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MD\Research\"/>
    </mc:Choice>
  </mc:AlternateContent>
  <xr:revisionPtr revIDLastSave="0" documentId="8_{8295A43D-5839-41B8-8386-7A2E900908E3}" xr6:coauthVersionLast="43" xr6:coauthVersionMax="43" xr10:uidLastSave="{00000000-0000-0000-0000-000000000000}"/>
  <bookViews>
    <workbookView xWindow="-108" yWindow="-108" windowWidth="23256" windowHeight="12576" xr2:uid="{00000000-000D-0000-FFFF-FFFF00000000}"/>
  </bookViews>
  <sheets>
    <sheet name="allresults"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596" i="1" l="1"/>
  <c r="S1596" i="1"/>
  <c r="R1596" i="1"/>
  <c r="Q1596" i="1"/>
  <c r="O1596" i="1"/>
  <c r="P1596" i="1" s="1"/>
  <c r="N1596" i="1"/>
  <c r="J1596" i="1"/>
  <c r="M1596" i="1" s="1"/>
  <c r="T1595" i="1"/>
  <c r="S1595" i="1"/>
  <c r="R1595" i="1"/>
  <c r="Q1595" i="1"/>
  <c r="O1595" i="1"/>
  <c r="P1595" i="1" s="1"/>
  <c r="N1595" i="1"/>
  <c r="M1595" i="1"/>
  <c r="J1595" i="1"/>
  <c r="T1594" i="1"/>
  <c r="S1594" i="1"/>
  <c r="R1594" i="1"/>
  <c r="Q1594" i="1"/>
  <c r="P1594" i="1"/>
  <c r="O1594" i="1"/>
  <c r="N1594" i="1"/>
  <c r="J1594" i="1"/>
  <c r="T1593" i="1"/>
  <c r="S1593" i="1"/>
  <c r="R1593" i="1"/>
  <c r="Q1593" i="1"/>
  <c r="O1593" i="1"/>
  <c r="P1593" i="1" s="1"/>
  <c r="N1593" i="1"/>
  <c r="J1593" i="1"/>
  <c r="M1593" i="1" s="1"/>
  <c r="T1592" i="1"/>
  <c r="S1592" i="1"/>
  <c r="R1592" i="1"/>
  <c r="Q1592" i="1"/>
  <c r="P1592" i="1"/>
  <c r="O1592" i="1"/>
  <c r="N1592" i="1"/>
  <c r="M1592" i="1"/>
  <c r="J1592" i="1"/>
  <c r="T1591" i="1"/>
  <c r="S1591" i="1"/>
  <c r="R1591" i="1"/>
  <c r="Q1591" i="1"/>
  <c r="O1591" i="1"/>
  <c r="P1591" i="1" s="1"/>
  <c r="N1591" i="1"/>
  <c r="J1591" i="1"/>
  <c r="T1590" i="1"/>
  <c r="S1590" i="1"/>
  <c r="R1590" i="1"/>
  <c r="Q1590" i="1"/>
  <c r="O1590" i="1"/>
  <c r="P1590" i="1" s="1"/>
  <c r="N1590" i="1"/>
  <c r="J1590" i="1"/>
  <c r="M1591" i="1" s="1"/>
  <c r="T1589" i="1"/>
  <c r="S1589" i="1"/>
  <c r="R1589" i="1"/>
  <c r="Q1589" i="1"/>
  <c r="P1589" i="1"/>
  <c r="O1589" i="1"/>
  <c r="N1589" i="1"/>
  <c r="J1589" i="1"/>
  <c r="T1588" i="1"/>
  <c r="S1588" i="1"/>
  <c r="R1588" i="1"/>
  <c r="Q1588" i="1"/>
  <c r="P1588" i="1"/>
  <c r="O1588" i="1"/>
  <c r="N1588" i="1"/>
  <c r="J1588" i="1"/>
  <c r="T1587" i="1"/>
  <c r="S1587" i="1"/>
  <c r="R1587" i="1"/>
  <c r="Q1587" i="1"/>
  <c r="O1587" i="1"/>
  <c r="P1587" i="1" s="1"/>
  <c r="N1587" i="1"/>
  <c r="M1587" i="1"/>
  <c r="J1587" i="1"/>
  <c r="T1586" i="1"/>
  <c r="S1586" i="1"/>
  <c r="R1586" i="1"/>
  <c r="Q1586" i="1"/>
  <c r="P1586" i="1"/>
  <c r="O1586" i="1"/>
  <c r="N1586" i="1"/>
  <c r="J1586" i="1"/>
  <c r="T1585" i="1"/>
  <c r="S1585" i="1"/>
  <c r="R1585" i="1"/>
  <c r="Q1585" i="1"/>
  <c r="O1585" i="1"/>
  <c r="P1585" i="1" s="1"/>
  <c r="N1585" i="1"/>
  <c r="J1585" i="1"/>
  <c r="M1585" i="1" s="1"/>
  <c r="T1584" i="1"/>
  <c r="S1584" i="1"/>
  <c r="R1584" i="1"/>
  <c r="Q1584" i="1"/>
  <c r="P1584" i="1"/>
  <c r="O1584" i="1"/>
  <c r="N1584" i="1"/>
  <c r="M1584" i="1"/>
  <c r="J1584" i="1"/>
  <c r="T1583" i="1"/>
  <c r="S1583" i="1"/>
  <c r="R1583" i="1"/>
  <c r="Q1583" i="1"/>
  <c r="O1583" i="1"/>
  <c r="P1583" i="1" s="1"/>
  <c r="N1583" i="1"/>
  <c r="J1583" i="1"/>
  <c r="T1582" i="1"/>
  <c r="S1582" i="1"/>
  <c r="R1582" i="1"/>
  <c r="Q1582" i="1"/>
  <c r="O1582" i="1"/>
  <c r="P1582" i="1" s="1"/>
  <c r="N1582" i="1"/>
  <c r="J1582" i="1"/>
  <c r="M1583" i="1" s="1"/>
  <c r="T1581" i="1"/>
  <c r="S1581" i="1"/>
  <c r="R1581" i="1"/>
  <c r="Q1581" i="1"/>
  <c r="P1581" i="1"/>
  <c r="O1581" i="1"/>
  <c r="N1581" i="1"/>
  <c r="J1581" i="1"/>
  <c r="T1580" i="1"/>
  <c r="S1580" i="1"/>
  <c r="R1580" i="1"/>
  <c r="Q1580" i="1"/>
  <c r="P1580" i="1"/>
  <c r="O1580" i="1"/>
  <c r="N1580" i="1"/>
  <c r="J1580" i="1"/>
  <c r="T1579" i="1"/>
  <c r="S1579" i="1"/>
  <c r="R1579" i="1"/>
  <c r="Q1579" i="1"/>
  <c r="O1579" i="1"/>
  <c r="P1579" i="1" s="1"/>
  <c r="N1579" i="1"/>
  <c r="M1579" i="1"/>
  <c r="J1579" i="1"/>
  <c r="T1578" i="1"/>
  <c r="S1578" i="1"/>
  <c r="R1578" i="1"/>
  <c r="Q1578" i="1"/>
  <c r="P1578" i="1"/>
  <c r="O1578" i="1"/>
  <c r="N1578" i="1"/>
  <c r="J1578" i="1"/>
  <c r="M1578" i="1" s="1"/>
  <c r="T1577" i="1"/>
  <c r="S1577" i="1"/>
  <c r="R1577" i="1"/>
  <c r="Q1577" i="1"/>
  <c r="O1577" i="1"/>
  <c r="P1577" i="1" s="1"/>
  <c r="N1577" i="1"/>
  <c r="J1577" i="1"/>
  <c r="M1577" i="1" s="1"/>
  <c r="T1576" i="1"/>
  <c r="S1576" i="1"/>
  <c r="R1576" i="1"/>
  <c r="Q1576" i="1"/>
  <c r="P1576" i="1"/>
  <c r="O1576" i="1"/>
  <c r="N1576" i="1"/>
  <c r="M1576" i="1"/>
  <c r="J1576" i="1"/>
  <c r="T1575" i="1"/>
  <c r="S1575" i="1"/>
  <c r="R1575" i="1"/>
  <c r="Q1575" i="1"/>
  <c r="O1575" i="1"/>
  <c r="P1575" i="1" s="1"/>
  <c r="N1575" i="1"/>
  <c r="J1575" i="1"/>
  <c r="T1574" i="1"/>
  <c r="S1574" i="1"/>
  <c r="R1574" i="1"/>
  <c r="Q1574" i="1"/>
  <c r="O1574" i="1"/>
  <c r="P1574" i="1" s="1"/>
  <c r="N1574" i="1"/>
  <c r="J1574" i="1"/>
  <c r="M1575" i="1" s="1"/>
  <c r="T1573" i="1"/>
  <c r="S1573" i="1"/>
  <c r="R1573" i="1"/>
  <c r="Q1573" i="1"/>
  <c r="P1573" i="1"/>
  <c r="O1573" i="1"/>
  <c r="N1573" i="1"/>
  <c r="J1573" i="1"/>
  <c r="T1572" i="1"/>
  <c r="S1572" i="1"/>
  <c r="R1572" i="1"/>
  <c r="Q1572" i="1"/>
  <c r="P1572" i="1"/>
  <c r="O1572" i="1"/>
  <c r="N1572" i="1"/>
  <c r="J1572" i="1"/>
  <c r="T1571" i="1"/>
  <c r="S1571" i="1"/>
  <c r="R1571" i="1"/>
  <c r="Q1571" i="1"/>
  <c r="O1571" i="1"/>
  <c r="P1571" i="1" s="1"/>
  <c r="N1571" i="1"/>
  <c r="M1571" i="1"/>
  <c r="J1571" i="1"/>
  <c r="T1570" i="1"/>
  <c r="S1570" i="1"/>
  <c r="R1570" i="1"/>
  <c r="Q1570" i="1"/>
  <c r="P1570" i="1"/>
  <c r="O1570" i="1"/>
  <c r="N1570" i="1"/>
  <c r="J1570" i="1"/>
  <c r="T1569" i="1"/>
  <c r="S1569" i="1"/>
  <c r="R1569" i="1"/>
  <c r="Q1569" i="1"/>
  <c r="O1569" i="1"/>
  <c r="P1569" i="1" s="1"/>
  <c r="N1569" i="1"/>
  <c r="J1569" i="1"/>
  <c r="M1569" i="1" s="1"/>
  <c r="T1568" i="1"/>
  <c r="S1568" i="1"/>
  <c r="R1568" i="1"/>
  <c r="Q1568" i="1"/>
  <c r="P1568" i="1"/>
  <c r="O1568" i="1"/>
  <c r="N1568" i="1"/>
  <c r="M1568" i="1"/>
  <c r="J1568" i="1"/>
  <c r="T1567" i="1"/>
  <c r="S1567" i="1"/>
  <c r="R1567" i="1"/>
  <c r="Q1567" i="1"/>
  <c r="O1567" i="1"/>
  <c r="P1567" i="1" s="1"/>
  <c r="N1567" i="1"/>
  <c r="J1567" i="1"/>
  <c r="T1566" i="1"/>
  <c r="S1566" i="1"/>
  <c r="R1566" i="1"/>
  <c r="Q1566" i="1"/>
  <c r="O1566" i="1"/>
  <c r="P1566" i="1" s="1"/>
  <c r="N1566" i="1"/>
  <c r="J1566" i="1"/>
  <c r="M1567" i="1" s="1"/>
  <c r="T1565" i="1"/>
  <c r="S1565" i="1"/>
  <c r="R1565" i="1"/>
  <c r="Q1565" i="1"/>
  <c r="P1565" i="1"/>
  <c r="O1565" i="1"/>
  <c r="N1565" i="1"/>
  <c r="J1565" i="1"/>
  <c r="T1564" i="1"/>
  <c r="S1564" i="1"/>
  <c r="R1564" i="1"/>
  <c r="Q1564" i="1"/>
  <c r="P1564" i="1"/>
  <c r="O1564" i="1"/>
  <c r="N1564" i="1"/>
  <c r="J1564" i="1"/>
  <c r="T1563" i="1"/>
  <c r="S1563" i="1"/>
  <c r="R1563" i="1"/>
  <c r="Q1563" i="1"/>
  <c r="O1563" i="1"/>
  <c r="P1563" i="1" s="1"/>
  <c r="N1563" i="1"/>
  <c r="M1563" i="1"/>
  <c r="J1563" i="1"/>
  <c r="T1562" i="1"/>
  <c r="S1562" i="1"/>
  <c r="R1562" i="1"/>
  <c r="Q1562" i="1"/>
  <c r="P1562" i="1"/>
  <c r="O1562" i="1"/>
  <c r="N1562" i="1"/>
  <c r="J1562" i="1"/>
  <c r="T1561" i="1"/>
  <c r="S1561" i="1"/>
  <c r="R1561" i="1"/>
  <c r="Q1561" i="1"/>
  <c r="O1561" i="1"/>
  <c r="P1561" i="1" s="1"/>
  <c r="N1561" i="1"/>
  <c r="J1561" i="1"/>
  <c r="M1561" i="1" s="1"/>
  <c r="T1560" i="1"/>
  <c r="S1560" i="1"/>
  <c r="R1560" i="1"/>
  <c r="Q1560" i="1"/>
  <c r="P1560" i="1"/>
  <c r="O1560" i="1"/>
  <c r="N1560" i="1"/>
  <c r="M1560" i="1"/>
  <c r="J1560" i="1"/>
  <c r="T1559" i="1"/>
  <c r="S1559" i="1"/>
  <c r="R1559" i="1"/>
  <c r="Q1559" i="1"/>
  <c r="O1559" i="1"/>
  <c r="P1559" i="1" s="1"/>
  <c r="N1559" i="1"/>
  <c r="J1559" i="1"/>
  <c r="T1558" i="1"/>
  <c r="S1558" i="1"/>
  <c r="R1558" i="1"/>
  <c r="Q1558" i="1"/>
  <c r="O1558" i="1"/>
  <c r="P1558" i="1" s="1"/>
  <c r="N1558" i="1"/>
  <c r="J1558" i="1"/>
  <c r="M1559" i="1" s="1"/>
  <c r="T1557" i="1"/>
  <c r="S1557" i="1"/>
  <c r="R1557" i="1"/>
  <c r="Q1557" i="1"/>
  <c r="P1557" i="1"/>
  <c r="O1557" i="1"/>
  <c r="N1557" i="1"/>
  <c r="J1557" i="1"/>
  <c r="T1556" i="1"/>
  <c r="S1556" i="1"/>
  <c r="R1556" i="1"/>
  <c r="Q1556" i="1"/>
  <c r="P1556" i="1"/>
  <c r="O1556" i="1"/>
  <c r="N1556" i="1"/>
  <c r="J1556" i="1"/>
  <c r="T1555" i="1"/>
  <c r="S1555" i="1"/>
  <c r="R1555" i="1"/>
  <c r="Q1555" i="1"/>
  <c r="O1555" i="1"/>
  <c r="P1555" i="1" s="1"/>
  <c r="N1555" i="1"/>
  <c r="M1555" i="1"/>
  <c r="J1555" i="1"/>
  <c r="T1554" i="1"/>
  <c r="S1554" i="1"/>
  <c r="R1554" i="1"/>
  <c r="Q1554" i="1"/>
  <c r="P1554" i="1"/>
  <c r="O1554" i="1"/>
  <c r="N1554" i="1"/>
  <c r="J1554" i="1"/>
  <c r="T1553" i="1"/>
  <c r="S1553" i="1"/>
  <c r="R1553" i="1"/>
  <c r="Q1553" i="1"/>
  <c r="O1553" i="1"/>
  <c r="P1553" i="1" s="1"/>
  <c r="N1553" i="1"/>
  <c r="J1553" i="1"/>
  <c r="M1553" i="1" s="1"/>
  <c r="T1552" i="1"/>
  <c r="S1552" i="1"/>
  <c r="R1552" i="1"/>
  <c r="Q1552" i="1"/>
  <c r="P1552" i="1"/>
  <c r="O1552" i="1"/>
  <c r="N1552" i="1"/>
  <c r="M1552" i="1"/>
  <c r="J1552" i="1"/>
  <c r="T1551" i="1"/>
  <c r="S1551" i="1"/>
  <c r="R1551" i="1"/>
  <c r="Q1551" i="1"/>
  <c r="O1551" i="1"/>
  <c r="P1551" i="1" s="1"/>
  <c r="N1551" i="1"/>
  <c r="J1551" i="1"/>
  <c r="T1550" i="1"/>
  <c r="S1550" i="1"/>
  <c r="R1550" i="1"/>
  <c r="Q1550" i="1"/>
  <c r="O1550" i="1"/>
  <c r="P1550" i="1" s="1"/>
  <c r="N1550" i="1"/>
  <c r="J1550" i="1"/>
  <c r="M1551" i="1" s="1"/>
  <c r="T1549" i="1"/>
  <c r="S1549" i="1"/>
  <c r="R1549" i="1"/>
  <c r="Q1549" i="1"/>
  <c r="P1549" i="1"/>
  <c r="O1549" i="1"/>
  <c r="N1549" i="1"/>
  <c r="J1549" i="1"/>
  <c r="T1548" i="1"/>
  <c r="S1548" i="1"/>
  <c r="R1548" i="1"/>
  <c r="Q1548" i="1"/>
  <c r="P1548" i="1"/>
  <c r="O1548" i="1"/>
  <c r="N1548" i="1"/>
  <c r="J1548" i="1"/>
  <c r="T1547" i="1"/>
  <c r="S1547" i="1"/>
  <c r="R1547" i="1"/>
  <c r="Q1547" i="1"/>
  <c r="O1547" i="1"/>
  <c r="P1547" i="1" s="1"/>
  <c r="N1547" i="1"/>
  <c r="M1547" i="1"/>
  <c r="J1547" i="1"/>
  <c r="T1546" i="1"/>
  <c r="S1546" i="1"/>
  <c r="R1546" i="1"/>
  <c r="Q1546" i="1"/>
  <c r="P1546" i="1"/>
  <c r="O1546" i="1"/>
  <c r="N1546" i="1"/>
  <c r="J1546" i="1"/>
  <c r="M1546" i="1" s="1"/>
  <c r="T1545" i="1"/>
  <c r="S1545" i="1"/>
  <c r="R1545" i="1"/>
  <c r="Q1545" i="1"/>
  <c r="O1545" i="1"/>
  <c r="P1545" i="1" s="1"/>
  <c r="N1545" i="1"/>
  <c r="J1545" i="1"/>
  <c r="M1545" i="1" s="1"/>
  <c r="T1544" i="1"/>
  <c r="S1544" i="1"/>
  <c r="R1544" i="1"/>
  <c r="Q1544" i="1"/>
  <c r="P1544" i="1"/>
  <c r="O1544" i="1"/>
  <c r="N1544" i="1"/>
  <c r="M1544" i="1"/>
  <c r="J1544" i="1"/>
  <c r="T1543" i="1"/>
  <c r="S1543" i="1"/>
  <c r="R1543" i="1"/>
  <c r="Q1543" i="1"/>
  <c r="O1543" i="1"/>
  <c r="P1543" i="1" s="1"/>
  <c r="N1543" i="1"/>
  <c r="J1543" i="1"/>
  <c r="T1542" i="1"/>
  <c r="S1542" i="1"/>
  <c r="R1542" i="1"/>
  <c r="Q1542" i="1"/>
  <c r="O1542" i="1"/>
  <c r="P1542" i="1" s="1"/>
  <c r="N1542" i="1"/>
  <c r="J1542" i="1"/>
  <c r="M1543" i="1" s="1"/>
  <c r="T1541" i="1"/>
  <c r="S1541" i="1"/>
  <c r="R1541" i="1"/>
  <c r="Q1541" i="1"/>
  <c r="P1541" i="1"/>
  <c r="O1541" i="1"/>
  <c r="N1541" i="1"/>
  <c r="J1541" i="1"/>
  <c r="T1540" i="1"/>
  <c r="S1540" i="1"/>
  <c r="R1540" i="1"/>
  <c r="Q1540" i="1"/>
  <c r="P1540" i="1"/>
  <c r="O1540" i="1"/>
  <c r="N1540" i="1"/>
  <c r="J1540" i="1"/>
  <c r="T1539" i="1"/>
  <c r="S1539" i="1"/>
  <c r="R1539" i="1"/>
  <c r="Q1539" i="1"/>
  <c r="O1539" i="1"/>
  <c r="P1539" i="1" s="1"/>
  <c r="N1539" i="1"/>
  <c r="M1539" i="1"/>
  <c r="J1539" i="1"/>
  <c r="T1538" i="1"/>
  <c r="S1538" i="1"/>
  <c r="R1538" i="1"/>
  <c r="Q1538" i="1"/>
  <c r="P1538" i="1"/>
  <c r="O1538" i="1"/>
  <c r="N1538" i="1"/>
  <c r="J1538" i="1"/>
  <c r="T1537" i="1"/>
  <c r="S1537" i="1"/>
  <c r="R1537" i="1"/>
  <c r="Q1537" i="1"/>
  <c r="O1537" i="1"/>
  <c r="P1537" i="1" s="1"/>
  <c r="N1537" i="1"/>
  <c r="J1537" i="1"/>
  <c r="M1537" i="1" s="1"/>
  <c r="T1536" i="1"/>
  <c r="S1536" i="1"/>
  <c r="R1536" i="1"/>
  <c r="Q1536" i="1"/>
  <c r="P1536" i="1"/>
  <c r="O1536" i="1"/>
  <c r="N1536" i="1"/>
  <c r="M1536" i="1"/>
  <c r="J1536" i="1"/>
  <c r="T1535" i="1"/>
  <c r="S1535" i="1"/>
  <c r="R1535" i="1"/>
  <c r="Q1535" i="1"/>
  <c r="O1535" i="1"/>
  <c r="P1535" i="1" s="1"/>
  <c r="N1535" i="1"/>
  <c r="J1535" i="1"/>
  <c r="T1534" i="1"/>
  <c r="S1534" i="1"/>
  <c r="R1534" i="1"/>
  <c r="Q1534" i="1"/>
  <c r="O1534" i="1"/>
  <c r="P1534" i="1" s="1"/>
  <c r="N1534" i="1"/>
  <c r="J1534" i="1"/>
  <c r="M1535" i="1" s="1"/>
  <c r="T1533" i="1"/>
  <c r="S1533" i="1"/>
  <c r="R1533" i="1"/>
  <c r="Q1533" i="1"/>
  <c r="P1533" i="1"/>
  <c r="O1533" i="1"/>
  <c r="N1533" i="1"/>
  <c r="J1533" i="1"/>
  <c r="T1532" i="1"/>
  <c r="S1532" i="1"/>
  <c r="R1532" i="1"/>
  <c r="Q1532" i="1"/>
  <c r="P1532" i="1"/>
  <c r="O1532" i="1"/>
  <c r="N1532" i="1"/>
  <c r="J1532" i="1"/>
  <c r="T1531" i="1"/>
  <c r="S1531" i="1"/>
  <c r="R1531" i="1"/>
  <c r="Q1531" i="1"/>
  <c r="O1531" i="1"/>
  <c r="P1531" i="1" s="1"/>
  <c r="N1531" i="1"/>
  <c r="M1531" i="1"/>
  <c r="J1531" i="1"/>
  <c r="T1530" i="1"/>
  <c r="S1530" i="1"/>
  <c r="R1530" i="1"/>
  <c r="Q1530" i="1"/>
  <c r="P1530" i="1"/>
  <c r="O1530" i="1"/>
  <c r="N1530" i="1"/>
  <c r="J1530" i="1"/>
  <c r="T1529" i="1"/>
  <c r="S1529" i="1"/>
  <c r="R1529" i="1"/>
  <c r="Q1529" i="1"/>
  <c r="O1529" i="1"/>
  <c r="P1529" i="1" s="1"/>
  <c r="N1529" i="1"/>
  <c r="J1529" i="1"/>
  <c r="M1529" i="1" s="1"/>
  <c r="T1528" i="1"/>
  <c r="S1528" i="1"/>
  <c r="R1528" i="1"/>
  <c r="Q1528" i="1"/>
  <c r="P1528" i="1"/>
  <c r="O1528" i="1"/>
  <c r="N1528" i="1"/>
  <c r="M1528" i="1"/>
  <c r="J1528" i="1"/>
  <c r="T1527" i="1"/>
  <c r="S1527" i="1"/>
  <c r="R1527" i="1"/>
  <c r="Q1527" i="1"/>
  <c r="O1527" i="1"/>
  <c r="P1527" i="1" s="1"/>
  <c r="N1527" i="1"/>
  <c r="J1527" i="1"/>
  <c r="T1526" i="1"/>
  <c r="S1526" i="1"/>
  <c r="R1526" i="1"/>
  <c r="Q1526" i="1"/>
  <c r="O1526" i="1"/>
  <c r="P1526" i="1" s="1"/>
  <c r="N1526" i="1"/>
  <c r="J1526" i="1"/>
  <c r="M1527" i="1" s="1"/>
  <c r="T1525" i="1"/>
  <c r="S1525" i="1"/>
  <c r="R1525" i="1"/>
  <c r="Q1525" i="1"/>
  <c r="P1525" i="1"/>
  <c r="O1525" i="1"/>
  <c r="N1525" i="1"/>
  <c r="J1525" i="1"/>
  <c r="T1524" i="1"/>
  <c r="S1524" i="1"/>
  <c r="R1524" i="1"/>
  <c r="Q1524" i="1"/>
  <c r="P1524" i="1"/>
  <c r="O1524" i="1"/>
  <c r="N1524" i="1"/>
  <c r="J1524" i="1"/>
  <c r="T1523" i="1"/>
  <c r="S1523" i="1"/>
  <c r="R1523" i="1"/>
  <c r="Q1523" i="1"/>
  <c r="O1523" i="1"/>
  <c r="P1523" i="1" s="1"/>
  <c r="N1523" i="1"/>
  <c r="M1523" i="1"/>
  <c r="J1523" i="1"/>
  <c r="T1522" i="1"/>
  <c r="S1522" i="1"/>
  <c r="R1522" i="1"/>
  <c r="Q1522" i="1"/>
  <c r="P1522" i="1"/>
  <c r="O1522" i="1"/>
  <c r="N1522" i="1"/>
  <c r="J1522" i="1"/>
  <c r="T1521" i="1"/>
  <c r="S1521" i="1"/>
  <c r="R1521" i="1"/>
  <c r="Q1521" i="1"/>
  <c r="O1521" i="1"/>
  <c r="P1521" i="1" s="1"/>
  <c r="N1521" i="1"/>
  <c r="J1521" i="1"/>
  <c r="M1521" i="1" s="1"/>
  <c r="T1520" i="1"/>
  <c r="S1520" i="1"/>
  <c r="R1520" i="1"/>
  <c r="Q1520" i="1"/>
  <c r="P1520" i="1"/>
  <c r="O1520" i="1"/>
  <c r="N1520" i="1"/>
  <c r="M1520" i="1"/>
  <c r="J1520" i="1"/>
  <c r="T1519" i="1"/>
  <c r="S1519" i="1"/>
  <c r="R1519" i="1"/>
  <c r="Q1519" i="1"/>
  <c r="O1519" i="1"/>
  <c r="P1519" i="1" s="1"/>
  <c r="N1519" i="1"/>
  <c r="J1519" i="1"/>
  <c r="T1518" i="1"/>
  <c r="S1518" i="1"/>
  <c r="R1518" i="1"/>
  <c r="Q1518" i="1"/>
  <c r="O1518" i="1"/>
  <c r="P1518" i="1" s="1"/>
  <c r="N1518" i="1"/>
  <c r="J1518" i="1"/>
  <c r="M1519" i="1" s="1"/>
  <c r="T1517" i="1"/>
  <c r="S1517" i="1"/>
  <c r="R1517" i="1"/>
  <c r="Q1517" i="1"/>
  <c r="P1517" i="1"/>
  <c r="O1517" i="1"/>
  <c r="N1517" i="1"/>
  <c r="J1517" i="1"/>
  <c r="T1516" i="1"/>
  <c r="S1516" i="1"/>
  <c r="R1516" i="1"/>
  <c r="Q1516" i="1"/>
  <c r="P1516" i="1"/>
  <c r="O1516" i="1"/>
  <c r="N1516" i="1"/>
  <c r="J1516" i="1"/>
  <c r="T1515" i="1"/>
  <c r="S1515" i="1"/>
  <c r="R1515" i="1"/>
  <c r="Q1515" i="1"/>
  <c r="O1515" i="1"/>
  <c r="P1515" i="1" s="1"/>
  <c r="N1515" i="1"/>
  <c r="M1515" i="1"/>
  <c r="J1515" i="1"/>
  <c r="T1514" i="1"/>
  <c r="S1514" i="1"/>
  <c r="R1514" i="1"/>
  <c r="Q1514" i="1"/>
  <c r="P1514" i="1"/>
  <c r="O1514" i="1"/>
  <c r="N1514" i="1"/>
  <c r="J1514" i="1"/>
  <c r="M1514" i="1" s="1"/>
  <c r="T1513" i="1"/>
  <c r="S1513" i="1"/>
  <c r="R1513" i="1"/>
  <c r="Q1513" i="1"/>
  <c r="O1513" i="1"/>
  <c r="P1513" i="1" s="1"/>
  <c r="N1513" i="1"/>
  <c r="J1513" i="1"/>
  <c r="M1513" i="1" s="1"/>
  <c r="T1512" i="1"/>
  <c r="S1512" i="1"/>
  <c r="R1512" i="1"/>
  <c r="Q1512" i="1"/>
  <c r="P1512" i="1"/>
  <c r="O1512" i="1"/>
  <c r="N1512" i="1"/>
  <c r="M1512" i="1"/>
  <c r="J1512" i="1"/>
  <c r="T1511" i="1"/>
  <c r="S1511" i="1"/>
  <c r="R1511" i="1"/>
  <c r="Q1511" i="1"/>
  <c r="O1511" i="1"/>
  <c r="P1511" i="1" s="1"/>
  <c r="N1511" i="1"/>
  <c r="J1511" i="1"/>
  <c r="M1511" i="1" s="1"/>
  <c r="T1510" i="1"/>
  <c r="S1510" i="1"/>
  <c r="R1510" i="1"/>
  <c r="Q1510" i="1"/>
  <c r="O1510" i="1"/>
  <c r="P1510" i="1" s="1"/>
  <c r="N1510" i="1"/>
  <c r="J1510" i="1"/>
  <c r="M1510" i="1" s="1"/>
  <c r="T1509" i="1"/>
  <c r="S1509" i="1"/>
  <c r="R1509" i="1"/>
  <c r="Q1509" i="1"/>
  <c r="P1509" i="1"/>
  <c r="O1509" i="1"/>
  <c r="N1509" i="1"/>
  <c r="J1509" i="1"/>
  <c r="T1508" i="1"/>
  <c r="S1508" i="1"/>
  <c r="R1508" i="1"/>
  <c r="Q1508" i="1"/>
  <c r="O1508" i="1"/>
  <c r="P1508" i="1" s="1"/>
  <c r="N1508" i="1"/>
  <c r="J1508" i="1"/>
  <c r="T1507" i="1"/>
  <c r="S1507" i="1"/>
  <c r="R1507" i="1"/>
  <c r="Q1507" i="1"/>
  <c r="O1507" i="1"/>
  <c r="P1507" i="1" s="1"/>
  <c r="N1507" i="1"/>
  <c r="M1507" i="1"/>
  <c r="J1507" i="1"/>
  <c r="T1506" i="1"/>
  <c r="S1506" i="1"/>
  <c r="R1506" i="1"/>
  <c r="Q1506" i="1"/>
  <c r="P1506" i="1"/>
  <c r="O1506" i="1"/>
  <c r="N1506" i="1"/>
  <c r="J1506" i="1"/>
  <c r="M1506" i="1" s="1"/>
  <c r="T1505" i="1"/>
  <c r="S1505" i="1"/>
  <c r="R1505" i="1"/>
  <c r="Q1505" i="1"/>
  <c r="O1505" i="1"/>
  <c r="P1505" i="1" s="1"/>
  <c r="N1505" i="1"/>
  <c r="J1505" i="1"/>
  <c r="M1505" i="1" s="1"/>
  <c r="T1504" i="1"/>
  <c r="S1504" i="1"/>
  <c r="R1504" i="1"/>
  <c r="Q1504" i="1"/>
  <c r="P1504" i="1"/>
  <c r="O1504" i="1"/>
  <c r="N1504" i="1"/>
  <c r="M1504" i="1"/>
  <c r="J1504" i="1"/>
  <c r="T1503" i="1"/>
  <c r="S1503" i="1"/>
  <c r="R1503" i="1"/>
  <c r="Q1503" i="1"/>
  <c r="O1503" i="1"/>
  <c r="P1503" i="1" s="1"/>
  <c r="N1503" i="1"/>
  <c r="J1503" i="1"/>
  <c r="M1503" i="1" s="1"/>
  <c r="T1502" i="1"/>
  <c r="S1502" i="1"/>
  <c r="R1502" i="1"/>
  <c r="Q1502" i="1"/>
  <c r="O1502" i="1"/>
  <c r="P1502" i="1" s="1"/>
  <c r="N1502" i="1"/>
  <c r="J1502" i="1"/>
  <c r="M1502" i="1" s="1"/>
  <c r="T1501" i="1"/>
  <c r="S1501" i="1"/>
  <c r="R1501" i="1"/>
  <c r="Q1501" i="1"/>
  <c r="P1501" i="1"/>
  <c r="O1501" i="1"/>
  <c r="N1501" i="1"/>
  <c r="J1501" i="1"/>
  <c r="T1500" i="1"/>
  <c r="S1500" i="1"/>
  <c r="R1500" i="1"/>
  <c r="Q1500" i="1"/>
  <c r="O1500" i="1"/>
  <c r="P1500" i="1" s="1"/>
  <c r="N1500" i="1"/>
  <c r="J1500" i="1"/>
  <c r="T1499" i="1"/>
  <c r="S1499" i="1"/>
  <c r="R1499" i="1"/>
  <c r="Q1499" i="1"/>
  <c r="O1499" i="1"/>
  <c r="P1499" i="1" s="1"/>
  <c r="N1499" i="1"/>
  <c r="M1499" i="1"/>
  <c r="J1499" i="1"/>
  <c r="T1498" i="1"/>
  <c r="S1498" i="1"/>
  <c r="R1498" i="1"/>
  <c r="Q1498" i="1"/>
  <c r="P1498" i="1"/>
  <c r="O1498" i="1"/>
  <c r="N1498" i="1"/>
  <c r="J1498" i="1"/>
  <c r="T1497" i="1"/>
  <c r="S1497" i="1"/>
  <c r="R1497" i="1"/>
  <c r="Q1497" i="1"/>
  <c r="O1497" i="1"/>
  <c r="P1497" i="1" s="1"/>
  <c r="N1497" i="1"/>
  <c r="J1497" i="1"/>
  <c r="M1497" i="1" s="1"/>
  <c r="T1496" i="1"/>
  <c r="S1496" i="1"/>
  <c r="R1496" i="1"/>
  <c r="Q1496" i="1"/>
  <c r="P1496" i="1"/>
  <c r="O1496" i="1"/>
  <c r="N1496" i="1"/>
  <c r="M1496" i="1"/>
  <c r="J1496" i="1"/>
  <c r="T1495" i="1"/>
  <c r="S1495" i="1"/>
  <c r="R1495" i="1"/>
  <c r="Q1495" i="1"/>
  <c r="O1495" i="1"/>
  <c r="P1495" i="1" s="1"/>
  <c r="N1495" i="1"/>
  <c r="J1495" i="1"/>
  <c r="M1495" i="1" s="1"/>
  <c r="T1494" i="1"/>
  <c r="S1494" i="1"/>
  <c r="R1494" i="1"/>
  <c r="Q1494" i="1"/>
  <c r="O1494" i="1"/>
  <c r="P1494" i="1" s="1"/>
  <c r="N1494" i="1"/>
  <c r="J1494" i="1"/>
  <c r="M1494" i="1" s="1"/>
  <c r="T1493" i="1"/>
  <c r="S1493" i="1"/>
  <c r="R1493" i="1"/>
  <c r="Q1493" i="1"/>
  <c r="P1493" i="1"/>
  <c r="O1493" i="1"/>
  <c r="N1493" i="1"/>
  <c r="J1493" i="1"/>
  <c r="T1492" i="1"/>
  <c r="S1492" i="1"/>
  <c r="R1492" i="1"/>
  <c r="Q1492" i="1"/>
  <c r="O1492" i="1"/>
  <c r="P1492" i="1" s="1"/>
  <c r="N1492" i="1"/>
  <c r="J1492" i="1"/>
  <c r="T1491" i="1"/>
  <c r="S1491" i="1"/>
  <c r="R1491" i="1"/>
  <c r="Q1491" i="1"/>
  <c r="O1491" i="1"/>
  <c r="P1491" i="1" s="1"/>
  <c r="N1491" i="1"/>
  <c r="M1491" i="1"/>
  <c r="J1491" i="1"/>
  <c r="T1490" i="1"/>
  <c r="S1490" i="1"/>
  <c r="R1490" i="1"/>
  <c r="Q1490" i="1"/>
  <c r="P1490" i="1"/>
  <c r="O1490" i="1"/>
  <c r="N1490" i="1"/>
  <c r="J1490" i="1"/>
  <c r="T1489" i="1"/>
  <c r="S1489" i="1"/>
  <c r="R1489" i="1"/>
  <c r="Q1489" i="1"/>
  <c r="O1489" i="1"/>
  <c r="P1489" i="1" s="1"/>
  <c r="N1489" i="1"/>
  <c r="J1489" i="1"/>
  <c r="M1489" i="1" s="1"/>
  <c r="T1488" i="1"/>
  <c r="S1488" i="1"/>
  <c r="R1488" i="1"/>
  <c r="Q1488" i="1"/>
  <c r="P1488" i="1"/>
  <c r="O1488" i="1"/>
  <c r="N1488" i="1"/>
  <c r="M1488" i="1"/>
  <c r="J1488" i="1"/>
  <c r="T1487" i="1"/>
  <c r="S1487" i="1"/>
  <c r="R1487" i="1"/>
  <c r="Q1487" i="1"/>
  <c r="O1487" i="1"/>
  <c r="P1487" i="1" s="1"/>
  <c r="N1487" i="1"/>
  <c r="J1487" i="1"/>
  <c r="M1487" i="1" s="1"/>
  <c r="T1486" i="1"/>
  <c r="S1486" i="1"/>
  <c r="R1486" i="1"/>
  <c r="Q1486" i="1"/>
  <c r="O1486" i="1"/>
  <c r="P1486" i="1" s="1"/>
  <c r="N1486" i="1"/>
  <c r="J1486" i="1"/>
  <c r="M1486" i="1" s="1"/>
  <c r="T1485" i="1"/>
  <c r="S1485" i="1"/>
  <c r="R1485" i="1"/>
  <c r="Q1485" i="1"/>
  <c r="P1485" i="1"/>
  <c r="O1485" i="1"/>
  <c r="N1485" i="1"/>
  <c r="J1485" i="1"/>
  <c r="T1484" i="1"/>
  <c r="S1484" i="1"/>
  <c r="R1484" i="1"/>
  <c r="Q1484" i="1"/>
  <c r="O1484" i="1"/>
  <c r="P1484" i="1" s="1"/>
  <c r="N1484" i="1"/>
  <c r="J1484" i="1"/>
  <c r="T1483" i="1"/>
  <c r="S1483" i="1"/>
  <c r="R1483" i="1"/>
  <c r="Q1483" i="1"/>
  <c r="O1483" i="1"/>
  <c r="P1483" i="1" s="1"/>
  <c r="N1483" i="1"/>
  <c r="M1483" i="1"/>
  <c r="J1483" i="1"/>
  <c r="T1482" i="1"/>
  <c r="S1482" i="1"/>
  <c r="R1482" i="1"/>
  <c r="Q1482" i="1"/>
  <c r="P1482" i="1"/>
  <c r="O1482" i="1"/>
  <c r="N1482" i="1"/>
  <c r="J1482" i="1"/>
  <c r="T1481" i="1"/>
  <c r="S1481" i="1"/>
  <c r="R1481" i="1"/>
  <c r="Q1481" i="1"/>
  <c r="O1481" i="1"/>
  <c r="P1481" i="1" s="1"/>
  <c r="N1481" i="1"/>
  <c r="J1481" i="1"/>
  <c r="M1481" i="1" s="1"/>
  <c r="T1480" i="1"/>
  <c r="S1480" i="1"/>
  <c r="R1480" i="1"/>
  <c r="Q1480" i="1"/>
  <c r="P1480" i="1"/>
  <c r="O1480" i="1"/>
  <c r="N1480" i="1"/>
  <c r="M1480" i="1"/>
  <c r="J1480" i="1"/>
  <c r="T1479" i="1"/>
  <c r="S1479" i="1"/>
  <c r="R1479" i="1"/>
  <c r="Q1479" i="1"/>
  <c r="O1479" i="1"/>
  <c r="P1479" i="1" s="1"/>
  <c r="N1479" i="1"/>
  <c r="J1479" i="1"/>
  <c r="M1479" i="1" s="1"/>
  <c r="T1478" i="1"/>
  <c r="S1478" i="1"/>
  <c r="R1478" i="1"/>
  <c r="Q1478" i="1"/>
  <c r="O1478" i="1"/>
  <c r="P1478" i="1" s="1"/>
  <c r="N1478" i="1"/>
  <c r="J1478" i="1"/>
  <c r="M1478" i="1" s="1"/>
  <c r="T1477" i="1"/>
  <c r="S1477" i="1"/>
  <c r="R1477" i="1"/>
  <c r="Q1477" i="1"/>
  <c r="P1477" i="1"/>
  <c r="O1477" i="1"/>
  <c r="N1477" i="1"/>
  <c r="J1477" i="1"/>
  <c r="T1476" i="1"/>
  <c r="S1476" i="1"/>
  <c r="R1476" i="1"/>
  <c r="Q1476" i="1"/>
  <c r="O1476" i="1"/>
  <c r="P1476" i="1" s="1"/>
  <c r="N1476" i="1"/>
  <c r="J1476" i="1"/>
  <c r="T1475" i="1"/>
  <c r="S1475" i="1"/>
  <c r="R1475" i="1"/>
  <c r="Q1475" i="1"/>
  <c r="O1475" i="1"/>
  <c r="P1475" i="1" s="1"/>
  <c r="N1475" i="1"/>
  <c r="M1475" i="1"/>
  <c r="J1475" i="1"/>
  <c r="T1474" i="1"/>
  <c r="S1474" i="1"/>
  <c r="R1474" i="1"/>
  <c r="Q1474" i="1"/>
  <c r="P1474" i="1"/>
  <c r="O1474" i="1"/>
  <c r="N1474" i="1"/>
  <c r="J1474" i="1"/>
  <c r="M1474" i="1" s="1"/>
  <c r="T1473" i="1"/>
  <c r="S1473" i="1"/>
  <c r="R1473" i="1"/>
  <c r="Q1473" i="1"/>
  <c r="O1473" i="1"/>
  <c r="P1473" i="1" s="1"/>
  <c r="N1473" i="1"/>
  <c r="J1473" i="1"/>
  <c r="M1473" i="1" s="1"/>
  <c r="T1472" i="1"/>
  <c r="S1472" i="1"/>
  <c r="R1472" i="1"/>
  <c r="Q1472" i="1"/>
  <c r="P1472" i="1"/>
  <c r="O1472" i="1"/>
  <c r="N1472" i="1"/>
  <c r="M1472" i="1"/>
  <c r="J1472" i="1"/>
  <c r="T1471" i="1"/>
  <c r="S1471" i="1"/>
  <c r="R1471" i="1"/>
  <c r="Q1471" i="1"/>
  <c r="O1471" i="1"/>
  <c r="P1471" i="1" s="1"/>
  <c r="N1471" i="1"/>
  <c r="J1471" i="1"/>
  <c r="M1471" i="1" s="1"/>
  <c r="T1470" i="1"/>
  <c r="S1470" i="1"/>
  <c r="R1470" i="1"/>
  <c r="Q1470" i="1"/>
  <c r="O1470" i="1"/>
  <c r="P1470" i="1" s="1"/>
  <c r="N1470" i="1"/>
  <c r="J1470" i="1"/>
  <c r="M1470" i="1" s="1"/>
  <c r="T1469" i="1"/>
  <c r="S1469" i="1"/>
  <c r="R1469" i="1"/>
  <c r="Q1469" i="1"/>
  <c r="P1469" i="1"/>
  <c r="O1469" i="1"/>
  <c r="N1469" i="1"/>
  <c r="J1469" i="1"/>
  <c r="T1468" i="1"/>
  <c r="S1468" i="1"/>
  <c r="R1468" i="1"/>
  <c r="Q1468" i="1"/>
  <c r="O1468" i="1"/>
  <c r="P1468" i="1" s="1"/>
  <c r="N1468" i="1"/>
  <c r="J1468" i="1"/>
  <c r="T1467" i="1"/>
  <c r="S1467" i="1"/>
  <c r="R1467" i="1"/>
  <c r="Q1467" i="1"/>
  <c r="O1467" i="1"/>
  <c r="P1467" i="1" s="1"/>
  <c r="N1467" i="1"/>
  <c r="M1467" i="1"/>
  <c r="J1467" i="1"/>
  <c r="T1466" i="1"/>
  <c r="S1466" i="1"/>
  <c r="R1466" i="1"/>
  <c r="Q1466" i="1"/>
  <c r="P1466" i="1"/>
  <c r="O1466" i="1"/>
  <c r="N1466" i="1"/>
  <c r="J1466" i="1"/>
  <c r="T1465" i="1"/>
  <c r="S1465" i="1"/>
  <c r="R1465" i="1"/>
  <c r="Q1465" i="1"/>
  <c r="O1465" i="1"/>
  <c r="P1465" i="1" s="1"/>
  <c r="N1465" i="1"/>
  <c r="J1465" i="1"/>
  <c r="M1465" i="1" s="1"/>
  <c r="T1464" i="1"/>
  <c r="S1464" i="1"/>
  <c r="R1464" i="1"/>
  <c r="Q1464" i="1"/>
  <c r="P1464" i="1"/>
  <c r="O1464" i="1"/>
  <c r="N1464" i="1"/>
  <c r="M1464" i="1"/>
  <c r="J1464" i="1"/>
  <c r="T1463" i="1"/>
  <c r="S1463" i="1"/>
  <c r="R1463" i="1"/>
  <c r="Q1463" i="1"/>
  <c r="O1463" i="1"/>
  <c r="P1463" i="1" s="1"/>
  <c r="N1463" i="1"/>
  <c r="J1463" i="1"/>
  <c r="M1463" i="1" s="1"/>
  <c r="T1462" i="1"/>
  <c r="S1462" i="1"/>
  <c r="R1462" i="1"/>
  <c r="Q1462" i="1"/>
  <c r="O1462" i="1"/>
  <c r="P1462" i="1" s="1"/>
  <c r="N1462" i="1"/>
  <c r="J1462" i="1"/>
  <c r="M1462" i="1" s="1"/>
  <c r="T1461" i="1"/>
  <c r="S1461" i="1"/>
  <c r="R1461" i="1"/>
  <c r="Q1461" i="1"/>
  <c r="P1461" i="1"/>
  <c r="O1461" i="1"/>
  <c r="N1461" i="1"/>
  <c r="J1461" i="1"/>
  <c r="T1460" i="1"/>
  <c r="S1460" i="1"/>
  <c r="R1460" i="1"/>
  <c r="Q1460" i="1"/>
  <c r="O1460" i="1"/>
  <c r="P1460" i="1" s="1"/>
  <c r="N1460" i="1"/>
  <c r="J1460" i="1"/>
  <c r="T1459" i="1"/>
  <c r="S1459" i="1"/>
  <c r="R1459" i="1"/>
  <c r="Q1459" i="1"/>
  <c r="O1459" i="1"/>
  <c r="P1459" i="1" s="1"/>
  <c r="N1459" i="1"/>
  <c r="M1459" i="1"/>
  <c r="J1459" i="1"/>
  <c r="T1458" i="1"/>
  <c r="S1458" i="1"/>
  <c r="R1458" i="1"/>
  <c r="Q1458" i="1"/>
  <c r="P1458" i="1"/>
  <c r="O1458" i="1"/>
  <c r="N1458" i="1"/>
  <c r="J1458" i="1"/>
  <c r="M1458" i="1" s="1"/>
  <c r="T1457" i="1"/>
  <c r="S1457" i="1"/>
  <c r="R1457" i="1"/>
  <c r="Q1457" i="1"/>
  <c r="O1457" i="1"/>
  <c r="P1457" i="1" s="1"/>
  <c r="N1457" i="1"/>
  <c r="J1457" i="1"/>
  <c r="M1457" i="1" s="1"/>
  <c r="T1456" i="1"/>
  <c r="S1456" i="1"/>
  <c r="R1456" i="1"/>
  <c r="Q1456" i="1"/>
  <c r="P1456" i="1"/>
  <c r="O1456" i="1"/>
  <c r="N1456" i="1"/>
  <c r="M1456" i="1"/>
  <c r="J1456" i="1"/>
  <c r="T1455" i="1"/>
  <c r="S1455" i="1"/>
  <c r="R1455" i="1"/>
  <c r="Q1455" i="1"/>
  <c r="O1455" i="1"/>
  <c r="P1455" i="1" s="1"/>
  <c r="N1455" i="1"/>
  <c r="J1455" i="1"/>
  <c r="M1455" i="1" s="1"/>
  <c r="T1454" i="1"/>
  <c r="S1454" i="1"/>
  <c r="R1454" i="1"/>
  <c r="Q1454" i="1"/>
  <c r="O1454" i="1"/>
  <c r="P1454" i="1" s="1"/>
  <c r="N1454" i="1"/>
  <c r="J1454" i="1"/>
  <c r="M1454" i="1" s="1"/>
  <c r="T1453" i="1"/>
  <c r="S1453" i="1"/>
  <c r="R1453" i="1"/>
  <c r="Q1453" i="1"/>
  <c r="P1453" i="1"/>
  <c r="O1453" i="1"/>
  <c r="N1453" i="1"/>
  <c r="J1453" i="1"/>
  <c r="T1452" i="1"/>
  <c r="S1452" i="1"/>
  <c r="R1452" i="1"/>
  <c r="Q1452" i="1"/>
  <c r="O1452" i="1"/>
  <c r="P1452" i="1" s="1"/>
  <c r="N1452" i="1"/>
  <c r="J1452" i="1"/>
  <c r="T1451" i="1"/>
  <c r="S1451" i="1"/>
  <c r="R1451" i="1"/>
  <c r="Q1451" i="1"/>
  <c r="O1451" i="1"/>
  <c r="P1451" i="1" s="1"/>
  <c r="N1451" i="1"/>
  <c r="M1451" i="1"/>
  <c r="J1451" i="1"/>
  <c r="T1450" i="1"/>
  <c r="S1450" i="1"/>
  <c r="R1450" i="1"/>
  <c r="Q1450" i="1"/>
  <c r="P1450" i="1"/>
  <c r="O1450" i="1"/>
  <c r="N1450" i="1"/>
  <c r="J1450" i="1"/>
  <c r="M1450" i="1" s="1"/>
  <c r="T1449" i="1"/>
  <c r="S1449" i="1"/>
  <c r="R1449" i="1"/>
  <c r="Q1449" i="1"/>
  <c r="O1449" i="1"/>
  <c r="P1449" i="1" s="1"/>
  <c r="N1449" i="1"/>
  <c r="J1449" i="1"/>
  <c r="M1449" i="1" s="1"/>
  <c r="T1448" i="1"/>
  <c r="S1448" i="1"/>
  <c r="R1448" i="1"/>
  <c r="Q1448" i="1"/>
  <c r="P1448" i="1"/>
  <c r="O1448" i="1"/>
  <c r="N1448" i="1"/>
  <c r="M1448" i="1"/>
  <c r="J1448" i="1"/>
  <c r="T1447" i="1"/>
  <c r="S1447" i="1"/>
  <c r="R1447" i="1"/>
  <c r="Q1447" i="1"/>
  <c r="O1447" i="1"/>
  <c r="P1447" i="1" s="1"/>
  <c r="N1447" i="1"/>
  <c r="J1447" i="1"/>
  <c r="M1447" i="1" s="1"/>
  <c r="T1446" i="1"/>
  <c r="S1446" i="1"/>
  <c r="R1446" i="1"/>
  <c r="Q1446" i="1"/>
  <c r="O1446" i="1"/>
  <c r="P1446" i="1" s="1"/>
  <c r="N1446" i="1"/>
  <c r="J1446" i="1"/>
  <c r="M1446" i="1" s="1"/>
  <c r="T1445" i="1"/>
  <c r="S1445" i="1"/>
  <c r="R1445" i="1"/>
  <c r="Q1445" i="1"/>
  <c r="P1445" i="1"/>
  <c r="O1445" i="1"/>
  <c r="N1445" i="1"/>
  <c r="J1445" i="1"/>
  <c r="T1444" i="1"/>
  <c r="S1444" i="1"/>
  <c r="R1444" i="1"/>
  <c r="Q1444" i="1"/>
  <c r="O1444" i="1"/>
  <c r="P1444" i="1" s="1"/>
  <c r="N1444" i="1"/>
  <c r="J1444" i="1"/>
  <c r="T1443" i="1"/>
  <c r="S1443" i="1"/>
  <c r="R1443" i="1"/>
  <c r="Q1443" i="1"/>
  <c r="O1443" i="1"/>
  <c r="P1443" i="1" s="1"/>
  <c r="N1443" i="1"/>
  <c r="M1443" i="1"/>
  <c r="J1443" i="1"/>
  <c r="T1442" i="1"/>
  <c r="S1442" i="1"/>
  <c r="R1442" i="1"/>
  <c r="Q1442" i="1"/>
  <c r="P1442" i="1"/>
  <c r="O1442" i="1"/>
  <c r="N1442" i="1"/>
  <c r="J1442" i="1"/>
  <c r="M1442" i="1" s="1"/>
  <c r="T1441" i="1"/>
  <c r="S1441" i="1"/>
  <c r="R1441" i="1"/>
  <c r="Q1441" i="1"/>
  <c r="O1441" i="1"/>
  <c r="P1441" i="1" s="1"/>
  <c r="N1441" i="1"/>
  <c r="J1441" i="1"/>
  <c r="M1441" i="1" s="1"/>
  <c r="T1440" i="1"/>
  <c r="S1440" i="1"/>
  <c r="R1440" i="1"/>
  <c r="Q1440" i="1"/>
  <c r="P1440" i="1"/>
  <c r="O1440" i="1"/>
  <c r="N1440" i="1"/>
  <c r="M1440" i="1"/>
  <c r="J1440" i="1"/>
  <c r="T1439" i="1"/>
  <c r="S1439" i="1"/>
  <c r="R1439" i="1"/>
  <c r="Q1439" i="1"/>
  <c r="O1439" i="1"/>
  <c r="P1439" i="1" s="1"/>
  <c r="N1439" i="1"/>
  <c r="J1439" i="1"/>
  <c r="M1439" i="1" s="1"/>
  <c r="T1438" i="1"/>
  <c r="S1438" i="1"/>
  <c r="R1438" i="1"/>
  <c r="Q1438" i="1"/>
  <c r="O1438" i="1"/>
  <c r="P1438" i="1" s="1"/>
  <c r="N1438" i="1"/>
  <c r="J1438" i="1"/>
  <c r="M1438" i="1" s="1"/>
  <c r="T1437" i="1"/>
  <c r="S1437" i="1"/>
  <c r="R1437" i="1"/>
  <c r="Q1437" i="1"/>
  <c r="P1437" i="1"/>
  <c r="O1437" i="1"/>
  <c r="N1437" i="1"/>
  <c r="J1437" i="1"/>
  <c r="T1436" i="1"/>
  <c r="S1436" i="1"/>
  <c r="R1436" i="1"/>
  <c r="Q1436" i="1"/>
  <c r="O1436" i="1"/>
  <c r="P1436" i="1" s="1"/>
  <c r="N1436" i="1"/>
  <c r="J1436" i="1"/>
  <c r="T1435" i="1"/>
  <c r="S1435" i="1"/>
  <c r="R1435" i="1"/>
  <c r="Q1435" i="1"/>
  <c r="O1435" i="1"/>
  <c r="P1435" i="1" s="1"/>
  <c r="N1435" i="1"/>
  <c r="M1435" i="1"/>
  <c r="J1435" i="1"/>
  <c r="T1434" i="1"/>
  <c r="S1434" i="1"/>
  <c r="R1434" i="1"/>
  <c r="Q1434" i="1"/>
  <c r="P1434" i="1"/>
  <c r="O1434" i="1"/>
  <c r="N1434" i="1"/>
  <c r="J1434" i="1"/>
  <c r="T1433" i="1"/>
  <c r="S1433" i="1"/>
  <c r="R1433" i="1"/>
  <c r="Q1433" i="1"/>
  <c r="O1433" i="1"/>
  <c r="P1433" i="1" s="1"/>
  <c r="N1433" i="1"/>
  <c r="J1433" i="1"/>
  <c r="M1433" i="1" s="1"/>
  <c r="T1432" i="1"/>
  <c r="S1432" i="1"/>
  <c r="R1432" i="1"/>
  <c r="Q1432" i="1"/>
  <c r="P1432" i="1"/>
  <c r="O1432" i="1"/>
  <c r="N1432" i="1"/>
  <c r="M1432" i="1"/>
  <c r="J1432" i="1"/>
  <c r="T1431" i="1"/>
  <c r="S1431" i="1"/>
  <c r="R1431" i="1"/>
  <c r="Q1431" i="1"/>
  <c r="O1431" i="1"/>
  <c r="P1431" i="1" s="1"/>
  <c r="N1431" i="1"/>
  <c r="J1431" i="1"/>
  <c r="M1431" i="1" s="1"/>
  <c r="T1430" i="1"/>
  <c r="S1430" i="1"/>
  <c r="R1430" i="1"/>
  <c r="Q1430" i="1"/>
  <c r="O1430" i="1"/>
  <c r="P1430" i="1" s="1"/>
  <c r="N1430" i="1"/>
  <c r="J1430" i="1"/>
  <c r="M1430" i="1" s="1"/>
  <c r="T1429" i="1"/>
  <c r="S1429" i="1"/>
  <c r="R1429" i="1"/>
  <c r="Q1429" i="1"/>
  <c r="P1429" i="1"/>
  <c r="O1429" i="1"/>
  <c r="N1429" i="1"/>
  <c r="J1429" i="1"/>
  <c r="T1428" i="1"/>
  <c r="S1428" i="1"/>
  <c r="R1428" i="1"/>
  <c r="Q1428" i="1"/>
  <c r="O1428" i="1"/>
  <c r="P1428" i="1" s="1"/>
  <c r="N1428" i="1"/>
  <c r="J1428" i="1"/>
  <c r="T1427" i="1"/>
  <c r="S1427" i="1"/>
  <c r="R1427" i="1"/>
  <c r="Q1427" i="1"/>
  <c r="O1427" i="1"/>
  <c r="P1427" i="1" s="1"/>
  <c r="N1427" i="1"/>
  <c r="M1427" i="1"/>
  <c r="J1427" i="1"/>
  <c r="T1426" i="1"/>
  <c r="S1426" i="1"/>
  <c r="R1426" i="1"/>
  <c r="Q1426" i="1"/>
  <c r="P1426" i="1"/>
  <c r="O1426" i="1"/>
  <c r="N1426" i="1"/>
  <c r="J1426" i="1"/>
  <c r="T1425" i="1"/>
  <c r="S1425" i="1"/>
  <c r="R1425" i="1"/>
  <c r="Q1425" i="1"/>
  <c r="O1425" i="1"/>
  <c r="P1425" i="1" s="1"/>
  <c r="N1425" i="1"/>
  <c r="J1425" i="1"/>
  <c r="M1425" i="1" s="1"/>
  <c r="T1424" i="1"/>
  <c r="S1424" i="1"/>
  <c r="R1424" i="1"/>
  <c r="Q1424" i="1"/>
  <c r="P1424" i="1"/>
  <c r="O1424" i="1"/>
  <c r="N1424" i="1"/>
  <c r="M1424" i="1"/>
  <c r="J1424" i="1"/>
  <c r="T1423" i="1"/>
  <c r="S1423" i="1"/>
  <c r="R1423" i="1"/>
  <c r="Q1423" i="1"/>
  <c r="O1423" i="1"/>
  <c r="P1423" i="1" s="1"/>
  <c r="N1423" i="1"/>
  <c r="J1423" i="1"/>
  <c r="M1423" i="1" s="1"/>
  <c r="T1422" i="1"/>
  <c r="S1422" i="1"/>
  <c r="R1422" i="1"/>
  <c r="Q1422" i="1"/>
  <c r="O1422" i="1"/>
  <c r="P1422" i="1" s="1"/>
  <c r="N1422" i="1"/>
  <c r="J1422" i="1"/>
  <c r="M1422" i="1" s="1"/>
  <c r="T1421" i="1"/>
  <c r="S1421" i="1"/>
  <c r="R1421" i="1"/>
  <c r="Q1421" i="1"/>
  <c r="P1421" i="1"/>
  <c r="O1421" i="1"/>
  <c r="N1421" i="1"/>
  <c r="J1421" i="1"/>
  <c r="T1420" i="1"/>
  <c r="S1420" i="1"/>
  <c r="R1420" i="1"/>
  <c r="Q1420" i="1"/>
  <c r="O1420" i="1"/>
  <c r="P1420" i="1" s="1"/>
  <c r="N1420" i="1"/>
  <c r="J1420" i="1"/>
  <c r="T1419" i="1"/>
  <c r="S1419" i="1"/>
  <c r="R1419" i="1"/>
  <c r="Q1419" i="1"/>
  <c r="O1419" i="1"/>
  <c r="P1419" i="1" s="1"/>
  <c r="N1419" i="1"/>
  <c r="M1419" i="1"/>
  <c r="J1419" i="1"/>
  <c r="T1418" i="1"/>
  <c r="S1418" i="1"/>
  <c r="R1418" i="1"/>
  <c r="Q1418" i="1"/>
  <c r="P1418" i="1"/>
  <c r="O1418" i="1"/>
  <c r="N1418" i="1"/>
  <c r="J1418" i="1"/>
  <c r="M1418" i="1" s="1"/>
  <c r="T1417" i="1"/>
  <c r="S1417" i="1"/>
  <c r="R1417" i="1"/>
  <c r="Q1417" i="1"/>
  <c r="O1417" i="1"/>
  <c r="P1417" i="1" s="1"/>
  <c r="N1417" i="1"/>
  <c r="J1417" i="1"/>
  <c r="M1417" i="1" s="1"/>
  <c r="T1416" i="1"/>
  <c r="S1416" i="1"/>
  <c r="R1416" i="1"/>
  <c r="Q1416" i="1"/>
  <c r="P1416" i="1"/>
  <c r="O1416" i="1"/>
  <c r="N1416" i="1"/>
  <c r="M1416" i="1"/>
  <c r="J1416" i="1"/>
  <c r="T1415" i="1"/>
  <c r="S1415" i="1"/>
  <c r="R1415" i="1"/>
  <c r="Q1415" i="1"/>
  <c r="O1415" i="1"/>
  <c r="P1415" i="1" s="1"/>
  <c r="N1415" i="1"/>
  <c r="J1415" i="1"/>
  <c r="M1415" i="1" s="1"/>
  <c r="T1414" i="1"/>
  <c r="S1414" i="1"/>
  <c r="R1414" i="1"/>
  <c r="Q1414" i="1"/>
  <c r="O1414" i="1"/>
  <c r="P1414" i="1" s="1"/>
  <c r="N1414" i="1"/>
  <c r="J1414" i="1"/>
  <c r="M1414" i="1" s="1"/>
  <c r="T1413" i="1"/>
  <c r="S1413" i="1"/>
  <c r="R1413" i="1"/>
  <c r="Q1413" i="1"/>
  <c r="P1413" i="1"/>
  <c r="O1413" i="1"/>
  <c r="N1413" i="1"/>
  <c r="J1413" i="1"/>
  <c r="T1412" i="1"/>
  <c r="S1412" i="1"/>
  <c r="R1412" i="1"/>
  <c r="Q1412" i="1"/>
  <c r="O1412" i="1"/>
  <c r="P1412" i="1" s="1"/>
  <c r="N1412" i="1"/>
  <c r="J1412" i="1"/>
  <c r="T1411" i="1"/>
  <c r="S1411" i="1"/>
  <c r="R1411" i="1"/>
  <c r="Q1411" i="1"/>
  <c r="O1411" i="1"/>
  <c r="P1411" i="1" s="1"/>
  <c r="N1411" i="1"/>
  <c r="M1411" i="1"/>
  <c r="J1411" i="1"/>
  <c r="T1410" i="1"/>
  <c r="S1410" i="1"/>
  <c r="R1410" i="1"/>
  <c r="Q1410" i="1"/>
  <c r="P1410" i="1"/>
  <c r="O1410" i="1"/>
  <c r="N1410" i="1"/>
  <c r="J1410" i="1"/>
  <c r="M1410" i="1" s="1"/>
  <c r="T1409" i="1"/>
  <c r="S1409" i="1"/>
  <c r="R1409" i="1"/>
  <c r="Q1409" i="1"/>
  <c r="O1409" i="1"/>
  <c r="P1409" i="1" s="1"/>
  <c r="N1409" i="1"/>
  <c r="J1409" i="1"/>
  <c r="M1409" i="1" s="1"/>
  <c r="T1408" i="1"/>
  <c r="S1408" i="1"/>
  <c r="R1408" i="1"/>
  <c r="Q1408" i="1"/>
  <c r="P1408" i="1"/>
  <c r="O1408" i="1"/>
  <c r="N1408" i="1"/>
  <c r="M1408" i="1"/>
  <c r="J1408" i="1"/>
  <c r="T1407" i="1"/>
  <c r="S1407" i="1"/>
  <c r="R1407" i="1"/>
  <c r="Q1407" i="1"/>
  <c r="O1407" i="1"/>
  <c r="P1407" i="1" s="1"/>
  <c r="N1407" i="1"/>
  <c r="J1407" i="1"/>
  <c r="M1407" i="1" s="1"/>
  <c r="T1406" i="1"/>
  <c r="S1406" i="1"/>
  <c r="R1406" i="1"/>
  <c r="Q1406" i="1"/>
  <c r="O1406" i="1"/>
  <c r="P1406" i="1" s="1"/>
  <c r="N1406" i="1"/>
  <c r="J1406" i="1"/>
  <c r="M1406" i="1" s="1"/>
  <c r="T1405" i="1"/>
  <c r="S1405" i="1"/>
  <c r="R1405" i="1"/>
  <c r="Q1405" i="1"/>
  <c r="P1405" i="1"/>
  <c r="O1405" i="1"/>
  <c r="N1405" i="1"/>
  <c r="J1405" i="1"/>
  <c r="T1404" i="1"/>
  <c r="S1404" i="1"/>
  <c r="R1404" i="1"/>
  <c r="Q1404" i="1"/>
  <c r="O1404" i="1"/>
  <c r="P1404" i="1" s="1"/>
  <c r="N1404" i="1"/>
  <c r="J1404" i="1"/>
  <c r="T1403" i="1"/>
  <c r="S1403" i="1"/>
  <c r="R1403" i="1"/>
  <c r="Q1403" i="1"/>
  <c r="O1403" i="1"/>
  <c r="P1403" i="1" s="1"/>
  <c r="N1403" i="1"/>
  <c r="M1403" i="1"/>
  <c r="J1403" i="1"/>
  <c r="T1402" i="1"/>
  <c r="S1402" i="1"/>
  <c r="R1402" i="1"/>
  <c r="Q1402" i="1"/>
  <c r="P1402" i="1"/>
  <c r="O1402" i="1"/>
  <c r="N1402" i="1"/>
  <c r="J1402" i="1"/>
  <c r="M1402" i="1" s="1"/>
  <c r="T1401" i="1"/>
  <c r="S1401" i="1"/>
  <c r="R1401" i="1"/>
  <c r="Q1401" i="1"/>
  <c r="O1401" i="1"/>
  <c r="P1401" i="1" s="1"/>
  <c r="N1401" i="1"/>
  <c r="J1401" i="1"/>
  <c r="M1401" i="1" s="1"/>
  <c r="T1400" i="1"/>
  <c r="S1400" i="1"/>
  <c r="R1400" i="1"/>
  <c r="Q1400" i="1"/>
  <c r="P1400" i="1"/>
  <c r="O1400" i="1"/>
  <c r="N1400" i="1"/>
  <c r="M1400" i="1"/>
  <c r="J1400" i="1"/>
  <c r="T1399" i="1"/>
  <c r="S1399" i="1"/>
  <c r="R1399" i="1"/>
  <c r="Q1399" i="1"/>
  <c r="O1399" i="1"/>
  <c r="P1399" i="1" s="1"/>
  <c r="N1399" i="1"/>
  <c r="J1399" i="1"/>
  <c r="M1399" i="1" s="1"/>
  <c r="T1398" i="1"/>
  <c r="S1398" i="1"/>
  <c r="R1398" i="1"/>
  <c r="Q1398" i="1"/>
  <c r="O1398" i="1"/>
  <c r="P1398" i="1" s="1"/>
  <c r="N1398" i="1"/>
  <c r="M1398" i="1"/>
  <c r="J1398" i="1"/>
  <c r="T1397" i="1"/>
  <c r="S1397" i="1"/>
  <c r="R1397" i="1"/>
  <c r="Q1397" i="1"/>
  <c r="P1397" i="1"/>
  <c r="O1397" i="1"/>
  <c r="N1397" i="1"/>
  <c r="J1397" i="1"/>
  <c r="T1396" i="1"/>
  <c r="S1396" i="1"/>
  <c r="R1396" i="1"/>
  <c r="Q1396" i="1"/>
  <c r="O1396" i="1"/>
  <c r="P1396" i="1" s="1"/>
  <c r="N1396" i="1"/>
  <c r="J1396" i="1"/>
  <c r="T1395" i="1"/>
  <c r="S1395" i="1"/>
  <c r="R1395" i="1"/>
  <c r="Q1395" i="1"/>
  <c r="P1395" i="1"/>
  <c r="O1395" i="1"/>
  <c r="N1395" i="1"/>
  <c r="M1395" i="1"/>
  <c r="J1395" i="1"/>
  <c r="T1394" i="1"/>
  <c r="S1394" i="1"/>
  <c r="R1394" i="1"/>
  <c r="Q1394" i="1"/>
  <c r="P1394" i="1"/>
  <c r="O1394" i="1"/>
  <c r="N1394" i="1"/>
  <c r="J1394" i="1"/>
  <c r="M1394" i="1" s="1"/>
  <c r="T1393" i="1"/>
  <c r="S1393" i="1"/>
  <c r="R1393" i="1"/>
  <c r="Q1393" i="1"/>
  <c r="O1393" i="1"/>
  <c r="P1393" i="1" s="1"/>
  <c r="N1393" i="1"/>
  <c r="J1393" i="1"/>
  <c r="M1393" i="1" s="1"/>
  <c r="T1392" i="1"/>
  <c r="S1392" i="1"/>
  <c r="R1392" i="1"/>
  <c r="Q1392" i="1"/>
  <c r="P1392" i="1"/>
  <c r="O1392" i="1"/>
  <c r="N1392" i="1"/>
  <c r="M1392" i="1"/>
  <c r="J1392" i="1"/>
  <c r="T1391" i="1"/>
  <c r="S1391" i="1"/>
  <c r="R1391" i="1"/>
  <c r="Q1391" i="1"/>
  <c r="O1391" i="1"/>
  <c r="P1391" i="1" s="1"/>
  <c r="N1391" i="1"/>
  <c r="J1391" i="1"/>
  <c r="M1391" i="1" s="1"/>
  <c r="T1390" i="1"/>
  <c r="S1390" i="1"/>
  <c r="R1390" i="1"/>
  <c r="Q1390" i="1"/>
  <c r="O1390" i="1"/>
  <c r="P1390" i="1" s="1"/>
  <c r="N1390" i="1"/>
  <c r="M1390" i="1"/>
  <c r="J1390" i="1"/>
  <c r="T1389" i="1"/>
  <c r="S1389" i="1"/>
  <c r="R1389" i="1"/>
  <c r="Q1389" i="1"/>
  <c r="P1389" i="1"/>
  <c r="O1389" i="1"/>
  <c r="N1389" i="1"/>
  <c r="J1389" i="1"/>
  <c r="T1388" i="1"/>
  <c r="S1388" i="1"/>
  <c r="R1388" i="1"/>
  <c r="Q1388" i="1"/>
  <c r="O1388" i="1"/>
  <c r="P1388" i="1" s="1"/>
  <c r="N1388" i="1"/>
  <c r="J1388" i="1"/>
  <c r="T1387" i="1"/>
  <c r="S1387" i="1"/>
  <c r="R1387" i="1"/>
  <c r="Q1387" i="1"/>
  <c r="P1387" i="1"/>
  <c r="O1387" i="1"/>
  <c r="N1387" i="1"/>
  <c r="M1387" i="1"/>
  <c r="J1387" i="1"/>
  <c r="T1386" i="1"/>
  <c r="S1386" i="1"/>
  <c r="R1386" i="1"/>
  <c r="Q1386" i="1"/>
  <c r="P1386" i="1"/>
  <c r="O1386" i="1"/>
  <c r="N1386" i="1"/>
  <c r="J1386" i="1"/>
  <c r="T1385" i="1"/>
  <c r="S1385" i="1"/>
  <c r="R1385" i="1"/>
  <c r="Q1385" i="1"/>
  <c r="O1385" i="1"/>
  <c r="P1385" i="1" s="1"/>
  <c r="N1385" i="1"/>
  <c r="J1385" i="1"/>
  <c r="M1385" i="1" s="1"/>
  <c r="T1384" i="1"/>
  <c r="S1384" i="1"/>
  <c r="R1384" i="1"/>
  <c r="Q1384" i="1"/>
  <c r="P1384" i="1"/>
  <c r="O1384" i="1"/>
  <c r="N1384" i="1"/>
  <c r="M1384" i="1"/>
  <c r="J1384" i="1"/>
  <c r="T1383" i="1"/>
  <c r="S1383" i="1"/>
  <c r="R1383" i="1"/>
  <c r="Q1383" i="1"/>
  <c r="O1383" i="1"/>
  <c r="P1383" i="1" s="1"/>
  <c r="N1383" i="1"/>
  <c r="J1383" i="1"/>
  <c r="M1383" i="1" s="1"/>
  <c r="T1382" i="1"/>
  <c r="S1382" i="1"/>
  <c r="R1382" i="1"/>
  <c r="Q1382" i="1"/>
  <c r="O1382" i="1"/>
  <c r="P1382" i="1" s="1"/>
  <c r="N1382" i="1"/>
  <c r="M1382" i="1"/>
  <c r="J1382" i="1"/>
  <c r="T1381" i="1"/>
  <c r="S1381" i="1"/>
  <c r="R1381" i="1"/>
  <c r="Q1381" i="1"/>
  <c r="P1381" i="1"/>
  <c r="O1381" i="1"/>
  <c r="N1381" i="1"/>
  <c r="J1381" i="1"/>
  <c r="T1380" i="1"/>
  <c r="S1380" i="1"/>
  <c r="R1380" i="1"/>
  <c r="Q1380" i="1"/>
  <c r="O1380" i="1"/>
  <c r="P1380" i="1" s="1"/>
  <c r="N1380" i="1"/>
  <c r="J1380" i="1"/>
  <c r="T1379" i="1"/>
  <c r="S1379" i="1"/>
  <c r="R1379" i="1"/>
  <c r="Q1379" i="1"/>
  <c r="P1379" i="1"/>
  <c r="O1379" i="1"/>
  <c r="N1379" i="1"/>
  <c r="M1379" i="1"/>
  <c r="J1379" i="1"/>
  <c r="T1378" i="1"/>
  <c r="S1378" i="1"/>
  <c r="R1378" i="1"/>
  <c r="Q1378" i="1"/>
  <c r="P1378" i="1"/>
  <c r="O1378" i="1"/>
  <c r="N1378" i="1"/>
  <c r="J1378" i="1"/>
  <c r="M1378" i="1" s="1"/>
  <c r="T1377" i="1"/>
  <c r="S1377" i="1"/>
  <c r="R1377" i="1"/>
  <c r="Q1377" i="1"/>
  <c r="O1377" i="1"/>
  <c r="P1377" i="1" s="1"/>
  <c r="N1377" i="1"/>
  <c r="J1377" i="1"/>
  <c r="M1377" i="1" s="1"/>
  <c r="T1376" i="1"/>
  <c r="S1376" i="1"/>
  <c r="R1376" i="1"/>
  <c r="Q1376" i="1"/>
  <c r="P1376" i="1"/>
  <c r="O1376" i="1"/>
  <c r="N1376" i="1"/>
  <c r="M1376" i="1"/>
  <c r="J1376" i="1"/>
  <c r="T1375" i="1"/>
  <c r="S1375" i="1"/>
  <c r="R1375" i="1"/>
  <c r="Q1375" i="1"/>
  <c r="O1375" i="1"/>
  <c r="P1375" i="1" s="1"/>
  <c r="N1375" i="1"/>
  <c r="J1375" i="1"/>
  <c r="M1375" i="1" s="1"/>
  <c r="T1374" i="1"/>
  <c r="S1374" i="1"/>
  <c r="R1374" i="1"/>
  <c r="Q1374" i="1"/>
  <c r="O1374" i="1"/>
  <c r="P1374" i="1" s="1"/>
  <c r="N1374" i="1"/>
  <c r="M1374" i="1"/>
  <c r="J1374" i="1"/>
  <c r="T1373" i="1"/>
  <c r="S1373" i="1"/>
  <c r="R1373" i="1"/>
  <c r="Q1373" i="1"/>
  <c r="P1373" i="1"/>
  <c r="O1373" i="1"/>
  <c r="N1373" i="1"/>
  <c r="J1373" i="1"/>
  <c r="T1372" i="1"/>
  <c r="S1372" i="1"/>
  <c r="R1372" i="1"/>
  <c r="Q1372" i="1"/>
  <c r="O1372" i="1"/>
  <c r="P1372" i="1" s="1"/>
  <c r="N1372" i="1"/>
  <c r="J1372" i="1"/>
  <c r="T1371" i="1"/>
  <c r="S1371" i="1"/>
  <c r="R1371" i="1"/>
  <c r="Q1371" i="1"/>
  <c r="P1371" i="1"/>
  <c r="O1371" i="1"/>
  <c r="N1371" i="1"/>
  <c r="M1371" i="1"/>
  <c r="J1371" i="1"/>
  <c r="T1370" i="1"/>
  <c r="S1370" i="1"/>
  <c r="R1370" i="1"/>
  <c r="Q1370" i="1"/>
  <c r="P1370" i="1"/>
  <c r="O1370" i="1"/>
  <c r="N1370" i="1"/>
  <c r="J1370" i="1"/>
  <c r="T1369" i="1"/>
  <c r="S1369" i="1"/>
  <c r="R1369" i="1"/>
  <c r="Q1369" i="1"/>
  <c r="O1369" i="1"/>
  <c r="P1369" i="1" s="1"/>
  <c r="N1369" i="1"/>
  <c r="J1369" i="1"/>
  <c r="M1369" i="1" s="1"/>
  <c r="T1368" i="1"/>
  <c r="S1368" i="1"/>
  <c r="R1368" i="1"/>
  <c r="Q1368" i="1"/>
  <c r="P1368" i="1"/>
  <c r="O1368" i="1"/>
  <c r="N1368" i="1"/>
  <c r="J1368" i="1"/>
  <c r="T1367" i="1"/>
  <c r="S1367" i="1"/>
  <c r="R1367" i="1"/>
  <c r="Q1367" i="1"/>
  <c r="O1367" i="1"/>
  <c r="P1367" i="1" s="1"/>
  <c r="N1367" i="1"/>
  <c r="J1367" i="1"/>
  <c r="M1367" i="1" s="1"/>
  <c r="T1366" i="1"/>
  <c r="S1366" i="1"/>
  <c r="R1366" i="1"/>
  <c r="Q1366" i="1"/>
  <c r="O1366" i="1"/>
  <c r="P1366" i="1" s="1"/>
  <c r="N1366" i="1"/>
  <c r="M1366" i="1"/>
  <c r="J1366" i="1"/>
  <c r="T1365" i="1"/>
  <c r="S1365" i="1"/>
  <c r="R1365" i="1"/>
  <c r="Q1365" i="1"/>
  <c r="P1365" i="1"/>
  <c r="O1365" i="1"/>
  <c r="N1365" i="1"/>
  <c r="J1365" i="1"/>
  <c r="T1364" i="1"/>
  <c r="S1364" i="1"/>
  <c r="R1364" i="1"/>
  <c r="Q1364" i="1"/>
  <c r="O1364" i="1"/>
  <c r="P1364" i="1" s="1"/>
  <c r="N1364" i="1"/>
  <c r="J1364" i="1"/>
  <c r="T1363" i="1"/>
  <c r="S1363" i="1"/>
  <c r="R1363" i="1"/>
  <c r="Q1363" i="1"/>
  <c r="P1363" i="1"/>
  <c r="O1363" i="1"/>
  <c r="N1363" i="1"/>
  <c r="M1363" i="1"/>
  <c r="J1363" i="1"/>
  <c r="T1362" i="1"/>
  <c r="S1362" i="1"/>
  <c r="R1362" i="1"/>
  <c r="Q1362" i="1"/>
  <c r="P1362" i="1"/>
  <c r="O1362" i="1"/>
  <c r="N1362" i="1"/>
  <c r="J1362" i="1"/>
  <c r="M1362" i="1" s="1"/>
  <c r="T1361" i="1"/>
  <c r="S1361" i="1"/>
  <c r="R1361" i="1"/>
  <c r="Q1361" i="1"/>
  <c r="O1361" i="1"/>
  <c r="P1361" i="1" s="1"/>
  <c r="N1361" i="1"/>
  <c r="J1361" i="1"/>
  <c r="M1361" i="1" s="1"/>
  <c r="T1360" i="1"/>
  <c r="S1360" i="1"/>
  <c r="R1360" i="1"/>
  <c r="Q1360" i="1"/>
  <c r="P1360" i="1"/>
  <c r="O1360" i="1"/>
  <c r="N1360" i="1"/>
  <c r="J1360" i="1"/>
  <c r="T1359" i="1"/>
  <c r="S1359" i="1"/>
  <c r="R1359" i="1"/>
  <c r="Q1359" i="1"/>
  <c r="O1359" i="1"/>
  <c r="P1359" i="1" s="1"/>
  <c r="N1359" i="1"/>
  <c r="J1359" i="1"/>
  <c r="M1359" i="1" s="1"/>
  <c r="T1358" i="1"/>
  <c r="S1358" i="1"/>
  <c r="R1358" i="1"/>
  <c r="Q1358" i="1"/>
  <c r="O1358" i="1"/>
  <c r="P1358" i="1" s="1"/>
  <c r="N1358" i="1"/>
  <c r="M1358" i="1"/>
  <c r="J1358" i="1"/>
  <c r="T1357" i="1"/>
  <c r="S1357" i="1"/>
  <c r="R1357" i="1"/>
  <c r="Q1357" i="1"/>
  <c r="P1357" i="1"/>
  <c r="O1357" i="1"/>
  <c r="N1357" i="1"/>
  <c r="J1357" i="1"/>
  <c r="T1356" i="1"/>
  <c r="S1356" i="1"/>
  <c r="R1356" i="1"/>
  <c r="Q1356" i="1"/>
  <c r="O1356" i="1"/>
  <c r="P1356" i="1" s="1"/>
  <c r="N1356" i="1"/>
  <c r="J1356" i="1"/>
  <c r="T1355" i="1"/>
  <c r="S1355" i="1"/>
  <c r="R1355" i="1"/>
  <c r="Q1355" i="1"/>
  <c r="P1355" i="1"/>
  <c r="O1355" i="1"/>
  <c r="N1355" i="1"/>
  <c r="M1355" i="1"/>
  <c r="J1355" i="1"/>
  <c r="T1354" i="1"/>
  <c r="S1354" i="1"/>
  <c r="R1354" i="1"/>
  <c r="Q1354" i="1"/>
  <c r="P1354" i="1"/>
  <c r="O1354" i="1"/>
  <c r="N1354" i="1"/>
  <c r="J1354" i="1"/>
  <c r="M1354" i="1" s="1"/>
  <c r="T1353" i="1"/>
  <c r="S1353" i="1"/>
  <c r="R1353" i="1"/>
  <c r="Q1353" i="1"/>
  <c r="O1353" i="1"/>
  <c r="P1353" i="1" s="1"/>
  <c r="N1353" i="1"/>
  <c r="J1353" i="1"/>
  <c r="M1353" i="1" s="1"/>
  <c r="T1352" i="1"/>
  <c r="S1352" i="1"/>
  <c r="R1352" i="1"/>
  <c r="Q1352" i="1"/>
  <c r="P1352" i="1"/>
  <c r="O1352" i="1"/>
  <c r="N1352" i="1"/>
  <c r="J1352" i="1"/>
  <c r="T1351" i="1"/>
  <c r="S1351" i="1"/>
  <c r="R1351" i="1"/>
  <c r="Q1351" i="1"/>
  <c r="O1351" i="1"/>
  <c r="P1351" i="1" s="1"/>
  <c r="N1351" i="1"/>
  <c r="J1351" i="1"/>
  <c r="M1351" i="1" s="1"/>
  <c r="T1350" i="1"/>
  <c r="S1350" i="1"/>
  <c r="R1350" i="1"/>
  <c r="Q1350" i="1"/>
  <c r="O1350" i="1"/>
  <c r="P1350" i="1" s="1"/>
  <c r="N1350" i="1"/>
  <c r="M1350" i="1"/>
  <c r="J1350" i="1"/>
  <c r="T1349" i="1"/>
  <c r="S1349" i="1"/>
  <c r="R1349" i="1"/>
  <c r="Q1349" i="1"/>
  <c r="P1349" i="1"/>
  <c r="O1349" i="1"/>
  <c r="N1349" i="1"/>
  <c r="J1349" i="1"/>
  <c r="T1348" i="1"/>
  <c r="S1348" i="1"/>
  <c r="R1348" i="1"/>
  <c r="Q1348" i="1"/>
  <c r="O1348" i="1"/>
  <c r="P1348" i="1" s="1"/>
  <c r="N1348" i="1"/>
  <c r="J1348" i="1"/>
  <c r="T1347" i="1"/>
  <c r="S1347" i="1"/>
  <c r="R1347" i="1"/>
  <c r="Q1347" i="1"/>
  <c r="P1347" i="1"/>
  <c r="O1347" i="1"/>
  <c r="N1347" i="1"/>
  <c r="M1347" i="1"/>
  <c r="J1347" i="1"/>
  <c r="T1346" i="1"/>
  <c r="S1346" i="1"/>
  <c r="R1346" i="1"/>
  <c r="Q1346" i="1"/>
  <c r="P1346" i="1"/>
  <c r="O1346" i="1"/>
  <c r="N1346" i="1"/>
  <c r="J1346" i="1"/>
  <c r="T1345" i="1"/>
  <c r="S1345" i="1"/>
  <c r="R1345" i="1"/>
  <c r="Q1345" i="1"/>
  <c r="O1345" i="1"/>
  <c r="P1345" i="1" s="1"/>
  <c r="N1345" i="1"/>
  <c r="J1345" i="1"/>
  <c r="M1345" i="1" s="1"/>
  <c r="T1344" i="1"/>
  <c r="S1344" i="1"/>
  <c r="R1344" i="1"/>
  <c r="Q1344" i="1"/>
  <c r="P1344" i="1"/>
  <c r="O1344" i="1"/>
  <c r="N1344" i="1"/>
  <c r="J1344" i="1"/>
  <c r="T1343" i="1"/>
  <c r="S1343" i="1"/>
  <c r="R1343" i="1"/>
  <c r="Q1343" i="1"/>
  <c r="O1343" i="1"/>
  <c r="P1343" i="1" s="1"/>
  <c r="N1343" i="1"/>
  <c r="J1343" i="1"/>
  <c r="M1343" i="1" s="1"/>
  <c r="T1342" i="1"/>
  <c r="S1342" i="1"/>
  <c r="R1342" i="1"/>
  <c r="Q1342" i="1"/>
  <c r="O1342" i="1"/>
  <c r="P1342" i="1" s="1"/>
  <c r="N1342" i="1"/>
  <c r="M1342" i="1"/>
  <c r="J1342" i="1"/>
  <c r="T1341" i="1"/>
  <c r="S1341" i="1"/>
  <c r="R1341" i="1"/>
  <c r="Q1341" i="1"/>
  <c r="P1341" i="1"/>
  <c r="O1341" i="1"/>
  <c r="N1341" i="1"/>
  <c r="J1341" i="1"/>
  <c r="T1340" i="1"/>
  <c r="S1340" i="1"/>
  <c r="R1340" i="1"/>
  <c r="Q1340" i="1"/>
  <c r="O1340" i="1"/>
  <c r="P1340" i="1" s="1"/>
  <c r="N1340" i="1"/>
  <c r="J1340" i="1"/>
  <c r="M1340" i="1" s="1"/>
  <c r="T1339" i="1"/>
  <c r="S1339" i="1"/>
  <c r="R1339" i="1"/>
  <c r="Q1339" i="1"/>
  <c r="O1339" i="1"/>
  <c r="P1339" i="1" s="1"/>
  <c r="N1339" i="1"/>
  <c r="M1339" i="1"/>
  <c r="J1339" i="1"/>
  <c r="T1338" i="1"/>
  <c r="S1338" i="1"/>
  <c r="R1338" i="1"/>
  <c r="Q1338" i="1"/>
  <c r="P1338" i="1"/>
  <c r="O1338" i="1"/>
  <c r="N1338" i="1"/>
  <c r="J1338" i="1"/>
  <c r="T1337" i="1"/>
  <c r="S1337" i="1"/>
  <c r="R1337" i="1"/>
  <c r="Q1337" i="1"/>
  <c r="O1337" i="1"/>
  <c r="P1337" i="1" s="1"/>
  <c r="N1337" i="1"/>
  <c r="J1337" i="1"/>
  <c r="M1337" i="1" s="1"/>
  <c r="T1336" i="1"/>
  <c r="S1336" i="1"/>
  <c r="R1336" i="1"/>
  <c r="Q1336" i="1"/>
  <c r="P1336" i="1"/>
  <c r="O1336" i="1"/>
  <c r="N1336" i="1"/>
  <c r="J1336" i="1"/>
  <c r="T1335" i="1"/>
  <c r="S1335" i="1"/>
  <c r="R1335" i="1"/>
  <c r="Q1335" i="1"/>
  <c r="O1335" i="1"/>
  <c r="P1335" i="1" s="1"/>
  <c r="N1335" i="1"/>
  <c r="J1335" i="1"/>
  <c r="T1334" i="1"/>
  <c r="S1334" i="1"/>
  <c r="R1334" i="1"/>
  <c r="Q1334" i="1"/>
  <c r="O1334" i="1"/>
  <c r="P1334" i="1" s="1"/>
  <c r="N1334" i="1"/>
  <c r="M1334" i="1"/>
  <c r="J1334" i="1"/>
  <c r="T1333" i="1"/>
  <c r="S1333" i="1"/>
  <c r="R1333" i="1"/>
  <c r="Q1333" i="1"/>
  <c r="P1333" i="1"/>
  <c r="O1333" i="1"/>
  <c r="N1333" i="1"/>
  <c r="J1333" i="1"/>
  <c r="T1332" i="1"/>
  <c r="S1332" i="1"/>
  <c r="R1332" i="1"/>
  <c r="Q1332" i="1"/>
  <c r="O1332" i="1"/>
  <c r="P1332" i="1" s="1"/>
  <c r="N1332" i="1"/>
  <c r="J1332" i="1"/>
  <c r="M1332" i="1" s="1"/>
  <c r="T1331" i="1"/>
  <c r="S1331" i="1"/>
  <c r="R1331" i="1"/>
  <c r="Q1331" i="1"/>
  <c r="O1331" i="1"/>
  <c r="P1331" i="1" s="1"/>
  <c r="N1331" i="1"/>
  <c r="M1331" i="1"/>
  <c r="J1331" i="1"/>
  <c r="T1330" i="1"/>
  <c r="S1330" i="1"/>
  <c r="R1330" i="1"/>
  <c r="Q1330" i="1"/>
  <c r="P1330" i="1"/>
  <c r="O1330" i="1"/>
  <c r="N1330" i="1"/>
  <c r="J1330" i="1"/>
  <c r="T1329" i="1"/>
  <c r="S1329" i="1"/>
  <c r="R1329" i="1"/>
  <c r="Q1329" i="1"/>
  <c r="O1329" i="1"/>
  <c r="P1329" i="1" s="1"/>
  <c r="N1329" i="1"/>
  <c r="J1329" i="1"/>
  <c r="M1329" i="1" s="1"/>
  <c r="T1328" i="1"/>
  <c r="S1328" i="1"/>
  <c r="R1328" i="1"/>
  <c r="Q1328" i="1"/>
  <c r="P1328" i="1"/>
  <c r="O1328" i="1"/>
  <c r="N1328" i="1"/>
  <c r="J1328" i="1"/>
  <c r="T1327" i="1"/>
  <c r="S1327" i="1"/>
  <c r="R1327" i="1"/>
  <c r="Q1327" i="1"/>
  <c r="O1327" i="1"/>
  <c r="P1327" i="1" s="1"/>
  <c r="N1327" i="1"/>
  <c r="J1327" i="1"/>
  <c r="T1326" i="1"/>
  <c r="S1326" i="1"/>
  <c r="R1326" i="1"/>
  <c r="Q1326" i="1"/>
  <c r="O1326" i="1"/>
  <c r="P1326" i="1" s="1"/>
  <c r="N1326" i="1"/>
  <c r="M1326" i="1"/>
  <c r="J1326" i="1"/>
  <c r="T1325" i="1"/>
  <c r="S1325" i="1"/>
  <c r="R1325" i="1"/>
  <c r="Q1325" i="1"/>
  <c r="P1325" i="1"/>
  <c r="O1325" i="1"/>
  <c r="N1325" i="1"/>
  <c r="J1325" i="1"/>
  <c r="T1324" i="1"/>
  <c r="S1324" i="1"/>
  <c r="R1324" i="1"/>
  <c r="Q1324" i="1"/>
  <c r="O1324" i="1"/>
  <c r="P1324" i="1" s="1"/>
  <c r="N1324" i="1"/>
  <c r="J1324" i="1"/>
  <c r="M1324" i="1" s="1"/>
  <c r="T1323" i="1"/>
  <c r="S1323" i="1"/>
  <c r="R1323" i="1"/>
  <c r="Q1323" i="1"/>
  <c r="O1323" i="1"/>
  <c r="P1323" i="1" s="1"/>
  <c r="N1323" i="1"/>
  <c r="M1323" i="1"/>
  <c r="J1323" i="1"/>
  <c r="T1322" i="1"/>
  <c r="S1322" i="1"/>
  <c r="R1322" i="1"/>
  <c r="Q1322" i="1"/>
  <c r="P1322" i="1"/>
  <c r="O1322" i="1"/>
  <c r="N1322" i="1"/>
  <c r="J1322" i="1"/>
  <c r="T1321" i="1"/>
  <c r="S1321" i="1"/>
  <c r="R1321" i="1"/>
  <c r="Q1321" i="1"/>
  <c r="O1321" i="1"/>
  <c r="P1321" i="1" s="1"/>
  <c r="N1321" i="1"/>
  <c r="J1321" i="1"/>
  <c r="M1321" i="1" s="1"/>
  <c r="T1320" i="1"/>
  <c r="S1320" i="1"/>
  <c r="R1320" i="1"/>
  <c r="Q1320" i="1"/>
  <c r="P1320" i="1"/>
  <c r="O1320" i="1"/>
  <c r="N1320" i="1"/>
  <c r="J1320" i="1"/>
  <c r="T1319" i="1"/>
  <c r="S1319" i="1"/>
  <c r="R1319" i="1"/>
  <c r="Q1319" i="1"/>
  <c r="O1319" i="1"/>
  <c r="P1319" i="1" s="1"/>
  <c r="N1319" i="1"/>
  <c r="J1319" i="1"/>
  <c r="T1318" i="1"/>
  <c r="S1318" i="1"/>
  <c r="R1318" i="1"/>
  <c r="Q1318" i="1"/>
  <c r="O1318" i="1"/>
  <c r="P1318" i="1" s="1"/>
  <c r="N1318" i="1"/>
  <c r="M1318" i="1"/>
  <c r="J1318" i="1"/>
  <c r="T1317" i="1"/>
  <c r="S1317" i="1"/>
  <c r="R1317" i="1"/>
  <c r="Q1317" i="1"/>
  <c r="P1317" i="1"/>
  <c r="O1317" i="1"/>
  <c r="N1317" i="1"/>
  <c r="J1317" i="1"/>
  <c r="T1316" i="1"/>
  <c r="S1316" i="1"/>
  <c r="R1316" i="1"/>
  <c r="Q1316" i="1"/>
  <c r="O1316" i="1"/>
  <c r="P1316" i="1" s="1"/>
  <c r="N1316" i="1"/>
  <c r="J1316" i="1"/>
  <c r="M1316" i="1" s="1"/>
  <c r="T1315" i="1"/>
  <c r="S1315" i="1"/>
  <c r="R1315" i="1"/>
  <c r="Q1315" i="1"/>
  <c r="O1315" i="1"/>
  <c r="P1315" i="1" s="1"/>
  <c r="N1315" i="1"/>
  <c r="M1315" i="1"/>
  <c r="J1315" i="1"/>
  <c r="T1314" i="1"/>
  <c r="S1314" i="1"/>
  <c r="R1314" i="1"/>
  <c r="Q1314" i="1"/>
  <c r="P1314" i="1"/>
  <c r="O1314" i="1"/>
  <c r="N1314" i="1"/>
  <c r="J1314" i="1"/>
  <c r="T1313" i="1"/>
  <c r="S1313" i="1"/>
  <c r="R1313" i="1"/>
  <c r="Q1313" i="1"/>
  <c r="O1313" i="1"/>
  <c r="P1313" i="1" s="1"/>
  <c r="N1313" i="1"/>
  <c r="J1313" i="1"/>
  <c r="M1313" i="1" s="1"/>
  <c r="T1312" i="1"/>
  <c r="S1312" i="1"/>
  <c r="R1312" i="1"/>
  <c r="Q1312" i="1"/>
  <c r="P1312" i="1"/>
  <c r="O1312" i="1"/>
  <c r="N1312" i="1"/>
  <c r="J1312" i="1"/>
  <c r="T1311" i="1"/>
  <c r="S1311" i="1"/>
  <c r="R1311" i="1"/>
  <c r="Q1311" i="1"/>
  <c r="O1311" i="1"/>
  <c r="P1311" i="1" s="1"/>
  <c r="N1311" i="1"/>
  <c r="J1311" i="1"/>
  <c r="T1310" i="1"/>
  <c r="S1310" i="1"/>
  <c r="R1310" i="1"/>
  <c r="Q1310" i="1"/>
  <c r="O1310" i="1"/>
  <c r="P1310" i="1" s="1"/>
  <c r="N1310" i="1"/>
  <c r="M1310" i="1"/>
  <c r="J1310" i="1"/>
  <c r="T1309" i="1"/>
  <c r="S1309" i="1"/>
  <c r="R1309" i="1"/>
  <c r="Q1309" i="1"/>
  <c r="P1309" i="1"/>
  <c r="O1309" i="1"/>
  <c r="N1309" i="1"/>
  <c r="J1309" i="1"/>
  <c r="T1308" i="1"/>
  <c r="S1308" i="1"/>
  <c r="R1308" i="1"/>
  <c r="Q1308" i="1"/>
  <c r="O1308" i="1"/>
  <c r="P1308" i="1" s="1"/>
  <c r="N1308" i="1"/>
  <c r="J1308" i="1"/>
  <c r="M1308" i="1" s="1"/>
  <c r="T1307" i="1"/>
  <c r="S1307" i="1"/>
  <c r="R1307" i="1"/>
  <c r="Q1307" i="1"/>
  <c r="O1307" i="1"/>
  <c r="P1307" i="1" s="1"/>
  <c r="N1307" i="1"/>
  <c r="M1307" i="1"/>
  <c r="J1307" i="1"/>
  <c r="T1306" i="1"/>
  <c r="S1306" i="1"/>
  <c r="R1306" i="1"/>
  <c r="Q1306" i="1"/>
  <c r="P1306" i="1"/>
  <c r="O1306" i="1"/>
  <c r="N1306" i="1"/>
  <c r="J1306" i="1"/>
  <c r="T1305" i="1"/>
  <c r="S1305" i="1"/>
  <c r="R1305" i="1"/>
  <c r="Q1305" i="1"/>
  <c r="O1305" i="1"/>
  <c r="P1305" i="1" s="1"/>
  <c r="N1305" i="1"/>
  <c r="J1305" i="1"/>
  <c r="M1305" i="1" s="1"/>
  <c r="T1304" i="1"/>
  <c r="S1304" i="1"/>
  <c r="R1304" i="1"/>
  <c r="Q1304" i="1"/>
  <c r="P1304" i="1"/>
  <c r="O1304" i="1"/>
  <c r="N1304" i="1"/>
  <c r="J1304" i="1"/>
  <c r="T1303" i="1"/>
  <c r="S1303" i="1"/>
  <c r="R1303" i="1"/>
  <c r="Q1303" i="1"/>
  <c r="O1303" i="1"/>
  <c r="P1303" i="1" s="1"/>
  <c r="N1303" i="1"/>
  <c r="J1303" i="1"/>
  <c r="T1302" i="1"/>
  <c r="S1302" i="1"/>
  <c r="R1302" i="1"/>
  <c r="Q1302" i="1"/>
  <c r="O1302" i="1"/>
  <c r="P1302" i="1" s="1"/>
  <c r="N1302" i="1"/>
  <c r="M1302" i="1"/>
  <c r="J1302" i="1"/>
  <c r="T1301" i="1"/>
  <c r="S1301" i="1"/>
  <c r="R1301" i="1"/>
  <c r="Q1301" i="1"/>
  <c r="P1301" i="1"/>
  <c r="O1301" i="1"/>
  <c r="N1301" i="1"/>
  <c r="J1301" i="1"/>
  <c r="T1300" i="1"/>
  <c r="S1300" i="1"/>
  <c r="R1300" i="1"/>
  <c r="Q1300" i="1"/>
  <c r="O1300" i="1"/>
  <c r="P1300" i="1" s="1"/>
  <c r="N1300" i="1"/>
  <c r="J1300" i="1"/>
  <c r="M1300" i="1" s="1"/>
  <c r="T1299" i="1"/>
  <c r="S1299" i="1"/>
  <c r="R1299" i="1"/>
  <c r="Q1299" i="1"/>
  <c r="O1299" i="1"/>
  <c r="P1299" i="1" s="1"/>
  <c r="N1299" i="1"/>
  <c r="M1299" i="1"/>
  <c r="J1299" i="1"/>
  <c r="T1298" i="1"/>
  <c r="S1298" i="1"/>
  <c r="R1298" i="1"/>
  <c r="Q1298" i="1"/>
  <c r="P1298" i="1"/>
  <c r="O1298" i="1"/>
  <c r="N1298" i="1"/>
  <c r="J1298" i="1"/>
  <c r="T1297" i="1"/>
  <c r="S1297" i="1"/>
  <c r="R1297" i="1"/>
  <c r="Q1297" i="1"/>
  <c r="O1297" i="1"/>
  <c r="P1297" i="1" s="1"/>
  <c r="N1297" i="1"/>
  <c r="J1297" i="1"/>
  <c r="M1297" i="1" s="1"/>
  <c r="T1296" i="1"/>
  <c r="S1296" i="1"/>
  <c r="R1296" i="1"/>
  <c r="Q1296" i="1"/>
  <c r="P1296" i="1"/>
  <c r="O1296" i="1"/>
  <c r="N1296" i="1"/>
  <c r="J1296" i="1"/>
  <c r="T1295" i="1"/>
  <c r="S1295" i="1"/>
  <c r="R1295" i="1"/>
  <c r="Q1295" i="1"/>
  <c r="O1295" i="1"/>
  <c r="P1295" i="1" s="1"/>
  <c r="N1295" i="1"/>
  <c r="J1295" i="1"/>
  <c r="T1294" i="1"/>
  <c r="S1294" i="1"/>
  <c r="R1294" i="1"/>
  <c r="Q1294" i="1"/>
  <c r="O1294" i="1"/>
  <c r="P1294" i="1" s="1"/>
  <c r="N1294" i="1"/>
  <c r="M1294" i="1"/>
  <c r="J1294" i="1"/>
  <c r="T1293" i="1"/>
  <c r="S1293" i="1"/>
  <c r="R1293" i="1"/>
  <c r="Q1293" i="1"/>
  <c r="P1293" i="1"/>
  <c r="O1293" i="1"/>
  <c r="N1293" i="1"/>
  <c r="J1293" i="1"/>
  <c r="T1292" i="1"/>
  <c r="S1292" i="1"/>
  <c r="R1292" i="1"/>
  <c r="Q1292" i="1"/>
  <c r="O1292" i="1"/>
  <c r="P1292" i="1" s="1"/>
  <c r="N1292" i="1"/>
  <c r="J1292" i="1"/>
  <c r="M1292" i="1" s="1"/>
  <c r="T1291" i="1"/>
  <c r="S1291" i="1"/>
  <c r="R1291" i="1"/>
  <c r="Q1291" i="1"/>
  <c r="O1291" i="1"/>
  <c r="P1291" i="1" s="1"/>
  <c r="N1291" i="1"/>
  <c r="M1291" i="1"/>
  <c r="J1291" i="1"/>
  <c r="T1290" i="1"/>
  <c r="S1290" i="1"/>
  <c r="R1290" i="1"/>
  <c r="Q1290" i="1"/>
  <c r="P1290" i="1"/>
  <c r="O1290" i="1"/>
  <c r="N1290" i="1"/>
  <c r="J1290" i="1"/>
  <c r="T1289" i="1"/>
  <c r="S1289" i="1"/>
  <c r="R1289" i="1"/>
  <c r="Q1289" i="1"/>
  <c r="O1289" i="1"/>
  <c r="P1289" i="1" s="1"/>
  <c r="N1289" i="1"/>
  <c r="J1289" i="1"/>
  <c r="M1289" i="1" s="1"/>
  <c r="T1288" i="1"/>
  <c r="S1288" i="1"/>
  <c r="R1288" i="1"/>
  <c r="Q1288" i="1"/>
  <c r="P1288" i="1"/>
  <c r="O1288" i="1"/>
  <c r="N1288" i="1"/>
  <c r="J1288" i="1"/>
  <c r="T1287" i="1"/>
  <c r="S1287" i="1"/>
  <c r="R1287" i="1"/>
  <c r="Q1287" i="1"/>
  <c r="O1287" i="1"/>
  <c r="P1287" i="1" s="1"/>
  <c r="N1287" i="1"/>
  <c r="J1287" i="1"/>
  <c r="T1286" i="1"/>
  <c r="S1286" i="1"/>
  <c r="R1286" i="1"/>
  <c r="Q1286" i="1"/>
  <c r="O1286" i="1"/>
  <c r="P1286" i="1" s="1"/>
  <c r="N1286" i="1"/>
  <c r="M1286" i="1"/>
  <c r="J1286" i="1"/>
  <c r="T1285" i="1"/>
  <c r="S1285" i="1"/>
  <c r="R1285" i="1"/>
  <c r="Q1285" i="1"/>
  <c r="P1285" i="1"/>
  <c r="O1285" i="1"/>
  <c r="N1285" i="1"/>
  <c r="J1285" i="1"/>
  <c r="T1284" i="1"/>
  <c r="S1284" i="1"/>
  <c r="R1284" i="1"/>
  <c r="Q1284" i="1"/>
  <c r="O1284" i="1"/>
  <c r="P1284" i="1" s="1"/>
  <c r="N1284" i="1"/>
  <c r="J1284" i="1"/>
  <c r="M1284" i="1" s="1"/>
  <c r="T1283" i="1"/>
  <c r="S1283" i="1"/>
  <c r="R1283" i="1"/>
  <c r="Q1283" i="1"/>
  <c r="O1283" i="1"/>
  <c r="P1283" i="1" s="1"/>
  <c r="N1283" i="1"/>
  <c r="M1283" i="1"/>
  <c r="J1283" i="1"/>
  <c r="T1282" i="1"/>
  <c r="S1282" i="1"/>
  <c r="R1282" i="1"/>
  <c r="Q1282" i="1"/>
  <c r="P1282" i="1"/>
  <c r="O1282" i="1"/>
  <c r="N1282" i="1"/>
  <c r="J1282" i="1"/>
  <c r="T1281" i="1"/>
  <c r="S1281" i="1"/>
  <c r="R1281" i="1"/>
  <c r="Q1281" i="1"/>
  <c r="O1281" i="1"/>
  <c r="P1281" i="1" s="1"/>
  <c r="N1281" i="1"/>
  <c r="J1281" i="1"/>
  <c r="M1281" i="1" s="1"/>
  <c r="T1280" i="1"/>
  <c r="S1280" i="1"/>
  <c r="R1280" i="1"/>
  <c r="Q1280" i="1"/>
  <c r="P1280" i="1"/>
  <c r="O1280" i="1"/>
  <c r="N1280" i="1"/>
  <c r="J1280" i="1"/>
  <c r="T1279" i="1"/>
  <c r="S1279" i="1"/>
  <c r="R1279" i="1"/>
  <c r="Q1279" i="1"/>
  <c r="O1279" i="1"/>
  <c r="P1279" i="1" s="1"/>
  <c r="N1279" i="1"/>
  <c r="J1279" i="1"/>
  <c r="T1278" i="1"/>
  <c r="S1278" i="1"/>
  <c r="R1278" i="1"/>
  <c r="Q1278" i="1"/>
  <c r="O1278" i="1"/>
  <c r="P1278" i="1" s="1"/>
  <c r="N1278" i="1"/>
  <c r="M1278" i="1"/>
  <c r="J1278" i="1"/>
  <c r="T1277" i="1"/>
  <c r="S1277" i="1"/>
  <c r="R1277" i="1"/>
  <c r="Q1277" i="1"/>
  <c r="P1277" i="1"/>
  <c r="O1277" i="1"/>
  <c r="N1277" i="1"/>
  <c r="J1277" i="1"/>
  <c r="T1276" i="1"/>
  <c r="S1276" i="1"/>
  <c r="R1276" i="1"/>
  <c r="Q1276" i="1"/>
  <c r="O1276" i="1"/>
  <c r="P1276" i="1" s="1"/>
  <c r="N1276" i="1"/>
  <c r="J1276" i="1"/>
  <c r="M1276" i="1" s="1"/>
  <c r="T1275" i="1"/>
  <c r="S1275" i="1"/>
  <c r="R1275" i="1"/>
  <c r="Q1275" i="1"/>
  <c r="O1275" i="1"/>
  <c r="P1275" i="1" s="1"/>
  <c r="N1275" i="1"/>
  <c r="M1275" i="1"/>
  <c r="J1275" i="1"/>
  <c r="T1274" i="1"/>
  <c r="S1274" i="1"/>
  <c r="R1274" i="1"/>
  <c r="Q1274" i="1"/>
  <c r="P1274" i="1"/>
  <c r="O1274" i="1"/>
  <c r="N1274" i="1"/>
  <c r="J1274" i="1"/>
  <c r="T1273" i="1"/>
  <c r="S1273" i="1"/>
  <c r="R1273" i="1"/>
  <c r="Q1273" i="1"/>
  <c r="O1273" i="1"/>
  <c r="P1273" i="1" s="1"/>
  <c r="N1273" i="1"/>
  <c r="J1273" i="1"/>
  <c r="M1273" i="1" s="1"/>
  <c r="T1272" i="1"/>
  <c r="S1272" i="1"/>
  <c r="R1272" i="1"/>
  <c r="Q1272" i="1"/>
  <c r="P1272" i="1"/>
  <c r="O1272" i="1"/>
  <c r="N1272" i="1"/>
  <c r="M1272" i="1"/>
  <c r="J1272" i="1"/>
  <c r="T1271" i="1"/>
  <c r="S1271" i="1"/>
  <c r="R1271" i="1"/>
  <c r="Q1271" i="1"/>
  <c r="O1271" i="1"/>
  <c r="P1271" i="1" s="1"/>
  <c r="N1271" i="1"/>
  <c r="M1271" i="1"/>
  <c r="J1271" i="1"/>
  <c r="T1270" i="1"/>
  <c r="S1270" i="1"/>
  <c r="R1270" i="1"/>
  <c r="Q1270" i="1"/>
  <c r="O1270" i="1"/>
  <c r="P1270" i="1" s="1"/>
  <c r="N1270" i="1"/>
  <c r="J1270" i="1"/>
  <c r="T1269" i="1"/>
  <c r="S1269" i="1"/>
  <c r="R1269" i="1"/>
  <c r="Q1269" i="1"/>
  <c r="O1269" i="1"/>
  <c r="P1269" i="1" s="1"/>
  <c r="N1269" i="1"/>
  <c r="J1269" i="1"/>
  <c r="M1270" i="1" s="1"/>
  <c r="T1268" i="1"/>
  <c r="S1268" i="1"/>
  <c r="R1268" i="1"/>
  <c r="Q1268" i="1"/>
  <c r="P1268" i="1"/>
  <c r="O1268" i="1"/>
  <c r="N1268" i="1"/>
  <c r="M1268" i="1"/>
  <c r="J1268" i="1"/>
  <c r="T1267" i="1"/>
  <c r="S1267" i="1"/>
  <c r="R1267" i="1"/>
  <c r="Q1267" i="1"/>
  <c r="P1267" i="1"/>
  <c r="O1267" i="1"/>
  <c r="N1267" i="1"/>
  <c r="M1267" i="1"/>
  <c r="J1267" i="1"/>
  <c r="T1266" i="1"/>
  <c r="S1266" i="1"/>
  <c r="R1266" i="1"/>
  <c r="Q1266" i="1"/>
  <c r="O1266" i="1"/>
  <c r="P1266" i="1" s="1"/>
  <c r="N1266" i="1"/>
  <c r="J1266" i="1"/>
  <c r="T1265" i="1"/>
  <c r="S1265" i="1"/>
  <c r="R1265" i="1"/>
  <c r="Q1265" i="1"/>
  <c r="O1265" i="1"/>
  <c r="P1265" i="1" s="1"/>
  <c r="N1265" i="1"/>
  <c r="J1265" i="1"/>
  <c r="T1264" i="1"/>
  <c r="S1264" i="1"/>
  <c r="R1264" i="1"/>
  <c r="Q1264" i="1"/>
  <c r="P1264" i="1"/>
  <c r="O1264" i="1"/>
  <c r="N1264" i="1"/>
  <c r="J1264" i="1"/>
  <c r="M1264" i="1" s="1"/>
  <c r="T1263" i="1"/>
  <c r="S1263" i="1"/>
  <c r="R1263" i="1"/>
  <c r="Q1263" i="1"/>
  <c r="O1263" i="1"/>
  <c r="P1263" i="1" s="1"/>
  <c r="N1263" i="1"/>
  <c r="J1263" i="1"/>
  <c r="M1263" i="1" s="1"/>
  <c r="T1262" i="1"/>
  <c r="S1262" i="1"/>
  <c r="R1262" i="1"/>
  <c r="Q1262" i="1"/>
  <c r="P1262" i="1"/>
  <c r="O1262" i="1"/>
  <c r="N1262" i="1"/>
  <c r="J1262" i="1"/>
  <c r="T1261" i="1"/>
  <c r="S1261" i="1"/>
  <c r="R1261" i="1"/>
  <c r="Q1261" i="1"/>
  <c r="P1261" i="1"/>
  <c r="O1261" i="1"/>
  <c r="N1261" i="1"/>
  <c r="J1261" i="1"/>
  <c r="M1261" i="1" s="1"/>
  <c r="T1260" i="1"/>
  <c r="S1260" i="1"/>
  <c r="R1260" i="1"/>
  <c r="Q1260" i="1"/>
  <c r="O1260" i="1"/>
  <c r="P1260" i="1" s="1"/>
  <c r="N1260" i="1"/>
  <c r="M1260" i="1"/>
  <c r="J1260" i="1"/>
  <c r="T1259" i="1"/>
  <c r="S1259" i="1"/>
  <c r="R1259" i="1"/>
  <c r="Q1259" i="1"/>
  <c r="O1259" i="1"/>
  <c r="P1259" i="1" s="1"/>
  <c r="N1259" i="1"/>
  <c r="M1259" i="1"/>
  <c r="J1259" i="1"/>
  <c r="T1258" i="1"/>
  <c r="S1258" i="1"/>
  <c r="R1258" i="1"/>
  <c r="Q1258" i="1"/>
  <c r="O1258" i="1"/>
  <c r="P1258" i="1" s="1"/>
  <c r="N1258" i="1"/>
  <c r="J1258" i="1"/>
  <c r="T1257" i="1"/>
  <c r="S1257" i="1"/>
  <c r="R1257" i="1"/>
  <c r="Q1257" i="1"/>
  <c r="O1257" i="1"/>
  <c r="P1257" i="1" s="1"/>
  <c r="N1257" i="1"/>
  <c r="J1257" i="1"/>
  <c r="M1257" i="1" s="1"/>
  <c r="T1256" i="1"/>
  <c r="S1256" i="1"/>
  <c r="R1256" i="1"/>
  <c r="Q1256" i="1"/>
  <c r="P1256" i="1"/>
  <c r="O1256" i="1"/>
  <c r="N1256" i="1"/>
  <c r="M1256" i="1"/>
  <c r="J1256" i="1"/>
  <c r="T1255" i="1"/>
  <c r="S1255" i="1"/>
  <c r="R1255" i="1"/>
  <c r="Q1255" i="1"/>
  <c r="P1255" i="1"/>
  <c r="O1255" i="1"/>
  <c r="N1255" i="1"/>
  <c r="M1255" i="1"/>
  <c r="J1255" i="1"/>
  <c r="T1254" i="1"/>
  <c r="S1254" i="1"/>
  <c r="R1254" i="1"/>
  <c r="Q1254" i="1"/>
  <c r="O1254" i="1"/>
  <c r="P1254" i="1" s="1"/>
  <c r="N1254" i="1"/>
  <c r="J1254" i="1"/>
  <c r="M1254" i="1" s="1"/>
  <c r="T1253" i="1"/>
  <c r="S1253" i="1"/>
  <c r="R1253" i="1"/>
  <c r="Q1253" i="1"/>
  <c r="P1253" i="1"/>
  <c r="O1253" i="1"/>
  <c r="N1253" i="1"/>
  <c r="J1253" i="1"/>
  <c r="T1252" i="1"/>
  <c r="S1252" i="1"/>
  <c r="R1252" i="1"/>
  <c r="Q1252" i="1"/>
  <c r="P1252" i="1"/>
  <c r="O1252" i="1"/>
  <c r="N1252" i="1"/>
  <c r="J1252" i="1"/>
  <c r="M1252" i="1" s="1"/>
  <c r="T1251" i="1"/>
  <c r="S1251" i="1"/>
  <c r="R1251" i="1"/>
  <c r="Q1251" i="1"/>
  <c r="O1251" i="1"/>
  <c r="P1251" i="1" s="1"/>
  <c r="N1251" i="1"/>
  <c r="M1251" i="1"/>
  <c r="J1251" i="1"/>
  <c r="T1250" i="1"/>
  <c r="S1250" i="1"/>
  <c r="R1250" i="1"/>
  <c r="Q1250" i="1"/>
  <c r="O1250" i="1"/>
  <c r="P1250" i="1" s="1"/>
  <c r="N1250" i="1"/>
  <c r="J1250" i="1"/>
  <c r="T1249" i="1"/>
  <c r="S1249" i="1"/>
  <c r="R1249" i="1"/>
  <c r="Q1249" i="1"/>
  <c r="O1249" i="1"/>
  <c r="P1249" i="1" s="1"/>
  <c r="N1249" i="1"/>
  <c r="J1249" i="1"/>
  <c r="M1250" i="1" s="1"/>
  <c r="T1248" i="1"/>
  <c r="S1248" i="1"/>
  <c r="R1248" i="1"/>
  <c r="Q1248" i="1"/>
  <c r="P1248" i="1"/>
  <c r="O1248" i="1"/>
  <c r="N1248" i="1"/>
  <c r="M1248" i="1"/>
  <c r="J1248" i="1"/>
  <c r="T1247" i="1"/>
  <c r="S1247" i="1"/>
  <c r="R1247" i="1"/>
  <c r="Q1247" i="1"/>
  <c r="P1247" i="1"/>
  <c r="O1247" i="1"/>
  <c r="N1247" i="1"/>
  <c r="M1247" i="1"/>
  <c r="J1247" i="1"/>
  <c r="T1246" i="1"/>
  <c r="S1246" i="1"/>
  <c r="R1246" i="1"/>
  <c r="Q1246" i="1"/>
  <c r="O1246" i="1"/>
  <c r="P1246" i="1" s="1"/>
  <c r="N1246" i="1"/>
  <c r="J1246" i="1"/>
  <c r="M1246" i="1" s="1"/>
  <c r="T1245" i="1"/>
  <c r="S1245" i="1"/>
  <c r="R1245" i="1"/>
  <c r="Q1245" i="1"/>
  <c r="P1245" i="1"/>
  <c r="O1245" i="1"/>
  <c r="N1245" i="1"/>
  <c r="J1245" i="1"/>
  <c r="T1244" i="1"/>
  <c r="S1244" i="1"/>
  <c r="R1244" i="1"/>
  <c r="Q1244" i="1"/>
  <c r="P1244" i="1"/>
  <c r="O1244" i="1"/>
  <c r="N1244" i="1"/>
  <c r="J1244" i="1"/>
  <c r="M1244" i="1" s="1"/>
  <c r="T1243" i="1"/>
  <c r="S1243" i="1"/>
  <c r="R1243" i="1"/>
  <c r="Q1243" i="1"/>
  <c r="O1243" i="1"/>
  <c r="P1243" i="1" s="1"/>
  <c r="N1243" i="1"/>
  <c r="M1243" i="1"/>
  <c r="J1243" i="1"/>
  <c r="T1242" i="1"/>
  <c r="S1242" i="1"/>
  <c r="R1242" i="1"/>
  <c r="Q1242" i="1"/>
  <c r="O1242" i="1"/>
  <c r="P1242" i="1" s="1"/>
  <c r="N1242" i="1"/>
  <c r="M1242" i="1"/>
  <c r="J1242" i="1"/>
  <c r="T1241" i="1"/>
  <c r="S1241" i="1"/>
  <c r="R1241" i="1"/>
  <c r="Q1241" i="1"/>
  <c r="O1241" i="1"/>
  <c r="P1241" i="1" s="1"/>
  <c r="N1241" i="1"/>
  <c r="J1241" i="1"/>
  <c r="M1241" i="1" s="1"/>
  <c r="T1240" i="1"/>
  <c r="S1240" i="1"/>
  <c r="R1240" i="1"/>
  <c r="Q1240" i="1"/>
  <c r="P1240" i="1"/>
  <c r="O1240" i="1"/>
  <c r="N1240" i="1"/>
  <c r="M1240" i="1"/>
  <c r="J1240" i="1"/>
  <c r="T1239" i="1"/>
  <c r="S1239" i="1"/>
  <c r="R1239" i="1"/>
  <c r="Q1239" i="1"/>
  <c r="P1239" i="1"/>
  <c r="O1239" i="1"/>
  <c r="N1239" i="1"/>
  <c r="M1239" i="1"/>
  <c r="J1239" i="1"/>
  <c r="T1238" i="1"/>
  <c r="S1238" i="1"/>
  <c r="R1238" i="1"/>
  <c r="Q1238" i="1"/>
  <c r="O1238" i="1"/>
  <c r="P1238" i="1" s="1"/>
  <c r="N1238" i="1"/>
  <c r="J1238" i="1"/>
  <c r="M1238" i="1" s="1"/>
  <c r="T1237" i="1"/>
  <c r="S1237" i="1"/>
  <c r="R1237" i="1"/>
  <c r="Q1237" i="1"/>
  <c r="P1237" i="1"/>
  <c r="O1237" i="1"/>
  <c r="N1237" i="1"/>
  <c r="J1237" i="1"/>
  <c r="T1236" i="1"/>
  <c r="S1236" i="1"/>
  <c r="R1236" i="1"/>
  <c r="Q1236" i="1"/>
  <c r="P1236" i="1"/>
  <c r="O1236" i="1"/>
  <c r="N1236" i="1"/>
  <c r="J1236" i="1"/>
  <c r="M1236" i="1" s="1"/>
  <c r="T1235" i="1"/>
  <c r="S1235" i="1"/>
  <c r="R1235" i="1"/>
  <c r="Q1235" i="1"/>
  <c r="O1235" i="1"/>
  <c r="P1235" i="1" s="1"/>
  <c r="N1235" i="1"/>
  <c r="M1235" i="1"/>
  <c r="J1235" i="1"/>
  <c r="T1234" i="1"/>
  <c r="S1234" i="1"/>
  <c r="R1234" i="1"/>
  <c r="Q1234" i="1"/>
  <c r="O1234" i="1"/>
  <c r="P1234" i="1" s="1"/>
  <c r="N1234" i="1"/>
  <c r="M1234" i="1"/>
  <c r="J1234" i="1"/>
  <c r="T1233" i="1"/>
  <c r="S1233" i="1"/>
  <c r="R1233" i="1"/>
  <c r="Q1233" i="1"/>
  <c r="O1233" i="1"/>
  <c r="P1233" i="1" s="1"/>
  <c r="N1233" i="1"/>
  <c r="J1233" i="1"/>
  <c r="M1233" i="1" s="1"/>
  <c r="T1232" i="1"/>
  <c r="S1232" i="1"/>
  <c r="R1232" i="1"/>
  <c r="Q1232" i="1"/>
  <c r="P1232" i="1"/>
  <c r="O1232" i="1"/>
  <c r="N1232" i="1"/>
  <c r="M1232" i="1"/>
  <c r="J1232" i="1"/>
  <c r="T1231" i="1"/>
  <c r="S1231" i="1"/>
  <c r="R1231" i="1"/>
  <c r="Q1231" i="1"/>
  <c r="P1231" i="1"/>
  <c r="O1231" i="1"/>
  <c r="N1231" i="1"/>
  <c r="M1231" i="1"/>
  <c r="J1231" i="1"/>
  <c r="T1230" i="1"/>
  <c r="S1230" i="1"/>
  <c r="R1230" i="1"/>
  <c r="Q1230" i="1"/>
  <c r="O1230" i="1"/>
  <c r="P1230" i="1" s="1"/>
  <c r="N1230" i="1"/>
  <c r="J1230" i="1"/>
  <c r="M1230" i="1" s="1"/>
  <c r="T1229" i="1"/>
  <c r="S1229" i="1"/>
  <c r="R1229" i="1"/>
  <c r="Q1229" i="1"/>
  <c r="P1229" i="1"/>
  <c r="O1229" i="1"/>
  <c r="N1229" i="1"/>
  <c r="J1229" i="1"/>
  <c r="M1229" i="1" s="1"/>
  <c r="T1228" i="1"/>
  <c r="S1228" i="1"/>
  <c r="R1228" i="1"/>
  <c r="Q1228" i="1"/>
  <c r="P1228" i="1"/>
  <c r="O1228" i="1"/>
  <c r="N1228" i="1"/>
  <c r="J1228" i="1"/>
  <c r="M1228" i="1" s="1"/>
  <c r="T1227" i="1"/>
  <c r="S1227" i="1"/>
  <c r="R1227" i="1"/>
  <c r="Q1227" i="1"/>
  <c r="O1227" i="1"/>
  <c r="P1227" i="1" s="1"/>
  <c r="N1227" i="1"/>
  <c r="M1227" i="1"/>
  <c r="J1227" i="1"/>
  <c r="T1226" i="1"/>
  <c r="S1226" i="1"/>
  <c r="R1226" i="1"/>
  <c r="Q1226" i="1"/>
  <c r="O1226" i="1"/>
  <c r="P1226" i="1" s="1"/>
  <c r="N1226" i="1"/>
  <c r="M1226" i="1"/>
  <c r="J1226" i="1"/>
  <c r="T1225" i="1"/>
  <c r="S1225" i="1"/>
  <c r="R1225" i="1"/>
  <c r="Q1225" i="1"/>
  <c r="O1225" i="1"/>
  <c r="P1225" i="1" s="1"/>
  <c r="N1225" i="1"/>
  <c r="J1225" i="1"/>
  <c r="M1225" i="1" s="1"/>
  <c r="T1224" i="1"/>
  <c r="S1224" i="1"/>
  <c r="R1224" i="1"/>
  <c r="Q1224" i="1"/>
  <c r="P1224" i="1"/>
  <c r="O1224" i="1"/>
  <c r="N1224" i="1"/>
  <c r="M1224" i="1"/>
  <c r="J1224" i="1"/>
  <c r="T1223" i="1"/>
  <c r="S1223" i="1"/>
  <c r="R1223" i="1"/>
  <c r="Q1223" i="1"/>
  <c r="P1223" i="1"/>
  <c r="O1223" i="1"/>
  <c r="N1223" i="1"/>
  <c r="M1223" i="1"/>
  <c r="J1223" i="1"/>
  <c r="T1222" i="1"/>
  <c r="S1222" i="1"/>
  <c r="R1222" i="1"/>
  <c r="Q1222" i="1"/>
  <c r="O1222" i="1"/>
  <c r="P1222" i="1" s="1"/>
  <c r="N1222" i="1"/>
  <c r="J1222" i="1"/>
  <c r="M1222" i="1" s="1"/>
  <c r="T1221" i="1"/>
  <c r="S1221" i="1"/>
  <c r="R1221" i="1"/>
  <c r="Q1221" i="1"/>
  <c r="P1221" i="1"/>
  <c r="O1221" i="1"/>
  <c r="N1221" i="1"/>
  <c r="J1221" i="1"/>
  <c r="T1220" i="1"/>
  <c r="S1220" i="1"/>
  <c r="R1220" i="1"/>
  <c r="Q1220" i="1"/>
  <c r="P1220" i="1"/>
  <c r="O1220" i="1"/>
  <c r="N1220" i="1"/>
  <c r="J1220" i="1"/>
  <c r="M1220" i="1" s="1"/>
  <c r="T1219" i="1"/>
  <c r="S1219" i="1"/>
  <c r="R1219" i="1"/>
  <c r="Q1219" i="1"/>
  <c r="O1219" i="1"/>
  <c r="P1219" i="1" s="1"/>
  <c r="N1219" i="1"/>
  <c r="M1219" i="1"/>
  <c r="J1219" i="1"/>
  <c r="T1218" i="1"/>
  <c r="S1218" i="1"/>
  <c r="R1218" i="1"/>
  <c r="Q1218" i="1"/>
  <c r="O1218" i="1"/>
  <c r="P1218" i="1" s="1"/>
  <c r="N1218" i="1"/>
  <c r="J1218" i="1"/>
  <c r="T1217" i="1"/>
  <c r="S1217" i="1"/>
  <c r="R1217" i="1"/>
  <c r="Q1217" i="1"/>
  <c r="O1217" i="1"/>
  <c r="P1217" i="1" s="1"/>
  <c r="N1217" i="1"/>
  <c r="J1217" i="1"/>
  <c r="M1218" i="1" s="1"/>
  <c r="T1216" i="1"/>
  <c r="S1216" i="1"/>
  <c r="R1216" i="1"/>
  <c r="Q1216" i="1"/>
  <c r="P1216" i="1"/>
  <c r="O1216" i="1"/>
  <c r="N1216" i="1"/>
  <c r="M1216" i="1"/>
  <c r="J1216" i="1"/>
  <c r="T1215" i="1"/>
  <c r="S1215" i="1"/>
  <c r="R1215" i="1"/>
  <c r="Q1215" i="1"/>
  <c r="P1215" i="1"/>
  <c r="O1215" i="1"/>
  <c r="N1215" i="1"/>
  <c r="M1215" i="1"/>
  <c r="J1215" i="1"/>
  <c r="T1214" i="1"/>
  <c r="S1214" i="1"/>
  <c r="R1214" i="1"/>
  <c r="Q1214" i="1"/>
  <c r="O1214" i="1"/>
  <c r="P1214" i="1" s="1"/>
  <c r="N1214" i="1"/>
  <c r="J1214" i="1"/>
  <c r="M1214" i="1" s="1"/>
  <c r="T1213" i="1"/>
  <c r="S1213" i="1"/>
  <c r="R1213" i="1"/>
  <c r="Q1213" i="1"/>
  <c r="P1213" i="1"/>
  <c r="O1213" i="1"/>
  <c r="N1213" i="1"/>
  <c r="J1213" i="1"/>
  <c r="T1212" i="1"/>
  <c r="S1212" i="1"/>
  <c r="R1212" i="1"/>
  <c r="Q1212" i="1"/>
  <c r="P1212" i="1"/>
  <c r="O1212" i="1"/>
  <c r="N1212" i="1"/>
  <c r="J1212" i="1"/>
  <c r="M1212" i="1" s="1"/>
  <c r="T1211" i="1"/>
  <c r="S1211" i="1"/>
  <c r="R1211" i="1"/>
  <c r="Q1211" i="1"/>
  <c r="O1211" i="1"/>
  <c r="P1211" i="1" s="1"/>
  <c r="N1211" i="1"/>
  <c r="M1211" i="1"/>
  <c r="J1211" i="1"/>
  <c r="T1210" i="1"/>
  <c r="S1210" i="1"/>
  <c r="R1210" i="1"/>
  <c r="Q1210" i="1"/>
  <c r="O1210" i="1"/>
  <c r="P1210" i="1" s="1"/>
  <c r="N1210" i="1"/>
  <c r="J1210" i="1"/>
  <c r="T1209" i="1"/>
  <c r="S1209" i="1"/>
  <c r="R1209" i="1"/>
  <c r="Q1209" i="1"/>
  <c r="O1209" i="1"/>
  <c r="P1209" i="1" s="1"/>
  <c r="N1209" i="1"/>
  <c r="J1209" i="1"/>
  <c r="M1210" i="1" s="1"/>
  <c r="T1208" i="1"/>
  <c r="S1208" i="1"/>
  <c r="R1208" i="1"/>
  <c r="Q1208" i="1"/>
  <c r="P1208" i="1"/>
  <c r="O1208" i="1"/>
  <c r="N1208" i="1"/>
  <c r="M1208" i="1"/>
  <c r="J1208" i="1"/>
  <c r="T1207" i="1"/>
  <c r="S1207" i="1"/>
  <c r="R1207" i="1"/>
  <c r="Q1207" i="1"/>
  <c r="P1207" i="1"/>
  <c r="O1207" i="1"/>
  <c r="N1207" i="1"/>
  <c r="M1207" i="1"/>
  <c r="J1207" i="1"/>
  <c r="T1206" i="1"/>
  <c r="S1206" i="1"/>
  <c r="R1206" i="1"/>
  <c r="Q1206" i="1"/>
  <c r="O1206" i="1"/>
  <c r="P1206" i="1" s="1"/>
  <c r="N1206" i="1"/>
  <c r="J1206" i="1"/>
  <c r="M1206" i="1" s="1"/>
  <c r="T1205" i="1"/>
  <c r="S1205" i="1"/>
  <c r="R1205" i="1"/>
  <c r="Q1205" i="1"/>
  <c r="P1205" i="1"/>
  <c r="O1205" i="1"/>
  <c r="N1205" i="1"/>
  <c r="J1205" i="1"/>
  <c r="T1204" i="1"/>
  <c r="S1204" i="1"/>
  <c r="R1204" i="1"/>
  <c r="Q1204" i="1"/>
  <c r="P1204" i="1"/>
  <c r="O1204" i="1"/>
  <c r="N1204" i="1"/>
  <c r="J1204" i="1"/>
  <c r="M1204" i="1" s="1"/>
  <c r="T1203" i="1"/>
  <c r="S1203" i="1"/>
  <c r="R1203" i="1"/>
  <c r="Q1203" i="1"/>
  <c r="O1203" i="1"/>
  <c r="P1203" i="1" s="1"/>
  <c r="N1203" i="1"/>
  <c r="M1203" i="1"/>
  <c r="J1203" i="1"/>
  <c r="T1202" i="1"/>
  <c r="S1202" i="1"/>
  <c r="R1202" i="1"/>
  <c r="Q1202" i="1"/>
  <c r="O1202" i="1"/>
  <c r="P1202" i="1" s="1"/>
  <c r="N1202" i="1"/>
  <c r="J1202" i="1"/>
  <c r="T1201" i="1"/>
  <c r="S1201" i="1"/>
  <c r="R1201" i="1"/>
  <c r="Q1201" i="1"/>
  <c r="O1201" i="1"/>
  <c r="P1201" i="1" s="1"/>
  <c r="N1201" i="1"/>
  <c r="J1201" i="1"/>
  <c r="M1202" i="1" s="1"/>
  <c r="T1200" i="1"/>
  <c r="S1200" i="1"/>
  <c r="R1200" i="1"/>
  <c r="Q1200" i="1"/>
  <c r="P1200" i="1"/>
  <c r="O1200" i="1"/>
  <c r="N1200" i="1"/>
  <c r="M1200" i="1"/>
  <c r="J1200" i="1"/>
  <c r="T1199" i="1"/>
  <c r="S1199" i="1"/>
  <c r="R1199" i="1"/>
  <c r="Q1199" i="1"/>
  <c r="P1199" i="1"/>
  <c r="O1199" i="1"/>
  <c r="N1199" i="1"/>
  <c r="M1199" i="1"/>
  <c r="J1199" i="1"/>
  <c r="T1198" i="1"/>
  <c r="S1198" i="1"/>
  <c r="R1198" i="1"/>
  <c r="Q1198" i="1"/>
  <c r="O1198" i="1"/>
  <c r="P1198" i="1" s="1"/>
  <c r="N1198" i="1"/>
  <c r="J1198" i="1"/>
  <c r="M1198" i="1" s="1"/>
  <c r="T1197" i="1"/>
  <c r="S1197" i="1"/>
  <c r="R1197" i="1"/>
  <c r="Q1197" i="1"/>
  <c r="P1197" i="1"/>
  <c r="O1197" i="1"/>
  <c r="N1197" i="1"/>
  <c r="J1197" i="1"/>
  <c r="T1196" i="1"/>
  <c r="S1196" i="1"/>
  <c r="R1196" i="1"/>
  <c r="Q1196" i="1"/>
  <c r="P1196" i="1"/>
  <c r="O1196" i="1"/>
  <c r="N1196" i="1"/>
  <c r="J1196" i="1"/>
  <c r="M1196" i="1" s="1"/>
  <c r="T1195" i="1"/>
  <c r="S1195" i="1"/>
  <c r="R1195" i="1"/>
  <c r="Q1195" i="1"/>
  <c r="O1195" i="1"/>
  <c r="P1195" i="1" s="1"/>
  <c r="N1195" i="1"/>
  <c r="M1195" i="1"/>
  <c r="J1195" i="1"/>
  <c r="T1194" i="1"/>
  <c r="S1194" i="1"/>
  <c r="R1194" i="1"/>
  <c r="Q1194" i="1"/>
  <c r="O1194" i="1"/>
  <c r="P1194" i="1" s="1"/>
  <c r="N1194" i="1"/>
  <c r="J1194" i="1"/>
  <c r="T1193" i="1"/>
  <c r="S1193" i="1"/>
  <c r="R1193" i="1"/>
  <c r="Q1193" i="1"/>
  <c r="O1193" i="1"/>
  <c r="P1193" i="1" s="1"/>
  <c r="N1193" i="1"/>
  <c r="J1193" i="1"/>
  <c r="M1194" i="1" s="1"/>
  <c r="T1192" i="1"/>
  <c r="S1192" i="1"/>
  <c r="R1192" i="1"/>
  <c r="Q1192" i="1"/>
  <c r="P1192" i="1"/>
  <c r="O1192" i="1"/>
  <c r="N1192" i="1"/>
  <c r="M1192" i="1"/>
  <c r="J1192" i="1"/>
  <c r="T1191" i="1"/>
  <c r="S1191" i="1"/>
  <c r="R1191" i="1"/>
  <c r="Q1191" i="1"/>
  <c r="P1191" i="1"/>
  <c r="O1191" i="1"/>
  <c r="N1191" i="1"/>
  <c r="M1191" i="1"/>
  <c r="J1191" i="1"/>
  <c r="T1190" i="1"/>
  <c r="S1190" i="1"/>
  <c r="R1190" i="1"/>
  <c r="Q1190" i="1"/>
  <c r="O1190" i="1"/>
  <c r="P1190" i="1" s="1"/>
  <c r="N1190" i="1"/>
  <c r="J1190" i="1"/>
  <c r="M1190" i="1" s="1"/>
  <c r="T1189" i="1"/>
  <c r="S1189" i="1"/>
  <c r="R1189" i="1"/>
  <c r="Q1189" i="1"/>
  <c r="P1189" i="1"/>
  <c r="O1189" i="1"/>
  <c r="N1189" i="1"/>
  <c r="J1189" i="1"/>
  <c r="T1188" i="1"/>
  <c r="S1188" i="1"/>
  <c r="R1188" i="1"/>
  <c r="Q1188" i="1"/>
  <c r="P1188" i="1"/>
  <c r="O1188" i="1"/>
  <c r="N1188" i="1"/>
  <c r="J1188" i="1"/>
  <c r="M1188" i="1" s="1"/>
  <c r="T1187" i="1"/>
  <c r="S1187" i="1"/>
  <c r="R1187" i="1"/>
  <c r="Q1187" i="1"/>
  <c r="O1187" i="1"/>
  <c r="P1187" i="1" s="1"/>
  <c r="N1187" i="1"/>
  <c r="M1187" i="1"/>
  <c r="J1187" i="1"/>
  <c r="T1186" i="1"/>
  <c r="S1186" i="1"/>
  <c r="R1186" i="1"/>
  <c r="Q1186" i="1"/>
  <c r="O1186" i="1"/>
  <c r="P1186" i="1" s="1"/>
  <c r="N1186" i="1"/>
  <c r="J1186" i="1"/>
  <c r="T1185" i="1"/>
  <c r="S1185" i="1"/>
  <c r="R1185" i="1"/>
  <c r="Q1185" i="1"/>
  <c r="O1185" i="1"/>
  <c r="P1185" i="1" s="1"/>
  <c r="N1185" i="1"/>
  <c r="J1185" i="1"/>
  <c r="M1186" i="1" s="1"/>
  <c r="T1184" i="1"/>
  <c r="S1184" i="1"/>
  <c r="R1184" i="1"/>
  <c r="Q1184" i="1"/>
  <c r="P1184" i="1"/>
  <c r="O1184" i="1"/>
  <c r="N1184" i="1"/>
  <c r="M1184" i="1"/>
  <c r="J1184" i="1"/>
  <c r="T1183" i="1"/>
  <c r="S1183" i="1"/>
  <c r="R1183" i="1"/>
  <c r="Q1183" i="1"/>
  <c r="P1183" i="1"/>
  <c r="O1183" i="1"/>
  <c r="N1183" i="1"/>
  <c r="M1183" i="1"/>
  <c r="J1183" i="1"/>
  <c r="T1182" i="1"/>
  <c r="S1182" i="1"/>
  <c r="R1182" i="1"/>
  <c r="Q1182" i="1"/>
  <c r="O1182" i="1"/>
  <c r="P1182" i="1" s="1"/>
  <c r="N1182" i="1"/>
  <c r="J1182" i="1"/>
  <c r="M1182" i="1" s="1"/>
  <c r="T1181" i="1"/>
  <c r="S1181" i="1"/>
  <c r="R1181" i="1"/>
  <c r="Q1181" i="1"/>
  <c r="P1181" i="1"/>
  <c r="O1181" i="1"/>
  <c r="N1181" i="1"/>
  <c r="J1181" i="1"/>
  <c r="T1180" i="1"/>
  <c r="S1180" i="1"/>
  <c r="R1180" i="1"/>
  <c r="Q1180" i="1"/>
  <c r="P1180" i="1"/>
  <c r="O1180" i="1"/>
  <c r="N1180" i="1"/>
  <c r="J1180" i="1"/>
  <c r="M1180" i="1" s="1"/>
  <c r="T1179" i="1"/>
  <c r="S1179" i="1"/>
  <c r="R1179" i="1"/>
  <c r="Q1179" i="1"/>
  <c r="O1179" i="1"/>
  <c r="P1179" i="1" s="1"/>
  <c r="N1179" i="1"/>
  <c r="M1179" i="1"/>
  <c r="J1179" i="1"/>
  <c r="T1178" i="1"/>
  <c r="S1178" i="1"/>
  <c r="R1178" i="1"/>
  <c r="Q1178" i="1"/>
  <c r="O1178" i="1"/>
  <c r="P1178" i="1" s="1"/>
  <c r="N1178" i="1"/>
  <c r="J1178" i="1"/>
  <c r="T1177" i="1"/>
  <c r="S1177" i="1"/>
  <c r="R1177" i="1"/>
  <c r="Q1177" i="1"/>
  <c r="O1177" i="1"/>
  <c r="P1177" i="1" s="1"/>
  <c r="N1177" i="1"/>
  <c r="J1177" i="1"/>
  <c r="M1178" i="1" s="1"/>
  <c r="T1176" i="1"/>
  <c r="S1176" i="1"/>
  <c r="R1176" i="1"/>
  <c r="Q1176" i="1"/>
  <c r="P1176" i="1"/>
  <c r="O1176" i="1"/>
  <c r="N1176" i="1"/>
  <c r="M1176" i="1"/>
  <c r="J1176" i="1"/>
  <c r="T1175" i="1"/>
  <c r="S1175" i="1"/>
  <c r="R1175" i="1"/>
  <c r="Q1175" i="1"/>
  <c r="P1175" i="1"/>
  <c r="O1175" i="1"/>
  <c r="N1175" i="1"/>
  <c r="M1175" i="1"/>
  <c r="J1175" i="1"/>
  <c r="T1174" i="1"/>
  <c r="S1174" i="1"/>
  <c r="R1174" i="1"/>
  <c r="Q1174" i="1"/>
  <c r="O1174" i="1"/>
  <c r="P1174" i="1" s="1"/>
  <c r="N1174" i="1"/>
  <c r="J1174" i="1"/>
  <c r="M1174" i="1" s="1"/>
  <c r="T1173" i="1"/>
  <c r="S1173" i="1"/>
  <c r="R1173" i="1"/>
  <c r="Q1173" i="1"/>
  <c r="P1173" i="1"/>
  <c r="O1173" i="1"/>
  <c r="N1173" i="1"/>
  <c r="J1173" i="1"/>
  <c r="T1172" i="1"/>
  <c r="S1172" i="1"/>
  <c r="R1172" i="1"/>
  <c r="Q1172" i="1"/>
  <c r="P1172" i="1"/>
  <c r="O1172" i="1"/>
  <c r="N1172" i="1"/>
  <c r="J1172" i="1"/>
  <c r="M1172" i="1" s="1"/>
  <c r="T1171" i="1"/>
  <c r="S1171" i="1"/>
  <c r="R1171" i="1"/>
  <c r="Q1171" i="1"/>
  <c r="O1171" i="1"/>
  <c r="P1171" i="1" s="1"/>
  <c r="N1171" i="1"/>
  <c r="M1171" i="1"/>
  <c r="J1171" i="1"/>
  <c r="T1170" i="1"/>
  <c r="S1170" i="1"/>
  <c r="R1170" i="1"/>
  <c r="Q1170" i="1"/>
  <c r="O1170" i="1"/>
  <c r="P1170" i="1" s="1"/>
  <c r="N1170" i="1"/>
  <c r="J1170" i="1"/>
  <c r="T1169" i="1"/>
  <c r="S1169" i="1"/>
  <c r="R1169" i="1"/>
  <c r="Q1169" i="1"/>
  <c r="O1169" i="1"/>
  <c r="P1169" i="1" s="1"/>
  <c r="N1169" i="1"/>
  <c r="J1169" i="1"/>
  <c r="M1170" i="1" s="1"/>
  <c r="T1168" i="1"/>
  <c r="S1168" i="1"/>
  <c r="R1168" i="1"/>
  <c r="Q1168" i="1"/>
  <c r="P1168" i="1"/>
  <c r="O1168" i="1"/>
  <c r="N1168" i="1"/>
  <c r="M1168" i="1"/>
  <c r="J1168" i="1"/>
  <c r="T1167" i="1"/>
  <c r="S1167" i="1"/>
  <c r="R1167" i="1"/>
  <c r="Q1167" i="1"/>
  <c r="P1167" i="1"/>
  <c r="O1167" i="1"/>
  <c r="N1167" i="1"/>
  <c r="M1167" i="1"/>
  <c r="J1167" i="1"/>
  <c r="T1166" i="1"/>
  <c r="S1166" i="1"/>
  <c r="R1166" i="1"/>
  <c r="Q1166" i="1"/>
  <c r="O1166" i="1"/>
  <c r="P1166" i="1" s="1"/>
  <c r="N1166" i="1"/>
  <c r="J1166" i="1"/>
  <c r="M1166" i="1" s="1"/>
  <c r="T1165" i="1"/>
  <c r="S1165" i="1"/>
  <c r="R1165" i="1"/>
  <c r="Q1165" i="1"/>
  <c r="P1165" i="1"/>
  <c r="O1165" i="1"/>
  <c r="N1165" i="1"/>
  <c r="J1165" i="1"/>
  <c r="T1164" i="1"/>
  <c r="S1164" i="1"/>
  <c r="R1164" i="1"/>
  <c r="Q1164" i="1"/>
  <c r="P1164" i="1"/>
  <c r="O1164" i="1"/>
  <c r="N1164" i="1"/>
  <c r="J1164" i="1"/>
  <c r="M1164" i="1" s="1"/>
  <c r="T1163" i="1"/>
  <c r="S1163" i="1"/>
  <c r="R1163" i="1"/>
  <c r="Q1163" i="1"/>
  <c r="O1163" i="1"/>
  <c r="P1163" i="1" s="1"/>
  <c r="N1163" i="1"/>
  <c r="M1163" i="1"/>
  <c r="J1163" i="1"/>
  <c r="T1162" i="1"/>
  <c r="S1162" i="1"/>
  <c r="R1162" i="1"/>
  <c r="Q1162" i="1"/>
  <c r="O1162" i="1"/>
  <c r="P1162" i="1" s="1"/>
  <c r="N1162" i="1"/>
  <c r="J1162" i="1"/>
  <c r="T1161" i="1"/>
  <c r="S1161" i="1"/>
  <c r="R1161" i="1"/>
  <c r="Q1161" i="1"/>
  <c r="O1161" i="1"/>
  <c r="P1161" i="1" s="1"/>
  <c r="N1161" i="1"/>
  <c r="J1161" i="1"/>
  <c r="M1162" i="1" s="1"/>
  <c r="T1160" i="1"/>
  <c r="S1160" i="1"/>
  <c r="R1160" i="1"/>
  <c r="Q1160" i="1"/>
  <c r="P1160" i="1"/>
  <c r="O1160" i="1"/>
  <c r="N1160" i="1"/>
  <c r="M1160" i="1"/>
  <c r="J1160" i="1"/>
  <c r="T1159" i="1"/>
  <c r="S1159" i="1"/>
  <c r="R1159" i="1"/>
  <c r="Q1159" i="1"/>
  <c r="P1159" i="1"/>
  <c r="O1159" i="1"/>
  <c r="N1159" i="1"/>
  <c r="M1159" i="1"/>
  <c r="J1159" i="1"/>
  <c r="T1158" i="1"/>
  <c r="S1158" i="1"/>
  <c r="R1158" i="1"/>
  <c r="Q1158" i="1"/>
  <c r="O1158" i="1"/>
  <c r="P1158" i="1" s="1"/>
  <c r="N1158" i="1"/>
  <c r="J1158" i="1"/>
  <c r="M1158" i="1" s="1"/>
  <c r="T1157" i="1"/>
  <c r="S1157" i="1"/>
  <c r="R1157" i="1"/>
  <c r="Q1157" i="1"/>
  <c r="P1157" i="1"/>
  <c r="O1157" i="1"/>
  <c r="N1157" i="1"/>
  <c r="J1157" i="1"/>
  <c r="T1156" i="1"/>
  <c r="S1156" i="1"/>
  <c r="R1156" i="1"/>
  <c r="Q1156" i="1"/>
  <c r="P1156" i="1"/>
  <c r="O1156" i="1"/>
  <c r="N1156" i="1"/>
  <c r="J1156" i="1"/>
  <c r="M1156" i="1" s="1"/>
  <c r="T1155" i="1"/>
  <c r="S1155" i="1"/>
  <c r="R1155" i="1"/>
  <c r="Q1155" i="1"/>
  <c r="O1155" i="1"/>
  <c r="P1155" i="1" s="1"/>
  <c r="N1155" i="1"/>
  <c r="M1155" i="1"/>
  <c r="J1155" i="1"/>
  <c r="T1154" i="1"/>
  <c r="S1154" i="1"/>
  <c r="R1154" i="1"/>
  <c r="Q1154" i="1"/>
  <c r="O1154" i="1"/>
  <c r="P1154" i="1" s="1"/>
  <c r="N1154" i="1"/>
  <c r="J1154" i="1"/>
  <c r="T1153" i="1"/>
  <c r="S1153" i="1"/>
  <c r="R1153" i="1"/>
  <c r="Q1153" i="1"/>
  <c r="O1153" i="1"/>
  <c r="P1153" i="1" s="1"/>
  <c r="N1153" i="1"/>
  <c r="J1153" i="1"/>
  <c r="M1154" i="1" s="1"/>
  <c r="T1152" i="1"/>
  <c r="S1152" i="1"/>
  <c r="R1152" i="1"/>
  <c r="Q1152" i="1"/>
  <c r="P1152" i="1"/>
  <c r="O1152" i="1"/>
  <c r="N1152" i="1"/>
  <c r="M1152" i="1"/>
  <c r="J1152" i="1"/>
  <c r="T1151" i="1"/>
  <c r="S1151" i="1"/>
  <c r="R1151" i="1"/>
  <c r="Q1151" i="1"/>
  <c r="P1151" i="1"/>
  <c r="O1151" i="1"/>
  <c r="N1151" i="1"/>
  <c r="M1151" i="1"/>
  <c r="J1151" i="1"/>
  <c r="T1150" i="1"/>
  <c r="S1150" i="1"/>
  <c r="R1150" i="1"/>
  <c r="Q1150" i="1"/>
  <c r="O1150" i="1"/>
  <c r="P1150" i="1" s="1"/>
  <c r="N1150" i="1"/>
  <c r="J1150" i="1"/>
  <c r="M1150" i="1" s="1"/>
  <c r="T1149" i="1"/>
  <c r="S1149" i="1"/>
  <c r="R1149" i="1"/>
  <c r="Q1149" i="1"/>
  <c r="P1149" i="1"/>
  <c r="O1149" i="1"/>
  <c r="N1149" i="1"/>
  <c r="J1149" i="1"/>
  <c r="T1148" i="1"/>
  <c r="S1148" i="1"/>
  <c r="R1148" i="1"/>
  <c r="Q1148" i="1"/>
  <c r="P1148" i="1"/>
  <c r="O1148" i="1"/>
  <c r="N1148" i="1"/>
  <c r="J1148" i="1"/>
  <c r="M1148" i="1" s="1"/>
  <c r="T1147" i="1"/>
  <c r="S1147" i="1"/>
  <c r="R1147" i="1"/>
  <c r="Q1147" i="1"/>
  <c r="O1147" i="1"/>
  <c r="P1147" i="1" s="1"/>
  <c r="N1147" i="1"/>
  <c r="M1147" i="1"/>
  <c r="J1147" i="1"/>
  <c r="T1146" i="1"/>
  <c r="S1146" i="1"/>
  <c r="R1146" i="1"/>
  <c r="Q1146" i="1"/>
  <c r="O1146" i="1"/>
  <c r="P1146" i="1" s="1"/>
  <c r="N1146" i="1"/>
  <c r="M1146" i="1"/>
  <c r="J1146" i="1"/>
  <c r="T1145" i="1"/>
  <c r="S1145" i="1"/>
  <c r="R1145" i="1"/>
  <c r="Q1145" i="1"/>
  <c r="O1145" i="1"/>
  <c r="P1145" i="1" s="1"/>
  <c r="N1145" i="1"/>
  <c r="J1145" i="1"/>
  <c r="M1145" i="1" s="1"/>
  <c r="T1144" i="1"/>
  <c r="S1144" i="1"/>
  <c r="R1144" i="1"/>
  <c r="Q1144" i="1"/>
  <c r="P1144" i="1"/>
  <c r="O1144" i="1"/>
  <c r="N1144" i="1"/>
  <c r="M1144" i="1"/>
  <c r="J1144" i="1"/>
  <c r="T1143" i="1"/>
  <c r="S1143" i="1"/>
  <c r="R1143" i="1"/>
  <c r="Q1143" i="1"/>
  <c r="P1143" i="1"/>
  <c r="O1143" i="1"/>
  <c r="N1143" i="1"/>
  <c r="M1143" i="1"/>
  <c r="J1143" i="1"/>
  <c r="T1142" i="1"/>
  <c r="S1142" i="1"/>
  <c r="R1142" i="1"/>
  <c r="Q1142" i="1"/>
  <c r="O1142" i="1"/>
  <c r="P1142" i="1" s="1"/>
  <c r="N1142" i="1"/>
  <c r="J1142" i="1"/>
  <c r="M1142" i="1" s="1"/>
  <c r="T1141" i="1"/>
  <c r="S1141" i="1"/>
  <c r="R1141" i="1"/>
  <c r="Q1141" i="1"/>
  <c r="P1141" i="1"/>
  <c r="O1141" i="1"/>
  <c r="N1141" i="1"/>
  <c r="J1141" i="1"/>
  <c r="M1141" i="1" s="1"/>
  <c r="T1140" i="1"/>
  <c r="S1140" i="1"/>
  <c r="R1140" i="1"/>
  <c r="Q1140" i="1"/>
  <c r="P1140" i="1"/>
  <c r="O1140" i="1"/>
  <c r="N1140" i="1"/>
  <c r="J1140" i="1"/>
  <c r="M1140" i="1" s="1"/>
  <c r="T1139" i="1"/>
  <c r="S1139" i="1"/>
  <c r="R1139" i="1"/>
  <c r="Q1139" i="1"/>
  <c r="O1139" i="1"/>
  <c r="P1139" i="1" s="1"/>
  <c r="N1139" i="1"/>
  <c r="M1139" i="1"/>
  <c r="J1139" i="1"/>
  <c r="T1138" i="1"/>
  <c r="S1138" i="1"/>
  <c r="R1138" i="1"/>
  <c r="Q1138" i="1"/>
  <c r="O1138" i="1"/>
  <c r="P1138" i="1" s="1"/>
  <c r="N1138" i="1"/>
  <c r="J1138" i="1"/>
  <c r="T1137" i="1"/>
  <c r="S1137" i="1"/>
  <c r="R1137" i="1"/>
  <c r="Q1137" i="1"/>
  <c r="O1137" i="1"/>
  <c r="P1137" i="1" s="1"/>
  <c r="N1137" i="1"/>
  <c r="J1137" i="1"/>
  <c r="M1138" i="1" s="1"/>
  <c r="T1136" i="1"/>
  <c r="S1136" i="1"/>
  <c r="R1136" i="1"/>
  <c r="Q1136" i="1"/>
  <c r="P1136" i="1"/>
  <c r="O1136" i="1"/>
  <c r="N1136" i="1"/>
  <c r="M1136" i="1"/>
  <c r="J1136" i="1"/>
  <c r="T1135" i="1"/>
  <c r="S1135" i="1"/>
  <c r="R1135" i="1"/>
  <c r="Q1135" i="1"/>
  <c r="P1135" i="1"/>
  <c r="O1135" i="1"/>
  <c r="N1135" i="1"/>
  <c r="M1135" i="1"/>
  <c r="J1135" i="1"/>
  <c r="T1134" i="1"/>
  <c r="S1134" i="1"/>
  <c r="R1134" i="1"/>
  <c r="Q1134" i="1"/>
  <c r="O1134" i="1"/>
  <c r="P1134" i="1" s="1"/>
  <c r="N1134" i="1"/>
  <c r="J1134" i="1"/>
  <c r="M1134" i="1" s="1"/>
  <c r="T1133" i="1"/>
  <c r="S1133" i="1"/>
  <c r="R1133" i="1"/>
  <c r="Q1133" i="1"/>
  <c r="P1133" i="1"/>
  <c r="O1133" i="1"/>
  <c r="N1133" i="1"/>
  <c r="J1133" i="1"/>
  <c r="T1132" i="1"/>
  <c r="S1132" i="1"/>
  <c r="R1132" i="1"/>
  <c r="Q1132" i="1"/>
  <c r="P1132" i="1"/>
  <c r="O1132" i="1"/>
  <c r="N1132" i="1"/>
  <c r="J1132" i="1"/>
  <c r="M1132" i="1" s="1"/>
  <c r="T1131" i="1"/>
  <c r="S1131" i="1"/>
  <c r="R1131" i="1"/>
  <c r="Q1131" i="1"/>
  <c r="O1131" i="1"/>
  <c r="P1131" i="1" s="1"/>
  <c r="N1131" i="1"/>
  <c r="M1131" i="1"/>
  <c r="J1131" i="1"/>
  <c r="T1130" i="1"/>
  <c r="S1130" i="1"/>
  <c r="R1130" i="1"/>
  <c r="Q1130" i="1"/>
  <c r="O1130" i="1"/>
  <c r="P1130" i="1" s="1"/>
  <c r="N1130" i="1"/>
  <c r="J1130" i="1"/>
  <c r="T1129" i="1"/>
  <c r="S1129" i="1"/>
  <c r="R1129" i="1"/>
  <c r="Q1129" i="1"/>
  <c r="O1129" i="1"/>
  <c r="P1129" i="1" s="1"/>
  <c r="N1129" i="1"/>
  <c r="J1129" i="1"/>
  <c r="M1130" i="1" s="1"/>
  <c r="T1128" i="1"/>
  <c r="S1128" i="1"/>
  <c r="R1128" i="1"/>
  <c r="Q1128" i="1"/>
  <c r="P1128" i="1"/>
  <c r="O1128" i="1"/>
  <c r="N1128" i="1"/>
  <c r="M1128" i="1"/>
  <c r="J1128" i="1"/>
  <c r="T1127" i="1"/>
  <c r="S1127" i="1"/>
  <c r="R1127" i="1"/>
  <c r="Q1127" i="1"/>
  <c r="P1127" i="1"/>
  <c r="O1127" i="1"/>
  <c r="N1127" i="1"/>
  <c r="M1127" i="1"/>
  <c r="J1127" i="1"/>
  <c r="T1126" i="1"/>
  <c r="S1126" i="1"/>
  <c r="R1126" i="1"/>
  <c r="Q1126" i="1"/>
  <c r="O1126" i="1"/>
  <c r="P1126" i="1" s="1"/>
  <c r="N1126" i="1"/>
  <c r="J1126" i="1"/>
  <c r="M1126" i="1" s="1"/>
  <c r="T1125" i="1"/>
  <c r="S1125" i="1"/>
  <c r="R1125" i="1"/>
  <c r="Q1125" i="1"/>
  <c r="P1125" i="1"/>
  <c r="O1125" i="1"/>
  <c r="N1125" i="1"/>
  <c r="J1125" i="1"/>
  <c r="T1124" i="1"/>
  <c r="S1124" i="1"/>
  <c r="R1124" i="1"/>
  <c r="Q1124" i="1"/>
  <c r="P1124" i="1"/>
  <c r="O1124" i="1"/>
  <c r="N1124" i="1"/>
  <c r="J1124" i="1"/>
  <c r="M1124" i="1" s="1"/>
  <c r="T1123" i="1"/>
  <c r="S1123" i="1"/>
  <c r="R1123" i="1"/>
  <c r="Q1123" i="1"/>
  <c r="O1123" i="1"/>
  <c r="P1123" i="1" s="1"/>
  <c r="N1123" i="1"/>
  <c r="M1123" i="1"/>
  <c r="J1123" i="1"/>
  <c r="T1122" i="1"/>
  <c r="S1122" i="1"/>
  <c r="R1122" i="1"/>
  <c r="Q1122" i="1"/>
  <c r="O1122" i="1"/>
  <c r="P1122" i="1" s="1"/>
  <c r="N1122" i="1"/>
  <c r="J1122" i="1"/>
  <c r="T1121" i="1"/>
  <c r="S1121" i="1"/>
  <c r="R1121" i="1"/>
  <c r="Q1121" i="1"/>
  <c r="O1121" i="1"/>
  <c r="P1121" i="1" s="1"/>
  <c r="N1121" i="1"/>
  <c r="J1121" i="1"/>
  <c r="M1122" i="1" s="1"/>
  <c r="T1120" i="1"/>
  <c r="S1120" i="1"/>
  <c r="R1120" i="1"/>
  <c r="Q1120" i="1"/>
  <c r="P1120" i="1"/>
  <c r="O1120" i="1"/>
  <c r="N1120" i="1"/>
  <c r="M1120" i="1"/>
  <c r="J1120" i="1"/>
  <c r="T1119" i="1"/>
  <c r="S1119" i="1"/>
  <c r="R1119" i="1"/>
  <c r="Q1119" i="1"/>
  <c r="P1119" i="1"/>
  <c r="O1119" i="1"/>
  <c r="N1119" i="1"/>
  <c r="M1119" i="1"/>
  <c r="J1119" i="1"/>
  <c r="T1118" i="1"/>
  <c r="S1118" i="1"/>
  <c r="R1118" i="1"/>
  <c r="Q1118" i="1"/>
  <c r="O1118" i="1"/>
  <c r="P1118" i="1" s="1"/>
  <c r="N1118" i="1"/>
  <c r="J1118" i="1"/>
  <c r="M1118" i="1" s="1"/>
  <c r="T1117" i="1"/>
  <c r="S1117" i="1"/>
  <c r="R1117" i="1"/>
  <c r="Q1117" i="1"/>
  <c r="P1117" i="1"/>
  <c r="O1117" i="1"/>
  <c r="N1117" i="1"/>
  <c r="J1117" i="1"/>
  <c r="T1116" i="1"/>
  <c r="S1116" i="1"/>
  <c r="R1116" i="1"/>
  <c r="Q1116" i="1"/>
  <c r="P1116" i="1"/>
  <c r="O1116" i="1"/>
  <c r="N1116" i="1"/>
  <c r="J1116" i="1"/>
  <c r="M1116" i="1" s="1"/>
  <c r="T1115" i="1"/>
  <c r="S1115" i="1"/>
  <c r="R1115" i="1"/>
  <c r="Q1115" i="1"/>
  <c r="O1115" i="1"/>
  <c r="P1115" i="1" s="1"/>
  <c r="N1115" i="1"/>
  <c r="M1115" i="1"/>
  <c r="J1115" i="1"/>
  <c r="T1114" i="1"/>
  <c r="S1114" i="1"/>
  <c r="R1114" i="1"/>
  <c r="Q1114" i="1"/>
  <c r="O1114" i="1"/>
  <c r="P1114" i="1" s="1"/>
  <c r="N1114" i="1"/>
  <c r="J1114" i="1"/>
  <c r="T1113" i="1"/>
  <c r="S1113" i="1"/>
  <c r="R1113" i="1"/>
  <c r="Q1113" i="1"/>
  <c r="O1113" i="1"/>
  <c r="P1113" i="1" s="1"/>
  <c r="N1113" i="1"/>
  <c r="J1113" i="1"/>
  <c r="T1112" i="1"/>
  <c r="S1112" i="1"/>
  <c r="R1112" i="1"/>
  <c r="Q1112" i="1"/>
  <c r="P1112" i="1"/>
  <c r="O1112" i="1"/>
  <c r="N1112" i="1"/>
  <c r="M1112" i="1"/>
  <c r="J1112" i="1"/>
  <c r="T1111" i="1"/>
  <c r="S1111" i="1"/>
  <c r="R1111" i="1"/>
  <c r="Q1111" i="1"/>
  <c r="P1111" i="1"/>
  <c r="O1111" i="1"/>
  <c r="N1111" i="1"/>
  <c r="M1111" i="1"/>
  <c r="J1111" i="1"/>
  <c r="T1110" i="1"/>
  <c r="S1110" i="1"/>
  <c r="R1110" i="1"/>
  <c r="Q1110" i="1"/>
  <c r="O1110" i="1"/>
  <c r="P1110" i="1" s="1"/>
  <c r="N1110" i="1"/>
  <c r="J1110" i="1"/>
  <c r="M1110" i="1" s="1"/>
  <c r="T1109" i="1"/>
  <c r="S1109" i="1"/>
  <c r="R1109" i="1"/>
  <c r="Q1109" i="1"/>
  <c r="P1109" i="1"/>
  <c r="O1109" i="1"/>
  <c r="N1109" i="1"/>
  <c r="J1109" i="1"/>
  <c r="T1108" i="1"/>
  <c r="S1108" i="1"/>
  <c r="R1108" i="1"/>
  <c r="Q1108" i="1"/>
  <c r="P1108" i="1"/>
  <c r="O1108" i="1"/>
  <c r="N1108" i="1"/>
  <c r="J1108" i="1"/>
  <c r="M1108" i="1" s="1"/>
  <c r="T1107" i="1"/>
  <c r="S1107" i="1"/>
  <c r="R1107" i="1"/>
  <c r="Q1107" i="1"/>
  <c r="O1107" i="1"/>
  <c r="P1107" i="1" s="1"/>
  <c r="N1107" i="1"/>
  <c r="M1107" i="1"/>
  <c r="J1107" i="1"/>
  <c r="T1106" i="1"/>
  <c r="S1106" i="1"/>
  <c r="R1106" i="1"/>
  <c r="Q1106" i="1"/>
  <c r="O1106" i="1"/>
  <c r="P1106" i="1" s="1"/>
  <c r="N1106" i="1"/>
  <c r="J1106" i="1"/>
  <c r="T1105" i="1"/>
  <c r="S1105" i="1"/>
  <c r="R1105" i="1"/>
  <c r="Q1105" i="1"/>
  <c r="O1105" i="1"/>
  <c r="P1105" i="1" s="1"/>
  <c r="N1105" i="1"/>
  <c r="J1105" i="1"/>
  <c r="T1104" i="1"/>
  <c r="S1104" i="1"/>
  <c r="R1104" i="1"/>
  <c r="Q1104" i="1"/>
  <c r="P1104" i="1"/>
  <c r="O1104" i="1"/>
  <c r="N1104" i="1"/>
  <c r="M1104" i="1"/>
  <c r="J1104" i="1"/>
  <c r="T1103" i="1"/>
  <c r="S1103" i="1"/>
  <c r="R1103" i="1"/>
  <c r="Q1103" i="1"/>
  <c r="P1103" i="1"/>
  <c r="O1103" i="1"/>
  <c r="N1103" i="1"/>
  <c r="M1103" i="1"/>
  <c r="J1103" i="1"/>
  <c r="T1102" i="1"/>
  <c r="S1102" i="1"/>
  <c r="R1102" i="1"/>
  <c r="Q1102" i="1"/>
  <c r="O1102" i="1"/>
  <c r="P1102" i="1" s="1"/>
  <c r="N1102" i="1"/>
  <c r="J1102" i="1"/>
  <c r="M1102" i="1" s="1"/>
  <c r="T1101" i="1"/>
  <c r="S1101" i="1"/>
  <c r="R1101" i="1"/>
  <c r="Q1101" i="1"/>
  <c r="P1101" i="1"/>
  <c r="O1101" i="1"/>
  <c r="N1101" i="1"/>
  <c r="J1101" i="1"/>
  <c r="T1100" i="1"/>
  <c r="S1100" i="1"/>
  <c r="R1100" i="1"/>
  <c r="Q1100" i="1"/>
  <c r="P1100" i="1"/>
  <c r="O1100" i="1"/>
  <c r="N1100" i="1"/>
  <c r="J1100" i="1"/>
  <c r="M1100" i="1" s="1"/>
  <c r="T1099" i="1"/>
  <c r="S1099" i="1"/>
  <c r="R1099" i="1"/>
  <c r="Q1099" i="1"/>
  <c r="O1099" i="1"/>
  <c r="P1099" i="1" s="1"/>
  <c r="N1099" i="1"/>
  <c r="M1099" i="1"/>
  <c r="J1099" i="1"/>
  <c r="T1098" i="1"/>
  <c r="S1098" i="1"/>
  <c r="R1098" i="1"/>
  <c r="Q1098" i="1"/>
  <c r="O1098" i="1"/>
  <c r="P1098" i="1" s="1"/>
  <c r="N1098" i="1"/>
  <c r="J1098" i="1"/>
  <c r="T1097" i="1"/>
  <c r="S1097" i="1"/>
  <c r="R1097" i="1"/>
  <c r="Q1097" i="1"/>
  <c r="O1097" i="1"/>
  <c r="P1097" i="1" s="1"/>
  <c r="N1097" i="1"/>
  <c r="J1097" i="1"/>
  <c r="T1096" i="1"/>
  <c r="S1096" i="1"/>
  <c r="R1096" i="1"/>
  <c r="Q1096" i="1"/>
  <c r="P1096" i="1"/>
  <c r="O1096" i="1"/>
  <c r="N1096" i="1"/>
  <c r="M1096" i="1"/>
  <c r="J1096" i="1"/>
  <c r="T1095" i="1"/>
  <c r="S1095" i="1"/>
  <c r="R1095" i="1"/>
  <c r="Q1095" i="1"/>
  <c r="P1095" i="1"/>
  <c r="O1095" i="1"/>
  <c r="N1095" i="1"/>
  <c r="M1095" i="1"/>
  <c r="J1095" i="1"/>
  <c r="T1094" i="1"/>
  <c r="S1094" i="1"/>
  <c r="R1094" i="1"/>
  <c r="Q1094" i="1"/>
  <c r="O1094" i="1"/>
  <c r="P1094" i="1" s="1"/>
  <c r="N1094" i="1"/>
  <c r="J1094" i="1"/>
  <c r="M1094" i="1" s="1"/>
  <c r="T1093" i="1"/>
  <c r="S1093" i="1"/>
  <c r="R1093" i="1"/>
  <c r="Q1093" i="1"/>
  <c r="P1093" i="1"/>
  <c r="O1093" i="1"/>
  <c r="N1093" i="1"/>
  <c r="J1093" i="1"/>
  <c r="T1092" i="1"/>
  <c r="S1092" i="1"/>
  <c r="R1092" i="1"/>
  <c r="Q1092" i="1"/>
  <c r="P1092" i="1"/>
  <c r="O1092" i="1"/>
  <c r="N1092" i="1"/>
  <c r="J1092" i="1"/>
  <c r="M1092" i="1" s="1"/>
  <c r="T1091" i="1"/>
  <c r="S1091" i="1"/>
  <c r="R1091" i="1"/>
  <c r="Q1091" i="1"/>
  <c r="O1091" i="1"/>
  <c r="P1091" i="1" s="1"/>
  <c r="N1091" i="1"/>
  <c r="M1091" i="1"/>
  <c r="J1091" i="1"/>
  <c r="T1090" i="1"/>
  <c r="S1090" i="1"/>
  <c r="R1090" i="1"/>
  <c r="Q1090" i="1"/>
  <c r="O1090" i="1"/>
  <c r="P1090" i="1" s="1"/>
  <c r="N1090" i="1"/>
  <c r="J1090" i="1"/>
  <c r="T1089" i="1"/>
  <c r="S1089" i="1"/>
  <c r="R1089" i="1"/>
  <c r="Q1089" i="1"/>
  <c r="O1089" i="1"/>
  <c r="P1089" i="1" s="1"/>
  <c r="N1089" i="1"/>
  <c r="J1089" i="1"/>
  <c r="T1088" i="1"/>
  <c r="S1088" i="1"/>
  <c r="R1088" i="1"/>
  <c r="Q1088" i="1"/>
  <c r="P1088" i="1"/>
  <c r="O1088" i="1"/>
  <c r="N1088" i="1"/>
  <c r="J1088" i="1"/>
  <c r="M1088" i="1" s="1"/>
  <c r="T1087" i="1"/>
  <c r="S1087" i="1"/>
  <c r="R1087" i="1"/>
  <c r="Q1087" i="1"/>
  <c r="P1087" i="1"/>
  <c r="O1087" i="1"/>
  <c r="N1087" i="1"/>
  <c r="M1087" i="1"/>
  <c r="J1087" i="1"/>
  <c r="T1086" i="1"/>
  <c r="S1086" i="1"/>
  <c r="R1086" i="1"/>
  <c r="Q1086" i="1"/>
  <c r="O1086" i="1"/>
  <c r="P1086" i="1" s="1"/>
  <c r="N1086" i="1"/>
  <c r="J1086" i="1"/>
  <c r="M1086" i="1" s="1"/>
  <c r="T1085" i="1"/>
  <c r="S1085" i="1"/>
  <c r="R1085" i="1"/>
  <c r="Q1085" i="1"/>
  <c r="P1085" i="1"/>
  <c r="O1085" i="1"/>
  <c r="N1085" i="1"/>
  <c r="J1085" i="1"/>
  <c r="T1084" i="1"/>
  <c r="S1084" i="1"/>
  <c r="R1084" i="1"/>
  <c r="Q1084" i="1"/>
  <c r="P1084" i="1"/>
  <c r="O1084" i="1"/>
  <c r="N1084" i="1"/>
  <c r="J1084" i="1"/>
  <c r="M1084" i="1" s="1"/>
  <c r="T1083" i="1"/>
  <c r="S1083" i="1"/>
  <c r="R1083" i="1"/>
  <c r="Q1083" i="1"/>
  <c r="O1083" i="1"/>
  <c r="P1083" i="1" s="1"/>
  <c r="N1083" i="1"/>
  <c r="M1083" i="1"/>
  <c r="J1083" i="1"/>
  <c r="T1082" i="1"/>
  <c r="S1082" i="1"/>
  <c r="R1082" i="1"/>
  <c r="Q1082" i="1"/>
  <c r="O1082" i="1"/>
  <c r="P1082" i="1" s="1"/>
  <c r="N1082" i="1"/>
  <c r="J1082" i="1"/>
  <c r="T1081" i="1"/>
  <c r="S1081" i="1"/>
  <c r="R1081" i="1"/>
  <c r="Q1081" i="1"/>
  <c r="O1081" i="1"/>
  <c r="P1081" i="1" s="1"/>
  <c r="N1081" i="1"/>
  <c r="J1081" i="1"/>
  <c r="T1080" i="1"/>
  <c r="S1080" i="1"/>
  <c r="R1080" i="1"/>
  <c r="Q1080" i="1"/>
  <c r="P1080" i="1"/>
  <c r="O1080" i="1"/>
  <c r="N1080" i="1"/>
  <c r="J1080" i="1"/>
  <c r="M1080" i="1" s="1"/>
  <c r="T1079" i="1"/>
  <c r="S1079" i="1"/>
  <c r="R1079" i="1"/>
  <c r="Q1079" i="1"/>
  <c r="P1079" i="1"/>
  <c r="O1079" i="1"/>
  <c r="N1079" i="1"/>
  <c r="M1079" i="1"/>
  <c r="J1079" i="1"/>
  <c r="T1078" i="1"/>
  <c r="S1078" i="1"/>
  <c r="R1078" i="1"/>
  <c r="Q1078" i="1"/>
  <c r="O1078" i="1"/>
  <c r="P1078" i="1" s="1"/>
  <c r="N1078" i="1"/>
  <c r="J1078" i="1"/>
  <c r="M1078" i="1" s="1"/>
  <c r="T1077" i="1"/>
  <c r="S1077" i="1"/>
  <c r="R1077" i="1"/>
  <c r="Q1077" i="1"/>
  <c r="P1077" i="1"/>
  <c r="O1077" i="1"/>
  <c r="N1077" i="1"/>
  <c r="J1077" i="1"/>
  <c r="T1076" i="1"/>
  <c r="S1076" i="1"/>
  <c r="R1076" i="1"/>
  <c r="Q1076" i="1"/>
  <c r="P1076" i="1"/>
  <c r="O1076" i="1"/>
  <c r="N1076" i="1"/>
  <c r="J1076" i="1"/>
  <c r="M1076" i="1" s="1"/>
  <c r="T1075" i="1"/>
  <c r="S1075" i="1"/>
  <c r="R1075" i="1"/>
  <c r="Q1075" i="1"/>
  <c r="O1075" i="1"/>
  <c r="P1075" i="1" s="1"/>
  <c r="N1075" i="1"/>
  <c r="M1075" i="1"/>
  <c r="J1075" i="1"/>
  <c r="T1074" i="1"/>
  <c r="S1074" i="1"/>
  <c r="R1074" i="1"/>
  <c r="Q1074" i="1"/>
  <c r="O1074" i="1"/>
  <c r="P1074" i="1" s="1"/>
  <c r="N1074" i="1"/>
  <c r="J1074" i="1"/>
  <c r="T1073" i="1"/>
  <c r="S1073" i="1"/>
  <c r="R1073" i="1"/>
  <c r="Q1073" i="1"/>
  <c r="P1073" i="1"/>
  <c r="O1073" i="1"/>
  <c r="N1073" i="1"/>
  <c r="J1073" i="1"/>
  <c r="T1072" i="1"/>
  <c r="S1072" i="1"/>
  <c r="R1072" i="1"/>
  <c r="Q1072" i="1"/>
  <c r="P1072" i="1"/>
  <c r="O1072" i="1"/>
  <c r="N1072" i="1"/>
  <c r="J1072" i="1"/>
  <c r="M1072" i="1" s="1"/>
  <c r="T1071" i="1"/>
  <c r="S1071" i="1"/>
  <c r="R1071" i="1"/>
  <c r="Q1071" i="1"/>
  <c r="P1071" i="1"/>
  <c r="O1071" i="1"/>
  <c r="N1071" i="1"/>
  <c r="M1071" i="1"/>
  <c r="J1071" i="1"/>
  <c r="T1070" i="1"/>
  <c r="S1070" i="1"/>
  <c r="R1070" i="1"/>
  <c r="Q1070" i="1"/>
  <c r="O1070" i="1"/>
  <c r="P1070" i="1" s="1"/>
  <c r="N1070" i="1"/>
  <c r="J1070" i="1"/>
  <c r="T1069" i="1"/>
  <c r="S1069" i="1"/>
  <c r="R1069" i="1"/>
  <c r="Q1069" i="1"/>
  <c r="P1069" i="1"/>
  <c r="O1069" i="1"/>
  <c r="N1069" i="1"/>
  <c r="J1069" i="1"/>
  <c r="T1068" i="1"/>
  <c r="S1068" i="1"/>
  <c r="R1068" i="1"/>
  <c r="Q1068" i="1"/>
  <c r="P1068" i="1"/>
  <c r="O1068" i="1"/>
  <c r="N1068" i="1"/>
  <c r="J1068" i="1"/>
  <c r="M1068" i="1" s="1"/>
  <c r="T1067" i="1"/>
  <c r="S1067" i="1"/>
  <c r="R1067" i="1"/>
  <c r="Q1067" i="1"/>
  <c r="O1067" i="1"/>
  <c r="P1067" i="1" s="1"/>
  <c r="N1067" i="1"/>
  <c r="M1067" i="1"/>
  <c r="J1067" i="1"/>
  <c r="T1066" i="1"/>
  <c r="S1066" i="1"/>
  <c r="R1066" i="1"/>
  <c r="Q1066" i="1"/>
  <c r="O1066" i="1"/>
  <c r="P1066" i="1" s="1"/>
  <c r="N1066" i="1"/>
  <c r="J1066" i="1"/>
  <c r="T1065" i="1"/>
  <c r="S1065" i="1"/>
  <c r="R1065" i="1"/>
  <c r="Q1065" i="1"/>
  <c r="P1065" i="1"/>
  <c r="O1065" i="1"/>
  <c r="N1065" i="1"/>
  <c r="J1065" i="1"/>
  <c r="T1064" i="1"/>
  <c r="S1064" i="1"/>
  <c r="R1064" i="1"/>
  <c r="Q1064" i="1"/>
  <c r="P1064" i="1"/>
  <c r="O1064" i="1"/>
  <c r="N1064" i="1"/>
  <c r="J1064" i="1"/>
  <c r="M1064" i="1" s="1"/>
  <c r="T1063" i="1"/>
  <c r="S1063" i="1"/>
  <c r="R1063" i="1"/>
  <c r="Q1063" i="1"/>
  <c r="P1063" i="1"/>
  <c r="O1063" i="1"/>
  <c r="N1063" i="1"/>
  <c r="M1063" i="1"/>
  <c r="J1063" i="1"/>
  <c r="T1062" i="1"/>
  <c r="S1062" i="1"/>
  <c r="R1062" i="1"/>
  <c r="Q1062" i="1"/>
  <c r="O1062" i="1"/>
  <c r="P1062" i="1" s="1"/>
  <c r="N1062" i="1"/>
  <c r="J1062" i="1"/>
  <c r="T1061" i="1"/>
  <c r="S1061" i="1"/>
  <c r="R1061" i="1"/>
  <c r="Q1061" i="1"/>
  <c r="P1061" i="1"/>
  <c r="O1061" i="1"/>
  <c r="N1061" i="1"/>
  <c r="J1061" i="1"/>
  <c r="T1060" i="1"/>
  <c r="S1060" i="1"/>
  <c r="R1060" i="1"/>
  <c r="Q1060" i="1"/>
  <c r="P1060" i="1"/>
  <c r="O1060" i="1"/>
  <c r="N1060" i="1"/>
  <c r="J1060" i="1"/>
  <c r="M1060" i="1" s="1"/>
  <c r="T1059" i="1"/>
  <c r="S1059" i="1"/>
  <c r="R1059" i="1"/>
  <c r="Q1059" i="1"/>
  <c r="O1059" i="1"/>
  <c r="P1059" i="1" s="1"/>
  <c r="N1059" i="1"/>
  <c r="M1059" i="1"/>
  <c r="J1059" i="1"/>
  <c r="T1058" i="1"/>
  <c r="S1058" i="1"/>
  <c r="R1058" i="1"/>
  <c r="Q1058" i="1"/>
  <c r="O1058" i="1"/>
  <c r="P1058" i="1" s="1"/>
  <c r="N1058" i="1"/>
  <c r="J1058" i="1"/>
  <c r="T1057" i="1"/>
  <c r="S1057" i="1"/>
  <c r="R1057" i="1"/>
  <c r="Q1057" i="1"/>
  <c r="P1057" i="1"/>
  <c r="O1057" i="1"/>
  <c r="N1057" i="1"/>
  <c r="J1057" i="1"/>
  <c r="T1056" i="1"/>
  <c r="S1056" i="1"/>
  <c r="R1056" i="1"/>
  <c r="Q1056" i="1"/>
  <c r="P1056" i="1"/>
  <c r="O1056" i="1"/>
  <c r="N1056" i="1"/>
  <c r="J1056" i="1"/>
  <c r="M1056" i="1" s="1"/>
  <c r="T1055" i="1"/>
  <c r="S1055" i="1"/>
  <c r="R1055" i="1"/>
  <c r="Q1055" i="1"/>
  <c r="P1055" i="1"/>
  <c r="O1055" i="1"/>
  <c r="N1055" i="1"/>
  <c r="M1055" i="1"/>
  <c r="J1055" i="1"/>
  <c r="T1054" i="1"/>
  <c r="S1054" i="1"/>
  <c r="R1054" i="1"/>
  <c r="Q1054" i="1"/>
  <c r="O1054" i="1"/>
  <c r="P1054" i="1" s="1"/>
  <c r="N1054" i="1"/>
  <c r="J1054" i="1"/>
  <c r="T1053" i="1"/>
  <c r="S1053" i="1"/>
  <c r="R1053" i="1"/>
  <c r="Q1053" i="1"/>
  <c r="O1053" i="1"/>
  <c r="P1053" i="1" s="1"/>
  <c r="N1053" i="1"/>
  <c r="J1053" i="1"/>
  <c r="M1053" i="1" s="1"/>
  <c r="T1052" i="1"/>
  <c r="S1052" i="1"/>
  <c r="R1052" i="1"/>
  <c r="Q1052" i="1"/>
  <c r="P1052" i="1"/>
  <c r="O1052" i="1"/>
  <c r="N1052" i="1"/>
  <c r="M1052" i="1"/>
  <c r="J1052" i="1"/>
  <c r="T1051" i="1"/>
  <c r="S1051" i="1"/>
  <c r="R1051" i="1"/>
  <c r="Q1051" i="1"/>
  <c r="O1051" i="1"/>
  <c r="P1051" i="1" s="1"/>
  <c r="N1051" i="1"/>
  <c r="M1051" i="1"/>
  <c r="J1051" i="1"/>
  <c r="T1050" i="1"/>
  <c r="S1050" i="1"/>
  <c r="R1050" i="1"/>
  <c r="Q1050" i="1"/>
  <c r="O1050" i="1"/>
  <c r="P1050" i="1" s="1"/>
  <c r="N1050" i="1"/>
  <c r="J1050" i="1"/>
  <c r="T1049" i="1"/>
  <c r="S1049" i="1"/>
  <c r="R1049" i="1"/>
  <c r="Q1049" i="1"/>
  <c r="O1049" i="1"/>
  <c r="P1049" i="1" s="1"/>
  <c r="N1049" i="1"/>
  <c r="J1049" i="1"/>
  <c r="T1048" i="1"/>
  <c r="S1048" i="1"/>
  <c r="R1048" i="1"/>
  <c r="Q1048" i="1"/>
  <c r="P1048" i="1"/>
  <c r="O1048" i="1"/>
  <c r="N1048" i="1"/>
  <c r="M1048" i="1"/>
  <c r="J1048" i="1"/>
  <c r="T1047" i="1"/>
  <c r="S1047" i="1"/>
  <c r="R1047" i="1"/>
  <c r="Q1047" i="1"/>
  <c r="P1047" i="1"/>
  <c r="O1047" i="1"/>
  <c r="N1047" i="1"/>
  <c r="M1047" i="1"/>
  <c r="J1047" i="1"/>
  <c r="T1046" i="1"/>
  <c r="S1046" i="1"/>
  <c r="R1046" i="1"/>
  <c r="Q1046" i="1"/>
  <c r="O1046" i="1"/>
  <c r="P1046" i="1" s="1"/>
  <c r="N1046" i="1"/>
  <c r="J1046" i="1"/>
  <c r="T1045" i="1"/>
  <c r="S1045" i="1"/>
  <c r="R1045" i="1"/>
  <c r="Q1045" i="1"/>
  <c r="O1045" i="1"/>
  <c r="P1045" i="1" s="1"/>
  <c r="N1045" i="1"/>
  <c r="J1045" i="1"/>
  <c r="T1044" i="1"/>
  <c r="S1044" i="1"/>
  <c r="R1044" i="1"/>
  <c r="Q1044" i="1"/>
  <c r="P1044" i="1"/>
  <c r="O1044" i="1"/>
  <c r="N1044" i="1"/>
  <c r="J1044" i="1"/>
  <c r="M1044" i="1" s="1"/>
  <c r="T1043" i="1"/>
  <c r="S1043" i="1"/>
  <c r="R1043" i="1"/>
  <c r="Q1043" i="1"/>
  <c r="O1043" i="1"/>
  <c r="P1043" i="1" s="1"/>
  <c r="N1043" i="1"/>
  <c r="M1043" i="1"/>
  <c r="J1043" i="1"/>
  <c r="T1042" i="1"/>
  <c r="S1042" i="1"/>
  <c r="R1042" i="1"/>
  <c r="Q1042" i="1"/>
  <c r="O1042" i="1"/>
  <c r="P1042" i="1" s="1"/>
  <c r="N1042" i="1"/>
  <c r="J1042" i="1"/>
  <c r="T1041" i="1"/>
  <c r="S1041" i="1"/>
  <c r="R1041" i="1"/>
  <c r="Q1041" i="1"/>
  <c r="O1041" i="1"/>
  <c r="P1041" i="1" s="1"/>
  <c r="N1041" i="1"/>
  <c r="J1041" i="1"/>
  <c r="T1040" i="1"/>
  <c r="S1040" i="1"/>
  <c r="R1040" i="1"/>
  <c r="Q1040" i="1"/>
  <c r="P1040" i="1"/>
  <c r="O1040" i="1"/>
  <c r="N1040" i="1"/>
  <c r="J1040" i="1"/>
  <c r="M1040" i="1" s="1"/>
  <c r="T1039" i="1"/>
  <c r="S1039" i="1"/>
  <c r="R1039" i="1"/>
  <c r="Q1039" i="1"/>
  <c r="P1039" i="1"/>
  <c r="O1039" i="1"/>
  <c r="N1039" i="1"/>
  <c r="M1039" i="1"/>
  <c r="J1039" i="1"/>
  <c r="T1038" i="1"/>
  <c r="S1038" i="1"/>
  <c r="R1038" i="1"/>
  <c r="Q1038" i="1"/>
  <c r="O1038" i="1"/>
  <c r="P1038" i="1" s="1"/>
  <c r="N1038" i="1"/>
  <c r="J1038" i="1"/>
  <c r="T1037" i="1"/>
  <c r="S1037" i="1"/>
  <c r="R1037" i="1"/>
  <c r="Q1037" i="1"/>
  <c r="O1037" i="1"/>
  <c r="P1037" i="1" s="1"/>
  <c r="N1037" i="1"/>
  <c r="J1037" i="1"/>
  <c r="M1037" i="1" s="1"/>
  <c r="T1036" i="1"/>
  <c r="S1036" i="1"/>
  <c r="R1036" i="1"/>
  <c r="Q1036" i="1"/>
  <c r="P1036" i="1"/>
  <c r="O1036" i="1"/>
  <c r="N1036" i="1"/>
  <c r="M1036" i="1"/>
  <c r="J1036" i="1"/>
  <c r="T1035" i="1"/>
  <c r="S1035" i="1"/>
  <c r="R1035" i="1"/>
  <c r="Q1035" i="1"/>
  <c r="O1035" i="1"/>
  <c r="P1035" i="1" s="1"/>
  <c r="N1035" i="1"/>
  <c r="M1035" i="1"/>
  <c r="J1035" i="1"/>
  <c r="T1034" i="1"/>
  <c r="S1034" i="1"/>
  <c r="R1034" i="1"/>
  <c r="Q1034" i="1"/>
  <c r="O1034" i="1"/>
  <c r="P1034" i="1" s="1"/>
  <c r="N1034" i="1"/>
  <c r="M1034" i="1"/>
  <c r="J1034" i="1"/>
  <c r="T1033" i="1"/>
  <c r="S1033" i="1"/>
  <c r="R1033" i="1"/>
  <c r="Q1033" i="1"/>
  <c r="P1033" i="1"/>
  <c r="O1033" i="1"/>
  <c r="N1033" i="1"/>
  <c r="J1033" i="1"/>
  <c r="M1033" i="1" s="1"/>
  <c r="T1032" i="1"/>
  <c r="S1032" i="1"/>
  <c r="R1032" i="1"/>
  <c r="Q1032" i="1"/>
  <c r="P1032" i="1"/>
  <c r="O1032" i="1"/>
  <c r="N1032" i="1"/>
  <c r="M1032" i="1"/>
  <c r="J1032" i="1"/>
  <c r="T1031" i="1"/>
  <c r="S1031" i="1"/>
  <c r="R1031" i="1"/>
  <c r="Q1031" i="1"/>
  <c r="P1031" i="1"/>
  <c r="O1031" i="1"/>
  <c r="N1031" i="1"/>
  <c r="M1031" i="1"/>
  <c r="J1031" i="1"/>
  <c r="T1030" i="1"/>
  <c r="S1030" i="1"/>
  <c r="R1030" i="1"/>
  <c r="Q1030" i="1"/>
  <c r="O1030" i="1"/>
  <c r="P1030" i="1" s="1"/>
  <c r="N1030" i="1"/>
  <c r="J1030" i="1"/>
  <c r="T1029" i="1"/>
  <c r="S1029" i="1"/>
  <c r="R1029" i="1"/>
  <c r="Q1029" i="1"/>
  <c r="O1029" i="1"/>
  <c r="P1029" i="1" s="1"/>
  <c r="N1029" i="1"/>
  <c r="J1029" i="1"/>
  <c r="M1029" i="1" s="1"/>
  <c r="T1028" i="1"/>
  <c r="S1028" i="1"/>
  <c r="R1028" i="1"/>
  <c r="Q1028" i="1"/>
  <c r="P1028" i="1"/>
  <c r="O1028" i="1"/>
  <c r="N1028" i="1"/>
  <c r="M1028" i="1"/>
  <c r="J1028" i="1"/>
  <c r="T1027" i="1"/>
  <c r="S1027" i="1"/>
  <c r="R1027" i="1"/>
  <c r="Q1027" i="1"/>
  <c r="O1027" i="1"/>
  <c r="P1027" i="1" s="1"/>
  <c r="N1027" i="1"/>
  <c r="M1027" i="1"/>
  <c r="J1027" i="1"/>
  <c r="T1026" i="1"/>
  <c r="S1026" i="1"/>
  <c r="R1026" i="1"/>
  <c r="Q1026" i="1"/>
  <c r="O1026" i="1"/>
  <c r="P1026" i="1" s="1"/>
  <c r="N1026" i="1"/>
  <c r="M1026" i="1"/>
  <c r="J1026" i="1"/>
  <c r="T1025" i="1"/>
  <c r="S1025" i="1"/>
  <c r="R1025" i="1"/>
  <c r="Q1025" i="1"/>
  <c r="P1025" i="1"/>
  <c r="O1025" i="1"/>
  <c r="N1025" i="1"/>
  <c r="J1025" i="1"/>
  <c r="T1024" i="1"/>
  <c r="S1024" i="1"/>
  <c r="R1024" i="1"/>
  <c r="Q1024" i="1"/>
  <c r="P1024" i="1"/>
  <c r="O1024" i="1"/>
  <c r="N1024" i="1"/>
  <c r="J1024" i="1"/>
  <c r="M1024" i="1" s="1"/>
  <c r="T1023" i="1"/>
  <c r="S1023" i="1"/>
  <c r="R1023" i="1"/>
  <c r="Q1023" i="1"/>
  <c r="P1023" i="1"/>
  <c r="O1023" i="1"/>
  <c r="N1023" i="1"/>
  <c r="M1023" i="1"/>
  <c r="J1023" i="1"/>
  <c r="T1022" i="1"/>
  <c r="S1022" i="1"/>
  <c r="R1022" i="1"/>
  <c r="Q1022" i="1"/>
  <c r="O1022" i="1"/>
  <c r="P1022" i="1" s="1"/>
  <c r="N1022" i="1"/>
  <c r="J1022" i="1"/>
  <c r="T1021" i="1"/>
  <c r="S1021" i="1"/>
  <c r="R1021" i="1"/>
  <c r="Q1021" i="1"/>
  <c r="P1021" i="1"/>
  <c r="O1021" i="1"/>
  <c r="N1021" i="1"/>
  <c r="J1021" i="1"/>
  <c r="T1020" i="1"/>
  <c r="S1020" i="1"/>
  <c r="R1020" i="1"/>
  <c r="Q1020" i="1"/>
  <c r="P1020" i="1"/>
  <c r="O1020" i="1"/>
  <c r="N1020" i="1"/>
  <c r="J1020" i="1"/>
  <c r="M1020" i="1" s="1"/>
  <c r="T1019" i="1"/>
  <c r="S1019" i="1"/>
  <c r="R1019" i="1"/>
  <c r="Q1019" i="1"/>
  <c r="O1019" i="1"/>
  <c r="P1019" i="1" s="1"/>
  <c r="N1019" i="1"/>
  <c r="J1019" i="1"/>
  <c r="M1019" i="1" s="1"/>
  <c r="T1018" i="1"/>
  <c r="S1018" i="1"/>
  <c r="R1018" i="1"/>
  <c r="Q1018" i="1"/>
  <c r="O1018" i="1"/>
  <c r="P1018" i="1" s="1"/>
  <c r="N1018" i="1"/>
  <c r="J1018" i="1"/>
  <c r="T1017" i="1"/>
  <c r="S1017" i="1"/>
  <c r="R1017" i="1"/>
  <c r="Q1017" i="1"/>
  <c r="P1017" i="1"/>
  <c r="O1017" i="1"/>
  <c r="N1017" i="1"/>
  <c r="J1017" i="1"/>
  <c r="T1016" i="1"/>
  <c r="S1016" i="1"/>
  <c r="R1016" i="1"/>
  <c r="Q1016" i="1"/>
  <c r="P1016" i="1"/>
  <c r="O1016" i="1"/>
  <c r="N1016" i="1"/>
  <c r="J1016" i="1"/>
  <c r="M1016" i="1" s="1"/>
  <c r="T1015" i="1"/>
  <c r="S1015" i="1"/>
  <c r="R1015" i="1"/>
  <c r="Q1015" i="1"/>
  <c r="P1015" i="1"/>
  <c r="O1015" i="1"/>
  <c r="N1015" i="1"/>
  <c r="M1015" i="1"/>
  <c r="J1015" i="1"/>
  <c r="T1014" i="1"/>
  <c r="S1014" i="1"/>
  <c r="R1014" i="1"/>
  <c r="Q1014" i="1"/>
  <c r="O1014" i="1"/>
  <c r="P1014" i="1" s="1"/>
  <c r="N1014" i="1"/>
  <c r="J1014" i="1"/>
  <c r="M1014" i="1" s="1"/>
  <c r="T1013" i="1"/>
  <c r="S1013" i="1"/>
  <c r="R1013" i="1"/>
  <c r="Q1013" i="1"/>
  <c r="O1013" i="1"/>
  <c r="P1013" i="1" s="1"/>
  <c r="N1013" i="1"/>
  <c r="J1013" i="1"/>
  <c r="M1013" i="1" s="1"/>
  <c r="T1012" i="1"/>
  <c r="S1012" i="1"/>
  <c r="R1012" i="1"/>
  <c r="Q1012" i="1"/>
  <c r="P1012" i="1"/>
  <c r="O1012" i="1"/>
  <c r="N1012" i="1"/>
  <c r="M1012" i="1"/>
  <c r="J1012" i="1"/>
  <c r="T1011" i="1"/>
  <c r="S1011" i="1"/>
  <c r="R1011" i="1"/>
  <c r="Q1011" i="1"/>
  <c r="O1011" i="1"/>
  <c r="P1011" i="1" s="1"/>
  <c r="N1011" i="1"/>
  <c r="M1011" i="1"/>
  <c r="J1011" i="1"/>
  <c r="T1010" i="1"/>
  <c r="S1010" i="1"/>
  <c r="R1010" i="1"/>
  <c r="Q1010" i="1"/>
  <c r="O1010" i="1"/>
  <c r="P1010" i="1" s="1"/>
  <c r="N1010" i="1"/>
  <c r="M1010" i="1"/>
  <c r="J1010" i="1"/>
  <c r="T1009" i="1"/>
  <c r="S1009" i="1"/>
  <c r="R1009" i="1"/>
  <c r="Q1009" i="1"/>
  <c r="O1009" i="1"/>
  <c r="P1009" i="1" s="1"/>
  <c r="N1009" i="1"/>
  <c r="J1009" i="1"/>
  <c r="M1009" i="1" s="1"/>
  <c r="T1008" i="1"/>
  <c r="S1008" i="1"/>
  <c r="R1008" i="1"/>
  <c r="Q1008" i="1"/>
  <c r="O1008" i="1"/>
  <c r="P1008" i="1" s="1"/>
  <c r="N1008" i="1"/>
  <c r="J1008" i="1"/>
  <c r="M1008" i="1" s="1"/>
  <c r="T1007" i="1"/>
  <c r="S1007" i="1"/>
  <c r="R1007" i="1"/>
  <c r="Q1007" i="1"/>
  <c r="P1007" i="1"/>
  <c r="O1007" i="1"/>
  <c r="N1007" i="1"/>
  <c r="M1007" i="1"/>
  <c r="J1007" i="1"/>
  <c r="T1006" i="1"/>
  <c r="S1006" i="1"/>
  <c r="R1006" i="1"/>
  <c r="Q1006" i="1"/>
  <c r="O1006" i="1"/>
  <c r="P1006" i="1" s="1"/>
  <c r="N1006" i="1"/>
  <c r="J1006" i="1"/>
  <c r="M1006" i="1" s="1"/>
  <c r="T1005" i="1"/>
  <c r="S1005" i="1"/>
  <c r="R1005" i="1"/>
  <c r="Q1005" i="1"/>
  <c r="O1005" i="1"/>
  <c r="P1005" i="1" s="1"/>
  <c r="N1005" i="1"/>
  <c r="M1005" i="1"/>
  <c r="J1005" i="1"/>
  <c r="T1004" i="1"/>
  <c r="S1004" i="1"/>
  <c r="R1004" i="1"/>
  <c r="Q1004" i="1"/>
  <c r="P1004" i="1"/>
  <c r="O1004" i="1"/>
  <c r="N1004" i="1"/>
  <c r="M1004" i="1"/>
  <c r="J1004" i="1"/>
  <c r="T1003" i="1"/>
  <c r="S1003" i="1"/>
  <c r="R1003" i="1"/>
  <c r="Q1003" i="1"/>
  <c r="O1003" i="1"/>
  <c r="P1003" i="1" s="1"/>
  <c r="N1003" i="1"/>
  <c r="M1003" i="1"/>
  <c r="J1003" i="1"/>
  <c r="T1002" i="1"/>
  <c r="S1002" i="1"/>
  <c r="R1002" i="1"/>
  <c r="Q1002" i="1"/>
  <c r="O1002" i="1"/>
  <c r="P1002" i="1" s="1"/>
  <c r="N1002" i="1"/>
  <c r="M1002" i="1"/>
  <c r="J1002" i="1"/>
  <c r="T1001" i="1"/>
  <c r="S1001" i="1"/>
  <c r="R1001" i="1"/>
  <c r="Q1001" i="1"/>
  <c r="P1001" i="1"/>
  <c r="O1001" i="1"/>
  <c r="N1001" i="1"/>
  <c r="J1001" i="1"/>
  <c r="T1000" i="1"/>
  <c r="S1000" i="1"/>
  <c r="R1000" i="1"/>
  <c r="Q1000" i="1"/>
  <c r="P1000" i="1"/>
  <c r="O1000" i="1"/>
  <c r="N1000" i="1"/>
  <c r="J1000" i="1"/>
  <c r="M1000" i="1" s="1"/>
  <c r="T999" i="1"/>
  <c r="S999" i="1"/>
  <c r="R999" i="1"/>
  <c r="Q999" i="1"/>
  <c r="P999" i="1"/>
  <c r="O999" i="1"/>
  <c r="N999" i="1"/>
  <c r="J999" i="1"/>
  <c r="T998" i="1"/>
  <c r="S998" i="1"/>
  <c r="R998" i="1"/>
  <c r="Q998" i="1"/>
  <c r="O998" i="1"/>
  <c r="P998" i="1" s="1"/>
  <c r="N998" i="1"/>
  <c r="J998" i="1"/>
  <c r="T997" i="1"/>
  <c r="S997" i="1"/>
  <c r="R997" i="1"/>
  <c r="Q997" i="1"/>
  <c r="P997" i="1"/>
  <c r="O997" i="1"/>
  <c r="N997" i="1"/>
  <c r="J997" i="1"/>
  <c r="T996" i="1"/>
  <c r="S996" i="1"/>
  <c r="R996" i="1"/>
  <c r="Q996" i="1"/>
  <c r="P996" i="1"/>
  <c r="O996" i="1"/>
  <c r="N996" i="1"/>
  <c r="J996" i="1"/>
  <c r="M996" i="1" s="1"/>
  <c r="T995" i="1"/>
  <c r="S995" i="1"/>
  <c r="R995" i="1"/>
  <c r="Q995" i="1"/>
  <c r="O995" i="1"/>
  <c r="P995" i="1" s="1"/>
  <c r="N995" i="1"/>
  <c r="J995" i="1"/>
  <c r="M995" i="1" s="1"/>
  <c r="T994" i="1"/>
  <c r="S994" i="1"/>
  <c r="R994" i="1"/>
  <c r="Q994" i="1"/>
  <c r="O994" i="1"/>
  <c r="P994" i="1" s="1"/>
  <c r="N994" i="1"/>
  <c r="M994" i="1"/>
  <c r="J994" i="1"/>
  <c r="T993" i="1"/>
  <c r="S993" i="1"/>
  <c r="R993" i="1"/>
  <c r="Q993" i="1"/>
  <c r="O993" i="1"/>
  <c r="P993" i="1" s="1"/>
  <c r="N993" i="1"/>
  <c r="J993" i="1"/>
  <c r="T992" i="1"/>
  <c r="S992" i="1"/>
  <c r="R992" i="1"/>
  <c r="Q992" i="1"/>
  <c r="O992" i="1"/>
  <c r="P992" i="1" s="1"/>
  <c r="N992" i="1"/>
  <c r="J992" i="1"/>
  <c r="M992" i="1" s="1"/>
  <c r="T991" i="1"/>
  <c r="S991" i="1"/>
  <c r="R991" i="1"/>
  <c r="Q991" i="1"/>
  <c r="P991" i="1"/>
  <c r="O991" i="1"/>
  <c r="N991" i="1"/>
  <c r="J991" i="1"/>
  <c r="T990" i="1"/>
  <c r="S990" i="1"/>
  <c r="R990" i="1"/>
  <c r="Q990" i="1"/>
  <c r="O990" i="1"/>
  <c r="P990" i="1" s="1"/>
  <c r="N990" i="1"/>
  <c r="J990" i="1"/>
  <c r="M990" i="1" s="1"/>
  <c r="T989" i="1"/>
  <c r="S989" i="1"/>
  <c r="R989" i="1"/>
  <c r="Q989" i="1"/>
  <c r="O989" i="1"/>
  <c r="P989" i="1" s="1"/>
  <c r="N989" i="1"/>
  <c r="M989" i="1"/>
  <c r="J989" i="1"/>
  <c r="T988" i="1"/>
  <c r="S988" i="1"/>
  <c r="R988" i="1"/>
  <c r="Q988" i="1"/>
  <c r="P988" i="1"/>
  <c r="O988" i="1"/>
  <c r="N988" i="1"/>
  <c r="J988" i="1"/>
  <c r="T987" i="1"/>
  <c r="S987" i="1"/>
  <c r="R987" i="1"/>
  <c r="Q987" i="1"/>
  <c r="O987" i="1"/>
  <c r="P987" i="1" s="1"/>
  <c r="N987" i="1"/>
  <c r="J987" i="1"/>
  <c r="M988" i="1" s="1"/>
  <c r="T986" i="1"/>
  <c r="S986" i="1"/>
  <c r="R986" i="1"/>
  <c r="Q986" i="1"/>
  <c r="O986" i="1"/>
  <c r="P986" i="1" s="1"/>
  <c r="N986" i="1"/>
  <c r="M986" i="1"/>
  <c r="J986" i="1"/>
  <c r="T985" i="1"/>
  <c r="S985" i="1"/>
  <c r="R985" i="1"/>
  <c r="Q985" i="1"/>
  <c r="P985" i="1"/>
  <c r="O985" i="1"/>
  <c r="N985" i="1"/>
  <c r="J985" i="1"/>
  <c r="T984" i="1"/>
  <c r="S984" i="1"/>
  <c r="R984" i="1"/>
  <c r="Q984" i="1"/>
  <c r="P984" i="1"/>
  <c r="O984" i="1"/>
  <c r="N984" i="1"/>
  <c r="J984" i="1"/>
  <c r="M984" i="1" s="1"/>
  <c r="T983" i="1"/>
  <c r="S983" i="1"/>
  <c r="R983" i="1"/>
  <c r="Q983" i="1"/>
  <c r="P983" i="1"/>
  <c r="O983" i="1"/>
  <c r="N983" i="1"/>
  <c r="J983" i="1"/>
  <c r="T982" i="1"/>
  <c r="S982" i="1"/>
  <c r="R982" i="1"/>
  <c r="Q982" i="1"/>
  <c r="O982" i="1"/>
  <c r="P982" i="1" s="1"/>
  <c r="N982" i="1"/>
  <c r="J982" i="1"/>
  <c r="T981" i="1"/>
  <c r="S981" i="1"/>
  <c r="R981" i="1"/>
  <c r="Q981" i="1"/>
  <c r="P981" i="1"/>
  <c r="O981" i="1"/>
  <c r="N981" i="1"/>
  <c r="J981" i="1"/>
  <c r="T980" i="1"/>
  <c r="S980" i="1"/>
  <c r="R980" i="1"/>
  <c r="Q980" i="1"/>
  <c r="P980" i="1"/>
  <c r="O980" i="1"/>
  <c r="N980" i="1"/>
  <c r="J980" i="1"/>
  <c r="M980" i="1" s="1"/>
  <c r="T979" i="1"/>
  <c r="S979" i="1"/>
  <c r="R979" i="1"/>
  <c r="Q979" i="1"/>
  <c r="O979" i="1"/>
  <c r="P979" i="1" s="1"/>
  <c r="N979" i="1"/>
  <c r="J979" i="1"/>
  <c r="M979" i="1" s="1"/>
  <c r="T978" i="1"/>
  <c r="S978" i="1"/>
  <c r="R978" i="1"/>
  <c r="Q978" i="1"/>
  <c r="O978" i="1"/>
  <c r="P978" i="1" s="1"/>
  <c r="N978" i="1"/>
  <c r="M978" i="1"/>
  <c r="J978" i="1"/>
  <c r="T977" i="1"/>
  <c r="S977" i="1"/>
  <c r="R977" i="1"/>
  <c r="Q977" i="1"/>
  <c r="O977" i="1"/>
  <c r="P977" i="1" s="1"/>
  <c r="N977" i="1"/>
  <c r="J977" i="1"/>
  <c r="T976" i="1"/>
  <c r="S976" i="1"/>
  <c r="R976" i="1"/>
  <c r="Q976" i="1"/>
  <c r="O976" i="1"/>
  <c r="P976" i="1" s="1"/>
  <c r="N976" i="1"/>
  <c r="J976" i="1"/>
  <c r="M976" i="1" s="1"/>
  <c r="T975" i="1"/>
  <c r="S975" i="1"/>
  <c r="R975" i="1"/>
  <c r="Q975" i="1"/>
  <c r="P975" i="1"/>
  <c r="O975" i="1"/>
  <c r="N975" i="1"/>
  <c r="J975" i="1"/>
  <c r="T974" i="1"/>
  <c r="S974" i="1"/>
  <c r="R974" i="1"/>
  <c r="Q974" i="1"/>
  <c r="O974" i="1"/>
  <c r="P974" i="1" s="1"/>
  <c r="N974" i="1"/>
  <c r="J974" i="1"/>
  <c r="M974" i="1" s="1"/>
  <c r="T973" i="1"/>
  <c r="S973" i="1"/>
  <c r="R973" i="1"/>
  <c r="Q973" i="1"/>
  <c r="O973" i="1"/>
  <c r="P973" i="1" s="1"/>
  <c r="N973" i="1"/>
  <c r="M973" i="1"/>
  <c r="J973" i="1"/>
  <c r="T972" i="1"/>
  <c r="S972" i="1"/>
  <c r="R972" i="1"/>
  <c r="Q972" i="1"/>
  <c r="P972" i="1"/>
  <c r="O972" i="1"/>
  <c r="N972" i="1"/>
  <c r="J972" i="1"/>
  <c r="T971" i="1"/>
  <c r="S971" i="1"/>
  <c r="R971" i="1"/>
  <c r="Q971" i="1"/>
  <c r="O971" i="1"/>
  <c r="P971" i="1" s="1"/>
  <c r="N971" i="1"/>
  <c r="J971" i="1"/>
  <c r="M972" i="1" s="1"/>
  <c r="T970" i="1"/>
  <c r="S970" i="1"/>
  <c r="R970" i="1"/>
  <c r="Q970" i="1"/>
  <c r="O970" i="1"/>
  <c r="P970" i="1" s="1"/>
  <c r="N970" i="1"/>
  <c r="M970" i="1"/>
  <c r="J970" i="1"/>
  <c r="T969" i="1"/>
  <c r="S969" i="1"/>
  <c r="R969" i="1"/>
  <c r="Q969" i="1"/>
  <c r="P969" i="1"/>
  <c r="O969" i="1"/>
  <c r="N969" i="1"/>
  <c r="J969" i="1"/>
  <c r="M969" i="1" s="1"/>
  <c r="T968" i="1"/>
  <c r="S968" i="1"/>
  <c r="R968" i="1"/>
  <c r="Q968" i="1"/>
  <c r="O968" i="1"/>
  <c r="P968" i="1" s="1"/>
  <c r="N968" i="1"/>
  <c r="J968" i="1"/>
  <c r="T967" i="1"/>
  <c r="S967" i="1"/>
  <c r="R967" i="1"/>
  <c r="Q967" i="1"/>
  <c r="P967" i="1"/>
  <c r="O967" i="1"/>
  <c r="N967" i="1"/>
  <c r="J967" i="1"/>
  <c r="M967" i="1" s="1"/>
  <c r="T966" i="1"/>
  <c r="S966" i="1"/>
  <c r="R966" i="1"/>
  <c r="Q966" i="1"/>
  <c r="O966" i="1"/>
  <c r="P966" i="1" s="1"/>
  <c r="N966" i="1"/>
  <c r="M966" i="1"/>
  <c r="J966" i="1"/>
  <c r="T965" i="1"/>
  <c r="S965" i="1"/>
  <c r="R965" i="1"/>
  <c r="Q965" i="1"/>
  <c r="O965" i="1"/>
  <c r="P965" i="1" s="1"/>
  <c r="N965" i="1"/>
  <c r="J965" i="1"/>
  <c r="M965" i="1" s="1"/>
  <c r="T964" i="1"/>
  <c r="S964" i="1"/>
  <c r="R964" i="1"/>
  <c r="Q964" i="1"/>
  <c r="O964" i="1"/>
  <c r="P964" i="1" s="1"/>
  <c r="N964" i="1"/>
  <c r="M964" i="1"/>
  <c r="J964" i="1"/>
  <c r="T963" i="1"/>
  <c r="S963" i="1"/>
  <c r="R963" i="1"/>
  <c r="Q963" i="1"/>
  <c r="P963" i="1"/>
  <c r="O963" i="1"/>
  <c r="N963" i="1"/>
  <c r="J963" i="1"/>
  <c r="M963" i="1" s="1"/>
  <c r="T962" i="1"/>
  <c r="S962" i="1"/>
  <c r="R962" i="1"/>
  <c r="Q962" i="1"/>
  <c r="O962" i="1"/>
  <c r="P962" i="1" s="1"/>
  <c r="N962" i="1"/>
  <c r="M962" i="1"/>
  <c r="J962" i="1"/>
  <c r="T961" i="1"/>
  <c r="S961" i="1"/>
  <c r="R961" i="1"/>
  <c r="Q961" i="1"/>
  <c r="P961" i="1"/>
  <c r="O961" i="1"/>
  <c r="N961" i="1"/>
  <c r="J961" i="1"/>
  <c r="M961" i="1" s="1"/>
  <c r="T960" i="1"/>
  <c r="S960" i="1"/>
  <c r="R960" i="1"/>
  <c r="Q960" i="1"/>
  <c r="O960" i="1"/>
  <c r="P960" i="1" s="1"/>
  <c r="N960" i="1"/>
  <c r="J960" i="1"/>
  <c r="T959" i="1"/>
  <c r="S959" i="1"/>
  <c r="R959" i="1"/>
  <c r="Q959" i="1"/>
  <c r="P959" i="1"/>
  <c r="O959" i="1"/>
  <c r="N959" i="1"/>
  <c r="J959" i="1"/>
  <c r="M959" i="1" s="1"/>
  <c r="T958" i="1"/>
  <c r="S958" i="1"/>
  <c r="R958" i="1"/>
  <c r="Q958" i="1"/>
  <c r="O958" i="1"/>
  <c r="P958" i="1" s="1"/>
  <c r="N958" i="1"/>
  <c r="M958" i="1"/>
  <c r="J958" i="1"/>
  <c r="T957" i="1"/>
  <c r="S957" i="1"/>
  <c r="R957" i="1"/>
  <c r="Q957" i="1"/>
  <c r="O957" i="1"/>
  <c r="P957" i="1" s="1"/>
  <c r="N957" i="1"/>
  <c r="J957" i="1"/>
  <c r="M957" i="1" s="1"/>
  <c r="T956" i="1"/>
  <c r="S956" i="1"/>
  <c r="R956" i="1"/>
  <c r="Q956" i="1"/>
  <c r="O956" i="1"/>
  <c r="P956" i="1" s="1"/>
  <c r="N956" i="1"/>
  <c r="M956" i="1"/>
  <c r="J956" i="1"/>
  <c r="T955" i="1"/>
  <c r="S955" i="1"/>
  <c r="R955" i="1"/>
  <c r="Q955" i="1"/>
  <c r="P955" i="1"/>
  <c r="O955" i="1"/>
  <c r="N955" i="1"/>
  <c r="J955" i="1"/>
  <c r="M955" i="1" s="1"/>
  <c r="T954" i="1"/>
  <c r="S954" i="1"/>
  <c r="R954" i="1"/>
  <c r="Q954" i="1"/>
  <c r="O954" i="1"/>
  <c r="P954" i="1" s="1"/>
  <c r="N954" i="1"/>
  <c r="M954" i="1"/>
  <c r="J954" i="1"/>
  <c r="T953" i="1"/>
  <c r="S953" i="1"/>
  <c r="R953" i="1"/>
  <c r="Q953" i="1"/>
  <c r="P953" i="1"/>
  <c r="O953" i="1"/>
  <c r="N953" i="1"/>
  <c r="J953" i="1"/>
  <c r="M953" i="1" s="1"/>
  <c r="T952" i="1"/>
  <c r="S952" i="1"/>
  <c r="R952" i="1"/>
  <c r="Q952" i="1"/>
  <c r="O952" i="1"/>
  <c r="P952" i="1" s="1"/>
  <c r="N952" i="1"/>
  <c r="J952" i="1"/>
  <c r="T951" i="1"/>
  <c r="S951" i="1"/>
  <c r="R951" i="1"/>
  <c r="Q951" i="1"/>
  <c r="P951" i="1"/>
  <c r="O951" i="1"/>
  <c r="N951" i="1"/>
  <c r="J951" i="1"/>
  <c r="M951" i="1" s="1"/>
  <c r="T950" i="1"/>
  <c r="S950" i="1"/>
  <c r="R950" i="1"/>
  <c r="Q950" i="1"/>
  <c r="O950" i="1"/>
  <c r="P950" i="1" s="1"/>
  <c r="N950" i="1"/>
  <c r="M950" i="1"/>
  <c r="J950" i="1"/>
  <c r="T949" i="1"/>
  <c r="S949" i="1"/>
  <c r="R949" i="1"/>
  <c r="Q949" i="1"/>
  <c r="O949" i="1"/>
  <c r="P949" i="1" s="1"/>
  <c r="N949" i="1"/>
  <c r="J949" i="1"/>
  <c r="M949" i="1" s="1"/>
  <c r="T948" i="1"/>
  <c r="S948" i="1"/>
  <c r="R948" i="1"/>
  <c r="Q948" i="1"/>
  <c r="O948" i="1"/>
  <c r="P948" i="1" s="1"/>
  <c r="N948" i="1"/>
  <c r="M948" i="1"/>
  <c r="J948" i="1"/>
  <c r="T947" i="1"/>
  <c r="S947" i="1"/>
  <c r="R947" i="1"/>
  <c r="Q947" i="1"/>
  <c r="P947" i="1"/>
  <c r="O947" i="1"/>
  <c r="N947" i="1"/>
  <c r="J947" i="1"/>
  <c r="M947" i="1" s="1"/>
  <c r="T946" i="1"/>
  <c r="S946" i="1"/>
  <c r="R946" i="1"/>
  <c r="Q946" i="1"/>
  <c r="O946" i="1"/>
  <c r="P946" i="1" s="1"/>
  <c r="N946" i="1"/>
  <c r="M946" i="1"/>
  <c r="J946" i="1"/>
  <c r="T945" i="1"/>
  <c r="S945" i="1"/>
  <c r="R945" i="1"/>
  <c r="Q945" i="1"/>
  <c r="P945" i="1"/>
  <c r="O945" i="1"/>
  <c r="N945" i="1"/>
  <c r="J945" i="1"/>
  <c r="M945" i="1" s="1"/>
  <c r="T944" i="1"/>
  <c r="S944" i="1"/>
  <c r="R944" i="1"/>
  <c r="Q944" i="1"/>
  <c r="O944" i="1"/>
  <c r="P944" i="1" s="1"/>
  <c r="N944" i="1"/>
  <c r="J944" i="1"/>
  <c r="T943" i="1"/>
  <c r="S943" i="1"/>
  <c r="R943" i="1"/>
  <c r="Q943" i="1"/>
  <c r="P943" i="1"/>
  <c r="O943" i="1"/>
  <c r="N943" i="1"/>
  <c r="J943" i="1"/>
  <c r="M943" i="1" s="1"/>
  <c r="T942" i="1"/>
  <c r="S942" i="1"/>
  <c r="R942" i="1"/>
  <c r="Q942" i="1"/>
  <c r="O942" i="1"/>
  <c r="P942" i="1" s="1"/>
  <c r="N942" i="1"/>
  <c r="M942" i="1"/>
  <c r="J942" i="1"/>
  <c r="T941" i="1"/>
  <c r="S941" i="1"/>
  <c r="R941" i="1"/>
  <c r="Q941" i="1"/>
  <c r="O941" i="1"/>
  <c r="P941" i="1" s="1"/>
  <c r="N941" i="1"/>
  <c r="J941" i="1"/>
  <c r="M941" i="1" s="1"/>
  <c r="T940" i="1"/>
  <c r="S940" i="1"/>
  <c r="R940" i="1"/>
  <c r="Q940" i="1"/>
  <c r="O940" i="1"/>
  <c r="P940" i="1" s="1"/>
  <c r="N940" i="1"/>
  <c r="M940" i="1"/>
  <c r="J940" i="1"/>
  <c r="T939" i="1"/>
  <c r="S939" i="1"/>
  <c r="R939" i="1"/>
  <c r="Q939" i="1"/>
  <c r="P939" i="1"/>
  <c r="O939" i="1"/>
  <c r="N939" i="1"/>
  <c r="J939" i="1"/>
  <c r="M939" i="1" s="1"/>
  <c r="T938" i="1"/>
  <c r="S938" i="1"/>
  <c r="R938" i="1"/>
  <c r="Q938" i="1"/>
  <c r="O938" i="1"/>
  <c r="P938" i="1" s="1"/>
  <c r="N938" i="1"/>
  <c r="M938" i="1"/>
  <c r="J938" i="1"/>
  <c r="T937" i="1"/>
  <c r="S937" i="1"/>
  <c r="R937" i="1"/>
  <c r="Q937" i="1"/>
  <c r="P937" i="1"/>
  <c r="O937" i="1"/>
  <c r="N937" i="1"/>
  <c r="J937" i="1"/>
  <c r="M937" i="1" s="1"/>
  <c r="T936" i="1"/>
  <c r="S936" i="1"/>
  <c r="R936" i="1"/>
  <c r="Q936" i="1"/>
  <c r="O936" i="1"/>
  <c r="P936" i="1" s="1"/>
  <c r="N936" i="1"/>
  <c r="J936" i="1"/>
  <c r="T935" i="1"/>
  <c r="S935" i="1"/>
  <c r="R935" i="1"/>
  <c r="Q935" i="1"/>
  <c r="P935" i="1"/>
  <c r="O935" i="1"/>
  <c r="N935" i="1"/>
  <c r="J935" i="1"/>
  <c r="M935" i="1" s="1"/>
  <c r="T934" i="1"/>
  <c r="S934" i="1"/>
  <c r="R934" i="1"/>
  <c r="Q934" i="1"/>
  <c r="O934" i="1"/>
  <c r="P934" i="1" s="1"/>
  <c r="N934" i="1"/>
  <c r="M934" i="1"/>
  <c r="J934" i="1"/>
  <c r="T933" i="1"/>
  <c r="S933" i="1"/>
  <c r="R933" i="1"/>
  <c r="Q933" i="1"/>
  <c r="O933" i="1"/>
  <c r="P933" i="1" s="1"/>
  <c r="N933" i="1"/>
  <c r="J933" i="1"/>
  <c r="M933" i="1" s="1"/>
  <c r="T932" i="1"/>
  <c r="S932" i="1"/>
  <c r="R932" i="1"/>
  <c r="Q932" i="1"/>
  <c r="O932" i="1"/>
  <c r="P932" i="1" s="1"/>
  <c r="N932" i="1"/>
  <c r="M932" i="1"/>
  <c r="J932" i="1"/>
  <c r="T931" i="1"/>
  <c r="S931" i="1"/>
  <c r="R931" i="1"/>
  <c r="Q931" i="1"/>
  <c r="P931" i="1"/>
  <c r="O931" i="1"/>
  <c r="N931" i="1"/>
  <c r="J931" i="1"/>
  <c r="M931" i="1" s="1"/>
  <c r="T930" i="1"/>
  <c r="S930" i="1"/>
  <c r="R930" i="1"/>
  <c r="Q930" i="1"/>
  <c r="O930" i="1"/>
  <c r="P930" i="1" s="1"/>
  <c r="N930" i="1"/>
  <c r="M930" i="1"/>
  <c r="J930" i="1"/>
  <c r="T929" i="1"/>
  <c r="S929" i="1"/>
  <c r="R929" i="1"/>
  <c r="Q929" i="1"/>
  <c r="P929" i="1"/>
  <c r="O929" i="1"/>
  <c r="N929" i="1"/>
  <c r="J929" i="1"/>
  <c r="M929" i="1" s="1"/>
  <c r="T928" i="1"/>
  <c r="S928" i="1"/>
  <c r="R928" i="1"/>
  <c r="Q928" i="1"/>
  <c r="O928" i="1"/>
  <c r="P928" i="1" s="1"/>
  <c r="N928" i="1"/>
  <c r="J928" i="1"/>
  <c r="T927" i="1"/>
  <c r="S927" i="1"/>
  <c r="R927" i="1"/>
  <c r="Q927" i="1"/>
  <c r="P927" i="1"/>
  <c r="O927" i="1"/>
  <c r="N927" i="1"/>
  <c r="J927" i="1"/>
  <c r="M927" i="1" s="1"/>
  <c r="T926" i="1"/>
  <c r="S926" i="1"/>
  <c r="R926" i="1"/>
  <c r="Q926" i="1"/>
  <c r="O926" i="1"/>
  <c r="P926" i="1" s="1"/>
  <c r="N926" i="1"/>
  <c r="M926" i="1"/>
  <c r="J926" i="1"/>
  <c r="T925" i="1"/>
  <c r="S925" i="1"/>
  <c r="R925" i="1"/>
  <c r="Q925" i="1"/>
  <c r="O925" i="1"/>
  <c r="P925" i="1" s="1"/>
  <c r="N925" i="1"/>
  <c r="J925" i="1"/>
  <c r="M925" i="1" s="1"/>
  <c r="T924" i="1"/>
  <c r="S924" i="1"/>
  <c r="R924" i="1"/>
  <c r="Q924" i="1"/>
  <c r="O924" i="1"/>
  <c r="P924" i="1" s="1"/>
  <c r="N924" i="1"/>
  <c r="M924" i="1"/>
  <c r="J924" i="1"/>
  <c r="T923" i="1"/>
  <c r="S923" i="1"/>
  <c r="R923" i="1"/>
  <c r="Q923" i="1"/>
  <c r="P923" i="1"/>
  <c r="O923" i="1"/>
  <c r="N923" i="1"/>
  <c r="J923" i="1"/>
  <c r="M923" i="1" s="1"/>
  <c r="T922" i="1"/>
  <c r="S922" i="1"/>
  <c r="R922" i="1"/>
  <c r="Q922" i="1"/>
  <c r="O922" i="1"/>
  <c r="P922" i="1" s="1"/>
  <c r="N922" i="1"/>
  <c r="M922" i="1"/>
  <c r="J922" i="1"/>
  <c r="T921" i="1"/>
  <c r="S921" i="1"/>
  <c r="R921" i="1"/>
  <c r="Q921" i="1"/>
  <c r="P921" i="1"/>
  <c r="O921" i="1"/>
  <c r="N921" i="1"/>
  <c r="J921" i="1"/>
  <c r="M921" i="1" s="1"/>
  <c r="T920" i="1"/>
  <c r="S920" i="1"/>
  <c r="R920" i="1"/>
  <c r="Q920" i="1"/>
  <c r="O920" i="1"/>
  <c r="P920" i="1" s="1"/>
  <c r="N920" i="1"/>
  <c r="J920" i="1"/>
  <c r="T919" i="1"/>
  <c r="S919" i="1"/>
  <c r="R919" i="1"/>
  <c r="Q919" i="1"/>
  <c r="P919" i="1"/>
  <c r="O919" i="1"/>
  <c r="N919" i="1"/>
  <c r="J919" i="1"/>
  <c r="M919" i="1" s="1"/>
  <c r="T918" i="1"/>
  <c r="S918" i="1"/>
  <c r="R918" i="1"/>
  <c r="Q918" i="1"/>
  <c r="O918" i="1"/>
  <c r="P918" i="1" s="1"/>
  <c r="N918" i="1"/>
  <c r="M918" i="1"/>
  <c r="J918" i="1"/>
  <c r="T917" i="1"/>
  <c r="S917" i="1"/>
  <c r="R917" i="1"/>
  <c r="Q917" i="1"/>
  <c r="O917" i="1"/>
  <c r="P917" i="1" s="1"/>
  <c r="N917" i="1"/>
  <c r="J917" i="1"/>
  <c r="M917" i="1" s="1"/>
  <c r="T916" i="1"/>
  <c r="S916" i="1"/>
  <c r="R916" i="1"/>
  <c r="Q916" i="1"/>
  <c r="O916" i="1"/>
  <c r="P916" i="1" s="1"/>
  <c r="N916" i="1"/>
  <c r="M916" i="1"/>
  <c r="J916" i="1"/>
  <c r="T915" i="1"/>
  <c r="S915" i="1"/>
  <c r="R915" i="1"/>
  <c r="Q915" i="1"/>
  <c r="P915" i="1"/>
  <c r="O915" i="1"/>
  <c r="N915" i="1"/>
  <c r="J915" i="1"/>
  <c r="M915" i="1" s="1"/>
  <c r="T914" i="1"/>
  <c r="S914" i="1"/>
  <c r="R914" i="1"/>
  <c r="Q914" i="1"/>
  <c r="O914" i="1"/>
  <c r="P914" i="1" s="1"/>
  <c r="N914" i="1"/>
  <c r="M914" i="1"/>
  <c r="J914" i="1"/>
  <c r="T913" i="1"/>
  <c r="S913" i="1"/>
  <c r="R913" i="1"/>
  <c r="Q913" i="1"/>
  <c r="P913" i="1"/>
  <c r="O913" i="1"/>
  <c r="N913" i="1"/>
  <c r="J913" i="1"/>
  <c r="M913" i="1" s="1"/>
  <c r="T912" i="1"/>
  <c r="S912" i="1"/>
  <c r="R912" i="1"/>
  <c r="Q912" i="1"/>
  <c r="O912" i="1"/>
  <c r="P912" i="1" s="1"/>
  <c r="N912" i="1"/>
  <c r="J912" i="1"/>
  <c r="T911" i="1"/>
  <c r="S911" i="1"/>
  <c r="R911" i="1"/>
  <c r="Q911" i="1"/>
  <c r="P911" i="1"/>
  <c r="O911" i="1"/>
  <c r="N911" i="1"/>
  <c r="J911" i="1"/>
  <c r="M911" i="1" s="1"/>
  <c r="T910" i="1"/>
  <c r="S910" i="1"/>
  <c r="R910" i="1"/>
  <c r="Q910" i="1"/>
  <c r="O910" i="1"/>
  <c r="P910" i="1" s="1"/>
  <c r="N910" i="1"/>
  <c r="M910" i="1"/>
  <c r="J910" i="1"/>
  <c r="T909" i="1"/>
  <c r="S909" i="1"/>
  <c r="R909" i="1"/>
  <c r="Q909" i="1"/>
  <c r="O909" i="1"/>
  <c r="P909" i="1" s="1"/>
  <c r="N909" i="1"/>
  <c r="J909" i="1"/>
  <c r="M909" i="1" s="1"/>
  <c r="T908" i="1"/>
  <c r="S908" i="1"/>
  <c r="R908" i="1"/>
  <c r="Q908" i="1"/>
  <c r="O908" i="1"/>
  <c r="P908" i="1" s="1"/>
  <c r="N908" i="1"/>
  <c r="M908" i="1"/>
  <c r="J908" i="1"/>
  <c r="T907" i="1"/>
  <c r="S907" i="1"/>
  <c r="R907" i="1"/>
  <c r="Q907" i="1"/>
  <c r="P907" i="1"/>
  <c r="O907" i="1"/>
  <c r="N907" i="1"/>
  <c r="J907" i="1"/>
  <c r="M907" i="1" s="1"/>
  <c r="T906" i="1"/>
  <c r="S906" i="1"/>
  <c r="R906" i="1"/>
  <c r="Q906" i="1"/>
  <c r="O906" i="1"/>
  <c r="P906" i="1" s="1"/>
  <c r="N906" i="1"/>
  <c r="M906" i="1"/>
  <c r="J906" i="1"/>
  <c r="T905" i="1"/>
  <c r="S905" i="1"/>
  <c r="R905" i="1"/>
  <c r="Q905" i="1"/>
  <c r="P905" i="1"/>
  <c r="O905" i="1"/>
  <c r="N905" i="1"/>
  <c r="J905" i="1"/>
  <c r="M905" i="1" s="1"/>
  <c r="T904" i="1"/>
  <c r="S904" i="1"/>
  <c r="R904" i="1"/>
  <c r="Q904" i="1"/>
  <c r="O904" i="1"/>
  <c r="P904" i="1" s="1"/>
  <c r="N904" i="1"/>
  <c r="J904" i="1"/>
  <c r="T903" i="1"/>
  <c r="S903" i="1"/>
  <c r="R903" i="1"/>
  <c r="Q903" i="1"/>
  <c r="P903" i="1"/>
  <c r="O903" i="1"/>
  <c r="N903" i="1"/>
  <c r="J903" i="1"/>
  <c r="M903" i="1" s="1"/>
  <c r="T902" i="1"/>
  <c r="S902" i="1"/>
  <c r="R902" i="1"/>
  <c r="Q902" i="1"/>
  <c r="O902" i="1"/>
  <c r="P902" i="1" s="1"/>
  <c r="N902" i="1"/>
  <c r="M902" i="1"/>
  <c r="J902" i="1"/>
  <c r="T901" i="1"/>
  <c r="S901" i="1"/>
  <c r="R901" i="1"/>
  <c r="Q901" i="1"/>
  <c r="O901" i="1"/>
  <c r="P901" i="1" s="1"/>
  <c r="N901" i="1"/>
  <c r="J901" i="1"/>
  <c r="M901" i="1" s="1"/>
  <c r="T900" i="1"/>
  <c r="S900" i="1"/>
  <c r="R900" i="1"/>
  <c r="Q900" i="1"/>
  <c r="O900" i="1"/>
  <c r="P900" i="1" s="1"/>
  <c r="N900" i="1"/>
  <c r="M900" i="1"/>
  <c r="J900" i="1"/>
  <c r="T899" i="1"/>
  <c r="S899" i="1"/>
  <c r="R899" i="1"/>
  <c r="Q899" i="1"/>
  <c r="P899" i="1"/>
  <c r="O899" i="1"/>
  <c r="N899" i="1"/>
  <c r="J899" i="1"/>
  <c r="M899" i="1" s="1"/>
  <c r="T898" i="1"/>
  <c r="S898" i="1"/>
  <c r="R898" i="1"/>
  <c r="Q898" i="1"/>
  <c r="O898" i="1"/>
  <c r="P898" i="1" s="1"/>
  <c r="N898" i="1"/>
  <c r="M898" i="1"/>
  <c r="J898" i="1"/>
  <c r="T897" i="1"/>
  <c r="S897" i="1"/>
  <c r="R897" i="1"/>
  <c r="Q897" i="1"/>
  <c r="P897" i="1"/>
  <c r="O897" i="1"/>
  <c r="N897" i="1"/>
  <c r="J897" i="1"/>
  <c r="M897" i="1" s="1"/>
  <c r="T896" i="1"/>
  <c r="S896" i="1"/>
  <c r="R896" i="1"/>
  <c r="Q896" i="1"/>
  <c r="O896" i="1"/>
  <c r="P896" i="1" s="1"/>
  <c r="N896" i="1"/>
  <c r="J896" i="1"/>
  <c r="T895" i="1"/>
  <c r="S895" i="1"/>
  <c r="R895" i="1"/>
  <c r="Q895" i="1"/>
  <c r="P895" i="1"/>
  <c r="O895" i="1"/>
  <c r="N895" i="1"/>
  <c r="J895" i="1"/>
  <c r="M895" i="1" s="1"/>
  <c r="T894" i="1"/>
  <c r="S894" i="1"/>
  <c r="R894" i="1"/>
  <c r="Q894" i="1"/>
  <c r="O894" i="1"/>
  <c r="P894" i="1" s="1"/>
  <c r="N894" i="1"/>
  <c r="M894" i="1"/>
  <c r="J894" i="1"/>
  <c r="T893" i="1"/>
  <c r="S893" i="1"/>
  <c r="R893" i="1"/>
  <c r="Q893" i="1"/>
  <c r="O893" i="1"/>
  <c r="P893" i="1" s="1"/>
  <c r="N893" i="1"/>
  <c r="J893" i="1"/>
  <c r="M893" i="1" s="1"/>
  <c r="T892" i="1"/>
  <c r="S892" i="1"/>
  <c r="R892" i="1"/>
  <c r="Q892" i="1"/>
  <c r="O892" i="1"/>
  <c r="P892" i="1" s="1"/>
  <c r="N892" i="1"/>
  <c r="M892" i="1"/>
  <c r="J892" i="1"/>
  <c r="T891" i="1"/>
  <c r="S891" i="1"/>
  <c r="R891" i="1"/>
  <c r="Q891" i="1"/>
  <c r="P891" i="1"/>
  <c r="O891" i="1"/>
  <c r="N891" i="1"/>
  <c r="J891" i="1"/>
  <c r="M891" i="1" s="1"/>
  <c r="T890" i="1"/>
  <c r="S890" i="1"/>
  <c r="R890" i="1"/>
  <c r="Q890" i="1"/>
  <c r="O890" i="1"/>
  <c r="P890" i="1" s="1"/>
  <c r="N890" i="1"/>
  <c r="M890" i="1"/>
  <c r="J890" i="1"/>
  <c r="T889" i="1"/>
  <c r="S889" i="1"/>
  <c r="R889" i="1"/>
  <c r="Q889" i="1"/>
  <c r="P889" i="1"/>
  <c r="O889" i="1"/>
  <c r="N889" i="1"/>
  <c r="J889" i="1"/>
  <c r="M889" i="1" s="1"/>
  <c r="T888" i="1"/>
  <c r="S888" i="1"/>
  <c r="R888" i="1"/>
  <c r="Q888" i="1"/>
  <c r="O888" i="1"/>
  <c r="P888" i="1" s="1"/>
  <c r="N888" i="1"/>
  <c r="J888" i="1"/>
  <c r="T887" i="1"/>
  <c r="S887" i="1"/>
  <c r="R887" i="1"/>
  <c r="Q887" i="1"/>
  <c r="P887" i="1"/>
  <c r="O887" i="1"/>
  <c r="N887" i="1"/>
  <c r="J887" i="1"/>
  <c r="M887" i="1" s="1"/>
  <c r="T886" i="1"/>
  <c r="S886" i="1"/>
  <c r="R886" i="1"/>
  <c r="Q886" i="1"/>
  <c r="O886" i="1"/>
  <c r="P886" i="1" s="1"/>
  <c r="N886" i="1"/>
  <c r="M886" i="1"/>
  <c r="J886" i="1"/>
  <c r="T885" i="1"/>
  <c r="S885" i="1"/>
  <c r="R885" i="1"/>
  <c r="Q885" i="1"/>
  <c r="O885" i="1"/>
  <c r="P885" i="1" s="1"/>
  <c r="N885" i="1"/>
  <c r="J885" i="1"/>
  <c r="M885" i="1" s="1"/>
  <c r="T884" i="1"/>
  <c r="S884" i="1"/>
  <c r="R884" i="1"/>
  <c r="Q884" i="1"/>
  <c r="O884" i="1"/>
  <c r="P884" i="1" s="1"/>
  <c r="N884" i="1"/>
  <c r="M884" i="1"/>
  <c r="J884" i="1"/>
  <c r="T883" i="1"/>
  <c r="S883" i="1"/>
  <c r="R883" i="1"/>
  <c r="Q883" i="1"/>
  <c r="P883" i="1"/>
  <c r="O883" i="1"/>
  <c r="N883" i="1"/>
  <c r="J883" i="1"/>
  <c r="M883" i="1" s="1"/>
  <c r="T882" i="1"/>
  <c r="S882" i="1"/>
  <c r="R882" i="1"/>
  <c r="Q882" i="1"/>
  <c r="O882" i="1"/>
  <c r="P882" i="1" s="1"/>
  <c r="N882" i="1"/>
  <c r="M882" i="1"/>
  <c r="J882" i="1"/>
  <c r="T881" i="1"/>
  <c r="S881" i="1"/>
  <c r="R881" i="1"/>
  <c r="Q881" i="1"/>
  <c r="P881" i="1"/>
  <c r="O881" i="1"/>
  <c r="N881" i="1"/>
  <c r="J881" i="1"/>
  <c r="M881" i="1" s="1"/>
  <c r="T880" i="1"/>
  <c r="S880" i="1"/>
  <c r="R880" i="1"/>
  <c r="Q880" i="1"/>
  <c r="O880" i="1"/>
  <c r="P880" i="1" s="1"/>
  <c r="N880" i="1"/>
  <c r="J880" i="1"/>
  <c r="T879" i="1"/>
  <c r="S879" i="1"/>
  <c r="R879" i="1"/>
  <c r="Q879" i="1"/>
  <c r="P879" i="1"/>
  <c r="O879" i="1"/>
  <c r="N879" i="1"/>
  <c r="J879" i="1"/>
  <c r="M879" i="1" s="1"/>
  <c r="T878" i="1"/>
  <c r="S878" i="1"/>
  <c r="R878" i="1"/>
  <c r="Q878" i="1"/>
  <c r="O878" i="1"/>
  <c r="P878" i="1" s="1"/>
  <c r="N878" i="1"/>
  <c r="M878" i="1"/>
  <c r="J878" i="1"/>
  <c r="T877" i="1"/>
  <c r="S877" i="1"/>
  <c r="R877" i="1"/>
  <c r="Q877" i="1"/>
  <c r="O877" i="1"/>
  <c r="P877" i="1" s="1"/>
  <c r="N877" i="1"/>
  <c r="J877" i="1"/>
  <c r="M877" i="1" s="1"/>
  <c r="T876" i="1"/>
  <c r="S876" i="1"/>
  <c r="R876" i="1"/>
  <c r="Q876" i="1"/>
  <c r="O876" i="1"/>
  <c r="P876" i="1" s="1"/>
  <c r="N876" i="1"/>
  <c r="M876" i="1"/>
  <c r="J876" i="1"/>
  <c r="T875" i="1"/>
  <c r="S875" i="1"/>
  <c r="R875" i="1"/>
  <c r="Q875" i="1"/>
  <c r="P875" i="1"/>
  <c r="O875" i="1"/>
  <c r="N875" i="1"/>
  <c r="J875" i="1"/>
  <c r="M875" i="1" s="1"/>
  <c r="T874" i="1"/>
  <c r="S874" i="1"/>
  <c r="R874" i="1"/>
  <c r="Q874" i="1"/>
  <c r="O874" i="1"/>
  <c r="P874" i="1" s="1"/>
  <c r="N874" i="1"/>
  <c r="M874" i="1"/>
  <c r="J874" i="1"/>
  <c r="T873" i="1"/>
  <c r="S873" i="1"/>
  <c r="R873" i="1"/>
  <c r="Q873" i="1"/>
  <c r="P873" i="1"/>
  <c r="O873" i="1"/>
  <c r="N873" i="1"/>
  <c r="J873" i="1"/>
  <c r="M873" i="1" s="1"/>
  <c r="T872" i="1"/>
  <c r="S872" i="1"/>
  <c r="R872" i="1"/>
  <c r="Q872" i="1"/>
  <c r="O872" i="1"/>
  <c r="P872" i="1" s="1"/>
  <c r="N872" i="1"/>
  <c r="J872" i="1"/>
  <c r="T871" i="1"/>
  <c r="S871" i="1"/>
  <c r="R871" i="1"/>
  <c r="Q871" i="1"/>
  <c r="P871" i="1"/>
  <c r="O871" i="1"/>
  <c r="N871" i="1"/>
  <c r="J871" i="1"/>
  <c r="M871" i="1" s="1"/>
  <c r="T870" i="1"/>
  <c r="S870" i="1"/>
  <c r="R870" i="1"/>
  <c r="Q870" i="1"/>
  <c r="O870" i="1"/>
  <c r="P870" i="1" s="1"/>
  <c r="N870" i="1"/>
  <c r="M870" i="1"/>
  <c r="J870" i="1"/>
  <c r="T869" i="1"/>
  <c r="S869" i="1"/>
  <c r="R869" i="1"/>
  <c r="Q869" i="1"/>
  <c r="O869" i="1"/>
  <c r="P869" i="1" s="1"/>
  <c r="N869" i="1"/>
  <c r="J869" i="1"/>
  <c r="M869" i="1" s="1"/>
  <c r="T868" i="1"/>
  <c r="S868" i="1"/>
  <c r="R868" i="1"/>
  <c r="Q868" i="1"/>
  <c r="O868" i="1"/>
  <c r="P868" i="1" s="1"/>
  <c r="N868" i="1"/>
  <c r="M868" i="1"/>
  <c r="J868" i="1"/>
  <c r="T867" i="1"/>
  <c r="S867" i="1"/>
  <c r="R867" i="1"/>
  <c r="Q867" i="1"/>
  <c r="P867" i="1"/>
  <c r="O867" i="1"/>
  <c r="N867" i="1"/>
  <c r="J867" i="1"/>
  <c r="M867" i="1" s="1"/>
  <c r="T866" i="1"/>
  <c r="S866" i="1"/>
  <c r="R866" i="1"/>
  <c r="Q866" i="1"/>
  <c r="O866" i="1"/>
  <c r="P866" i="1" s="1"/>
  <c r="N866" i="1"/>
  <c r="M866" i="1"/>
  <c r="J866" i="1"/>
  <c r="T865" i="1"/>
  <c r="S865" i="1"/>
  <c r="R865" i="1"/>
  <c r="Q865" i="1"/>
  <c r="P865" i="1"/>
  <c r="O865" i="1"/>
  <c r="N865" i="1"/>
  <c r="J865" i="1"/>
  <c r="T864" i="1"/>
  <c r="S864" i="1"/>
  <c r="R864" i="1"/>
  <c r="Q864" i="1"/>
  <c r="O864" i="1"/>
  <c r="P864" i="1" s="1"/>
  <c r="N864" i="1"/>
  <c r="J864" i="1"/>
  <c r="M865" i="1" s="1"/>
  <c r="T863" i="1"/>
  <c r="S863" i="1"/>
  <c r="R863" i="1"/>
  <c r="Q863" i="1"/>
  <c r="P863" i="1"/>
  <c r="O863" i="1"/>
  <c r="N863" i="1"/>
  <c r="J863" i="1"/>
  <c r="M863" i="1" s="1"/>
  <c r="T862" i="1"/>
  <c r="S862" i="1"/>
  <c r="R862" i="1"/>
  <c r="Q862" i="1"/>
  <c r="P862" i="1"/>
  <c r="O862" i="1"/>
  <c r="N862" i="1"/>
  <c r="M862" i="1"/>
  <c r="J862" i="1"/>
  <c r="T861" i="1"/>
  <c r="S861" i="1"/>
  <c r="R861" i="1"/>
  <c r="Q861" i="1"/>
  <c r="O861" i="1"/>
  <c r="P861" i="1" s="1"/>
  <c r="N861" i="1"/>
  <c r="J861" i="1"/>
  <c r="M861" i="1" s="1"/>
  <c r="T860" i="1"/>
  <c r="S860" i="1"/>
  <c r="R860" i="1"/>
  <c r="Q860" i="1"/>
  <c r="O860" i="1"/>
  <c r="P860" i="1" s="1"/>
  <c r="N860" i="1"/>
  <c r="M860" i="1"/>
  <c r="J860" i="1"/>
  <c r="T859" i="1"/>
  <c r="S859" i="1"/>
  <c r="R859" i="1"/>
  <c r="Q859" i="1"/>
  <c r="P859" i="1"/>
  <c r="O859" i="1"/>
  <c r="N859" i="1"/>
  <c r="J859" i="1"/>
  <c r="M859" i="1" s="1"/>
  <c r="T858" i="1"/>
  <c r="S858" i="1"/>
  <c r="R858" i="1"/>
  <c r="Q858" i="1"/>
  <c r="O858" i="1"/>
  <c r="P858" i="1" s="1"/>
  <c r="N858" i="1"/>
  <c r="M858" i="1"/>
  <c r="J858" i="1"/>
  <c r="T857" i="1"/>
  <c r="S857" i="1"/>
  <c r="R857" i="1"/>
  <c r="Q857" i="1"/>
  <c r="P857" i="1"/>
  <c r="O857" i="1"/>
  <c r="N857" i="1"/>
  <c r="J857" i="1"/>
  <c r="T856" i="1"/>
  <c r="S856" i="1"/>
  <c r="R856" i="1"/>
  <c r="Q856" i="1"/>
  <c r="O856" i="1"/>
  <c r="P856" i="1" s="1"/>
  <c r="N856" i="1"/>
  <c r="J856" i="1"/>
  <c r="M857" i="1" s="1"/>
  <c r="T855" i="1"/>
  <c r="S855" i="1"/>
  <c r="R855" i="1"/>
  <c r="Q855" i="1"/>
  <c r="P855" i="1"/>
  <c r="O855" i="1"/>
  <c r="N855" i="1"/>
  <c r="J855" i="1"/>
  <c r="M855" i="1" s="1"/>
  <c r="T854" i="1"/>
  <c r="S854" i="1"/>
  <c r="R854" i="1"/>
  <c r="Q854" i="1"/>
  <c r="P854" i="1"/>
  <c r="O854" i="1"/>
  <c r="N854" i="1"/>
  <c r="J854" i="1"/>
  <c r="T853" i="1"/>
  <c r="S853" i="1"/>
  <c r="R853" i="1"/>
  <c r="Q853" i="1"/>
  <c r="O853" i="1"/>
  <c r="P853" i="1" s="1"/>
  <c r="N853" i="1"/>
  <c r="J853" i="1"/>
  <c r="M853" i="1" s="1"/>
  <c r="T852" i="1"/>
  <c r="S852" i="1"/>
  <c r="R852" i="1"/>
  <c r="Q852" i="1"/>
  <c r="O852" i="1"/>
  <c r="P852" i="1" s="1"/>
  <c r="N852" i="1"/>
  <c r="M852" i="1"/>
  <c r="J852" i="1"/>
  <c r="T851" i="1"/>
  <c r="S851" i="1"/>
  <c r="R851" i="1"/>
  <c r="Q851" i="1"/>
  <c r="P851" i="1"/>
  <c r="O851" i="1"/>
  <c r="N851" i="1"/>
  <c r="J851" i="1"/>
  <c r="M851" i="1" s="1"/>
  <c r="T850" i="1"/>
  <c r="S850" i="1"/>
  <c r="R850" i="1"/>
  <c r="Q850" i="1"/>
  <c r="O850" i="1"/>
  <c r="P850" i="1" s="1"/>
  <c r="N850" i="1"/>
  <c r="M850" i="1"/>
  <c r="J850" i="1"/>
  <c r="T849" i="1"/>
  <c r="S849" i="1"/>
  <c r="R849" i="1"/>
  <c r="Q849" i="1"/>
  <c r="P849" i="1"/>
  <c r="O849" i="1"/>
  <c r="N849" i="1"/>
  <c r="J849" i="1"/>
  <c r="M849" i="1" s="1"/>
  <c r="T848" i="1"/>
  <c r="S848" i="1"/>
  <c r="R848" i="1"/>
  <c r="Q848" i="1"/>
  <c r="O848" i="1"/>
  <c r="P848" i="1" s="1"/>
  <c r="N848" i="1"/>
  <c r="J848" i="1"/>
  <c r="T847" i="1"/>
  <c r="S847" i="1"/>
  <c r="R847" i="1"/>
  <c r="Q847" i="1"/>
  <c r="P847" i="1"/>
  <c r="O847" i="1"/>
  <c r="N847" i="1"/>
  <c r="J847" i="1"/>
  <c r="M847" i="1" s="1"/>
  <c r="T846" i="1"/>
  <c r="S846" i="1"/>
  <c r="R846" i="1"/>
  <c r="Q846" i="1"/>
  <c r="O846" i="1"/>
  <c r="P846" i="1" s="1"/>
  <c r="N846" i="1"/>
  <c r="J846" i="1"/>
  <c r="T845" i="1"/>
  <c r="S845" i="1"/>
  <c r="R845" i="1"/>
  <c r="Q845" i="1"/>
  <c r="O845" i="1"/>
  <c r="P845" i="1" s="1"/>
  <c r="N845" i="1"/>
  <c r="J845" i="1"/>
  <c r="M845" i="1" s="1"/>
  <c r="T844" i="1"/>
  <c r="S844" i="1"/>
  <c r="R844" i="1"/>
  <c r="Q844" i="1"/>
  <c r="O844" i="1"/>
  <c r="P844" i="1" s="1"/>
  <c r="N844" i="1"/>
  <c r="M844" i="1"/>
  <c r="J844" i="1"/>
  <c r="T843" i="1"/>
  <c r="S843" i="1"/>
  <c r="R843" i="1"/>
  <c r="Q843" i="1"/>
  <c r="P843" i="1"/>
  <c r="O843" i="1"/>
  <c r="N843" i="1"/>
  <c r="J843" i="1"/>
  <c r="M843" i="1" s="1"/>
  <c r="T842" i="1"/>
  <c r="S842" i="1"/>
  <c r="R842" i="1"/>
  <c r="Q842" i="1"/>
  <c r="O842" i="1"/>
  <c r="P842" i="1" s="1"/>
  <c r="N842" i="1"/>
  <c r="M842" i="1"/>
  <c r="J842" i="1"/>
  <c r="T841" i="1"/>
  <c r="S841" i="1"/>
  <c r="R841" i="1"/>
  <c r="Q841" i="1"/>
  <c r="P841" i="1"/>
  <c r="O841" i="1"/>
  <c r="N841" i="1"/>
  <c r="J841" i="1"/>
  <c r="M841" i="1" s="1"/>
  <c r="T840" i="1"/>
  <c r="S840" i="1"/>
  <c r="R840" i="1"/>
  <c r="Q840" i="1"/>
  <c r="O840" i="1"/>
  <c r="P840" i="1" s="1"/>
  <c r="N840" i="1"/>
  <c r="J840" i="1"/>
  <c r="T839" i="1"/>
  <c r="S839" i="1"/>
  <c r="R839" i="1"/>
  <c r="Q839" i="1"/>
  <c r="P839" i="1"/>
  <c r="O839" i="1"/>
  <c r="N839" i="1"/>
  <c r="J839" i="1"/>
  <c r="M839" i="1" s="1"/>
  <c r="T838" i="1"/>
  <c r="S838" i="1"/>
  <c r="R838" i="1"/>
  <c r="Q838" i="1"/>
  <c r="O838" i="1"/>
  <c r="P838" i="1" s="1"/>
  <c r="N838" i="1"/>
  <c r="J838" i="1"/>
  <c r="T837" i="1"/>
  <c r="S837" i="1"/>
  <c r="R837" i="1"/>
  <c r="Q837" i="1"/>
  <c r="O837" i="1"/>
  <c r="P837" i="1" s="1"/>
  <c r="N837" i="1"/>
  <c r="J837" i="1"/>
  <c r="M837" i="1" s="1"/>
  <c r="T836" i="1"/>
  <c r="S836" i="1"/>
  <c r="R836" i="1"/>
  <c r="Q836" i="1"/>
  <c r="O836" i="1"/>
  <c r="P836" i="1" s="1"/>
  <c r="N836" i="1"/>
  <c r="M836" i="1"/>
  <c r="J836" i="1"/>
  <c r="T835" i="1"/>
  <c r="S835" i="1"/>
  <c r="R835" i="1"/>
  <c r="Q835" i="1"/>
  <c r="P835" i="1"/>
  <c r="O835" i="1"/>
  <c r="N835" i="1"/>
  <c r="J835" i="1"/>
  <c r="M835" i="1" s="1"/>
  <c r="T834" i="1"/>
  <c r="S834" i="1"/>
  <c r="R834" i="1"/>
  <c r="Q834" i="1"/>
  <c r="O834" i="1"/>
  <c r="P834" i="1" s="1"/>
  <c r="N834" i="1"/>
  <c r="M834" i="1"/>
  <c r="J834" i="1"/>
  <c r="T833" i="1"/>
  <c r="S833" i="1"/>
  <c r="R833" i="1"/>
  <c r="Q833" i="1"/>
  <c r="P833" i="1"/>
  <c r="O833" i="1"/>
  <c r="N833" i="1"/>
  <c r="J833" i="1"/>
  <c r="M833" i="1" s="1"/>
  <c r="T832" i="1"/>
  <c r="S832" i="1"/>
  <c r="R832" i="1"/>
  <c r="Q832" i="1"/>
  <c r="O832" i="1"/>
  <c r="P832" i="1" s="1"/>
  <c r="N832" i="1"/>
  <c r="J832" i="1"/>
  <c r="T831" i="1"/>
  <c r="S831" i="1"/>
  <c r="R831" i="1"/>
  <c r="Q831" i="1"/>
  <c r="P831" i="1"/>
  <c r="O831" i="1"/>
  <c r="N831" i="1"/>
  <c r="J831" i="1"/>
  <c r="M831" i="1" s="1"/>
  <c r="T830" i="1"/>
  <c r="S830" i="1"/>
  <c r="R830" i="1"/>
  <c r="Q830" i="1"/>
  <c r="O830" i="1"/>
  <c r="P830" i="1" s="1"/>
  <c r="N830" i="1"/>
  <c r="J830" i="1"/>
  <c r="T829" i="1"/>
  <c r="S829" i="1"/>
  <c r="R829" i="1"/>
  <c r="Q829" i="1"/>
  <c r="O829" i="1"/>
  <c r="P829" i="1" s="1"/>
  <c r="N829" i="1"/>
  <c r="J829" i="1"/>
  <c r="M829" i="1" s="1"/>
  <c r="T828" i="1"/>
  <c r="S828" i="1"/>
  <c r="R828" i="1"/>
  <c r="Q828" i="1"/>
  <c r="O828" i="1"/>
  <c r="P828" i="1" s="1"/>
  <c r="N828" i="1"/>
  <c r="M828" i="1"/>
  <c r="J828" i="1"/>
  <c r="T827" i="1"/>
  <c r="S827" i="1"/>
  <c r="R827" i="1"/>
  <c r="Q827" i="1"/>
  <c r="P827" i="1"/>
  <c r="O827" i="1"/>
  <c r="N827" i="1"/>
  <c r="J827" i="1"/>
  <c r="M827" i="1" s="1"/>
  <c r="T826" i="1"/>
  <c r="S826" i="1"/>
  <c r="R826" i="1"/>
  <c r="Q826" i="1"/>
  <c r="O826" i="1"/>
  <c r="P826" i="1" s="1"/>
  <c r="N826" i="1"/>
  <c r="M826" i="1"/>
  <c r="J826" i="1"/>
  <c r="T825" i="1"/>
  <c r="S825" i="1"/>
  <c r="R825" i="1"/>
  <c r="Q825" i="1"/>
  <c r="P825" i="1"/>
  <c r="O825" i="1"/>
  <c r="N825" i="1"/>
  <c r="J825" i="1"/>
  <c r="M825" i="1" s="1"/>
  <c r="T824" i="1"/>
  <c r="S824" i="1"/>
  <c r="R824" i="1"/>
  <c r="Q824" i="1"/>
  <c r="O824" i="1"/>
  <c r="P824" i="1" s="1"/>
  <c r="N824" i="1"/>
  <c r="J824" i="1"/>
  <c r="T823" i="1"/>
  <c r="S823" i="1"/>
  <c r="R823" i="1"/>
  <c r="Q823" i="1"/>
  <c r="P823" i="1"/>
  <c r="O823" i="1"/>
  <c r="N823" i="1"/>
  <c r="J823" i="1"/>
  <c r="M823" i="1" s="1"/>
  <c r="T822" i="1"/>
  <c r="S822" i="1"/>
  <c r="R822" i="1"/>
  <c r="Q822" i="1"/>
  <c r="O822" i="1"/>
  <c r="P822" i="1" s="1"/>
  <c r="N822" i="1"/>
  <c r="J822" i="1"/>
  <c r="T821" i="1"/>
  <c r="S821" i="1"/>
  <c r="R821" i="1"/>
  <c r="Q821" i="1"/>
  <c r="O821" i="1"/>
  <c r="P821" i="1" s="1"/>
  <c r="N821" i="1"/>
  <c r="J821" i="1"/>
  <c r="M821" i="1" s="1"/>
  <c r="T820" i="1"/>
  <c r="S820" i="1"/>
  <c r="R820" i="1"/>
  <c r="Q820" i="1"/>
  <c r="O820" i="1"/>
  <c r="P820" i="1" s="1"/>
  <c r="N820" i="1"/>
  <c r="M820" i="1"/>
  <c r="J820" i="1"/>
  <c r="T819" i="1"/>
  <c r="S819" i="1"/>
  <c r="R819" i="1"/>
  <c r="Q819" i="1"/>
  <c r="P819" i="1"/>
  <c r="O819" i="1"/>
  <c r="N819" i="1"/>
  <c r="J819" i="1"/>
  <c r="M819" i="1" s="1"/>
  <c r="T818" i="1"/>
  <c r="S818" i="1"/>
  <c r="R818" i="1"/>
  <c r="Q818" i="1"/>
  <c r="O818" i="1"/>
  <c r="P818" i="1" s="1"/>
  <c r="N818" i="1"/>
  <c r="M818" i="1"/>
  <c r="J818" i="1"/>
  <c r="T817" i="1"/>
  <c r="S817" i="1"/>
  <c r="R817" i="1"/>
  <c r="Q817" i="1"/>
  <c r="P817" i="1"/>
  <c r="O817" i="1"/>
  <c r="N817" i="1"/>
  <c r="J817" i="1"/>
  <c r="M817" i="1" s="1"/>
  <c r="T816" i="1"/>
  <c r="S816" i="1"/>
  <c r="R816" i="1"/>
  <c r="Q816" i="1"/>
  <c r="O816" i="1"/>
  <c r="P816" i="1" s="1"/>
  <c r="N816" i="1"/>
  <c r="J816" i="1"/>
  <c r="T815" i="1"/>
  <c r="S815" i="1"/>
  <c r="R815" i="1"/>
  <c r="Q815" i="1"/>
  <c r="P815" i="1"/>
  <c r="O815" i="1"/>
  <c r="N815" i="1"/>
  <c r="J815" i="1"/>
  <c r="M815" i="1" s="1"/>
  <c r="T814" i="1"/>
  <c r="S814" i="1"/>
  <c r="R814" i="1"/>
  <c r="Q814" i="1"/>
  <c r="O814" i="1"/>
  <c r="P814" i="1" s="1"/>
  <c r="N814" i="1"/>
  <c r="J814" i="1"/>
  <c r="T813" i="1"/>
  <c r="S813" i="1"/>
  <c r="R813" i="1"/>
  <c r="Q813" i="1"/>
  <c r="O813" i="1"/>
  <c r="P813" i="1" s="1"/>
  <c r="N813" i="1"/>
  <c r="J813" i="1"/>
  <c r="M813" i="1" s="1"/>
  <c r="T812" i="1"/>
  <c r="S812" i="1"/>
  <c r="R812" i="1"/>
  <c r="Q812" i="1"/>
  <c r="O812" i="1"/>
  <c r="P812" i="1" s="1"/>
  <c r="N812" i="1"/>
  <c r="M812" i="1"/>
  <c r="J812" i="1"/>
  <c r="T811" i="1"/>
  <c r="S811" i="1"/>
  <c r="R811" i="1"/>
  <c r="Q811" i="1"/>
  <c r="P811" i="1"/>
  <c r="O811" i="1"/>
  <c r="N811" i="1"/>
  <c r="J811" i="1"/>
  <c r="M811" i="1" s="1"/>
  <c r="T810" i="1"/>
  <c r="S810" i="1"/>
  <c r="R810" i="1"/>
  <c r="Q810" i="1"/>
  <c r="O810" i="1"/>
  <c r="P810" i="1" s="1"/>
  <c r="N810" i="1"/>
  <c r="M810" i="1"/>
  <c r="J810" i="1"/>
  <c r="T809" i="1"/>
  <c r="S809" i="1"/>
  <c r="R809" i="1"/>
  <c r="Q809" i="1"/>
  <c r="P809" i="1"/>
  <c r="O809" i="1"/>
  <c r="N809" i="1"/>
  <c r="J809" i="1"/>
  <c r="M809" i="1" s="1"/>
  <c r="T808" i="1"/>
  <c r="S808" i="1"/>
  <c r="R808" i="1"/>
  <c r="Q808" i="1"/>
  <c r="O808" i="1"/>
  <c r="P808" i="1" s="1"/>
  <c r="N808" i="1"/>
  <c r="J808" i="1"/>
  <c r="T807" i="1"/>
  <c r="S807" i="1"/>
  <c r="R807" i="1"/>
  <c r="Q807" i="1"/>
  <c r="P807" i="1"/>
  <c r="O807" i="1"/>
  <c r="N807" i="1"/>
  <c r="J807" i="1"/>
  <c r="M807" i="1" s="1"/>
  <c r="T806" i="1"/>
  <c r="S806" i="1"/>
  <c r="R806" i="1"/>
  <c r="Q806" i="1"/>
  <c r="O806" i="1"/>
  <c r="P806" i="1" s="1"/>
  <c r="N806" i="1"/>
  <c r="J806" i="1"/>
  <c r="T805" i="1"/>
  <c r="S805" i="1"/>
  <c r="R805" i="1"/>
  <c r="Q805" i="1"/>
  <c r="O805" i="1"/>
  <c r="P805" i="1" s="1"/>
  <c r="N805" i="1"/>
  <c r="J805" i="1"/>
  <c r="M805" i="1" s="1"/>
  <c r="T804" i="1"/>
  <c r="S804" i="1"/>
  <c r="R804" i="1"/>
  <c r="Q804" i="1"/>
  <c r="O804" i="1"/>
  <c r="P804" i="1" s="1"/>
  <c r="N804" i="1"/>
  <c r="M804" i="1"/>
  <c r="J804" i="1"/>
  <c r="T803" i="1"/>
  <c r="S803" i="1"/>
  <c r="R803" i="1"/>
  <c r="Q803" i="1"/>
  <c r="P803" i="1"/>
  <c r="O803" i="1"/>
  <c r="N803" i="1"/>
  <c r="J803" i="1"/>
  <c r="M803" i="1" s="1"/>
  <c r="T802" i="1"/>
  <c r="S802" i="1"/>
  <c r="R802" i="1"/>
  <c r="Q802" i="1"/>
  <c r="O802" i="1"/>
  <c r="P802" i="1" s="1"/>
  <c r="N802" i="1"/>
  <c r="M802" i="1"/>
  <c r="J802" i="1"/>
  <c r="T801" i="1"/>
  <c r="S801" i="1"/>
  <c r="R801" i="1"/>
  <c r="Q801" i="1"/>
  <c r="P801" i="1"/>
  <c r="O801" i="1"/>
  <c r="N801" i="1"/>
  <c r="J801" i="1"/>
  <c r="M801" i="1" s="1"/>
  <c r="T800" i="1"/>
  <c r="S800" i="1"/>
  <c r="R800" i="1"/>
  <c r="Q800" i="1"/>
  <c r="O800" i="1"/>
  <c r="P800" i="1" s="1"/>
  <c r="N800" i="1"/>
  <c r="J800" i="1"/>
  <c r="T799" i="1"/>
  <c r="S799" i="1"/>
  <c r="R799" i="1"/>
  <c r="Q799" i="1"/>
  <c r="P799" i="1"/>
  <c r="O799" i="1"/>
  <c r="N799" i="1"/>
  <c r="J799" i="1"/>
  <c r="M799" i="1" s="1"/>
  <c r="T798" i="1"/>
  <c r="S798" i="1"/>
  <c r="R798" i="1"/>
  <c r="Q798" i="1"/>
  <c r="O798" i="1"/>
  <c r="P798" i="1" s="1"/>
  <c r="N798" i="1"/>
  <c r="J798" i="1"/>
  <c r="T797" i="1"/>
  <c r="S797" i="1"/>
  <c r="R797" i="1"/>
  <c r="Q797" i="1"/>
  <c r="O797" i="1"/>
  <c r="P797" i="1" s="1"/>
  <c r="N797" i="1"/>
  <c r="J797" i="1"/>
  <c r="M797" i="1" s="1"/>
  <c r="T796" i="1"/>
  <c r="S796" i="1"/>
  <c r="R796" i="1"/>
  <c r="Q796" i="1"/>
  <c r="O796" i="1"/>
  <c r="P796" i="1" s="1"/>
  <c r="N796" i="1"/>
  <c r="M796" i="1"/>
  <c r="J796" i="1"/>
  <c r="T795" i="1"/>
  <c r="S795" i="1"/>
  <c r="R795" i="1"/>
  <c r="Q795" i="1"/>
  <c r="P795" i="1"/>
  <c r="O795" i="1"/>
  <c r="N795" i="1"/>
  <c r="J795" i="1"/>
  <c r="M795" i="1" s="1"/>
  <c r="T794" i="1"/>
  <c r="S794" i="1"/>
  <c r="R794" i="1"/>
  <c r="Q794" i="1"/>
  <c r="O794" i="1"/>
  <c r="P794" i="1" s="1"/>
  <c r="N794" i="1"/>
  <c r="M794" i="1"/>
  <c r="J794" i="1"/>
  <c r="T793" i="1"/>
  <c r="S793" i="1"/>
  <c r="R793" i="1"/>
  <c r="Q793" i="1"/>
  <c r="P793" i="1"/>
  <c r="O793" i="1"/>
  <c r="N793" i="1"/>
  <c r="J793" i="1"/>
  <c r="M793" i="1" s="1"/>
  <c r="T792" i="1"/>
  <c r="S792" i="1"/>
  <c r="R792" i="1"/>
  <c r="Q792" i="1"/>
  <c r="O792" i="1"/>
  <c r="P792" i="1" s="1"/>
  <c r="N792" i="1"/>
  <c r="J792" i="1"/>
  <c r="T791" i="1"/>
  <c r="S791" i="1"/>
  <c r="R791" i="1"/>
  <c r="Q791" i="1"/>
  <c r="P791" i="1"/>
  <c r="O791" i="1"/>
  <c r="N791" i="1"/>
  <c r="J791" i="1"/>
  <c r="M791" i="1" s="1"/>
  <c r="T790" i="1"/>
  <c r="S790" i="1"/>
  <c r="R790" i="1"/>
  <c r="Q790" i="1"/>
  <c r="O790" i="1"/>
  <c r="P790" i="1" s="1"/>
  <c r="N790" i="1"/>
  <c r="J790" i="1"/>
  <c r="T789" i="1"/>
  <c r="S789" i="1"/>
  <c r="R789" i="1"/>
  <c r="Q789" i="1"/>
  <c r="O789" i="1"/>
  <c r="P789" i="1" s="1"/>
  <c r="N789" i="1"/>
  <c r="J789" i="1"/>
  <c r="M789" i="1" s="1"/>
  <c r="T788" i="1"/>
  <c r="S788" i="1"/>
  <c r="R788" i="1"/>
  <c r="Q788" i="1"/>
  <c r="O788" i="1"/>
  <c r="P788" i="1" s="1"/>
  <c r="N788" i="1"/>
  <c r="M788" i="1"/>
  <c r="J788" i="1"/>
  <c r="T787" i="1"/>
  <c r="S787" i="1"/>
  <c r="R787" i="1"/>
  <c r="Q787" i="1"/>
  <c r="P787" i="1"/>
  <c r="O787" i="1"/>
  <c r="N787" i="1"/>
  <c r="J787" i="1"/>
  <c r="M787" i="1" s="1"/>
  <c r="T786" i="1"/>
  <c r="S786" i="1"/>
  <c r="R786" i="1"/>
  <c r="Q786" i="1"/>
  <c r="O786" i="1"/>
  <c r="P786" i="1" s="1"/>
  <c r="N786" i="1"/>
  <c r="M786" i="1"/>
  <c r="J786" i="1"/>
  <c r="T785" i="1"/>
  <c r="S785" i="1"/>
  <c r="R785" i="1"/>
  <c r="Q785" i="1"/>
  <c r="P785" i="1"/>
  <c r="O785" i="1"/>
  <c r="N785" i="1"/>
  <c r="J785" i="1"/>
  <c r="M785" i="1" s="1"/>
  <c r="T784" i="1"/>
  <c r="S784" i="1"/>
  <c r="R784" i="1"/>
  <c r="Q784" i="1"/>
  <c r="O784" i="1"/>
  <c r="P784" i="1" s="1"/>
  <c r="N784" i="1"/>
  <c r="J784" i="1"/>
  <c r="T783" i="1"/>
  <c r="S783" i="1"/>
  <c r="R783" i="1"/>
  <c r="Q783" i="1"/>
  <c r="P783" i="1"/>
  <c r="O783" i="1"/>
  <c r="N783" i="1"/>
  <c r="J783" i="1"/>
  <c r="M783" i="1" s="1"/>
  <c r="T782" i="1"/>
  <c r="S782" i="1"/>
  <c r="R782" i="1"/>
  <c r="Q782" i="1"/>
  <c r="O782" i="1"/>
  <c r="P782" i="1" s="1"/>
  <c r="N782" i="1"/>
  <c r="J782" i="1"/>
  <c r="T781" i="1"/>
  <c r="S781" i="1"/>
  <c r="R781" i="1"/>
  <c r="Q781" i="1"/>
  <c r="O781" i="1"/>
  <c r="P781" i="1" s="1"/>
  <c r="N781" i="1"/>
  <c r="J781" i="1"/>
  <c r="M781" i="1" s="1"/>
  <c r="T780" i="1"/>
  <c r="S780" i="1"/>
  <c r="R780" i="1"/>
  <c r="Q780" i="1"/>
  <c r="P780" i="1"/>
  <c r="O780" i="1"/>
  <c r="N780" i="1"/>
  <c r="M780" i="1"/>
  <c r="J780" i="1"/>
  <c r="T779" i="1"/>
  <c r="S779" i="1"/>
  <c r="R779" i="1"/>
  <c r="Q779" i="1"/>
  <c r="P779" i="1"/>
  <c r="O779" i="1"/>
  <c r="N779" i="1"/>
  <c r="J779" i="1"/>
  <c r="M779" i="1" s="1"/>
  <c r="T778" i="1"/>
  <c r="S778" i="1"/>
  <c r="R778" i="1"/>
  <c r="Q778" i="1"/>
  <c r="O778" i="1"/>
  <c r="P778" i="1" s="1"/>
  <c r="N778" i="1"/>
  <c r="M778" i="1"/>
  <c r="J778" i="1"/>
  <c r="T777" i="1"/>
  <c r="S777" i="1"/>
  <c r="R777" i="1"/>
  <c r="Q777" i="1"/>
  <c r="P777" i="1"/>
  <c r="O777" i="1"/>
  <c r="N777" i="1"/>
  <c r="J777" i="1"/>
  <c r="M777" i="1" s="1"/>
  <c r="T776" i="1"/>
  <c r="S776" i="1"/>
  <c r="R776" i="1"/>
  <c r="Q776" i="1"/>
  <c r="O776" i="1"/>
  <c r="P776" i="1" s="1"/>
  <c r="N776" i="1"/>
  <c r="J776" i="1"/>
  <c r="T775" i="1"/>
  <c r="S775" i="1"/>
  <c r="R775" i="1"/>
  <c r="Q775" i="1"/>
  <c r="P775" i="1"/>
  <c r="O775" i="1"/>
  <c r="N775" i="1"/>
  <c r="J775" i="1"/>
  <c r="M775" i="1" s="1"/>
  <c r="T774" i="1"/>
  <c r="S774" i="1"/>
  <c r="R774" i="1"/>
  <c r="Q774" i="1"/>
  <c r="O774" i="1"/>
  <c r="P774" i="1" s="1"/>
  <c r="N774" i="1"/>
  <c r="J774" i="1"/>
  <c r="T773" i="1"/>
  <c r="S773" i="1"/>
  <c r="R773" i="1"/>
  <c r="Q773" i="1"/>
  <c r="O773" i="1"/>
  <c r="P773" i="1" s="1"/>
  <c r="N773" i="1"/>
  <c r="J773" i="1"/>
  <c r="M773" i="1" s="1"/>
  <c r="T772" i="1"/>
  <c r="S772" i="1"/>
  <c r="R772" i="1"/>
  <c r="Q772" i="1"/>
  <c r="P772" i="1"/>
  <c r="O772" i="1"/>
  <c r="N772" i="1"/>
  <c r="J772" i="1"/>
  <c r="T771" i="1"/>
  <c r="S771" i="1"/>
  <c r="R771" i="1"/>
  <c r="Q771" i="1"/>
  <c r="P771" i="1"/>
  <c r="O771" i="1"/>
  <c r="N771" i="1"/>
  <c r="J771" i="1"/>
  <c r="M772" i="1" s="1"/>
  <c r="T770" i="1"/>
  <c r="S770" i="1"/>
  <c r="R770" i="1"/>
  <c r="Q770" i="1"/>
  <c r="O770" i="1"/>
  <c r="P770" i="1" s="1"/>
  <c r="N770" i="1"/>
  <c r="M770" i="1"/>
  <c r="J770" i="1"/>
  <c r="T769" i="1"/>
  <c r="S769" i="1"/>
  <c r="R769" i="1"/>
  <c r="Q769" i="1"/>
  <c r="P769" i="1"/>
  <c r="O769" i="1"/>
  <c r="N769" i="1"/>
  <c r="J769" i="1"/>
  <c r="T768" i="1"/>
  <c r="S768" i="1"/>
  <c r="R768" i="1"/>
  <c r="Q768" i="1"/>
  <c r="P768" i="1"/>
  <c r="O768" i="1"/>
  <c r="N768" i="1"/>
  <c r="J768" i="1"/>
  <c r="T767" i="1"/>
  <c r="S767" i="1"/>
  <c r="R767" i="1"/>
  <c r="Q767" i="1"/>
  <c r="P767" i="1"/>
  <c r="O767" i="1"/>
  <c r="N767" i="1"/>
  <c r="J767" i="1"/>
  <c r="M767" i="1" s="1"/>
  <c r="T766" i="1"/>
  <c r="S766" i="1"/>
  <c r="R766" i="1"/>
  <c r="Q766" i="1"/>
  <c r="O766" i="1"/>
  <c r="P766" i="1" s="1"/>
  <c r="N766" i="1"/>
  <c r="J766" i="1"/>
  <c r="T765" i="1"/>
  <c r="S765" i="1"/>
  <c r="R765" i="1"/>
  <c r="Q765" i="1"/>
  <c r="O765" i="1"/>
  <c r="P765" i="1" s="1"/>
  <c r="N765" i="1"/>
  <c r="J765" i="1"/>
  <c r="T764" i="1"/>
  <c r="S764" i="1"/>
  <c r="R764" i="1"/>
  <c r="Q764" i="1"/>
  <c r="P764" i="1"/>
  <c r="O764" i="1"/>
  <c r="N764" i="1"/>
  <c r="J764" i="1"/>
  <c r="M764" i="1" s="1"/>
  <c r="T763" i="1"/>
  <c r="S763" i="1"/>
  <c r="R763" i="1"/>
  <c r="Q763" i="1"/>
  <c r="P763" i="1"/>
  <c r="O763" i="1"/>
  <c r="N763" i="1"/>
  <c r="M763" i="1"/>
  <c r="J763" i="1"/>
  <c r="T762" i="1"/>
  <c r="S762" i="1"/>
  <c r="R762" i="1"/>
  <c r="Q762" i="1"/>
  <c r="O762" i="1"/>
  <c r="P762" i="1" s="1"/>
  <c r="N762" i="1"/>
  <c r="M762" i="1"/>
  <c r="J762" i="1"/>
  <c r="T761" i="1"/>
  <c r="S761" i="1"/>
  <c r="R761" i="1"/>
  <c r="Q761" i="1"/>
  <c r="O761" i="1"/>
  <c r="P761" i="1" s="1"/>
  <c r="N761" i="1"/>
  <c r="J761" i="1"/>
  <c r="T760" i="1"/>
  <c r="S760" i="1"/>
  <c r="R760" i="1"/>
  <c r="Q760" i="1"/>
  <c r="O760" i="1"/>
  <c r="P760" i="1" s="1"/>
  <c r="N760" i="1"/>
  <c r="J760" i="1"/>
  <c r="T759" i="1"/>
  <c r="S759" i="1"/>
  <c r="R759" i="1"/>
  <c r="Q759" i="1"/>
  <c r="P759" i="1"/>
  <c r="O759" i="1"/>
  <c r="N759" i="1"/>
  <c r="J759" i="1"/>
  <c r="T758" i="1"/>
  <c r="S758" i="1"/>
  <c r="R758" i="1"/>
  <c r="Q758" i="1"/>
  <c r="O758" i="1"/>
  <c r="P758" i="1" s="1"/>
  <c r="N758" i="1"/>
  <c r="J758" i="1"/>
  <c r="T757" i="1"/>
  <c r="S757" i="1"/>
  <c r="R757" i="1"/>
  <c r="Q757" i="1"/>
  <c r="O757" i="1"/>
  <c r="P757" i="1" s="1"/>
  <c r="N757" i="1"/>
  <c r="J757" i="1"/>
  <c r="M757" i="1" s="1"/>
  <c r="T756" i="1"/>
  <c r="S756" i="1"/>
  <c r="R756" i="1"/>
  <c r="Q756" i="1"/>
  <c r="O756" i="1"/>
  <c r="P756" i="1" s="1"/>
  <c r="N756" i="1"/>
  <c r="M756" i="1"/>
  <c r="J756" i="1"/>
  <c r="T755" i="1"/>
  <c r="S755" i="1"/>
  <c r="R755" i="1"/>
  <c r="Q755" i="1"/>
  <c r="P755" i="1"/>
  <c r="O755" i="1"/>
  <c r="N755" i="1"/>
  <c r="J755" i="1"/>
  <c r="M755" i="1" s="1"/>
  <c r="T754" i="1"/>
  <c r="S754" i="1"/>
  <c r="R754" i="1"/>
  <c r="Q754" i="1"/>
  <c r="O754" i="1"/>
  <c r="P754" i="1" s="1"/>
  <c r="N754" i="1"/>
  <c r="M754" i="1"/>
  <c r="J754" i="1"/>
  <c r="T753" i="1"/>
  <c r="S753" i="1"/>
  <c r="R753" i="1"/>
  <c r="Q753" i="1"/>
  <c r="P753" i="1"/>
  <c r="O753" i="1"/>
  <c r="N753" i="1"/>
  <c r="J753" i="1"/>
  <c r="T752" i="1"/>
  <c r="S752" i="1"/>
  <c r="R752" i="1"/>
  <c r="Q752" i="1"/>
  <c r="P752" i="1"/>
  <c r="O752" i="1"/>
  <c r="N752" i="1"/>
  <c r="J752" i="1"/>
  <c r="T751" i="1"/>
  <c r="S751" i="1"/>
  <c r="R751" i="1"/>
  <c r="Q751" i="1"/>
  <c r="P751" i="1"/>
  <c r="O751" i="1"/>
  <c r="N751" i="1"/>
  <c r="J751" i="1"/>
  <c r="M751" i="1" s="1"/>
  <c r="T750" i="1"/>
  <c r="S750" i="1"/>
  <c r="R750" i="1"/>
  <c r="Q750" i="1"/>
  <c r="O750" i="1"/>
  <c r="P750" i="1" s="1"/>
  <c r="N750" i="1"/>
  <c r="J750" i="1"/>
  <c r="M750" i="1" s="1"/>
  <c r="T749" i="1"/>
  <c r="S749" i="1"/>
  <c r="R749" i="1"/>
  <c r="Q749" i="1"/>
  <c r="O749" i="1"/>
  <c r="P749" i="1" s="1"/>
  <c r="N749" i="1"/>
  <c r="J749" i="1"/>
  <c r="M749" i="1" s="1"/>
  <c r="T748" i="1"/>
  <c r="S748" i="1"/>
  <c r="R748" i="1"/>
  <c r="Q748" i="1"/>
  <c r="O748" i="1"/>
  <c r="P748" i="1" s="1"/>
  <c r="N748" i="1"/>
  <c r="J748" i="1"/>
  <c r="M748" i="1" s="1"/>
  <c r="T747" i="1"/>
  <c r="S747" i="1"/>
  <c r="R747" i="1"/>
  <c r="Q747" i="1"/>
  <c r="P747" i="1"/>
  <c r="O747" i="1"/>
  <c r="N747" i="1"/>
  <c r="J747" i="1"/>
  <c r="M747" i="1" s="1"/>
  <c r="T746" i="1"/>
  <c r="S746" i="1"/>
  <c r="R746" i="1"/>
  <c r="Q746" i="1"/>
  <c r="O746" i="1"/>
  <c r="P746" i="1" s="1"/>
  <c r="N746" i="1"/>
  <c r="M746" i="1"/>
  <c r="J746" i="1"/>
  <c r="T745" i="1"/>
  <c r="S745" i="1"/>
  <c r="R745" i="1"/>
  <c r="Q745" i="1"/>
  <c r="O745" i="1"/>
  <c r="P745" i="1" s="1"/>
  <c r="N745" i="1"/>
  <c r="J745" i="1"/>
  <c r="T744" i="1"/>
  <c r="S744" i="1"/>
  <c r="R744" i="1"/>
  <c r="Q744" i="1"/>
  <c r="O744" i="1"/>
  <c r="P744" i="1" s="1"/>
  <c r="N744" i="1"/>
  <c r="J744" i="1"/>
  <c r="T743" i="1"/>
  <c r="S743" i="1"/>
  <c r="R743" i="1"/>
  <c r="Q743" i="1"/>
  <c r="P743" i="1"/>
  <c r="O743" i="1"/>
  <c r="N743" i="1"/>
  <c r="J743" i="1"/>
  <c r="M743" i="1" s="1"/>
  <c r="T742" i="1"/>
  <c r="S742" i="1"/>
  <c r="R742" i="1"/>
  <c r="Q742" i="1"/>
  <c r="O742" i="1"/>
  <c r="P742" i="1" s="1"/>
  <c r="N742" i="1"/>
  <c r="J742" i="1"/>
  <c r="M742" i="1" s="1"/>
  <c r="T741" i="1"/>
  <c r="S741" i="1"/>
  <c r="R741" i="1"/>
  <c r="Q741" i="1"/>
  <c r="O741" i="1"/>
  <c r="P741" i="1" s="1"/>
  <c r="N741" i="1"/>
  <c r="M741" i="1"/>
  <c r="J741" i="1"/>
  <c r="T740" i="1"/>
  <c r="S740" i="1"/>
  <c r="R740" i="1"/>
  <c r="Q740" i="1"/>
  <c r="P740" i="1"/>
  <c r="O740" i="1"/>
  <c r="N740" i="1"/>
  <c r="J740" i="1"/>
  <c r="M740" i="1" s="1"/>
  <c r="T739" i="1"/>
  <c r="S739" i="1"/>
  <c r="R739" i="1"/>
  <c r="Q739" i="1"/>
  <c r="O739" i="1"/>
  <c r="P739" i="1" s="1"/>
  <c r="N739" i="1"/>
  <c r="M739" i="1"/>
  <c r="J739" i="1"/>
  <c r="T738" i="1"/>
  <c r="S738" i="1"/>
  <c r="R738" i="1"/>
  <c r="Q738" i="1"/>
  <c r="P738" i="1"/>
  <c r="O738" i="1"/>
  <c r="N738" i="1"/>
  <c r="J738" i="1"/>
  <c r="M738" i="1" s="1"/>
  <c r="T737" i="1"/>
  <c r="S737" i="1"/>
  <c r="R737" i="1"/>
  <c r="Q737" i="1"/>
  <c r="O737" i="1"/>
  <c r="P737" i="1" s="1"/>
  <c r="N737" i="1"/>
  <c r="J737" i="1"/>
  <c r="M737" i="1" s="1"/>
  <c r="T736" i="1"/>
  <c r="S736" i="1"/>
  <c r="R736" i="1"/>
  <c r="Q736" i="1"/>
  <c r="P736" i="1"/>
  <c r="O736" i="1"/>
  <c r="N736" i="1"/>
  <c r="J736" i="1"/>
  <c r="M736" i="1" s="1"/>
  <c r="T735" i="1"/>
  <c r="S735" i="1"/>
  <c r="R735" i="1"/>
  <c r="Q735" i="1"/>
  <c r="O735" i="1"/>
  <c r="P735" i="1" s="1"/>
  <c r="N735" i="1"/>
  <c r="J735" i="1"/>
  <c r="T734" i="1"/>
  <c r="S734" i="1"/>
  <c r="R734" i="1"/>
  <c r="Q734" i="1"/>
  <c r="O734" i="1"/>
  <c r="P734" i="1" s="1"/>
  <c r="N734" i="1"/>
  <c r="J734" i="1"/>
  <c r="T733" i="1"/>
  <c r="S733" i="1"/>
  <c r="R733" i="1"/>
  <c r="Q733" i="1"/>
  <c r="O733" i="1"/>
  <c r="P733" i="1" s="1"/>
  <c r="N733" i="1"/>
  <c r="M733" i="1"/>
  <c r="J733" i="1"/>
  <c r="T732" i="1"/>
  <c r="S732" i="1"/>
  <c r="R732" i="1"/>
  <c r="Q732" i="1"/>
  <c r="P732" i="1"/>
  <c r="O732" i="1"/>
  <c r="N732" i="1"/>
  <c r="J732" i="1"/>
  <c r="M732" i="1" s="1"/>
  <c r="T731" i="1"/>
  <c r="S731" i="1"/>
  <c r="R731" i="1"/>
  <c r="Q731" i="1"/>
  <c r="O731" i="1"/>
  <c r="P731" i="1" s="1"/>
  <c r="N731" i="1"/>
  <c r="M731" i="1"/>
  <c r="J731" i="1"/>
  <c r="T730" i="1"/>
  <c r="S730" i="1"/>
  <c r="R730" i="1"/>
  <c r="Q730" i="1"/>
  <c r="P730" i="1"/>
  <c r="O730" i="1"/>
  <c r="N730" i="1"/>
  <c r="J730" i="1"/>
  <c r="M730" i="1" s="1"/>
  <c r="T729" i="1"/>
  <c r="S729" i="1"/>
  <c r="R729" i="1"/>
  <c r="Q729" i="1"/>
  <c r="O729" i="1"/>
  <c r="P729" i="1" s="1"/>
  <c r="N729" i="1"/>
  <c r="J729" i="1"/>
  <c r="M729" i="1" s="1"/>
  <c r="T728" i="1"/>
  <c r="S728" i="1"/>
  <c r="R728" i="1"/>
  <c r="Q728" i="1"/>
  <c r="P728" i="1"/>
  <c r="O728" i="1"/>
  <c r="N728" i="1"/>
  <c r="J728" i="1"/>
  <c r="M728" i="1" s="1"/>
  <c r="T727" i="1"/>
  <c r="S727" i="1"/>
  <c r="R727" i="1"/>
  <c r="Q727" i="1"/>
  <c r="O727" i="1"/>
  <c r="P727" i="1" s="1"/>
  <c r="N727" i="1"/>
  <c r="J727" i="1"/>
  <c r="T726" i="1"/>
  <c r="S726" i="1"/>
  <c r="R726" i="1"/>
  <c r="Q726" i="1"/>
  <c r="O726" i="1"/>
  <c r="P726" i="1" s="1"/>
  <c r="N726" i="1"/>
  <c r="J726" i="1"/>
  <c r="T725" i="1"/>
  <c r="S725" i="1"/>
  <c r="R725" i="1"/>
  <c r="Q725" i="1"/>
  <c r="O725" i="1"/>
  <c r="P725" i="1" s="1"/>
  <c r="N725" i="1"/>
  <c r="M725" i="1"/>
  <c r="J725" i="1"/>
  <c r="T724" i="1"/>
  <c r="S724" i="1"/>
  <c r="R724" i="1"/>
  <c r="Q724" i="1"/>
  <c r="P724" i="1"/>
  <c r="O724" i="1"/>
  <c r="N724" i="1"/>
  <c r="J724" i="1"/>
  <c r="M724" i="1" s="1"/>
  <c r="T723" i="1"/>
  <c r="S723" i="1"/>
  <c r="R723" i="1"/>
  <c r="Q723" i="1"/>
  <c r="O723" i="1"/>
  <c r="P723" i="1" s="1"/>
  <c r="N723" i="1"/>
  <c r="M723" i="1"/>
  <c r="J723" i="1"/>
  <c r="T722" i="1"/>
  <c r="S722" i="1"/>
  <c r="R722" i="1"/>
  <c r="Q722" i="1"/>
  <c r="P722" i="1"/>
  <c r="O722" i="1"/>
  <c r="N722" i="1"/>
  <c r="J722" i="1"/>
  <c r="M722" i="1" s="1"/>
  <c r="T721" i="1"/>
  <c r="S721" i="1"/>
  <c r="R721" i="1"/>
  <c r="Q721" i="1"/>
  <c r="O721" i="1"/>
  <c r="P721" i="1" s="1"/>
  <c r="N721" i="1"/>
  <c r="J721" i="1"/>
  <c r="M721" i="1" s="1"/>
  <c r="T720" i="1"/>
  <c r="S720" i="1"/>
  <c r="R720" i="1"/>
  <c r="Q720" i="1"/>
  <c r="P720" i="1"/>
  <c r="O720" i="1"/>
  <c r="N720" i="1"/>
  <c r="J720" i="1"/>
  <c r="M720" i="1" s="1"/>
  <c r="T719" i="1"/>
  <c r="S719" i="1"/>
  <c r="R719" i="1"/>
  <c r="Q719" i="1"/>
  <c r="O719" i="1"/>
  <c r="P719" i="1" s="1"/>
  <c r="N719" i="1"/>
  <c r="J719" i="1"/>
  <c r="T718" i="1"/>
  <c r="S718" i="1"/>
  <c r="R718" i="1"/>
  <c r="Q718" i="1"/>
  <c r="O718" i="1"/>
  <c r="P718" i="1" s="1"/>
  <c r="N718" i="1"/>
  <c r="J718" i="1"/>
  <c r="T717" i="1"/>
  <c r="S717" i="1"/>
  <c r="R717" i="1"/>
  <c r="Q717" i="1"/>
  <c r="O717" i="1"/>
  <c r="P717" i="1" s="1"/>
  <c r="N717" i="1"/>
  <c r="M717" i="1"/>
  <c r="J717" i="1"/>
  <c r="T716" i="1"/>
  <c r="S716" i="1"/>
  <c r="R716" i="1"/>
  <c r="Q716" i="1"/>
  <c r="P716" i="1"/>
  <c r="O716" i="1"/>
  <c r="N716" i="1"/>
  <c r="J716" i="1"/>
  <c r="M716" i="1" s="1"/>
  <c r="T715" i="1"/>
  <c r="S715" i="1"/>
  <c r="R715" i="1"/>
  <c r="Q715" i="1"/>
  <c r="O715" i="1"/>
  <c r="P715" i="1" s="1"/>
  <c r="N715" i="1"/>
  <c r="M715" i="1"/>
  <c r="J715" i="1"/>
  <c r="T714" i="1"/>
  <c r="S714" i="1"/>
  <c r="R714" i="1"/>
  <c r="Q714" i="1"/>
  <c r="P714" i="1"/>
  <c r="O714" i="1"/>
  <c r="N714" i="1"/>
  <c r="J714" i="1"/>
  <c r="M714" i="1" s="1"/>
  <c r="T713" i="1"/>
  <c r="S713" i="1"/>
  <c r="R713" i="1"/>
  <c r="Q713" i="1"/>
  <c r="O713" i="1"/>
  <c r="P713" i="1" s="1"/>
  <c r="N713" i="1"/>
  <c r="J713" i="1"/>
  <c r="M713" i="1" s="1"/>
  <c r="T712" i="1"/>
  <c r="S712" i="1"/>
  <c r="R712" i="1"/>
  <c r="Q712" i="1"/>
  <c r="P712" i="1"/>
  <c r="O712" i="1"/>
  <c r="N712" i="1"/>
  <c r="J712" i="1"/>
  <c r="M712" i="1" s="1"/>
  <c r="T711" i="1"/>
  <c r="S711" i="1"/>
  <c r="R711" i="1"/>
  <c r="Q711" i="1"/>
  <c r="O711" i="1"/>
  <c r="P711" i="1" s="1"/>
  <c r="N711" i="1"/>
  <c r="J711" i="1"/>
  <c r="T710" i="1"/>
  <c r="S710" i="1"/>
  <c r="R710" i="1"/>
  <c r="Q710" i="1"/>
  <c r="O710" i="1"/>
  <c r="P710" i="1" s="1"/>
  <c r="N710" i="1"/>
  <c r="J710" i="1"/>
  <c r="T709" i="1"/>
  <c r="S709" i="1"/>
  <c r="R709" i="1"/>
  <c r="Q709" i="1"/>
  <c r="O709" i="1"/>
  <c r="P709" i="1" s="1"/>
  <c r="N709" i="1"/>
  <c r="M709" i="1"/>
  <c r="J709" i="1"/>
  <c r="T708" i="1"/>
  <c r="S708" i="1"/>
  <c r="R708" i="1"/>
  <c r="Q708" i="1"/>
  <c r="P708" i="1"/>
  <c r="O708" i="1"/>
  <c r="N708" i="1"/>
  <c r="J708" i="1"/>
  <c r="M708" i="1" s="1"/>
  <c r="T707" i="1"/>
  <c r="S707" i="1"/>
  <c r="R707" i="1"/>
  <c r="Q707" i="1"/>
  <c r="O707" i="1"/>
  <c r="P707" i="1" s="1"/>
  <c r="N707" i="1"/>
  <c r="M707" i="1"/>
  <c r="J707" i="1"/>
  <c r="T706" i="1"/>
  <c r="S706" i="1"/>
  <c r="R706" i="1"/>
  <c r="Q706" i="1"/>
  <c r="P706" i="1"/>
  <c r="O706" i="1"/>
  <c r="N706" i="1"/>
  <c r="J706" i="1"/>
  <c r="M706" i="1" s="1"/>
  <c r="T705" i="1"/>
  <c r="S705" i="1"/>
  <c r="R705" i="1"/>
  <c r="Q705" i="1"/>
  <c r="O705" i="1"/>
  <c r="P705" i="1" s="1"/>
  <c r="N705" i="1"/>
  <c r="J705" i="1"/>
  <c r="M705" i="1" s="1"/>
  <c r="T704" i="1"/>
  <c r="S704" i="1"/>
  <c r="R704" i="1"/>
  <c r="Q704" i="1"/>
  <c r="P704" i="1"/>
  <c r="O704" i="1"/>
  <c r="N704" i="1"/>
  <c r="J704" i="1"/>
  <c r="M704" i="1" s="1"/>
  <c r="T703" i="1"/>
  <c r="S703" i="1"/>
  <c r="R703" i="1"/>
  <c r="Q703" i="1"/>
  <c r="O703" i="1"/>
  <c r="P703" i="1" s="1"/>
  <c r="N703" i="1"/>
  <c r="J703" i="1"/>
  <c r="T702" i="1"/>
  <c r="S702" i="1"/>
  <c r="R702" i="1"/>
  <c r="Q702" i="1"/>
  <c r="O702" i="1"/>
  <c r="P702" i="1" s="1"/>
  <c r="N702" i="1"/>
  <c r="J702" i="1"/>
  <c r="T701" i="1"/>
  <c r="S701" i="1"/>
  <c r="R701" i="1"/>
  <c r="Q701" i="1"/>
  <c r="O701" i="1"/>
  <c r="P701" i="1" s="1"/>
  <c r="N701" i="1"/>
  <c r="M701" i="1"/>
  <c r="J701" i="1"/>
  <c r="T700" i="1"/>
  <c r="S700" i="1"/>
  <c r="R700" i="1"/>
  <c r="Q700" i="1"/>
  <c r="P700" i="1"/>
  <c r="O700" i="1"/>
  <c r="N700" i="1"/>
  <c r="J700" i="1"/>
  <c r="M700" i="1" s="1"/>
  <c r="T699" i="1"/>
  <c r="S699" i="1"/>
  <c r="R699" i="1"/>
  <c r="Q699" i="1"/>
  <c r="O699" i="1"/>
  <c r="P699" i="1" s="1"/>
  <c r="N699" i="1"/>
  <c r="M699" i="1"/>
  <c r="J699" i="1"/>
  <c r="T698" i="1"/>
  <c r="S698" i="1"/>
  <c r="R698" i="1"/>
  <c r="Q698" i="1"/>
  <c r="P698" i="1"/>
  <c r="O698" i="1"/>
  <c r="N698" i="1"/>
  <c r="J698" i="1"/>
  <c r="M698" i="1" s="1"/>
  <c r="T697" i="1"/>
  <c r="S697" i="1"/>
  <c r="R697" i="1"/>
  <c r="Q697" i="1"/>
  <c r="O697" i="1"/>
  <c r="P697" i="1" s="1"/>
  <c r="N697" i="1"/>
  <c r="J697" i="1"/>
  <c r="M697" i="1" s="1"/>
  <c r="T696" i="1"/>
  <c r="S696" i="1"/>
  <c r="R696" i="1"/>
  <c r="Q696" i="1"/>
  <c r="P696" i="1"/>
  <c r="O696" i="1"/>
  <c r="N696" i="1"/>
  <c r="J696" i="1"/>
  <c r="M696" i="1" s="1"/>
  <c r="T695" i="1"/>
  <c r="S695" i="1"/>
  <c r="R695" i="1"/>
  <c r="Q695" i="1"/>
  <c r="O695" i="1"/>
  <c r="P695" i="1" s="1"/>
  <c r="N695" i="1"/>
  <c r="J695" i="1"/>
  <c r="T694" i="1"/>
  <c r="S694" i="1"/>
  <c r="R694" i="1"/>
  <c r="Q694" i="1"/>
  <c r="O694" i="1"/>
  <c r="P694" i="1" s="1"/>
  <c r="N694" i="1"/>
  <c r="J694" i="1"/>
  <c r="T693" i="1"/>
  <c r="S693" i="1"/>
  <c r="R693" i="1"/>
  <c r="Q693" i="1"/>
  <c r="O693" i="1"/>
  <c r="P693" i="1" s="1"/>
  <c r="N693" i="1"/>
  <c r="M693" i="1"/>
  <c r="J693" i="1"/>
  <c r="T692" i="1"/>
  <c r="S692" i="1"/>
  <c r="R692" i="1"/>
  <c r="Q692" i="1"/>
  <c r="P692" i="1"/>
  <c r="O692" i="1"/>
  <c r="N692" i="1"/>
  <c r="J692" i="1"/>
  <c r="M692" i="1" s="1"/>
  <c r="T691" i="1"/>
  <c r="S691" i="1"/>
  <c r="R691" i="1"/>
  <c r="Q691" i="1"/>
  <c r="O691" i="1"/>
  <c r="P691" i="1" s="1"/>
  <c r="N691" i="1"/>
  <c r="M691" i="1"/>
  <c r="J691" i="1"/>
  <c r="T690" i="1"/>
  <c r="S690" i="1"/>
  <c r="R690" i="1"/>
  <c r="Q690" i="1"/>
  <c r="P690" i="1"/>
  <c r="O690" i="1"/>
  <c r="N690" i="1"/>
  <c r="J690" i="1"/>
  <c r="M690" i="1" s="1"/>
  <c r="T689" i="1"/>
  <c r="S689" i="1"/>
  <c r="R689" i="1"/>
  <c r="Q689" i="1"/>
  <c r="O689" i="1"/>
  <c r="P689" i="1" s="1"/>
  <c r="N689" i="1"/>
  <c r="J689" i="1"/>
  <c r="M689" i="1" s="1"/>
  <c r="T688" i="1"/>
  <c r="S688" i="1"/>
  <c r="R688" i="1"/>
  <c r="Q688" i="1"/>
  <c r="P688" i="1"/>
  <c r="O688" i="1"/>
  <c r="N688" i="1"/>
  <c r="J688" i="1"/>
  <c r="M688" i="1" s="1"/>
  <c r="T687" i="1"/>
  <c r="S687" i="1"/>
  <c r="R687" i="1"/>
  <c r="Q687" i="1"/>
  <c r="O687" i="1"/>
  <c r="P687" i="1" s="1"/>
  <c r="N687" i="1"/>
  <c r="J687" i="1"/>
  <c r="T686" i="1"/>
  <c r="S686" i="1"/>
  <c r="R686" i="1"/>
  <c r="Q686" i="1"/>
  <c r="O686" i="1"/>
  <c r="P686" i="1" s="1"/>
  <c r="N686" i="1"/>
  <c r="J686" i="1"/>
  <c r="T685" i="1"/>
  <c r="S685" i="1"/>
  <c r="R685" i="1"/>
  <c r="Q685" i="1"/>
  <c r="O685" i="1"/>
  <c r="P685" i="1" s="1"/>
  <c r="N685" i="1"/>
  <c r="M685" i="1"/>
  <c r="J685" i="1"/>
  <c r="T684" i="1"/>
  <c r="S684" i="1"/>
  <c r="R684" i="1"/>
  <c r="Q684" i="1"/>
  <c r="P684" i="1"/>
  <c r="O684" i="1"/>
  <c r="N684" i="1"/>
  <c r="J684" i="1"/>
  <c r="M684" i="1" s="1"/>
  <c r="T683" i="1"/>
  <c r="S683" i="1"/>
  <c r="R683" i="1"/>
  <c r="Q683" i="1"/>
  <c r="O683" i="1"/>
  <c r="P683" i="1" s="1"/>
  <c r="N683" i="1"/>
  <c r="M683" i="1"/>
  <c r="J683" i="1"/>
  <c r="T682" i="1"/>
  <c r="S682" i="1"/>
  <c r="R682" i="1"/>
  <c r="Q682" i="1"/>
  <c r="P682" i="1"/>
  <c r="O682" i="1"/>
  <c r="N682" i="1"/>
  <c r="J682" i="1"/>
  <c r="M682" i="1" s="1"/>
  <c r="T681" i="1"/>
  <c r="S681" i="1"/>
  <c r="R681" i="1"/>
  <c r="Q681" i="1"/>
  <c r="O681" i="1"/>
  <c r="P681" i="1" s="1"/>
  <c r="N681" i="1"/>
  <c r="J681" i="1"/>
  <c r="M681" i="1" s="1"/>
  <c r="T680" i="1"/>
  <c r="S680" i="1"/>
  <c r="R680" i="1"/>
  <c r="Q680" i="1"/>
  <c r="P680" i="1"/>
  <c r="O680" i="1"/>
  <c r="N680" i="1"/>
  <c r="J680" i="1"/>
  <c r="M680" i="1" s="1"/>
  <c r="T679" i="1"/>
  <c r="S679" i="1"/>
  <c r="R679" i="1"/>
  <c r="Q679" i="1"/>
  <c r="O679" i="1"/>
  <c r="P679" i="1" s="1"/>
  <c r="N679" i="1"/>
  <c r="J679" i="1"/>
  <c r="T678" i="1"/>
  <c r="S678" i="1"/>
  <c r="R678" i="1"/>
  <c r="Q678" i="1"/>
  <c r="O678" i="1"/>
  <c r="P678" i="1" s="1"/>
  <c r="N678" i="1"/>
  <c r="J678" i="1"/>
  <c r="T677" i="1"/>
  <c r="S677" i="1"/>
  <c r="R677" i="1"/>
  <c r="Q677" i="1"/>
  <c r="O677" i="1"/>
  <c r="P677" i="1" s="1"/>
  <c r="N677" i="1"/>
  <c r="M677" i="1"/>
  <c r="J677" i="1"/>
  <c r="T676" i="1"/>
  <c r="S676" i="1"/>
  <c r="R676" i="1"/>
  <c r="Q676" i="1"/>
  <c r="P676" i="1"/>
  <c r="O676" i="1"/>
  <c r="N676" i="1"/>
  <c r="J676" i="1"/>
  <c r="M676" i="1" s="1"/>
  <c r="T675" i="1"/>
  <c r="S675" i="1"/>
  <c r="R675" i="1"/>
  <c r="Q675" i="1"/>
  <c r="O675" i="1"/>
  <c r="P675" i="1" s="1"/>
  <c r="N675" i="1"/>
  <c r="M675" i="1"/>
  <c r="J675" i="1"/>
  <c r="T674" i="1"/>
  <c r="S674" i="1"/>
  <c r="R674" i="1"/>
  <c r="Q674" i="1"/>
  <c r="P674" i="1"/>
  <c r="O674" i="1"/>
  <c r="N674" i="1"/>
  <c r="J674" i="1"/>
  <c r="M674" i="1" s="1"/>
  <c r="T673" i="1"/>
  <c r="S673" i="1"/>
  <c r="R673" i="1"/>
  <c r="Q673" i="1"/>
  <c r="O673" i="1"/>
  <c r="P673" i="1" s="1"/>
  <c r="N673" i="1"/>
  <c r="J673" i="1"/>
  <c r="M673" i="1" s="1"/>
  <c r="T672" i="1"/>
  <c r="S672" i="1"/>
  <c r="R672" i="1"/>
  <c r="Q672" i="1"/>
  <c r="P672" i="1"/>
  <c r="O672" i="1"/>
  <c r="N672" i="1"/>
  <c r="J672" i="1"/>
  <c r="M672" i="1" s="1"/>
  <c r="T671" i="1"/>
  <c r="S671" i="1"/>
  <c r="R671" i="1"/>
  <c r="Q671" i="1"/>
  <c r="P671" i="1"/>
  <c r="O671" i="1"/>
  <c r="N671" i="1"/>
  <c r="J671" i="1"/>
  <c r="T670" i="1"/>
  <c r="S670" i="1"/>
  <c r="R670" i="1"/>
  <c r="Q670" i="1"/>
  <c r="O670" i="1"/>
  <c r="P670" i="1" s="1"/>
  <c r="N670" i="1"/>
  <c r="J670" i="1"/>
  <c r="T669" i="1"/>
  <c r="S669" i="1"/>
  <c r="R669" i="1"/>
  <c r="Q669" i="1"/>
  <c r="O669" i="1"/>
  <c r="P669" i="1" s="1"/>
  <c r="N669" i="1"/>
  <c r="M669" i="1"/>
  <c r="J669" i="1"/>
  <c r="T668" i="1"/>
  <c r="S668" i="1"/>
  <c r="R668" i="1"/>
  <c r="Q668" i="1"/>
  <c r="P668" i="1"/>
  <c r="O668" i="1"/>
  <c r="N668" i="1"/>
  <c r="J668" i="1"/>
  <c r="M668" i="1" s="1"/>
  <c r="T667" i="1"/>
  <c r="S667" i="1"/>
  <c r="R667" i="1"/>
  <c r="Q667" i="1"/>
  <c r="O667" i="1"/>
  <c r="P667" i="1" s="1"/>
  <c r="N667" i="1"/>
  <c r="M667" i="1"/>
  <c r="J667" i="1"/>
  <c r="T666" i="1"/>
  <c r="S666" i="1"/>
  <c r="R666" i="1"/>
  <c r="Q666" i="1"/>
  <c r="P666" i="1"/>
  <c r="O666" i="1"/>
  <c r="N666" i="1"/>
  <c r="J666" i="1"/>
  <c r="T665" i="1"/>
  <c r="S665" i="1"/>
  <c r="R665" i="1"/>
  <c r="Q665" i="1"/>
  <c r="O665" i="1"/>
  <c r="P665" i="1" s="1"/>
  <c r="N665" i="1"/>
  <c r="J665" i="1"/>
  <c r="M666" i="1" s="1"/>
  <c r="T664" i="1"/>
  <c r="S664" i="1"/>
  <c r="R664" i="1"/>
  <c r="Q664" i="1"/>
  <c r="P664" i="1"/>
  <c r="O664" i="1"/>
  <c r="N664" i="1"/>
  <c r="J664" i="1"/>
  <c r="M664" i="1" s="1"/>
  <c r="T663" i="1"/>
  <c r="S663" i="1"/>
  <c r="R663" i="1"/>
  <c r="Q663" i="1"/>
  <c r="P663" i="1"/>
  <c r="O663" i="1"/>
  <c r="N663" i="1"/>
  <c r="J663" i="1"/>
  <c r="T662" i="1"/>
  <c r="S662" i="1"/>
  <c r="R662" i="1"/>
  <c r="Q662" i="1"/>
  <c r="O662" i="1"/>
  <c r="P662" i="1" s="1"/>
  <c r="N662" i="1"/>
  <c r="J662" i="1"/>
  <c r="T661" i="1"/>
  <c r="S661" i="1"/>
  <c r="R661" i="1"/>
  <c r="Q661" i="1"/>
  <c r="O661" i="1"/>
  <c r="P661" i="1" s="1"/>
  <c r="N661" i="1"/>
  <c r="M661" i="1"/>
  <c r="J661" i="1"/>
  <c r="T660" i="1"/>
  <c r="S660" i="1"/>
  <c r="R660" i="1"/>
  <c r="Q660" i="1"/>
  <c r="P660" i="1"/>
  <c r="O660" i="1"/>
  <c r="N660" i="1"/>
  <c r="J660" i="1"/>
  <c r="M660" i="1" s="1"/>
  <c r="T659" i="1"/>
  <c r="S659" i="1"/>
  <c r="R659" i="1"/>
  <c r="Q659" i="1"/>
  <c r="O659" i="1"/>
  <c r="P659" i="1" s="1"/>
  <c r="N659" i="1"/>
  <c r="M659" i="1"/>
  <c r="J659" i="1"/>
  <c r="T658" i="1"/>
  <c r="S658" i="1"/>
  <c r="R658" i="1"/>
  <c r="Q658" i="1"/>
  <c r="P658" i="1"/>
  <c r="O658" i="1"/>
  <c r="N658" i="1"/>
  <c r="J658" i="1"/>
  <c r="T657" i="1"/>
  <c r="S657" i="1"/>
  <c r="R657" i="1"/>
  <c r="Q657" i="1"/>
  <c r="O657" i="1"/>
  <c r="P657" i="1" s="1"/>
  <c r="N657" i="1"/>
  <c r="J657" i="1"/>
  <c r="M658" i="1" s="1"/>
  <c r="T656" i="1"/>
  <c r="S656" i="1"/>
  <c r="R656" i="1"/>
  <c r="Q656" i="1"/>
  <c r="P656" i="1"/>
  <c r="O656" i="1"/>
  <c r="N656" i="1"/>
  <c r="J656" i="1"/>
  <c r="M656" i="1" s="1"/>
  <c r="T655" i="1"/>
  <c r="S655" i="1"/>
  <c r="R655" i="1"/>
  <c r="Q655" i="1"/>
  <c r="P655" i="1"/>
  <c r="O655" i="1"/>
  <c r="N655" i="1"/>
  <c r="J655" i="1"/>
  <c r="T654" i="1"/>
  <c r="S654" i="1"/>
  <c r="R654" i="1"/>
  <c r="Q654" i="1"/>
  <c r="O654" i="1"/>
  <c r="P654" i="1" s="1"/>
  <c r="N654" i="1"/>
  <c r="J654" i="1"/>
  <c r="T653" i="1"/>
  <c r="S653" i="1"/>
  <c r="R653" i="1"/>
  <c r="Q653" i="1"/>
  <c r="O653" i="1"/>
  <c r="P653" i="1" s="1"/>
  <c r="N653" i="1"/>
  <c r="M653" i="1"/>
  <c r="J653" i="1"/>
  <c r="T652" i="1"/>
  <c r="S652" i="1"/>
  <c r="R652" i="1"/>
  <c r="Q652" i="1"/>
  <c r="P652" i="1"/>
  <c r="O652" i="1"/>
  <c r="N652" i="1"/>
  <c r="J652" i="1"/>
  <c r="M652" i="1" s="1"/>
  <c r="T651" i="1"/>
  <c r="S651" i="1"/>
  <c r="R651" i="1"/>
  <c r="Q651" i="1"/>
  <c r="O651" i="1"/>
  <c r="P651" i="1" s="1"/>
  <c r="N651" i="1"/>
  <c r="M651" i="1"/>
  <c r="J651" i="1"/>
  <c r="T650" i="1"/>
  <c r="S650" i="1"/>
  <c r="R650" i="1"/>
  <c r="Q650" i="1"/>
  <c r="P650" i="1"/>
  <c r="O650" i="1"/>
  <c r="N650" i="1"/>
  <c r="J650" i="1"/>
  <c r="T649" i="1"/>
  <c r="S649" i="1"/>
  <c r="R649" i="1"/>
  <c r="Q649" i="1"/>
  <c r="O649" i="1"/>
  <c r="P649" i="1" s="1"/>
  <c r="N649" i="1"/>
  <c r="J649" i="1"/>
  <c r="M650" i="1" s="1"/>
  <c r="T648" i="1"/>
  <c r="S648" i="1"/>
  <c r="R648" i="1"/>
  <c r="Q648" i="1"/>
  <c r="P648" i="1"/>
  <c r="O648" i="1"/>
  <c r="N648" i="1"/>
  <c r="J648" i="1"/>
  <c r="M648" i="1" s="1"/>
  <c r="T647" i="1"/>
  <c r="S647" i="1"/>
  <c r="R647" i="1"/>
  <c r="Q647" i="1"/>
  <c r="P647" i="1"/>
  <c r="O647" i="1"/>
  <c r="N647" i="1"/>
  <c r="J647" i="1"/>
  <c r="T646" i="1"/>
  <c r="S646" i="1"/>
  <c r="R646" i="1"/>
  <c r="Q646" i="1"/>
  <c r="O646" i="1"/>
  <c r="P646" i="1" s="1"/>
  <c r="N646" i="1"/>
  <c r="J646" i="1"/>
  <c r="T645" i="1"/>
  <c r="S645" i="1"/>
  <c r="R645" i="1"/>
  <c r="Q645" i="1"/>
  <c r="O645" i="1"/>
  <c r="P645" i="1" s="1"/>
  <c r="N645" i="1"/>
  <c r="M645" i="1"/>
  <c r="J645" i="1"/>
  <c r="T644" i="1"/>
  <c r="S644" i="1"/>
  <c r="R644" i="1"/>
  <c r="Q644" i="1"/>
  <c r="P644" i="1"/>
  <c r="O644" i="1"/>
  <c r="N644" i="1"/>
  <c r="J644" i="1"/>
  <c r="M644" i="1" s="1"/>
  <c r="T643" i="1"/>
  <c r="S643" i="1"/>
  <c r="R643" i="1"/>
  <c r="Q643" i="1"/>
  <c r="O643" i="1"/>
  <c r="P643" i="1" s="1"/>
  <c r="N643" i="1"/>
  <c r="M643" i="1"/>
  <c r="J643" i="1"/>
  <c r="T642" i="1"/>
  <c r="S642" i="1"/>
  <c r="R642" i="1"/>
  <c r="Q642" i="1"/>
  <c r="P642" i="1"/>
  <c r="O642" i="1"/>
  <c r="N642" i="1"/>
  <c r="J642" i="1"/>
  <c r="T641" i="1"/>
  <c r="S641" i="1"/>
  <c r="R641" i="1"/>
  <c r="Q641" i="1"/>
  <c r="O641" i="1"/>
  <c r="P641" i="1" s="1"/>
  <c r="N641" i="1"/>
  <c r="J641" i="1"/>
  <c r="M642" i="1" s="1"/>
  <c r="T640" i="1"/>
  <c r="S640" i="1"/>
  <c r="R640" i="1"/>
  <c r="Q640" i="1"/>
  <c r="P640" i="1"/>
  <c r="O640" i="1"/>
  <c r="N640" i="1"/>
  <c r="J640" i="1"/>
  <c r="M640" i="1" s="1"/>
  <c r="T639" i="1"/>
  <c r="S639" i="1"/>
  <c r="R639" i="1"/>
  <c r="Q639" i="1"/>
  <c r="P639" i="1"/>
  <c r="O639" i="1"/>
  <c r="N639" i="1"/>
  <c r="J639" i="1"/>
  <c r="T638" i="1"/>
  <c r="S638" i="1"/>
  <c r="R638" i="1"/>
  <c r="Q638" i="1"/>
  <c r="O638" i="1"/>
  <c r="P638" i="1" s="1"/>
  <c r="N638" i="1"/>
  <c r="J638" i="1"/>
  <c r="T637" i="1"/>
  <c r="S637" i="1"/>
  <c r="R637" i="1"/>
  <c r="Q637" i="1"/>
  <c r="O637" i="1"/>
  <c r="P637" i="1" s="1"/>
  <c r="N637" i="1"/>
  <c r="M637" i="1"/>
  <c r="J637" i="1"/>
  <c r="T636" i="1"/>
  <c r="S636" i="1"/>
  <c r="R636" i="1"/>
  <c r="Q636" i="1"/>
  <c r="P636" i="1"/>
  <c r="O636" i="1"/>
  <c r="N636" i="1"/>
  <c r="J636" i="1"/>
  <c r="M636" i="1" s="1"/>
  <c r="T635" i="1"/>
  <c r="S635" i="1"/>
  <c r="R635" i="1"/>
  <c r="Q635" i="1"/>
  <c r="O635" i="1"/>
  <c r="P635" i="1" s="1"/>
  <c r="N635" i="1"/>
  <c r="M635" i="1"/>
  <c r="J635" i="1"/>
  <c r="T634" i="1"/>
  <c r="S634" i="1"/>
  <c r="R634" i="1"/>
  <c r="Q634" i="1"/>
  <c r="P634" i="1"/>
  <c r="O634" i="1"/>
  <c r="N634" i="1"/>
  <c r="J634" i="1"/>
  <c r="T633" i="1"/>
  <c r="S633" i="1"/>
  <c r="R633" i="1"/>
  <c r="Q633" i="1"/>
  <c r="O633" i="1"/>
  <c r="P633" i="1" s="1"/>
  <c r="N633" i="1"/>
  <c r="J633" i="1"/>
  <c r="M634" i="1" s="1"/>
  <c r="T632" i="1"/>
  <c r="S632" i="1"/>
  <c r="R632" i="1"/>
  <c r="Q632" i="1"/>
  <c r="P632" i="1"/>
  <c r="O632" i="1"/>
  <c r="N632" i="1"/>
  <c r="J632" i="1"/>
  <c r="M632" i="1" s="1"/>
  <c r="T631" i="1"/>
  <c r="S631" i="1"/>
  <c r="R631" i="1"/>
  <c r="Q631" i="1"/>
  <c r="P631" i="1"/>
  <c r="O631" i="1"/>
  <c r="N631" i="1"/>
  <c r="J631" i="1"/>
  <c r="T630" i="1"/>
  <c r="S630" i="1"/>
  <c r="R630" i="1"/>
  <c r="Q630" i="1"/>
  <c r="O630" i="1"/>
  <c r="P630" i="1" s="1"/>
  <c r="N630" i="1"/>
  <c r="J630" i="1"/>
  <c r="T629" i="1"/>
  <c r="S629" i="1"/>
  <c r="R629" i="1"/>
  <c r="Q629" i="1"/>
  <c r="O629" i="1"/>
  <c r="P629" i="1" s="1"/>
  <c r="N629" i="1"/>
  <c r="M629" i="1"/>
  <c r="J629" i="1"/>
  <c r="T628" i="1"/>
  <c r="S628" i="1"/>
  <c r="R628" i="1"/>
  <c r="Q628" i="1"/>
  <c r="P628" i="1"/>
  <c r="O628" i="1"/>
  <c r="N628" i="1"/>
  <c r="J628" i="1"/>
  <c r="M628" i="1" s="1"/>
  <c r="T627" i="1"/>
  <c r="S627" i="1"/>
  <c r="R627" i="1"/>
  <c r="Q627" i="1"/>
  <c r="O627" i="1"/>
  <c r="P627" i="1" s="1"/>
  <c r="N627" i="1"/>
  <c r="M627" i="1"/>
  <c r="J627" i="1"/>
  <c r="T626" i="1"/>
  <c r="S626" i="1"/>
  <c r="R626" i="1"/>
  <c r="Q626" i="1"/>
  <c r="P626" i="1"/>
  <c r="O626" i="1"/>
  <c r="N626" i="1"/>
  <c r="J626" i="1"/>
  <c r="T625" i="1"/>
  <c r="S625" i="1"/>
  <c r="R625" i="1"/>
  <c r="Q625" i="1"/>
  <c r="O625" i="1"/>
  <c r="P625" i="1" s="1"/>
  <c r="N625" i="1"/>
  <c r="J625" i="1"/>
  <c r="M626" i="1" s="1"/>
  <c r="T624" i="1"/>
  <c r="S624" i="1"/>
  <c r="R624" i="1"/>
  <c r="Q624" i="1"/>
  <c r="P624" i="1"/>
  <c r="O624" i="1"/>
  <c r="N624" i="1"/>
  <c r="J624" i="1"/>
  <c r="M624" i="1" s="1"/>
  <c r="T623" i="1"/>
  <c r="S623" i="1"/>
  <c r="R623" i="1"/>
  <c r="Q623" i="1"/>
  <c r="P623" i="1"/>
  <c r="O623" i="1"/>
  <c r="N623" i="1"/>
  <c r="J623" i="1"/>
  <c r="T622" i="1"/>
  <c r="S622" i="1"/>
  <c r="R622" i="1"/>
  <c r="Q622" i="1"/>
  <c r="O622" i="1"/>
  <c r="P622" i="1" s="1"/>
  <c r="N622" i="1"/>
  <c r="J622" i="1"/>
  <c r="T621" i="1"/>
  <c r="S621" i="1"/>
  <c r="R621" i="1"/>
  <c r="Q621" i="1"/>
  <c r="O621" i="1"/>
  <c r="P621" i="1" s="1"/>
  <c r="N621" i="1"/>
  <c r="M621" i="1"/>
  <c r="J621" i="1"/>
  <c r="T620" i="1"/>
  <c r="S620" i="1"/>
  <c r="R620" i="1"/>
  <c r="Q620" i="1"/>
  <c r="P620" i="1"/>
  <c r="O620" i="1"/>
  <c r="N620" i="1"/>
  <c r="J620" i="1"/>
  <c r="M620" i="1" s="1"/>
  <c r="T619" i="1"/>
  <c r="S619" i="1"/>
  <c r="R619" i="1"/>
  <c r="Q619" i="1"/>
  <c r="O619" i="1"/>
  <c r="P619" i="1" s="1"/>
  <c r="N619" i="1"/>
  <c r="M619" i="1"/>
  <c r="J619" i="1"/>
  <c r="T618" i="1"/>
  <c r="S618" i="1"/>
  <c r="R618" i="1"/>
  <c r="Q618" i="1"/>
  <c r="P618" i="1"/>
  <c r="O618" i="1"/>
  <c r="N618" i="1"/>
  <c r="J618" i="1"/>
  <c r="T617" i="1"/>
  <c r="S617" i="1"/>
  <c r="R617" i="1"/>
  <c r="Q617" i="1"/>
  <c r="O617" i="1"/>
  <c r="P617" i="1" s="1"/>
  <c r="N617" i="1"/>
  <c r="J617" i="1"/>
  <c r="M618" i="1" s="1"/>
  <c r="T616" i="1"/>
  <c r="S616" i="1"/>
  <c r="R616" i="1"/>
  <c r="Q616" i="1"/>
  <c r="P616" i="1"/>
  <c r="O616" i="1"/>
  <c r="N616" i="1"/>
  <c r="J616" i="1"/>
  <c r="M616" i="1" s="1"/>
  <c r="T615" i="1"/>
  <c r="S615" i="1"/>
  <c r="R615" i="1"/>
  <c r="Q615" i="1"/>
  <c r="P615" i="1"/>
  <c r="O615" i="1"/>
  <c r="N615" i="1"/>
  <c r="J615" i="1"/>
  <c r="T614" i="1"/>
  <c r="S614" i="1"/>
  <c r="R614" i="1"/>
  <c r="Q614" i="1"/>
  <c r="O614" i="1"/>
  <c r="P614" i="1" s="1"/>
  <c r="N614" i="1"/>
  <c r="J614" i="1"/>
  <c r="T613" i="1"/>
  <c r="S613" i="1"/>
  <c r="R613" i="1"/>
  <c r="Q613" i="1"/>
  <c r="O613" i="1"/>
  <c r="P613" i="1" s="1"/>
  <c r="N613" i="1"/>
  <c r="M613" i="1"/>
  <c r="J613" i="1"/>
  <c r="T612" i="1"/>
  <c r="S612" i="1"/>
  <c r="R612" i="1"/>
  <c r="Q612" i="1"/>
  <c r="P612" i="1"/>
  <c r="O612" i="1"/>
  <c r="N612" i="1"/>
  <c r="J612" i="1"/>
  <c r="M612" i="1" s="1"/>
  <c r="T611" i="1"/>
  <c r="S611" i="1"/>
  <c r="R611" i="1"/>
  <c r="Q611" i="1"/>
  <c r="O611" i="1"/>
  <c r="P611" i="1" s="1"/>
  <c r="N611" i="1"/>
  <c r="M611" i="1"/>
  <c r="J611" i="1"/>
  <c r="T610" i="1"/>
  <c r="S610" i="1"/>
  <c r="R610" i="1"/>
  <c r="Q610" i="1"/>
  <c r="P610" i="1"/>
  <c r="O610" i="1"/>
  <c r="N610" i="1"/>
  <c r="J610" i="1"/>
  <c r="T609" i="1"/>
  <c r="S609" i="1"/>
  <c r="R609" i="1"/>
  <c r="Q609" i="1"/>
  <c r="O609" i="1"/>
  <c r="P609" i="1" s="1"/>
  <c r="N609" i="1"/>
  <c r="J609" i="1"/>
  <c r="M610" i="1" s="1"/>
  <c r="T608" i="1"/>
  <c r="S608" i="1"/>
  <c r="R608" i="1"/>
  <c r="Q608" i="1"/>
  <c r="P608" i="1"/>
  <c r="O608" i="1"/>
  <c r="N608" i="1"/>
  <c r="J608" i="1"/>
  <c r="M608" i="1" s="1"/>
  <c r="T607" i="1"/>
  <c r="S607" i="1"/>
  <c r="R607" i="1"/>
  <c r="Q607" i="1"/>
  <c r="P607" i="1"/>
  <c r="O607" i="1"/>
  <c r="N607" i="1"/>
  <c r="J607" i="1"/>
  <c r="T606" i="1"/>
  <c r="S606" i="1"/>
  <c r="R606" i="1"/>
  <c r="Q606" i="1"/>
  <c r="O606" i="1"/>
  <c r="P606" i="1" s="1"/>
  <c r="N606" i="1"/>
  <c r="J606" i="1"/>
  <c r="T605" i="1"/>
  <c r="S605" i="1"/>
  <c r="R605" i="1"/>
  <c r="Q605" i="1"/>
  <c r="O605" i="1"/>
  <c r="P605" i="1" s="1"/>
  <c r="N605" i="1"/>
  <c r="M605" i="1"/>
  <c r="J605" i="1"/>
  <c r="T604" i="1"/>
  <c r="S604" i="1"/>
  <c r="R604" i="1"/>
  <c r="Q604" i="1"/>
  <c r="P604" i="1"/>
  <c r="O604" i="1"/>
  <c r="N604" i="1"/>
  <c r="J604" i="1"/>
  <c r="M604" i="1" s="1"/>
  <c r="T603" i="1"/>
  <c r="S603" i="1"/>
  <c r="R603" i="1"/>
  <c r="Q603" i="1"/>
  <c r="O603" i="1"/>
  <c r="P603" i="1" s="1"/>
  <c r="N603" i="1"/>
  <c r="M603" i="1"/>
  <c r="J603" i="1"/>
  <c r="T602" i="1"/>
  <c r="S602" i="1"/>
  <c r="R602" i="1"/>
  <c r="Q602" i="1"/>
  <c r="P602" i="1"/>
  <c r="O602" i="1"/>
  <c r="N602" i="1"/>
  <c r="J602" i="1"/>
  <c r="T601" i="1"/>
  <c r="S601" i="1"/>
  <c r="R601" i="1"/>
  <c r="Q601" i="1"/>
  <c r="O601" i="1"/>
  <c r="P601" i="1" s="1"/>
  <c r="N601" i="1"/>
  <c r="J601" i="1"/>
  <c r="M602" i="1" s="1"/>
  <c r="T600" i="1"/>
  <c r="S600" i="1"/>
  <c r="R600" i="1"/>
  <c r="Q600" i="1"/>
  <c r="P600" i="1"/>
  <c r="O600" i="1"/>
  <c r="N600" i="1"/>
  <c r="J600" i="1"/>
  <c r="M600" i="1" s="1"/>
  <c r="T599" i="1"/>
  <c r="S599" i="1"/>
  <c r="R599" i="1"/>
  <c r="Q599" i="1"/>
  <c r="P599" i="1"/>
  <c r="O599" i="1"/>
  <c r="N599" i="1"/>
  <c r="J599" i="1"/>
  <c r="T598" i="1"/>
  <c r="S598" i="1"/>
  <c r="R598" i="1"/>
  <c r="Q598" i="1"/>
  <c r="O598" i="1"/>
  <c r="P598" i="1" s="1"/>
  <c r="N598" i="1"/>
  <c r="J598" i="1"/>
  <c r="T597" i="1"/>
  <c r="S597" i="1"/>
  <c r="R597" i="1"/>
  <c r="Q597" i="1"/>
  <c r="O597" i="1"/>
  <c r="P597" i="1" s="1"/>
  <c r="N597" i="1"/>
  <c r="M597" i="1"/>
  <c r="J597" i="1"/>
  <c r="T596" i="1"/>
  <c r="S596" i="1"/>
  <c r="R596" i="1"/>
  <c r="Q596" i="1"/>
  <c r="P596" i="1"/>
  <c r="O596" i="1"/>
  <c r="N596" i="1"/>
  <c r="J596" i="1"/>
  <c r="M596" i="1" s="1"/>
  <c r="T595" i="1"/>
  <c r="S595" i="1"/>
  <c r="R595" i="1"/>
  <c r="Q595" i="1"/>
  <c r="O595" i="1"/>
  <c r="P595" i="1" s="1"/>
  <c r="N595" i="1"/>
  <c r="M595" i="1"/>
  <c r="J595" i="1"/>
  <c r="T594" i="1"/>
  <c r="S594" i="1"/>
  <c r="R594" i="1"/>
  <c r="Q594" i="1"/>
  <c r="P594" i="1"/>
  <c r="O594" i="1"/>
  <c r="N594" i="1"/>
  <c r="J594" i="1"/>
  <c r="T593" i="1"/>
  <c r="S593" i="1"/>
  <c r="R593" i="1"/>
  <c r="Q593" i="1"/>
  <c r="O593" i="1"/>
  <c r="P593" i="1" s="1"/>
  <c r="N593" i="1"/>
  <c r="J593" i="1"/>
  <c r="M594" i="1" s="1"/>
  <c r="T592" i="1"/>
  <c r="S592" i="1"/>
  <c r="R592" i="1"/>
  <c r="Q592" i="1"/>
  <c r="P592" i="1"/>
  <c r="O592" i="1"/>
  <c r="N592" i="1"/>
  <c r="J592" i="1"/>
  <c r="M592" i="1" s="1"/>
  <c r="T591" i="1"/>
  <c r="S591" i="1"/>
  <c r="R591" i="1"/>
  <c r="Q591" i="1"/>
  <c r="P591" i="1"/>
  <c r="O591" i="1"/>
  <c r="N591" i="1"/>
  <c r="J591" i="1"/>
  <c r="T590" i="1"/>
  <c r="S590" i="1"/>
  <c r="R590" i="1"/>
  <c r="Q590" i="1"/>
  <c r="O590" i="1"/>
  <c r="P590" i="1" s="1"/>
  <c r="N590" i="1"/>
  <c r="J590" i="1"/>
  <c r="T589" i="1"/>
  <c r="S589" i="1"/>
  <c r="R589" i="1"/>
  <c r="Q589" i="1"/>
  <c r="O589" i="1"/>
  <c r="P589" i="1" s="1"/>
  <c r="N589" i="1"/>
  <c r="M589" i="1"/>
  <c r="J589" i="1"/>
  <c r="T588" i="1"/>
  <c r="S588" i="1"/>
  <c r="R588" i="1"/>
  <c r="Q588" i="1"/>
  <c r="P588" i="1"/>
  <c r="O588" i="1"/>
  <c r="N588" i="1"/>
  <c r="J588" i="1"/>
  <c r="M588" i="1" s="1"/>
  <c r="T587" i="1"/>
  <c r="S587" i="1"/>
  <c r="R587" i="1"/>
  <c r="Q587" i="1"/>
  <c r="O587" i="1"/>
  <c r="P587" i="1" s="1"/>
  <c r="N587" i="1"/>
  <c r="M587" i="1"/>
  <c r="J587" i="1"/>
  <c r="T586" i="1"/>
  <c r="S586" i="1"/>
  <c r="R586" i="1"/>
  <c r="Q586" i="1"/>
  <c r="P586" i="1"/>
  <c r="O586" i="1"/>
  <c r="N586" i="1"/>
  <c r="J586" i="1"/>
  <c r="T585" i="1"/>
  <c r="S585" i="1"/>
  <c r="R585" i="1"/>
  <c r="Q585" i="1"/>
  <c r="O585" i="1"/>
  <c r="P585" i="1" s="1"/>
  <c r="N585" i="1"/>
  <c r="J585" i="1"/>
  <c r="M586" i="1" s="1"/>
  <c r="T584" i="1"/>
  <c r="S584" i="1"/>
  <c r="R584" i="1"/>
  <c r="Q584" i="1"/>
  <c r="P584" i="1"/>
  <c r="O584" i="1"/>
  <c r="N584" i="1"/>
  <c r="J584" i="1"/>
  <c r="M584" i="1" s="1"/>
  <c r="T583" i="1"/>
  <c r="S583" i="1"/>
  <c r="R583" i="1"/>
  <c r="Q583" i="1"/>
  <c r="P583" i="1"/>
  <c r="O583" i="1"/>
  <c r="N583" i="1"/>
  <c r="J583" i="1"/>
  <c r="T582" i="1"/>
  <c r="S582" i="1"/>
  <c r="R582" i="1"/>
  <c r="Q582" i="1"/>
  <c r="O582" i="1"/>
  <c r="P582" i="1" s="1"/>
  <c r="N582" i="1"/>
  <c r="J582" i="1"/>
  <c r="T581" i="1"/>
  <c r="S581" i="1"/>
  <c r="R581" i="1"/>
  <c r="Q581" i="1"/>
  <c r="O581" i="1"/>
  <c r="P581" i="1" s="1"/>
  <c r="N581" i="1"/>
  <c r="M581" i="1"/>
  <c r="J581" i="1"/>
  <c r="T580" i="1"/>
  <c r="S580" i="1"/>
  <c r="R580" i="1"/>
  <c r="Q580" i="1"/>
  <c r="P580" i="1"/>
  <c r="O580" i="1"/>
  <c r="N580" i="1"/>
  <c r="J580" i="1"/>
  <c r="M580" i="1" s="1"/>
  <c r="T579" i="1"/>
  <c r="S579" i="1"/>
  <c r="R579" i="1"/>
  <c r="Q579" i="1"/>
  <c r="O579" i="1"/>
  <c r="P579" i="1" s="1"/>
  <c r="N579" i="1"/>
  <c r="M579" i="1"/>
  <c r="J579" i="1"/>
  <c r="T578" i="1"/>
  <c r="S578" i="1"/>
  <c r="R578" i="1"/>
  <c r="Q578" i="1"/>
  <c r="P578" i="1"/>
  <c r="O578" i="1"/>
  <c r="N578" i="1"/>
  <c r="J578" i="1"/>
  <c r="T577" i="1"/>
  <c r="S577" i="1"/>
  <c r="R577" i="1"/>
  <c r="Q577" i="1"/>
  <c r="O577" i="1"/>
  <c r="P577" i="1" s="1"/>
  <c r="N577" i="1"/>
  <c r="J577" i="1"/>
  <c r="M578" i="1" s="1"/>
  <c r="T576" i="1"/>
  <c r="S576" i="1"/>
  <c r="R576" i="1"/>
  <c r="Q576" i="1"/>
  <c r="P576" i="1"/>
  <c r="O576" i="1"/>
  <c r="N576" i="1"/>
  <c r="J576" i="1"/>
  <c r="M576" i="1" s="1"/>
  <c r="T575" i="1"/>
  <c r="S575" i="1"/>
  <c r="R575" i="1"/>
  <c r="Q575" i="1"/>
  <c r="P575" i="1"/>
  <c r="O575" i="1"/>
  <c r="N575" i="1"/>
  <c r="J575" i="1"/>
  <c r="T574" i="1"/>
  <c r="S574" i="1"/>
  <c r="R574" i="1"/>
  <c r="Q574" i="1"/>
  <c r="O574" i="1"/>
  <c r="P574" i="1" s="1"/>
  <c r="N574" i="1"/>
  <c r="J574" i="1"/>
  <c r="T573" i="1"/>
  <c r="S573" i="1"/>
  <c r="R573" i="1"/>
  <c r="Q573" i="1"/>
  <c r="O573" i="1"/>
  <c r="P573" i="1" s="1"/>
  <c r="N573" i="1"/>
  <c r="M573" i="1"/>
  <c r="J573" i="1"/>
  <c r="T572" i="1"/>
  <c r="S572" i="1"/>
  <c r="R572" i="1"/>
  <c r="Q572" i="1"/>
  <c r="P572" i="1"/>
  <c r="O572" i="1"/>
  <c r="N572" i="1"/>
  <c r="J572" i="1"/>
  <c r="M572" i="1" s="1"/>
  <c r="T571" i="1"/>
  <c r="S571" i="1"/>
  <c r="R571" i="1"/>
  <c r="Q571" i="1"/>
  <c r="O571" i="1"/>
  <c r="P571" i="1" s="1"/>
  <c r="N571" i="1"/>
  <c r="M571" i="1"/>
  <c r="J571" i="1"/>
  <c r="T570" i="1"/>
  <c r="S570" i="1"/>
  <c r="R570" i="1"/>
  <c r="Q570" i="1"/>
  <c r="P570" i="1"/>
  <c r="O570" i="1"/>
  <c r="N570" i="1"/>
  <c r="J570" i="1"/>
  <c r="T569" i="1"/>
  <c r="S569" i="1"/>
  <c r="R569" i="1"/>
  <c r="Q569" i="1"/>
  <c r="O569" i="1"/>
  <c r="P569" i="1" s="1"/>
  <c r="N569" i="1"/>
  <c r="J569" i="1"/>
  <c r="M570" i="1" s="1"/>
  <c r="T568" i="1"/>
  <c r="S568" i="1"/>
  <c r="R568" i="1"/>
  <c r="Q568" i="1"/>
  <c r="P568" i="1"/>
  <c r="O568" i="1"/>
  <c r="N568" i="1"/>
  <c r="J568" i="1"/>
  <c r="M568" i="1" s="1"/>
  <c r="T567" i="1"/>
  <c r="S567" i="1"/>
  <c r="R567" i="1"/>
  <c r="Q567" i="1"/>
  <c r="P567" i="1"/>
  <c r="O567" i="1"/>
  <c r="N567" i="1"/>
  <c r="J567" i="1"/>
  <c r="T566" i="1"/>
  <c r="S566" i="1"/>
  <c r="R566" i="1"/>
  <c r="Q566" i="1"/>
  <c r="O566" i="1"/>
  <c r="P566" i="1" s="1"/>
  <c r="N566" i="1"/>
  <c r="J566" i="1"/>
  <c r="T565" i="1"/>
  <c r="S565" i="1"/>
  <c r="R565" i="1"/>
  <c r="Q565" i="1"/>
  <c r="O565" i="1"/>
  <c r="P565" i="1" s="1"/>
  <c r="N565" i="1"/>
  <c r="M565" i="1"/>
  <c r="J565" i="1"/>
  <c r="T564" i="1"/>
  <c r="S564" i="1"/>
  <c r="R564" i="1"/>
  <c r="Q564" i="1"/>
  <c r="P564" i="1"/>
  <c r="O564" i="1"/>
  <c r="N564" i="1"/>
  <c r="J564" i="1"/>
  <c r="M564" i="1" s="1"/>
  <c r="T563" i="1"/>
  <c r="S563" i="1"/>
  <c r="R563" i="1"/>
  <c r="Q563" i="1"/>
  <c r="O563" i="1"/>
  <c r="P563" i="1" s="1"/>
  <c r="N563" i="1"/>
  <c r="M563" i="1"/>
  <c r="J563" i="1"/>
  <c r="T562" i="1"/>
  <c r="S562" i="1"/>
  <c r="R562" i="1"/>
  <c r="Q562" i="1"/>
  <c r="P562" i="1"/>
  <c r="O562" i="1"/>
  <c r="N562" i="1"/>
  <c r="J562" i="1"/>
  <c r="T561" i="1"/>
  <c r="S561" i="1"/>
  <c r="R561" i="1"/>
  <c r="Q561" i="1"/>
  <c r="O561" i="1"/>
  <c r="P561" i="1" s="1"/>
  <c r="N561" i="1"/>
  <c r="J561" i="1"/>
  <c r="M562" i="1" s="1"/>
  <c r="T560" i="1"/>
  <c r="S560" i="1"/>
  <c r="R560" i="1"/>
  <c r="Q560" i="1"/>
  <c r="P560" i="1"/>
  <c r="O560" i="1"/>
  <c r="N560" i="1"/>
  <c r="J560" i="1"/>
  <c r="M560" i="1" s="1"/>
  <c r="T559" i="1"/>
  <c r="S559" i="1"/>
  <c r="R559" i="1"/>
  <c r="Q559" i="1"/>
  <c r="P559" i="1"/>
  <c r="O559" i="1"/>
  <c r="N559" i="1"/>
  <c r="J559" i="1"/>
  <c r="T558" i="1"/>
  <c r="S558" i="1"/>
  <c r="R558" i="1"/>
  <c r="Q558" i="1"/>
  <c r="O558" i="1"/>
  <c r="P558" i="1" s="1"/>
  <c r="N558" i="1"/>
  <c r="J558" i="1"/>
  <c r="T557" i="1"/>
  <c r="S557" i="1"/>
  <c r="R557" i="1"/>
  <c r="Q557" i="1"/>
  <c r="O557" i="1"/>
  <c r="P557" i="1" s="1"/>
  <c r="N557" i="1"/>
  <c r="M557" i="1"/>
  <c r="J557" i="1"/>
  <c r="T556" i="1"/>
  <c r="S556" i="1"/>
  <c r="R556" i="1"/>
  <c r="Q556" i="1"/>
  <c r="P556" i="1"/>
  <c r="O556" i="1"/>
  <c r="N556" i="1"/>
  <c r="J556" i="1"/>
  <c r="M556" i="1" s="1"/>
  <c r="T555" i="1"/>
  <c r="S555" i="1"/>
  <c r="R555" i="1"/>
  <c r="Q555" i="1"/>
  <c r="O555" i="1"/>
  <c r="P555" i="1" s="1"/>
  <c r="N555" i="1"/>
  <c r="M555" i="1"/>
  <c r="J555" i="1"/>
  <c r="T554" i="1"/>
  <c r="S554" i="1"/>
  <c r="R554" i="1"/>
  <c r="Q554" i="1"/>
  <c r="P554" i="1"/>
  <c r="O554" i="1"/>
  <c r="N554" i="1"/>
  <c r="M554" i="1"/>
  <c r="J554" i="1"/>
  <c r="T553" i="1"/>
  <c r="S553" i="1"/>
  <c r="R553" i="1"/>
  <c r="Q553" i="1"/>
  <c r="O553" i="1"/>
  <c r="P553" i="1" s="1"/>
  <c r="N553" i="1"/>
  <c r="J553" i="1"/>
  <c r="M553" i="1" s="1"/>
  <c r="T552" i="1"/>
  <c r="S552" i="1"/>
  <c r="R552" i="1"/>
  <c r="Q552" i="1"/>
  <c r="P552" i="1"/>
  <c r="O552" i="1"/>
  <c r="N552" i="1"/>
  <c r="J552" i="1"/>
  <c r="M552" i="1" s="1"/>
  <c r="T551" i="1"/>
  <c r="S551" i="1"/>
  <c r="R551" i="1"/>
  <c r="Q551" i="1"/>
  <c r="P551" i="1"/>
  <c r="O551" i="1"/>
  <c r="N551" i="1"/>
  <c r="J551" i="1"/>
  <c r="T550" i="1"/>
  <c r="S550" i="1"/>
  <c r="R550" i="1"/>
  <c r="Q550" i="1"/>
  <c r="O550" i="1"/>
  <c r="P550" i="1" s="1"/>
  <c r="N550" i="1"/>
  <c r="J550" i="1"/>
  <c r="T549" i="1"/>
  <c r="S549" i="1"/>
  <c r="R549" i="1"/>
  <c r="Q549" i="1"/>
  <c r="O549" i="1"/>
  <c r="P549" i="1" s="1"/>
  <c r="N549" i="1"/>
  <c r="M549" i="1"/>
  <c r="J549" i="1"/>
  <c r="T548" i="1"/>
  <c r="S548" i="1"/>
  <c r="R548" i="1"/>
  <c r="Q548" i="1"/>
  <c r="P548" i="1"/>
  <c r="O548" i="1"/>
  <c r="N548" i="1"/>
  <c r="J548" i="1"/>
  <c r="M548" i="1" s="1"/>
  <c r="T547" i="1"/>
  <c r="S547" i="1"/>
  <c r="R547" i="1"/>
  <c r="Q547" i="1"/>
  <c r="O547" i="1"/>
  <c r="P547" i="1" s="1"/>
  <c r="N547" i="1"/>
  <c r="M547" i="1"/>
  <c r="J547" i="1"/>
  <c r="T546" i="1"/>
  <c r="S546" i="1"/>
  <c r="R546" i="1"/>
  <c r="Q546" i="1"/>
  <c r="P546" i="1"/>
  <c r="O546" i="1"/>
  <c r="N546" i="1"/>
  <c r="M546" i="1"/>
  <c r="J546" i="1"/>
  <c r="T545" i="1"/>
  <c r="S545" i="1"/>
  <c r="R545" i="1"/>
  <c r="Q545" i="1"/>
  <c r="O545" i="1"/>
  <c r="P545" i="1" s="1"/>
  <c r="N545" i="1"/>
  <c r="J545" i="1"/>
  <c r="M545" i="1" s="1"/>
  <c r="T544" i="1"/>
  <c r="S544" i="1"/>
  <c r="R544" i="1"/>
  <c r="Q544" i="1"/>
  <c r="P544" i="1"/>
  <c r="O544" i="1"/>
  <c r="N544" i="1"/>
  <c r="J544" i="1"/>
  <c r="M544" i="1" s="1"/>
  <c r="T543" i="1"/>
  <c r="S543" i="1"/>
  <c r="R543" i="1"/>
  <c r="Q543" i="1"/>
  <c r="P543" i="1"/>
  <c r="O543" i="1"/>
  <c r="N543" i="1"/>
  <c r="M543" i="1"/>
  <c r="J543" i="1"/>
  <c r="T542" i="1"/>
  <c r="S542" i="1"/>
  <c r="R542" i="1"/>
  <c r="Q542" i="1"/>
  <c r="O542" i="1"/>
  <c r="P542" i="1" s="1"/>
  <c r="N542" i="1"/>
  <c r="J542" i="1"/>
  <c r="M542" i="1" s="1"/>
  <c r="T541" i="1"/>
  <c r="S541" i="1"/>
  <c r="R541" i="1"/>
  <c r="Q541" i="1"/>
  <c r="O541" i="1"/>
  <c r="P541" i="1" s="1"/>
  <c r="N541" i="1"/>
  <c r="M541" i="1"/>
  <c r="J541" i="1"/>
  <c r="T540" i="1"/>
  <c r="S540" i="1"/>
  <c r="R540" i="1"/>
  <c r="Q540" i="1"/>
  <c r="P540" i="1"/>
  <c r="O540" i="1"/>
  <c r="N540" i="1"/>
  <c r="J540" i="1"/>
  <c r="M540" i="1" s="1"/>
  <c r="T539" i="1"/>
  <c r="S539" i="1"/>
  <c r="R539" i="1"/>
  <c r="Q539" i="1"/>
  <c r="O539" i="1"/>
  <c r="P539" i="1" s="1"/>
  <c r="N539" i="1"/>
  <c r="M539" i="1"/>
  <c r="J539" i="1"/>
  <c r="T538" i="1"/>
  <c r="S538" i="1"/>
  <c r="R538" i="1"/>
  <c r="Q538" i="1"/>
  <c r="P538" i="1"/>
  <c r="O538" i="1"/>
  <c r="N538" i="1"/>
  <c r="M538" i="1"/>
  <c r="J538" i="1"/>
  <c r="T537" i="1"/>
  <c r="S537" i="1"/>
  <c r="R537" i="1"/>
  <c r="Q537" i="1"/>
  <c r="O537" i="1"/>
  <c r="P537" i="1" s="1"/>
  <c r="N537" i="1"/>
  <c r="J537" i="1"/>
  <c r="M537" i="1" s="1"/>
  <c r="T536" i="1"/>
  <c r="S536" i="1"/>
  <c r="R536" i="1"/>
  <c r="Q536" i="1"/>
  <c r="P536" i="1"/>
  <c r="O536" i="1"/>
  <c r="N536" i="1"/>
  <c r="J536" i="1"/>
  <c r="M536" i="1" s="1"/>
  <c r="T535" i="1"/>
  <c r="S535" i="1"/>
  <c r="R535" i="1"/>
  <c r="Q535" i="1"/>
  <c r="P535" i="1"/>
  <c r="O535" i="1"/>
  <c r="N535" i="1"/>
  <c r="M535" i="1"/>
  <c r="J535" i="1"/>
  <c r="T534" i="1"/>
  <c r="S534" i="1"/>
  <c r="R534" i="1"/>
  <c r="Q534" i="1"/>
  <c r="O534" i="1"/>
  <c r="P534" i="1" s="1"/>
  <c r="N534" i="1"/>
  <c r="J534" i="1"/>
  <c r="M534" i="1" s="1"/>
  <c r="T533" i="1"/>
  <c r="S533" i="1"/>
  <c r="R533" i="1"/>
  <c r="Q533" i="1"/>
  <c r="O533" i="1"/>
  <c r="P533" i="1" s="1"/>
  <c r="N533" i="1"/>
  <c r="M533" i="1"/>
  <c r="J533" i="1"/>
  <c r="T532" i="1"/>
  <c r="S532" i="1"/>
  <c r="R532" i="1"/>
  <c r="Q532" i="1"/>
  <c r="P532" i="1"/>
  <c r="O532" i="1"/>
  <c r="N532" i="1"/>
  <c r="J532" i="1"/>
  <c r="M532" i="1" s="1"/>
  <c r="T531" i="1"/>
  <c r="S531" i="1"/>
  <c r="R531" i="1"/>
  <c r="Q531" i="1"/>
  <c r="O531" i="1"/>
  <c r="P531" i="1" s="1"/>
  <c r="N531" i="1"/>
  <c r="M531" i="1"/>
  <c r="J531" i="1"/>
  <c r="T530" i="1"/>
  <c r="S530" i="1"/>
  <c r="R530" i="1"/>
  <c r="Q530" i="1"/>
  <c r="P530" i="1"/>
  <c r="O530" i="1"/>
  <c r="N530" i="1"/>
  <c r="M530" i="1"/>
  <c r="J530" i="1"/>
  <c r="T529" i="1"/>
  <c r="S529" i="1"/>
  <c r="R529" i="1"/>
  <c r="Q529" i="1"/>
  <c r="O529" i="1"/>
  <c r="P529" i="1" s="1"/>
  <c r="N529" i="1"/>
  <c r="J529" i="1"/>
  <c r="M529" i="1" s="1"/>
  <c r="T528" i="1"/>
  <c r="S528" i="1"/>
  <c r="R528" i="1"/>
  <c r="Q528" i="1"/>
  <c r="P528" i="1"/>
  <c r="O528" i="1"/>
  <c r="N528" i="1"/>
  <c r="J528" i="1"/>
  <c r="M528" i="1" s="1"/>
  <c r="T527" i="1"/>
  <c r="S527" i="1"/>
  <c r="R527" i="1"/>
  <c r="Q527" i="1"/>
  <c r="P527" i="1"/>
  <c r="O527" i="1"/>
  <c r="N527" i="1"/>
  <c r="M527" i="1"/>
  <c r="J527" i="1"/>
  <c r="T526" i="1"/>
  <c r="S526" i="1"/>
  <c r="R526" i="1"/>
  <c r="Q526" i="1"/>
  <c r="O526" i="1"/>
  <c r="P526" i="1" s="1"/>
  <c r="N526" i="1"/>
  <c r="J526" i="1"/>
  <c r="M526" i="1" s="1"/>
  <c r="T525" i="1"/>
  <c r="S525" i="1"/>
  <c r="R525" i="1"/>
  <c r="Q525" i="1"/>
  <c r="O525" i="1"/>
  <c r="P525" i="1" s="1"/>
  <c r="N525" i="1"/>
  <c r="M525" i="1"/>
  <c r="J525" i="1"/>
  <c r="T524" i="1"/>
  <c r="S524" i="1"/>
  <c r="R524" i="1"/>
  <c r="Q524" i="1"/>
  <c r="P524" i="1"/>
  <c r="O524" i="1"/>
  <c r="N524" i="1"/>
  <c r="J524" i="1"/>
  <c r="M524" i="1" s="1"/>
  <c r="T523" i="1"/>
  <c r="S523" i="1"/>
  <c r="R523" i="1"/>
  <c r="Q523" i="1"/>
  <c r="O523" i="1"/>
  <c r="P523" i="1" s="1"/>
  <c r="N523" i="1"/>
  <c r="M523" i="1"/>
  <c r="J523" i="1"/>
  <c r="T522" i="1"/>
  <c r="S522" i="1"/>
  <c r="R522" i="1"/>
  <c r="Q522" i="1"/>
  <c r="P522" i="1"/>
  <c r="O522" i="1"/>
  <c r="N522" i="1"/>
  <c r="M522" i="1"/>
  <c r="J522" i="1"/>
  <c r="T521" i="1"/>
  <c r="S521" i="1"/>
  <c r="R521" i="1"/>
  <c r="Q521" i="1"/>
  <c r="O521" i="1"/>
  <c r="P521" i="1" s="1"/>
  <c r="N521" i="1"/>
  <c r="J521" i="1"/>
  <c r="M521" i="1" s="1"/>
  <c r="T520" i="1"/>
  <c r="S520" i="1"/>
  <c r="R520" i="1"/>
  <c r="Q520" i="1"/>
  <c r="P520" i="1"/>
  <c r="O520" i="1"/>
  <c r="N520" i="1"/>
  <c r="J520" i="1"/>
  <c r="M520" i="1" s="1"/>
  <c r="T519" i="1"/>
  <c r="S519" i="1"/>
  <c r="R519" i="1"/>
  <c r="Q519" i="1"/>
  <c r="P519" i="1"/>
  <c r="O519" i="1"/>
  <c r="N519" i="1"/>
  <c r="J519" i="1"/>
  <c r="T518" i="1"/>
  <c r="S518" i="1"/>
  <c r="R518" i="1"/>
  <c r="Q518" i="1"/>
  <c r="O518" i="1"/>
  <c r="P518" i="1" s="1"/>
  <c r="N518" i="1"/>
  <c r="J518" i="1"/>
  <c r="T517" i="1"/>
  <c r="S517" i="1"/>
  <c r="R517" i="1"/>
  <c r="Q517" i="1"/>
  <c r="O517" i="1"/>
  <c r="P517" i="1" s="1"/>
  <c r="N517" i="1"/>
  <c r="M517" i="1"/>
  <c r="J517" i="1"/>
  <c r="T516" i="1"/>
  <c r="S516" i="1"/>
  <c r="R516" i="1"/>
  <c r="Q516" i="1"/>
  <c r="P516" i="1"/>
  <c r="O516" i="1"/>
  <c r="N516" i="1"/>
  <c r="J516" i="1"/>
  <c r="M516" i="1" s="1"/>
  <c r="T515" i="1"/>
  <c r="S515" i="1"/>
  <c r="R515" i="1"/>
  <c r="Q515" i="1"/>
  <c r="O515" i="1"/>
  <c r="P515" i="1" s="1"/>
  <c r="N515" i="1"/>
  <c r="M515" i="1"/>
  <c r="J515" i="1"/>
  <c r="T514" i="1"/>
  <c r="S514" i="1"/>
  <c r="R514" i="1"/>
  <c r="Q514" i="1"/>
  <c r="P514" i="1"/>
  <c r="O514" i="1"/>
  <c r="N514" i="1"/>
  <c r="J514" i="1"/>
  <c r="T513" i="1"/>
  <c r="S513" i="1"/>
  <c r="R513" i="1"/>
  <c r="Q513" i="1"/>
  <c r="O513" i="1"/>
  <c r="P513" i="1" s="1"/>
  <c r="N513" i="1"/>
  <c r="J513" i="1"/>
  <c r="M514" i="1" s="1"/>
  <c r="T512" i="1"/>
  <c r="S512" i="1"/>
  <c r="R512" i="1"/>
  <c r="Q512" i="1"/>
  <c r="P512" i="1"/>
  <c r="O512" i="1"/>
  <c r="N512" i="1"/>
  <c r="J512" i="1"/>
  <c r="M512" i="1" s="1"/>
  <c r="T511" i="1"/>
  <c r="S511" i="1"/>
  <c r="R511" i="1"/>
  <c r="Q511" i="1"/>
  <c r="P511" i="1"/>
  <c r="O511" i="1"/>
  <c r="N511" i="1"/>
  <c r="J511" i="1"/>
  <c r="T510" i="1"/>
  <c r="S510" i="1"/>
  <c r="R510" i="1"/>
  <c r="Q510" i="1"/>
  <c r="O510" i="1"/>
  <c r="P510" i="1" s="1"/>
  <c r="N510" i="1"/>
  <c r="J510" i="1"/>
  <c r="T509" i="1"/>
  <c r="S509" i="1"/>
  <c r="R509" i="1"/>
  <c r="Q509" i="1"/>
  <c r="O509" i="1"/>
  <c r="P509" i="1" s="1"/>
  <c r="N509" i="1"/>
  <c r="M509" i="1"/>
  <c r="J509" i="1"/>
  <c r="T508" i="1"/>
  <c r="S508" i="1"/>
  <c r="R508" i="1"/>
  <c r="Q508" i="1"/>
  <c r="P508" i="1"/>
  <c r="O508" i="1"/>
  <c r="N508" i="1"/>
  <c r="J508" i="1"/>
  <c r="M508" i="1" s="1"/>
  <c r="T507" i="1"/>
  <c r="S507" i="1"/>
  <c r="R507" i="1"/>
  <c r="Q507" i="1"/>
  <c r="O507" i="1"/>
  <c r="P507" i="1" s="1"/>
  <c r="N507" i="1"/>
  <c r="M507" i="1"/>
  <c r="J507" i="1"/>
  <c r="T506" i="1"/>
  <c r="S506" i="1"/>
  <c r="R506" i="1"/>
  <c r="Q506" i="1"/>
  <c r="P506" i="1"/>
  <c r="O506" i="1"/>
  <c r="N506" i="1"/>
  <c r="M506" i="1"/>
  <c r="J506" i="1"/>
  <c r="T505" i="1"/>
  <c r="S505" i="1"/>
  <c r="R505" i="1"/>
  <c r="Q505" i="1"/>
  <c r="O505" i="1"/>
  <c r="P505" i="1" s="1"/>
  <c r="N505" i="1"/>
  <c r="J505" i="1"/>
  <c r="M505" i="1" s="1"/>
  <c r="T504" i="1"/>
  <c r="S504" i="1"/>
  <c r="R504" i="1"/>
  <c r="Q504" i="1"/>
  <c r="P504" i="1"/>
  <c r="O504" i="1"/>
  <c r="N504" i="1"/>
  <c r="J504" i="1"/>
  <c r="M504" i="1" s="1"/>
  <c r="T503" i="1"/>
  <c r="S503" i="1"/>
  <c r="R503" i="1"/>
  <c r="Q503" i="1"/>
  <c r="P503" i="1"/>
  <c r="O503" i="1"/>
  <c r="N503" i="1"/>
  <c r="M503" i="1"/>
  <c r="J503" i="1"/>
  <c r="T502" i="1"/>
  <c r="S502" i="1"/>
  <c r="R502" i="1"/>
  <c r="Q502" i="1"/>
  <c r="O502" i="1"/>
  <c r="P502" i="1" s="1"/>
  <c r="N502" i="1"/>
  <c r="J502" i="1"/>
  <c r="M502" i="1" s="1"/>
  <c r="T501" i="1"/>
  <c r="S501" i="1"/>
  <c r="R501" i="1"/>
  <c r="Q501" i="1"/>
  <c r="O501" i="1"/>
  <c r="P501" i="1" s="1"/>
  <c r="N501" i="1"/>
  <c r="M501" i="1"/>
  <c r="J501" i="1"/>
  <c r="T500" i="1"/>
  <c r="S500" i="1"/>
  <c r="R500" i="1"/>
  <c r="Q500" i="1"/>
  <c r="P500" i="1"/>
  <c r="O500" i="1"/>
  <c r="N500" i="1"/>
  <c r="J500" i="1"/>
  <c r="M500" i="1" s="1"/>
  <c r="T499" i="1"/>
  <c r="S499" i="1"/>
  <c r="R499" i="1"/>
  <c r="Q499" i="1"/>
  <c r="O499" i="1"/>
  <c r="P499" i="1" s="1"/>
  <c r="N499" i="1"/>
  <c r="M499" i="1"/>
  <c r="J499" i="1"/>
  <c r="T498" i="1"/>
  <c r="S498" i="1"/>
  <c r="R498" i="1"/>
  <c r="Q498" i="1"/>
  <c r="P498" i="1"/>
  <c r="O498" i="1"/>
  <c r="N498" i="1"/>
  <c r="J498" i="1"/>
  <c r="T497" i="1"/>
  <c r="S497" i="1"/>
  <c r="R497" i="1"/>
  <c r="Q497" i="1"/>
  <c r="O497" i="1"/>
  <c r="P497" i="1" s="1"/>
  <c r="N497" i="1"/>
  <c r="J497" i="1"/>
  <c r="M498" i="1" s="1"/>
  <c r="T496" i="1"/>
  <c r="S496" i="1"/>
  <c r="R496" i="1"/>
  <c r="Q496" i="1"/>
  <c r="P496" i="1"/>
  <c r="O496" i="1"/>
  <c r="N496" i="1"/>
  <c r="J496" i="1"/>
  <c r="M496" i="1" s="1"/>
  <c r="T495" i="1"/>
  <c r="S495" i="1"/>
  <c r="R495" i="1"/>
  <c r="Q495" i="1"/>
  <c r="P495" i="1"/>
  <c r="O495" i="1"/>
  <c r="N495" i="1"/>
  <c r="M495" i="1"/>
  <c r="J495" i="1"/>
  <c r="T494" i="1"/>
  <c r="S494" i="1"/>
  <c r="R494" i="1"/>
  <c r="Q494" i="1"/>
  <c r="O494" i="1"/>
  <c r="P494" i="1" s="1"/>
  <c r="N494" i="1"/>
  <c r="J494" i="1"/>
  <c r="M494" i="1" s="1"/>
  <c r="T493" i="1"/>
  <c r="S493" i="1"/>
  <c r="R493" i="1"/>
  <c r="Q493" i="1"/>
  <c r="O493" i="1"/>
  <c r="P493" i="1" s="1"/>
  <c r="N493" i="1"/>
  <c r="M493" i="1"/>
  <c r="J493" i="1"/>
  <c r="T492" i="1"/>
  <c r="S492" i="1"/>
  <c r="R492" i="1"/>
  <c r="Q492" i="1"/>
  <c r="P492" i="1"/>
  <c r="O492" i="1"/>
  <c r="N492" i="1"/>
  <c r="J492" i="1"/>
  <c r="M492" i="1" s="1"/>
  <c r="T491" i="1"/>
  <c r="S491" i="1"/>
  <c r="R491" i="1"/>
  <c r="Q491" i="1"/>
  <c r="O491" i="1"/>
  <c r="P491" i="1" s="1"/>
  <c r="N491" i="1"/>
  <c r="M491" i="1"/>
  <c r="J491" i="1"/>
  <c r="T490" i="1"/>
  <c r="S490" i="1"/>
  <c r="R490" i="1"/>
  <c r="Q490" i="1"/>
  <c r="P490" i="1"/>
  <c r="O490" i="1"/>
  <c r="N490" i="1"/>
  <c r="J490" i="1"/>
  <c r="T489" i="1"/>
  <c r="S489" i="1"/>
  <c r="R489" i="1"/>
  <c r="Q489" i="1"/>
  <c r="O489" i="1"/>
  <c r="P489" i="1" s="1"/>
  <c r="N489" i="1"/>
  <c r="J489" i="1"/>
  <c r="M490" i="1" s="1"/>
  <c r="T488" i="1"/>
  <c r="S488" i="1"/>
  <c r="R488" i="1"/>
  <c r="Q488" i="1"/>
  <c r="P488" i="1"/>
  <c r="O488" i="1"/>
  <c r="N488" i="1"/>
  <c r="J488" i="1"/>
  <c r="M488" i="1" s="1"/>
  <c r="T487" i="1"/>
  <c r="S487" i="1"/>
  <c r="R487" i="1"/>
  <c r="Q487" i="1"/>
  <c r="P487" i="1"/>
  <c r="O487" i="1"/>
  <c r="N487" i="1"/>
  <c r="J487" i="1"/>
  <c r="T486" i="1"/>
  <c r="S486" i="1"/>
  <c r="R486" i="1"/>
  <c r="Q486" i="1"/>
  <c r="O486" i="1"/>
  <c r="P486" i="1" s="1"/>
  <c r="N486" i="1"/>
  <c r="J486" i="1"/>
  <c r="M486" i="1" s="1"/>
  <c r="T485" i="1"/>
  <c r="S485" i="1"/>
  <c r="R485" i="1"/>
  <c r="Q485" i="1"/>
  <c r="O485" i="1"/>
  <c r="P485" i="1" s="1"/>
  <c r="N485" i="1"/>
  <c r="M485" i="1"/>
  <c r="J485" i="1"/>
  <c r="T484" i="1"/>
  <c r="S484" i="1"/>
  <c r="R484" i="1"/>
  <c r="Q484" i="1"/>
  <c r="P484" i="1"/>
  <c r="O484" i="1"/>
  <c r="N484" i="1"/>
  <c r="J484" i="1"/>
  <c r="M484" i="1" s="1"/>
  <c r="T483" i="1"/>
  <c r="S483" i="1"/>
  <c r="R483" i="1"/>
  <c r="Q483" i="1"/>
  <c r="O483" i="1"/>
  <c r="P483" i="1" s="1"/>
  <c r="N483" i="1"/>
  <c r="M483" i="1"/>
  <c r="J483" i="1"/>
  <c r="T482" i="1"/>
  <c r="S482" i="1"/>
  <c r="R482" i="1"/>
  <c r="Q482" i="1"/>
  <c r="P482" i="1"/>
  <c r="O482" i="1"/>
  <c r="N482" i="1"/>
  <c r="J482" i="1"/>
  <c r="T481" i="1"/>
  <c r="S481" i="1"/>
  <c r="R481" i="1"/>
  <c r="Q481" i="1"/>
  <c r="O481" i="1"/>
  <c r="P481" i="1" s="1"/>
  <c r="N481" i="1"/>
  <c r="J481" i="1"/>
  <c r="M482" i="1" s="1"/>
  <c r="T480" i="1"/>
  <c r="S480" i="1"/>
  <c r="R480" i="1"/>
  <c r="Q480" i="1"/>
  <c r="P480" i="1"/>
  <c r="O480" i="1"/>
  <c r="N480" i="1"/>
  <c r="J480" i="1"/>
  <c r="M480" i="1" s="1"/>
  <c r="T479" i="1"/>
  <c r="S479" i="1"/>
  <c r="R479" i="1"/>
  <c r="Q479" i="1"/>
  <c r="P479" i="1"/>
  <c r="O479" i="1"/>
  <c r="N479" i="1"/>
  <c r="J479" i="1"/>
  <c r="T478" i="1"/>
  <c r="S478" i="1"/>
  <c r="R478" i="1"/>
  <c r="Q478" i="1"/>
  <c r="O478" i="1"/>
  <c r="P478" i="1" s="1"/>
  <c r="N478" i="1"/>
  <c r="J478" i="1"/>
  <c r="M478" i="1" s="1"/>
  <c r="T477" i="1"/>
  <c r="S477" i="1"/>
  <c r="R477" i="1"/>
  <c r="Q477" i="1"/>
  <c r="O477" i="1"/>
  <c r="P477" i="1" s="1"/>
  <c r="N477" i="1"/>
  <c r="M477" i="1"/>
  <c r="J477" i="1"/>
  <c r="T476" i="1"/>
  <c r="S476" i="1"/>
  <c r="R476" i="1"/>
  <c r="Q476" i="1"/>
  <c r="P476" i="1"/>
  <c r="O476" i="1"/>
  <c r="N476" i="1"/>
  <c r="J476" i="1"/>
  <c r="M476" i="1" s="1"/>
  <c r="T475" i="1"/>
  <c r="S475" i="1"/>
  <c r="R475" i="1"/>
  <c r="Q475" i="1"/>
  <c r="O475" i="1"/>
  <c r="P475" i="1" s="1"/>
  <c r="N475" i="1"/>
  <c r="M475" i="1"/>
  <c r="J475" i="1"/>
  <c r="T474" i="1"/>
  <c r="S474" i="1"/>
  <c r="R474" i="1"/>
  <c r="Q474" i="1"/>
  <c r="P474" i="1"/>
  <c r="O474" i="1"/>
  <c r="N474" i="1"/>
  <c r="J474" i="1"/>
  <c r="T473" i="1"/>
  <c r="S473" i="1"/>
  <c r="R473" i="1"/>
  <c r="Q473" i="1"/>
  <c r="O473" i="1"/>
  <c r="P473" i="1" s="1"/>
  <c r="N473" i="1"/>
  <c r="J473" i="1"/>
  <c r="M474" i="1" s="1"/>
  <c r="T472" i="1"/>
  <c r="S472" i="1"/>
  <c r="R472" i="1"/>
  <c r="Q472" i="1"/>
  <c r="P472" i="1"/>
  <c r="O472" i="1"/>
  <c r="N472" i="1"/>
  <c r="J472" i="1"/>
  <c r="M472" i="1" s="1"/>
  <c r="T471" i="1"/>
  <c r="S471" i="1"/>
  <c r="R471" i="1"/>
  <c r="Q471" i="1"/>
  <c r="P471" i="1"/>
  <c r="O471" i="1"/>
  <c r="N471" i="1"/>
  <c r="J471" i="1"/>
  <c r="T470" i="1"/>
  <c r="S470" i="1"/>
  <c r="R470" i="1"/>
  <c r="Q470" i="1"/>
  <c r="O470" i="1"/>
  <c r="P470" i="1" s="1"/>
  <c r="N470" i="1"/>
  <c r="J470" i="1"/>
  <c r="M470" i="1" s="1"/>
  <c r="T469" i="1"/>
  <c r="S469" i="1"/>
  <c r="R469" i="1"/>
  <c r="Q469" i="1"/>
  <c r="O469" i="1"/>
  <c r="P469" i="1" s="1"/>
  <c r="N469" i="1"/>
  <c r="J469" i="1"/>
  <c r="T468" i="1"/>
  <c r="S468" i="1"/>
  <c r="R468" i="1"/>
  <c r="Q468" i="1"/>
  <c r="P468" i="1"/>
  <c r="O468" i="1"/>
  <c r="N468" i="1"/>
  <c r="J468" i="1"/>
  <c r="M468" i="1" s="1"/>
  <c r="T467" i="1"/>
  <c r="S467" i="1"/>
  <c r="R467" i="1"/>
  <c r="Q467" i="1"/>
  <c r="O467" i="1"/>
  <c r="P467" i="1" s="1"/>
  <c r="N467" i="1"/>
  <c r="M467" i="1"/>
  <c r="J467" i="1"/>
  <c r="T466" i="1"/>
  <c r="S466" i="1"/>
  <c r="R466" i="1"/>
  <c r="Q466" i="1"/>
  <c r="P466" i="1"/>
  <c r="O466" i="1"/>
  <c r="N466" i="1"/>
  <c r="J466" i="1"/>
  <c r="T465" i="1"/>
  <c r="S465" i="1"/>
  <c r="R465" i="1"/>
  <c r="Q465" i="1"/>
  <c r="O465" i="1"/>
  <c r="P465" i="1" s="1"/>
  <c r="N465" i="1"/>
  <c r="J465" i="1"/>
  <c r="M466" i="1" s="1"/>
  <c r="T464" i="1"/>
  <c r="S464" i="1"/>
  <c r="R464" i="1"/>
  <c r="Q464" i="1"/>
  <c r="P464" i="1"/>
  <c r="O464" i="1"/>
  <c r="N464" i="1"/>
  <c r="J464" i="1"/>
  <c r="M464" i="1" s="1"/>
  <c r="T463" i="1"/>
  <c r="S463" i="1"/>
  <c r="R463" i="1"/>
  <c r="Q463" i="1"/>
  <c r="P463" i="1"/>
  <c r="O463" i="1"/>
  <c r="N463" i="1"/>
  <c r="J463" i="1"/>
  <c r="T462" i="1"/>
  <c r="S462" i="1"/>
  <c r="R462" i="1"/>
  <c r="Q462" i="1"/>
  <c r="O462" i="1"/>
  <c r="P462" i="1" s="1"/>
  <c r="N462" i="1"/>
  <c r="J462" i="1"/>
  <c r="M462" i="1" s="1"/>
  <c r="T461" i="1"/>
  <c r="S461" i="1"/>
  <c r="R461" i="1"/>
  <c r="Q461" i="1"/>
  <c r="O461" i="1"/>
  <c r="P461" i="1" s="1"/>
  <c r="N461" i="1"/>
  <c r="J461" i="1"/>
  <c r="T460" i="1"/>
  <c r="S460" i="1"/>
  <c r="R460" i="1"/>
  <c r="Q460" i="1"/>
  <c r="P460" i="1"/>
  <c r="O460" i="1"/>
  <c r="N460" i="1"/>
  <c r="J460" i="1"/>
  <c r="M460" i="1" s="1"/>
  <c r="T459" i="1"/>
  <c r="S459" i="1"/>
  <c r="R459" i="1"/>
  <c r="Q459" i="1"/>
  <c r="O459" i="1"/>
  <c r="P459" i="1" s="1"/>
  <c r="N459" i="1"/>
  <c r="M459" i="1"/>
  <c r="J459" i="1"/>
  <c r="T458" i="1"/>
  <c r="S458" i="1"/>
  <c r="R458" i="1"/>
  <c r="Q458" i="1"/>
  <c r="P458" i="1"/>
  <c r="O458" i="1"/>
  <c r="N458" i="1"/>
  <c r="J458" i="1"/>
  <c r="T457" i="1"/>
  <c r="S457" i="1"/>
  <c r="R457" i="1"/>
  <c r="Q457" i="1"/>
  <c r="O457" i="1"/>
  <c r="P457" i="1" s="1"/>
  <c r="N457" i="1"/>
  <c r="J457" i="1"/>
  <c r="M458" i="1" s="1"/>
  <c r="T456" i="1"/>
  <c r="S456" i="1"/>
  <c r="R456" i="1"/>
  <c r="Q456" i="1"/>
  <c r="P456" i="1"/>
  <c r="O456" i="1"/>
  <c r="N456" i="1"/>
  <c r="J456" i="1"/>
  <c r="M456" i="1" s="1"/>
  <c r="T455" i="1"/>
  <c r="S455" i="1"/>
  <c r="R455" i="1"/>
  <c r="Q455" i="1"/>
  <c r="P455" i="1"/>
  <c r="O455" i="1"/>
  <c r="N455" i="1"/>
  <c r="J455" i="1"/>
  <c r="T454" i="1"/>
  <c r="S454" i="1"/>
  <c r="R454" i="1"/>
  <c r="Q454" i="1"/>
  <c r="O454" i="1"/>
  <c r="P454" i="1" s="1"/>
  <c r="N454" i="1"/>
  <c r="J454" i="1"/>
  <c r="M454" i="1" s="1"/>
  <c r="T453" i="1"/>
  <c r="S453" i="1"/>
  <c r="R453" i="1"/>
  <c r="Q453" i="1"/>
  <c r="O453" i="1"/>
  <c r="P453" i="1" s="1"/>
  <c r="N453" i="1"/>
  <c r="M453" i="1"/>
  <c r="J453" i="1"/>
  <c r="T452" i="1"/>
  <c r="S452" i="1"/>
  <c r="R452" i="1"/>
  <c r="Q452" i="1"/>
  <c r="P452" i="1"/>
  <c r="O452" i="1"/>
  <c r="N452" i="1"/>
  <c r="J452" i="1"/>
  <c r="T451" i="1"/>
  <c r="S451" i="1"/>
  <c r="R451" i="1"/>
  <c r="Q451" i="1"/>
  <c r="P451" i="1"/>
  <c r="O451" i="1"/>
  <c r="N451" i="1"/>
  <c r="J451" i="1"/>
  <c r="M451" i="1" s="1"/>
  <c r="T450" i="1"/>
  <c r="S450" i="1"/>
  <c r="R450" i="1"/>
  <c r="Q450" i="1"/>
  <c r="O450" i="1"/>
  <c r="P450" i="1" s="1"/>
  <c r="N450" i="1"/>
  <c r="M450" i="1"/>
  <c r="J450" i="1"/>
  <c r="T449" i="1"/>
  <c r="S449" i="1"/>
  <c r="R449" i="1"/>
  <c r="Q449" i="1"/>
  <c r="P449" i="1"/>
  <c r="O449" i="1"/>
  <c r="N449" i="1"/>
  <c r="J449" i="1"/>
  <c r="T448" i="1"/>
  <c r="S448" i="1"/>
  <c r="R448" i="1"/>
  <c r="Q448" i="1"/>
  <c r="O448" i="1"/>
  <c r="P448" i="1" s="1"/>
  <c r="N448" i="1"/>
  <c r="J448" i="1"/>
  <c r="M449" i="1" s="1"/>
  <c r="T447" i="1"/>
  <c r="S447" i="1"/>
  <c r="R447" i="1"/>
  <c r="Q447" i="1"/>
  <c r="P447" i="1"/>
  <c r="O447" i="1"/>
  <c r="N447" i="1"/>
  <c r="J447" i="1"/>
  <c r="M447" i="1" s="1"/>
  <c r="T446" i="1"/>
  <c r="S446" i="1"/>
  <c r="R446" i="1"/>
  <c r="Q446" i="1"/>
  <c r="P446" i="1"/>
  <c r="O446" i="1"/>
  <c r="N446" i="1"/>
  <c r="J446" i="1"/>
  <c r="T445" i="1"/>
  <c r="S445" i="1"/>
  <c r="R445" i="1"/>
  <c r="Q445" i="1"/>
  <c r="O445" i="1"/>
  <c r="P445" i="1" s="1"/>
  <c r="N445" i="1"/>
  <c r="J445" i="1"/>
  <c r="M445" i="1" s="1"/>
  <c r="T444" i="1"/>
  <c r="S444" i="1"/>
  <c r="R444" i="1"/>
  <c r="Q444" i="1"/>
  <c r="P444" i="1"/>
  <c r="O444" i="1"/>
  <c r="N444" i="1"/>
  <c r="M444" i="1"/>
  <c r="J444" i="1"/>
  <c r="T443" i="1"/>
  <c r="S443" i="1"/>
  <c r="R443" i="1"/>
  <c r="Q443" i="1"/>
  <c r="P443" i="1"/>
  <c r="O443" i="1"/>
  <c r="N443" i="1"/>
  <c r="J443" i="1"/>
  <c r="M443" i="1" s="1"/>
  <c r="T442" i="1"/>
  <c r="S442" i="1"/>
  <c r="R442" i="1"/>
  <c r="Q442" i="1"/>
  <c r="O442" i="1"/>
  <c r="P442" i="1" s="1"/>
  <c r="N442" i="1"/>
  <c r="J442" i="1"/>
  <c r="T441" i="1"/>
  <c r="S441" i="1"/>
  <c r="R441" i="1"/>
  <c r="Q441" i="1"/>
  <c r="O441" i="1"/>
  <c r="P441" i="1" s="1"/>
  <c r="N441" i="1"/>
  <c r="M441" i="1"/>
  <c r="J441" i="1"/>
  <c r="T440" i="1"/>
  <c r="S440" i="1"/>
  <c r="R440" i="1"/>
  <c r="Q440" i="1"/>
  <c r="O440" i="1"/>
  <c r="P440" i="1" s="1"/>
  <c r="N440" i="1"/>
  <c r="J440" i="1"/>
  <c r="T439" i="1"/>
  <c r="S439" i="1"/>
  <c r="R439" i="1"/>
  <c r="Q439" i="1"/>
  <c r="O439" i="1"/>
  <c r="P439" i="1" s="1"/>
  <c r="N439" i="1"/>
  <c r="J439" i="1"/>
  <c r="T438" i="1"/>
  <c r="S438" i="1"/>
  <c r="R438" i="1"/>
  <c r="Q438" i="1"/>
  <c r="P438" i="1"/>
  <c r="O438" i="1"/>
  <c r="N438" i="1"/>
  <c r="J438" i="1"/>
  <c r="M438" i="1" s="1"/>
  <c r="T437" i="1"/>
  <c r="S437" i="1"/>
  <c r="R437" i="1"/>
  <c r="Q437" i="1"/>
  <c r="P437" i="1"/>
  <c r="O437" i="1"/>
  <c r="N437" i="1"/>
  <c r="J437" i="1"/>
  <c r="T436" i="1"/>
  <c r="S436" i="1"/>
  <c r="R436" i="1"/>
  <c r="Q436" i="1"/>
  <c r="O436" i="1"/>
  <c r="P436" i="1" s="1"/>
  <c r="N436" i="1"/>
  <c r="J436" i="1"/>
  <c r="M436" i="1" s="1"/>
  <c r="T435" i="1"/>
  <c r="S435" i="1"/>
  <c r="R435" i="1"/>
  <c r="Q435" i="1"/>
  <c r="P435" i="1"/>
  <c r="O435" i="1"/>
  <c r="N435" i="1"/>
  <c r="M435" i="1"/>
  <c r="J435" i="1"/>
  <c r="T434" i="1"/>
  <c r="S434" i="1"/>
  <c r="R434" i="1"/>
  <c r="Q434" i="1"/>
  <c r="P434" i="1"/>
  <c r="O434" i="1"/>
  <c r="N434" i="1"/>
  <c r="M434" i="1"/>
  <c r="J434" i="1"/>
  <c r="T433" i="1"/>
  <c r="S433" i="1"/>
  <c r="R433" i="1"/>
  <c r="Q433" i="1"/>
  <c r="O433" i="1"/>
  <c r="P433" i="1" s="1"/>
  <c r="N433" i="1"/>
  <c r="M433" i="1"/>
  <c r="J433" i="1"/>
  <c r="T432" i="1"/>
  <c r="S432" i="1"/>
  <c r="R432" i="1"/>
  <c r="Q432" i="1"/>
  <c r="O432" i="1"/>
  <c r="P432" i="1" s="1"/>
  <c r="N432" i="1"/>
  <c r="J432" i="1"/>
  <c r="T431" i="1"/>
  <c r="S431" i="1"/>
  <c r="R431" i="1"/>
  <c r="Q431" i="1"/>
  <c r="O431" i="1"/>
  <c r="P431" i="1" s="1"/>
  <c r="N431" i="1"/>
  <c r="J431" i="1"/>
  <c r="T430" i="1"/>
  <c r="S430" i="1"/>
  <c r="R430" i="1"/>
  <c r="Q430" i="1"/>
  <c r="P430" i="1"/>
  <c r="O430" i="1"/>
  <c r="N430" i="1"/>
  <c r="J430" i="1"/>
  <c r="M430" i="1" s="1"/>
  <c r="T429" i="1"/>
  <c r="S429" i="1"/>
  <c r="R429" i="1"/>
  <c r="Q429" i="1"/>
  <c r="P429" i="1"/>
  <c r="O429" i="1"/>
  <c r="N429" i="1"/>
  <c r="J429" i="1"/>
  <c r="T428" i="1"/>
  <c r="S428" i="1"/>
  <c r="R428" i="1"/>
  <c r="Q428" i="1"/>
  <c r="O428" i="1"/>
  <c r="P428" i="1" s="1"/>
  <c r="N428" i="1"/>
  <c r="J428" i="1"/>
  <c r="M428" i="1" s="1"/>
  <c r="T427" i="1"/>
  <c r="S427" i="1"/>
  <c r="R427" i="1"/>
  <c r="Q427" i="1"/>
  <c r="P427" i="1"/>
  <c r="O427" i="1"/>
  <c r="N427" i="1"/>
  <c r="J427" i="1"/>
  <c r="T426" i="1"/>
  <c r="S426" i="1"/>
  <c r="R426" i="1"/>
  <c r="Q426" i="1"/>
  <c r="P426" i="1"/>
  <c r="O426" i="1"/>
  <c r="N426" i="1"/>
  <c r="J426" i="1"/>
  <c r="T425" i="1"/>
  <c r="S425" i="1"/>
  <c r="R425" i="1"/>
  <c r="Q425" i="1"/>
  <c r="O425" i="1"/>
  <c r="P425" i="1" s="1"/>
  <c r="N425" i="1"/>
  <c r="J425" i="1"/>
  <c r="M425" i="1" s="1"/>
  <c r="T424" i="1"/>
  <c r="S424" i="1"/>
  <c r="R424" i="1"/>
  <c r="Q424" i="1"/>
  <c r="O424" i="1"/>
  <c r="P424" i="1" s="1"/>
  <c r="N424" i="1"/>
  <c r="M424" i="1"/>
  <c r="J424" i="1"/>
  <c r="T423" i="1"/>
  <c r="S423" i="1"/>
  <c r="R423" i="1"/>
  <c r="Q423" i="1"/>
  <c r="P423" i="1"/>
  <c r="O423" i="1"/>
  <c r="N423" i="1"/>
  <c r="J423" i="1"/>
  <c r="M423" i="1" s="1"/>
  <c r="T422" i="1"/>
  <c r="S422" i="1"/>
  <c r="R422" i="1"/>
  <c r="Q422" i="1"/>
  <c r="P422" i="1"/>
  <c r="O422" i="1"/>
  <c r="N422" i="1"/>
  <c r="M422" i="1"/>
  <c r="J422" i="1"/>
  <c r="T421" i="1"/>
  <c r="S421" i="1"/>
  <c r="R421" i="1"/>
  <c r="Q421" i="1"/>
  <c r="P421" i="1"/>
  <c r="O421" i="1"/>
  <c r="N421" i="1"/>
  <c r="J421" i="1"/>
  <c r="T420" i="1"/>
  <c r="S420" i="1"/>
  <c r="R420" i="1"/>
  <c r="Q420" i="1"/>
  <c r="O420" i="1"/>
  <c r="P420" i="1" s="1"/>
  <c r="N420" i="1"/>
  <c r="J420" i="1"/>
  <c r="T419" i="1"/>
  <c r="S419" i="1"/>
  <c r="R419" i="1"/>
  <c r="Q419" i="1"/>
  <c r="O419" i="1"/>
  <c r="P419" i="1" s="1"/>
  <c r="N419" i="1"/>
  <c r="J419" i="1"/>
  <c r="M419" i="1" s="1"/>
  <c r="T418" i="1"/>
  <c r="S418" i="1"/>
  <c r="R418" i="1"/>
  <c r="Q418" i="1"/>
  <c r="P418" i="1"/>
  <c r="O418" i="1"/>
  <c r="N418" i="1"/>
  <c r="M418" i="1"/>
  <c r="J418" i="1"/>
  <c r="T417" i="1"/>
  <c r="S417" i="1"/>
  <c r="R417" i="1"/>
  <c r="Q417" i="1"/>
  <c r="O417" i="1"/>
  <c r="P417" i="1" s="1"/>
  <c r="N417" i="1"/>
  <c r="J417" i="1"/>
  <c r="T416" i="1"/>
  <c r="S416" i="1"/>
  <c r="R416" i="1"/>
  <c r="Q416" i="1"/>
  <c r="P416" i="1"/>
  <c r="O416" i="1"/>
  <c r="N416" i="1"/>
  <c r="J416" i="1"/>
  <c r="M417" i="1" s="1"/>
  <c r="T415" i="1"/>
  <c r="S415" i="1"/>
  <c r="R415" i="1"/>
  <c r="Q415" i="1"/>
  <c r="P415" i="1"/>
  <c r="O415" i="1"/>
  <c r="N415" i="1"/>
  <c r="M415" i="1"/>
  <c r="J415" i="1"/>
  <c r="T414" i="1"/>
  <c r="S414" i="1"/>
  <c r="R414" i="1"/>
  <c r="Q414" i="1"/>
  <c r="O414" i="1"/>
  <c r="P414" i="1" s="1"/>
  <c r="N414" i="1"/>
  <c r="J414" i="1"/>
  <c r="T413" i="1"/>
  <c r="S413" i="1"/>
  <c r="R413" i="1"/>
  <c r="Q413" i="1"/>
  <c r="O413" i="1"/>
  <c r="P413" i="1" s="1"/>
  <c r="N413" i="1"/>
  <c r="J413" i="1"/>
  <c r="M413" i="1" s="1"/>
  <c r="T412" i="1"/>
  <c r="S412" i="1"/>
  <c r="R412" i="1"/>
  <c r="Q412" i="1"/>
  <c r="P412" i="1"/>
  <c r="O412" i="1"/>
  <c r="N412" i="1"/>
  <c r="J412" i="1"/>
  <c r="T411" i="1"/>
  <c r="S411" i="1"/>
  <c r="R411" i="1"/>
  <c r="Q411" i="1"/>
  <c r="O411" i="1"/>
  <c r="P411" i="1" s="1"/>
  <c r="N411" i="1"/>
  <c r="J411" i="1"/>
  <c r="M411" i="1" s="1"/>
  <c r="T410" i="1"/>
  <c r="S410" i="1"/>
  <c r="R410" i="1"/>
  <c r="Q410" i="1"/>
  <c r="P410" i="1"/>
  <c r="O410" i="1"/>
  <c r="N410" i="1"/>
  <c r="J410" i="1"/>
  <c r="T409" i="1"/>
  <c r="S409" i="1"/>
  <c r="R409" i="1"/>
  <c r="Q409" i="1"/>
  <c r="P409" i="1"/>
  <c r="O409" i="1"/>
  <c r="N409" i="1"/>
  <c r="J409" i="1"/>
  <c r="T408" i="1"/>
  <c r="S408" i="1"/>
  <c r="R408" i="1"/>
  <c r="Q408" i="1"/>
  <c r="O408" i="1"/>
  <c r="P408" i="1" s="1"/>
  <c r="N408" i="1"/>
  <c r="J408" i="1"/>
  <c r="M408" i="1" s="1"/>
  <c r="T407" i="1"/>
  <c r="S407" i="1"/>
  <c r="R407" i="1"/>
  <c r="Q407" i="1"/>
  <c r="O407" i="1"/>
  <c r="P407" i="1" s="1"/>
  <c r="N407" i="1"/>
  <c r="M407" i="1"/>
  <c r="J407" i="1"/>
  <c r="T406" i="1"/>
  <c r="S406" i="1"/>
  <c r="R406" i="1"/>
  <c r="Q406" i="1"/>
  <c r="P406" i="1"/>
  <c r="O406" i="1"/>
  <c r="N406" i="1"/>
  <c r="J406" i="1"/>
  <c r="M406" i="1" s="1"/>
  <c r="T405" i="1"/>
  <c r="S405" i="1"/>
  <c r="R405" i="1"/>
  <c r="Q405" i="1"/>
  <c r="P405" i="1"/>
  <c r="O405" i="1"/>
  <c r="N405" i="1"/>
  <c r="M405" i="1"/>
  <c r="J405" i="1"/>
  <c r="T404" i="1"/>
  <c r="S404" i="1"/>
  <c r="R404" i="1"/>
  <c r="Q404" i="1"/>
  <c r="P404" i="1"/>
  <c r="O404" i="1"/>
  <c r="N404" i="1"/>
  <c r="J404" i="1"/>
  <c r="T403" i="1"/>
  <c r="S403" i="1"/>
  <c r="R403" i="1"/>
  <c r="Q403" i="1"/>
  <c r="O403" i="1"/>
  <c r="P403" i="1" s="1"/>
  <c r="N403" i="1"/>
  <c r="J403" i="1"/>
  <c r="M403" i="1" s="1"/>
  <c r="T402" i="1"/>
  <c r="S402" i="1"/>
  <c r="R402" i="1"/>
  <c r="Q402" i="1"/>
  <c r="O402" i="1"/>
  <c r="P402" i="1" s="1"/>
  <c r="N402" i="1"/>
  <c r="M402" i="1"/>
  <c r="J402" i="1"/>
  <c r="T401" i="1"/>
  <c r="S401" i="1"/>
  <c r="R401" i="1"/>
  <c r="Q401" i="1"/>
  <c r="P401" i="1"/>
  <c r="O401" i="1"/>
  <c r="N401" i="1"/>
  <c r="J401" i="1"/>
  <c r="M401" i="1" s="1"/>
  <c r="T400" i="1"/>
  <c r="S400" i="1"/>
  <c r="R400" i="1"/>
  <c r="Q400" i="1"/>
  <c r="O400" i="1"/>
  <c r="P400" i="1" s="1"/>
  <c r="N400" i="1"/>
  <c r="J400" i="1"/>
  <c r="M400" i="1" s="1"/>
  <c r="T399" i="1"/>
  <c r="S399" i="1"/>
  <c r="R399" i="1"/>
  <c r="Q399" i="1"/>
  <c r="P399" i="1"/>
  <c r="O399" i="1"/>
  <c r="N399" i="1"/>
  <c r="M399" i="1"/>
  <c r="J399" i="1"/>
  <c r="T398" i="1"/>
  <c r="S398" i="1"/>
  <c r="R398" i="1"/>
  <c r="Q398" i="1"/>
  <c r="P398" i="1"/>
  <c r="O398" i="1"/>
  <c r="N398" i="1"/>
  <c r="J398" i="1"/>
  <c r="T397" i="1"/>
  <c r="S397" i="1"/>
  <c r="R397" i="1"/>
  <c r="Q397" i="1"/>
  <c r="P397" i="1"/>
  <c r="O397" i="1"/>
  <c r="N397" i="1"/>
  <c r="J397" i="1"/>
  <c r="M397" i="1" s="1"/>
  <c r="T396" i="1"/>
  <c r="S396" i="1"/>
  <c r="R396" i="1"/>
  <c r="Q396" i="1"/>
  <c r="P396" i="1"/>
  <c r="O396" i="1"/>
  <c r="N396" i="1"/>
  <c r="J396" i="1"/>
  <c r="T395" i="1"/>
  <c r="S395" i="1"/>
  <c r="R395" i="1"/>
  <c r="Q395" i="1"/>
  <c r="O395" i="1"/>
  <c r="P395" i="1" s="1"/>
  <c r="N395" i="1"/>
  <c r="J395" i="1"/>
  <c r="M395" i="1" s="1"/>
  <c r="T394" i="1"/>
  <c r="S394" i="1"/>
  <c r="R394" i="1"/>
  <c r="Q394" i="1"/>
  <c r="O394" i="1"/>
  <c r="P394" i="1" s="1"/>
  <c r="N394" i="1"/>
  <c r="J394" i="1"/>
  <c r="T393" i="1"/>
  <c r="S393" i="1"/>
  <c r="R393" i="1"/>
  <c r="Q393" i="1"/>
  <c r="P393" i="1"/>
  <c r="O393" i="1"/>
  <c r="N393" i="1"/>
  <c r="J393" i="1"/>
  <c r="T392" i="1"/>
  <c r="S392" i="1"/>
  <c r="R392" i="1"/>
  <c r="Q392" i="1"/>
  <c r="O392" i="1"/>
  <c r="P392" i="1" s="1"/>
  <c r="N392" i="1"/>
  <c r="J392" i="1"/>
  <c r="T391" i="1"/>
  <c r="S391" i="1"/>
  <c r="R391" i="1"/>
  <c r="Q391" i="1"/>
  <c r="O391" i="1"/>
  <c r="P391" i="1" s="1"/>
  <c r="N391" i="1"/>
  <c r="M391" i="1"/>
  <c r="J391" i="1"/>
  <c r="T390" i="1"/>
  <c r="S390" i="1"/>
  <c r="R390" i="1"/>
  <c r="Q390" i="1"/>
  <c r="P390" i="1"/>
  <c r="O390" i="1"/>
  <c r="N390" i="1"/>
  <c r="J390" i="1"/>
  <c r="T389" i="1"/>
  <c r="S389" i="1"/>
  <c r="R389" i="1"/>
  <c r="Q389" i="1"/>
  <c r="O389" i="1"/>
  <c r="P389" i="1" s="1"/>
  <c r="N389" i="1"/>
  <c r="J389" i="1"/>
  <c r="T388" i="1"/>
  <c r="S388" i="1"/>
  <c r="R388" i="1"/>
  <c r="Q388" i="1"/>
  <c r="O388" i="1"/>
  <c r="P388" i="1" s="1"/>
  <c r="N388" i="1"/>
  <c r="M388" i="1"/>
  <c r="J388" i="1"/>
  <c r="T387" i="1"/>
  <c r="S387" i="1"/>
  <c r="R387" i="1"/>
  <c r="Q387" i="1"/>
  <c r="P387" i="1"/>
  <c r="O387" i="1"/>
  <c r="N387" i="1"/>
  <c r="J387" i="1"/>
  <c r="T386" i="1"/>
  <c r="S386" i="1"/>
  <c r="R386" i="1"/>
  <c r="Q386" i="1"/>
  <c r="P386" i="1"/>
  <c r="O386" i="1"/>
  <c r="N386" i="1"/>
  <c r="M386" i="1"/>
  <c r="J386" i="1"/>
  <c r="T385" i="1"/>
  <c r="S385" i="1"/>
  <c r="R385" i="1"/>
  <c r="Q385" i="1"/>
  <c r="O385" i="1"/>
  <c r="P385" i="1" s="1"/>
  <c r="N385" i="1"/>
  <c r="J385" i="1"/>
  <c r="M385" i="1" s="1"/>
  <c r="T384" i="1"/>
  <c r="S384" i="1"/>
  <c r="R384" i="1"/>
  <c r="Q384" i="1"/>
  <c r="P384" i="1"/>
  <c r="O384" i="1"/>
  <c r="N384" i="1"/>
  <c r="M384" i="1"/>
  <c r="J384" i="1"/>
  <c r="T383" i="1"/>
  <c r="S383" i="1"/>
  <c r="R383" i="1"/>
  <c r="Q383" i="1"/>
  <c r="P383" i="1"/>
  <c r="O383" i="1"/>
  <c r="N383" i="1"/>
  <c r="J383" i="1"/>
  <c r="T382" i="1"/>
  <c r="S382" i="1"/>
  <c r="R382" i="1"/>
  <c r="Q382" i="1"/>
  <c r="O382" i="1"/>
  <c r="P382" i="1" s="1"/>
  <c r="N382" i="1"/>
  <c r="J382" i="1"/>
  <c r="M383" i="1" s="1"/>
  <c r="T381" i="1"/>
  <c r="S381" i="1"/>
  <c r="R381" i="1"/>
  <c r="Q381" i="1"/>
  <c r="P381" i="1"/>
  <c r="O381" i="1"/>
  <c r="N381" i="1"/>
  <c r="J381" i="1"/>
  <c r="T380" i="1"/>
  <c r="S380" i="1"/>
  <c r="R380" i="1"/>
  <c r="Q380" i="1"/>
  <c r="P380" i="1"/>
  <c r="O380" i="1"/>
  <c r="N380" i="1"/>
  <c r="J380" i="1"/>
  <c r="M380" i="1" s="1"/>
  <c r="T379" i="1"/>
  <c r="S379" i="1"/>
  <c r="R379" i="1"/>
  <c r="Q379" i="1"/>
  <c r="P379" i="1"/>
  <c r="O379" i="1"/>
  <c r="N379" i="1"/>
  <c r="M379" i="1"/>
  <c r="J379" i="1"/>
  <c r="T378" i="1"/>
  <c r="S378" i="1"/>
  <c r="R378" i="1"/>
  <c r="Q378" i="1"/>
  <c r="P378" i="1"/>
  <c r="O378" i="1"/>
  <c r="N378" i="1"/>
  <c r="J378" i="1"/>
  <c r="T377" i="1"/>
  <c r="S377" i="1"/>
  <c r="R377" i="1"/>
  <c r="Q377" i="1"/>
  <c r="O377" i="1"/>
  <c r="P377" i="1" s="1"/>
  <c r="N377" i="1"/>
  <c r="J377" i="1"/>
  <c r="T376" i="1"/>
  <c r="S376" i="1"/>
  <c r="R376" i="1"/>
  <c r="Q376" i="1"/>
  <c r="P376" i="1"/>
  <c r="O376" i="1"/>
  <c r="N376" i="1"/>
  <c r="J376" i="1"/>
  <c r="M376" i="1" s="1"/>
  <c r="T375" i="1"/>
  <c r="S375" i="1"/>
  <c r="R375" i="1"/>
  <c r="Q375" i="1"/>
  <c r="P375" i="1"/>
  <c r="O375" i="1"/>
  <c r="N375" i="1"/>
  <c r="M375" i="1"/>
  <c r="J375" i="1"/>
  <c r="T374" i="1"/>
  <c r="S374" i="1"/>
  <c r="R374" i="1"/>
  <c r="Q374" i="1"/>
  <c r="O374" i="1"/>
  <c r="P374" i="1" s="1"/>
  <c r="N374" i="1"/>
  <c r="M374" i="1"/>
  <c r="J374" i="1"/>
  <c r="T373" i="1"/>
  <c r="S373" i="1"/>
  <c r="R373" i="1"/>
  <c r="Q373" i="1"/>
  <c r="P373" i="1"/>
  <c r="O373" i="1"/>
  <c r="N373" i="1"/>
  <c r="J373" i="1"/>
  <c r="T372" i="1"/>
  <c r="S372" i="1"/>
  <c r="R372" i="1"/>
  <c r="Q372" i="1"/>
  <c r="O372" i="1"/>
  <c r="P372" i="1" s="1"/>
  <c r="N372" i="1"/>
  <c r="M372" i="1"/>
  <c r="J372" i="1"/>
  <c r="M373" i="1" s="1"/>
  <c r="T371" i="1"/>
  <c r="S371" i="1"/>
  <c r="R371" i="1"/>
  <c r="Q371" i="1"/>
  <c r="P371" i="1"/>
  <c r="O371" i="1"/>
  <c r="N371" i="1"/>
  <c r="M371" i="1"/>
  <c r="J371" i="1"/>
  <c r="T370" i="1"/>
  <c r="S370" i="1"/>
  <c r="R370" i="1"/>
  <c r="Q370" i="1"/>
  <c r="O370" i="1"/>
  <c r="P370" i="1" s="1"/>
  <c r="N370" i="1"/>
  <c r="J370" i="1"/>
  <c r="T369" i="1"/>
  <c r="S369" i="1"/>
  <c r="R369" i="1"/>
  <c r="Q369" i="1"/>
  <c r="P369" i="1"/>
  <c r="O369" i="1"/>
  <c r="N369" i="1"/>
  <c r="J369" i="1"/>
  <c r="M370" i="1" s="1"/>
  <c r="T368" i="1"/>
  <c r="S368" i="1"/>
  <c r="R368" i="1"/>
  <c r="Q368" i="1"/>
  <c r="P368" i="1"/>
  <c r="O368" i="1"/>
  <c r="N368" i="1"/>
  <c r="M368" i="1"/>
  <c r="J368" i="1"/>
  <c r="T367" i="1"/>
  <c r="S367" i="1"/>
  <c r="R367" i="1"/>
  <c r="Q367" i="1"/>
  <c r="P367" i="1"/>
  <c r="O367" i="1"/>
  <c r="N367" i="1"/>
  <c r="J367" i="1"/>
  <c r="M367" i="1" s="1"/>
  <c r="T366" i="1"/>
  <c r="S366" i="1"/>
  <c r="R366" i="1"/>
  <c r="Q366" i="1"/>
  <c r="O366" i="1"/>
  <c r="P366" i="1" s="1"/>
  <c r="N366" i="1"/>
  <c r="J366" i="1"/>
  <c r="T365" i="1"/>
  <c r="S365" i="1"/>
  <c r="R365" i="1"/>
  <c r="Q365" i="1"/>
  <c r="P365" i="1"/>
  <c r="O365" i="1"/>
  <c r="N365" i="1"/>
  <c r="J365" i="1"/>
  <c r="T364" i="1"/>
  <c r="S364" i="1"/>
  <c r="R364" i="1"/>
  <c r="Q364" i="1"/>
  <c r="O364" i="1"/>
  <c r="P364" i="1" s="1"/>
  <c r="N364" i="1"/>
  <c r="M364" i="1"/>
  <c r="J364" i="1"/>
  <c r="T363" i="1"/>
  <c r="S363" i="1"/>
  <c r="R363" i="1"/>
  <c r="Q363" i="1"/>
  <c r="P363" i="1"/>
  <c r="O363" i="1"/>
  <c r="N363" i="1"/>
  <c r="M363" i="1"/>
  <c r="J363" i="1"/>
  <c r="T362" i="1"/>
  <c r="S362" i="1"/>
  <c r="R362" i="1"/>
  <c r="Q362" i="1"/>
  <c r="O362" i="1"/>
  <c r="P362" i="1" s="1"/>
  <c r="N362" i="1"/>
  <c r="J362" i="1"/>
  <c r="T361" i="1"/>
  <c r="S361" i="1"/>
  <c r="R361" i="1"/>
  <c r="Q361" i="1"/>
  <c r="P361" i="1"/>
  <c r="O361" i="1"/>
  <c r="N361" i="1"/>
  <c r="J361" i="1"/>
  <c r="M362" i="1" s="1"/>
  <c r="T360" i="1"/>
  <c r="S360" i="1"/>
  <c r="R360" i="1"/>
  <c r="Q360" i="1"/>
  <c r="P360" i="1"/>
  <c r="O360" i="1"/>
  <c r="N360" i="1"/>
  <c r="M360" i="1"/>
  <c r="J360" i="1"/>
  <c r="T359" i="1"/>
  <c r="S359" i="1"/>
  <c r="R359" i="1"/>
  <c r="Q359" i="1"/>
  <c r="P359" i="1"/>
  <c r="O359" i="1"/>
  <c r="N359" i="1"/>
  <c r="J359" i="1"/>
  <c r="M359" i="1" s="1"/>
  <c r="T358" i="1"/>
  <c r="S358" i="1"/>
  <c r="R358" i="1"/>
  <c r="Q358" i="1"/>
  <c r="O358" i="1"/>
  <c r="P358" i="1" s="1"/>
  <c r="N358" i="1"/>
  <c r="J358" i="1"/>
  <c r="T357" i="1"/>
  <c r="S357" i="1"/>
  <c r="R357" i="1"/>
  <c r="Q357" i="1"/>
  <c r="P357" i="1"/>
  <c r="O357" i="1"/>
  <c r="N357" i="1"/>
  <c r="J357" i="1"/>
  <c r="T356" i="1"/>
  <c r="S356" i="1"/>
  <c r="R356" i="1"/>
  <c r="Q356" i="1"/>
  <c r="O356" i="1"/>
  <c r="P356" i="1" s="1"/>
  <c r="N356" i="1"/>
  <c r="M356" i="1"/>
  <c r="J356" i="1"/>
  <c r="T355" i="1"/>
  <c r="S355" i="1"/>
  <c r="R355" i="1"/>
  <c r="Q355" i="1"/>
  <c r="P355" i="1"/>
  <c r="O355" i="1"/>
  <c r="N355" i="1"/>
  <c r="M355" i="1"/>
  <c r="J355" i="1"/>
  <c r="T354" i="1"/>
  <c r="S354" i="1"/>
  <c r="R354" i="1"/>
  <c r="Q354" i="1"/>
  <c r="O354" i="1"/>
  <c r="P354" i="1" s="1"/>
  <c r="N354" i="1"/>
  <c r="J354" i="1"/>
  <c r="T353" i="1"/>
  <c r="S353" i="1"/>
  <c r="R353" i="1"/>
  <c r="Q353" i="1"/>
  <c r="P353" i="1"/>
  <c r="O353" i="1"/>
  <c r="N353" i="1"/>
  <c r="J353" i="1"/>
  <c r="M354" i="1" s="1"/>
  <c r="T352" i="1"/>
  <c r="S352" i="1"/>
  <c r="R352" i="1"/>
  <c r="Q352" i="1"/>
  <c r="P352" i="1"/>
  <c r="O352" i="1"/>
  <c r="N352" i="1"/>
  <c r="M352" i="1"/>
  <c r="J352" i="1"/>
  <c r="T351" i="1"/>
  <c r="S351" i="1"/>
  <c r="R351" i="1"/>
  <c r="Q351" i="1"/>
  <c r="P351" i="1"/>
  <c r="O351" i="1"/>
  <c r="N351" i="1"/>
  <c r="J351" i="1"/>
  <c r="M351" i="1" s="1"/>
  <c r="T350" i="1"/>
  <c r="S350" i="1"/>
  <c r="R350" i="1"/>
  <c r="Q350" i="1"/>
  <c r="O350" i="1"/>
  <c r="P350" i="1" s="1"/>
  <c r="N350" i="1"/>
  <c r="J350" i="1"/>
  <c r="T349" i="1"/>
  <c r="S349" i="1"/>
  <c r="R349" i="1"/>
  <c r="Q349" i="1"/>
  <c r="P349" i="1"/>
  <c r="O349" i="1"/>
  <c r="N349" i="1"/>
  <c r="J349" i="1"/>
  <c r="T348" i="1"/>
  <c r="S348" i="1"/>
  <c r="R348" i="1"/>
  <c r="Q348" i="1"/>
  <c r="O348" i="1"/>
  <c r="P348" i="1" s="1"/>
  <c r="N348" i="1"/>
  <c r="M348" i="1"/>
  <c r="J348" i="1"/>
  <c r="T347" i="1"/>
  <c r="S347" i="1"/>
  <c r="R347" i="1"/>
  <c r="Q347" i="1"/>
  <c r="P347" i="1"/>
  <c r="O347" i="1"/>
  <c r="N347" i="1"/>
  <c r="M347" i="1"/>
  <c r="J347" i="1"/>
  <c r="T346" i="1"/>
  <c r="S346" i="1"/>
  <c r="R346" i="1"/>
  <c r="Q346" i="1"/>
  <c r="O346" i="1"/>
  <c r="P346" i="1" s="1"/>
  <c r="N346" i="1"/>
  <c r="J346" i="1"/>
  <c r="T345" i="1"/>
  <c r="S345" i="1"/>
  <c r="R345" i="1"/>
  <c r="Q345" i="1"/>
  <c r="P345" i="1"/>
  <c r="O345" i="1"/>
  <c r="N345" i="1"/>
  <c r="J345" i="1"/>
  <c r="M346" i="1" s="1"/>
  <c r="T344" i="1"/>
  <c r="S344" i="1"/>
  <c r="R344" i="1"/>
  <c r="Q344" i="1"/>
  <c r="P344" i="1"/>
  <c r="O344" i="1"/>
  <c r="N344" i="1"/>
  <c r="M344" i="1"/>
  <c r="J344" i="1"/>
  <c r="T343" i="1"/>
  <c r="S343" i="1"/>
  <c r="R343" i="1"/>
  <c r="Q343" i="1"/>
  <c r="P343" i="1"/>
  <c r="O343" i="1"/>
  <c r="N343" i="1"/>
  <c r="J343" i="1"/>
  <c r="M343" i="1" s="1"/>
  <c r="T342" i="1"/>
  <c r="S342" i="1"/>
  <c r="R342" i="1"/>
  <c r="Q342" i="1"/>
  <c r="O342" i="1"/>
  <c r="P342" i="1" s="1"/>
  <c r="N342" i="1"/>
  <c r="J342" i="1"/>
  <c r="T341" i="1"/>
  <c r="S341" i="1"/>
  <c r="R341" i="1"/>
  <c r="Q341" i="1"/>
  <c r="P341" i="1"/>
  <c r="O341" i="1"/>
  <c r="N341" i="1"/>
  <c r="J341" i="1"/>
  <c r="T340" i="1"/>
  <c r="S340" i="1"/>
  <c r="R340" i="1"/>
  <c r="Q340" i="1"/>
  <c r="O340" i="1"/>
  <c r="P340" i="1" s="1"/>
  <c r="N340" i="1"/>
  <c r="M340" i="1"/>
  <c r="J340" i="1"/>
  <c r="T339" i="1"/>
  <c r="S339" i="1"/>
  <c r="R339" i="1"/>
  <c r="Q339" i="1"/>
  <c r="P339" i="1"/>
  <c r="O339" i="1"/>
  <c r="N339" i="1"/>
  <c r="M339" i="1"/>
  <c r="J339" i="1"/>
  <c r="T338" i="1"/>
  <c r="S338" i="1"/>
  <c r="R338" i="1"/>
  <c r="Q338" i="1"/>
  <c r="O338" i="1"/>
  <c r="P338" i="1" s="1"/>
  <c r="N338" i="1"/>
  <c r="J338" i="1"/>
  <c r="T337" i="1"/>
  <c r="S337" i="1"/>
  <c r="R337" i="1"/>
  <c r="Q337" i="1"/>
  <c r="P337" i="1"/>
  <c r="O337" i="1"/>
  <c r="N337" i="1"/>
  <c r="J337" i="1"/>
  <c r="M338" i="1" s="1"/>
  <c r="T336" i="1"/>
  <c r="S336" i="1"/>
  <c r="R336" i="1"/>
  <c r="Q336" i="1"/>
  <c r="P336" i="1"/>
  <c r="O336" i="1"/>
  <c r="N336" i="1"/>
  <c r="M336" i="1"/>
  <c r="J336" i="1"/>
  <c r="T335" i="1"/>
  <c r="S335" i="1"/>
  <c r="R335" i="1"/>
  <c r="Q335" i="1"/>
  <c r="P335" i="1"/>
  <c r="O335" i="1"/>
  <c r="N335" i="1"/>
  <c r="J335" i="1"/>
  <c r="M335" i="1" s="1"/>
  <c r="T334" i="1"/>
  <c r="S334" i="1"/>
  <c r="R334" i="1"/>
  <c r="Q334" i="1"/>
  <c r="O334" i="1"/>
  <c r="P334" i="1" s="1"/>
  <c r="N334" i="1"/>
  <c r="J334" i="1"/>
  <c r="T333" i="1"/>
  <c r="S333" i="1"/>
  <c r="R333" i="1"/>
  <c r="Q333" i="1"/>
  <c r="P333" i="1"/>
  <c r="O333" i="1"/>
  <c r="N333" i="1"/>
  <c r="J333" i="1"/>
  <c r="T332" i="1"/>
  <c r="S332" i="1"/>
  <c r="R332" i="1"/>
  <c r="Q332" i="1"/>
  <c r="O332" i="1"/>
  <c r="P332" i="1" s="1"/>
  <c r="N332" i="1"/>
  <c r="M332" i="1"/>
  <c r="J332" i="1"/>
  <c r="T331" i="1"/>
  <c r="S331" i="1"/>
  <c r="R331" i="1"/>
  <c r="Q331" i="1"/>
  <c r="P331" i="1"/>
  <c r="O331" i="1"/>
  <c r="N331" i="1"/>
  <c r="M331" i="1"/>
  <c r="J331" i="1"/>
  <c r="T330" i="1"/>
  <c r="S330" i="1"/>
  <c r="R330" i="1"/>
  <c r="Q330" i="1"/>
  <c r="O330" i="1"/>
  <c r="P330" i="1" s="1"/>
  <c r="N330" i="1"/>
  <c r="J330" i="1"/>
  <c r="T329" i="1"/>
  <c r="S329" i="1"/>
  <c r="R329" i="1"/>
  <c r="Q329" i="1"/>
  <c r="P329" i="1"/>
  <c r="O329" i="1"/>
  <c r="N329" i="1"/>
  <c r="J329" i="1"/>
  <c r="M330" i="1" s="1"/>
  <c r="T328" i="1"/>
  <c r="S328" i="1"/>
  <c r="R328" i="1"/>
  <c r="Q328" i="1"/>
  <c r="P328" i="1"/>
  <c r="O328" i="1"/>
  <c r="N328" i="1"/>
  <c r="M328" i="1"/>
  <c r="J328" i="1"/>
  <c r="T327" i="1"/>
  <c r="S327" i="1"/>
  <c r="R327" i="1"/>
  <c r="Q327" i="1"/>
  <c r="P327" i="1"/>
  <c r="O327" i="1"/>
  <c r="N327" i="1"/>
  <c r="J327" i="1"/>
  <c r="M327" i="1" s="1"/>
  <c r="T326" i="1"/>
  <c r="S326" i="1"/>
  <c r="R326" i="1"/>
  <c r="Q326" i="1"/>
  <c r="O326" i="1"/>
  <c r="P326" i="1" s="1"/>
  <c r="N326" i="1"/>
  <c r="J326" i="1"/>
  <c r="T325" i="1"/>
  <c r="S325" i="1"/>
  <c r="R325" i="1"/>
  <c r="Q325" i="1"/>
  <c r="P325" i="1"/>
  <c r="O325" i="1"/>
  <c r="N325" i="1"/>
  <c r="J325" i="1"/>
  <c r="T324" i="1"/>
  <c r="S324" i="1"/>
  <c r="R324" i="1"/>
  <c r="Q324" i="1"/>
  <c r="O324" i="1"/>
  <c r="P324" i="1" s="1"/>
  <c r="N324" i="1"/>
  <c r="M324" i="1"/>
  <c r="J324" i="1"/>
  <c r="T323" i="1"/>
  <c r="S323" i="1"/>
  <c r="R323" i="1"/>
  <c r="Q323" i="1"/>
  <c r="P323" i="1"/>
  <c r="O323" i="1"/>
  <c r="N323" i="1"/>
  <c r="M323" i="1"/>
  <c r="J323" i="1"/>
  <c r="T322" i="1"/>
  <c r="S322" i="1"/>
  <c r="R322" i="1"/>
  <c r="Q322" i="1"/>
  <c r="O322" i="1"/>
  <c r="P322" i="1" s="1"/>
  <c r="N322" i="1"/>
  <c r="J322" i="1"/>
  <c r="T321" i="1"/>
  <c r="S321" i="1"/>
  <c r="R321" i="1"/>
  <c r="Q321" i="1"/>
  <c r="P321" i="1"/>
  <c r="O321" i="1"/>
  <c r="N321" i="1"/>
  <c r="J321" i="1"/>
  <c r="M322" i="1" s="1"/>
  <c r="T320" i="1"/>
  <c r="S320" i="1"/>
  <c r="R320" i="1"/>
  <c r="Q320" i="1"/>
  <c r="P320" i="1"/>
  <c r="O320" i="1"/>
  <c r="N320" i="1"/>
  <c r="M320" i="1"/>
  <c r="J320" i="1"/>
  <c r="T319" i="1"/>
  <c r="S319" i="1"/>
  <c r="R319" i="1"/>
  <c r="Q319" i="1"/>
  <c r="P319" i="1"/>
  <c r="O319" i="1"/>
  <c r="N319" i="1"/>
  <c r="J319" i="1"/>
  <c r="M319" i="1" s="1"/>
  <c r="T318" i="1"/>
  <c r="S318" i="1"/>
  <c r="R318" i="1"/>
  <c r="Q318" i="1"/>
  <c r="O318" i="1"/>
  <c r="P318" i="1" s="1"/>
  <c r="N318" i="1"/>
  <c r="J318" i="1"/>
  <c r="T317" i="1"/>
  <c r="S317" i="1"/>
  <c r="R317" i="1"/>
  <c r="Q317" i="1"/>
  <c r="P317" i="1"/>
  <c r="O317" i="1"/>
  <c r="N317" i="1"/>
  <c r="J317" i="1"/>
  <c r="T316" i="1"/>
  <c r="S316" i="1"/>
  <c r="R316" i="1"/>
  <c r="Q316" i="1"/>
  <c r="O316" i="1"/>
  <c r="P316" i="1" s="1"/>
  <c r="N316" i="1"/>
  <c r="M316" i="1"/>
  <c r="J316" i="1"/>
  <c r="T315" i="1"/>
  <c r="S315" i="1"/>
  <c r="R315" i="1"/>
  <c r="Q315" i="1"/>
  <c r="P315" i="1"/>
  <c r="O315" i="1"/>
  <c r="N315" i="1"/>
  <c r="M315" i="1"/>
  <c r="J315" i="1"/>
  <c r="T314" i="1"/>
  <c r="S314" i="1"/>
  <c r="R314" i="1"/>
  <c r="Q314" i="1"/>
  <c r="O314" i="1"/>
  <c r="P314" i="1" s="1"/>
  <c r="N314" i="1"/>
  <c r="J314" i="1"/>
  <c r="T313" i="1"/>
  <c r="S313" i="1"/>
  <c r="R313" i="1"/>
  <c r="Q313" i="1"/>
  <c r="P313" i="1"/>
  <c r="O313" i="1"/>
  <c r="N313" i="1"/>
  <c r="J313" i="1"/>
  <c r="M314" i="1" s="1"/>
  <c r="T312" i="1"/>
  <c r="S312" i="1"/>
  <c r="R312" i="1"/>
  <c r="Q312" i="1"/>
  <c r="P312" i="1"/>
  <c r="O312" i="1"/>
  <c r="N312" i="1"/>
  <c r="M312" i="1"/>
  <c r="J312" i="1"/>
  <c r="T311" i="1"/>
  <c r="S311" i="1"/>
  <c r="R311" i="1"/>
  <c r="Q311" i="1"/>
  <c r="P311" i="1"/>
  <c r="O311" i="1"/>
  <c r="N311" i="1"/>
  <c r="J311" i="1"/>
  <c r="M311" i="1" s="1"/>
  <c r="T310" i="1"/>
  <c r="S310" i="1"/>
  <c r="R310" i="1"/>
  <c r="Q310" i="1"/>
  <c r="O310" i="1"/>
  <c r="P310" i="1" s="1"/>
  <c r="N310" i="1"/>
  <c r="J310" i="1"/>
  <c r="T309" i="1"/>
  <c r="S309" i="1"/>
  <c r="R309" i="1"/>
  <c r="Q309" i="1"/>
  <c r="P309" i="1"/>
  <c r="O309" i="1"/>
  <c r="N309" i="1"/>
  <c r="J309" i="1"/>
  <c r="T308" i="1"/>
  <c r="S308" i="1"/>
  <c r="R308" i="1"/>
  <c r="Q308" i="1"/>
  <c r="O308" i="1"/>
  <c r="P308" i="1" s="1"/>
  <c r="N308" i="1"/>
  <c r="M308" i="1"/>
  <c r="J308" i="1"/>
  <c r="T307" i="1"/>
  <c r="S307" i="1"/>
  <c r="R307" i="1"/>
  <c r="Q307" i="1"/>
  <c r="P307" i="1"/>
  <c r="O307" i="1"/>
  <c r="N307" i="1"/>
  <c r="M307" i="1"/>
  <c r="J307" i="1"/>
  <c r="T306" i="1"/>
  <c r="S306" i="1"/>
  <c r="R306" i="1"/>
  <c r="Q306" i="1"/>
  <c r="O306" i="1"/>
  <c r="P306" i="1" s="1"/>
  <c r="N306" i="1"/>
  <c r="J306" i="1"/>
  <c r="T305" i="1"/>
  <c r="S305" i="1"/>
  <c r="R305" i="1"/>
  <c r="Q305" i="1"/>
  <c r="O305" i="1"/>
  <c r="P305" i="1" s="1"/>
  <c r="N305" i="1"/>
  <c r="J305" i="1"/>
  <c r="T304" i="1"/>
  <c r="S304" i="1"/>
  <c r="R304" i="1"/>
  <c r="Q304" i="1"/>
  <c r="P304" i="1"/>
  <c r="O304" i="1"/>
  <c r="N304" i="1"/>
  <c r="J304" i="1"/>
  <c r="M305" i="1" s="1"/>
  <c r="T303" i="1"/>
  <c r="S303" i="1"/>
  <c r="R303" i="1"/>
  <c r="Q303" i="1"/>
  <c r="P303" i="1"/>
  <c r="O303" i="1"/>
  <c r="N303" i="1"/>
  <c r="M303" i="1"/>
  <c r="J303" i="1"/>
  <c r="T302" i="1"/>
  <c r="S302" i="1"/>
  <c r="R302" i="1"/>
  <c r="Q302" i="1"/>
  <c r="P302" i="1"/>
  <c r="O302" i="1"/>
  <c r="N302" i="1"/>
  <c r="J302" i="1"/>
  <c r="M302" i="1" s="1"/>
  <c r="T301" i="1"/>
  <c r="S301" i="1"/>
  <c r="R301" i="1"/>
  <c r="Q301" i="1"/>
  <c r="O301" i="1"/>
  <c r="P301" i="1" s="1"/>
  <c r="N301" i="1"/>
  <c r="J301" i="1"/>
  <c r="T300" i="1"/>
  <c r="S300" i="1"/>
  <c r="R300" i="1"/>
  <c r="Q300" i="1"/>
  <c r="P300" i="1"/>
  <c r="O300" i="1"/>
  <c r="N300" i="1"/>
  <c r="J300" i="1"/>
  <c r="T299" i="1"/>
  <c r="S299" i="1"/>
  <c r="R299" i="1"/>
  <c r="Q299" i="1"/>
  <c r="O299" i="1"/>
  <c r="P299" i="1" s="1"/>
  <c r="N299" i="1"/>
  <c r="M299" i="1"/>
  <c r="J299" i="1"/>
  <c r="T298" i="1"/>
  <c r="S298" i="1"/>
  <c r="R298" i="1"/>
  <c r="Q298" i="1"/>
  <c r="P298" i="1"/>
  <c r="O298" i="1"/>
  <c r="N298" i="1"/>
  <c r="M298" i="1"/>
  <c r="J298" i="1"/>
  <c r="T297" i="1"/>
  <c r="S297" i="1"/>
  <c r="R297" i="1"/>
  <c r="Q297" i="1"/>
  <c r="O297" i="1"/>
  <c r="P297" i="1" s="1"/>
  <c r="N297" i="1"/>
  <c r="J297" i="1"/>
  <c r="T296" i="1"/>
  <c r="S296" i="1"/>
  <c r="R296" i="1"/>
  <c r="Q296" i="1"/>
  <c r="P296" i="1"/>
  <c r="O296" i="1"/>
  <c r="N296" i="1"/>
  <c r="J296" i="1"/>
  <c r="M297" i="1" s="1"/>
  <c r="T295" i="1"/>
  <c r="S295" i="1"/>
  <c r="R295" i="1"/>
  <c r="Q295" i="1"/>
  <c r="P295" i="1"/>
  <c r="O295" i="1"/>
  <c r="N295" i="1"/>
  <c r="M295" i="1"/>
  <c r="J295" i="1"/>
  <c r="T294" i="1"/>
  <c r="S294" i="1"/>
  <c r="R294" i="1"/>
  <c r="Q294" i="1"/>
  <c r="P294" i="1"/>
  <c r="O294" i="1"/>
  <c r="N294" i="1"/>
  <c r="J294" i="1"/>
  <c r="M294" i="1" s="1"/>
  <c r="T293" i="1"/>
  <c r="S293" i="1"/>
  <c r="R293" i="1"/>
  <c r="Q293" i="1"/>
  <c r="O293" i="1"/>
  <c r="P293" i="1" s="1"/>
  <c r="N293" i="1"/>
  <c r="J293" i="1"/>
  <c r="T292" i="1"/>
  <c r="S292" i="1"/>
  <c r="R292" i="1"/>
  <c r="Q292" i="1"/>
  <c r="P292" i="1"/>
  <c r="O292" i="1"/>
  <c r="N292" i="1"/>
  <c r="J292" i="1"/>
  <c r="T291" i="1"/>
  <c r="S291" i="1"/>
  <c r="R291" i="1"/>
  <c r="Q291" i="1"/>
  <c r="O291" i="1"/>
  <c r="P291" i="1" s="1"/>
  <c r="N291" i="1"/>
  <c r="M291" i="1"/>
  <c r="J291" i="1"/>
  <c r="T290" i="1"/>
  <c r="S290" i="1"/>
  <c r="R290" i="1"/>
  <c r="Q290" i="1"/>
  <c r="P290" i="1"/>
  <c r="O290" i="1"/>
  <c r="N290" i="1"/>
  <c r="M290" i="1"/>
  <c r="J290" i="1"/>
  <c r="T289" i="1"/>
  <c r="S289" i="1"/>
  <c r="R289" i="1"/>
  <c r="Q289" i="1"/>
  <c r="O289" i="1"/>
  <c r="P289" i="1" s="1"/>
  <c r="N289" i="1"/>
  <c r="J289" i="1"/>
  <c r="T288" i="1"/>
  <c r="S288" i="1"/>
  <c r="R288" i="1"/>
  <c r="Q288" i="1"/>
  <c r="P288" i="1"/>
  <c r="O288" i="1"/>
  <c r="N288" i="1"/>
  <c r="J288" i="1"/>
  <c r="M289" i="1" s="1"/>
  <c r="T287" i="1"/>
  <c r="S287" i="1"/>
  <c r="R287" i="1"/>
  <c r="Q287" i="1"/>
  <c r="P287" i="1"/>
  <c r="O287" i="1"/>
  <c r="N287" i="1"/>
  <c r="M287" i="1"/>
  <c r="J287" i="1"/>
  <c r="T286" i="1"/>
  <c r="S286" i="1"/>
  <c r="R286" i="1"/>
  <c r="Q286" i="1"/>
  <c r="P286" i="1"/>
  <c r="O286" i="1"/>
  <c r="N286" i="1"/>
  <c r="J286" i="1"/>
  <c r="M286" i="1" s="1"/>
  <c r="T285" i="1"/>
  <c r="S285" i="1"/>
  <c r="R285" i="1"/>
  <c r="Q285" i="1"/>
  <c r="O285" i="1"/>
  <c r="P285" i="1" s="1"/>
  <c r="N285" i="1"/>
  <c r="J285" i="1"/>
  <c r="T284" i="1"/>
  <c r="S284" i="1"/>
  <c r="R284" i="1"/>
  <c r="Q284" i="1"/>
  <c r="O284" i="1"/>
  <c r="P284" i="1" s="1"/>
  <c r="N284" i="1"/>
  <c r="J284" i="1"/>
  <c r="T283" i="1"/>
  <c r="S283" i="1"/>
  <c r="R283" i="1"/>
  <c r="Q283" i="1"/>
  <c r="P283" i="1"/>
  <c r="O283" i="1"/>
  <c r="N283" i="1"/>
  <c r="J283" i="1"/>
  <c r="T282" i="1"/>
  <c r="S282" i="1"/>
  <c r="R282" i="1"/>
  <c r="Q282" i="1"/>
  <c r="O282" i="1"/>
  <c r="P282" i="1" s="1"/>
  <c r="N282" i="1"/>
  <c r="M282" i="1"/>
  <c r="J282" i="1"/>
  <c r="T281" i="1"/>
  <c r="S281" i="1"/>
  <c r="R281" i="1"/>
  <c r="Q281" i="1"/>
  <c r="P281" i="1"/>
  <c r="O281" i="1"/>
  <c r="N281" i="1"/>
  <c r="M281" i="1"/>
  <c r="J281" i="1"/>
  <c r="T280" i="1"/>
  <c r="S280" i="1"/>
  <c r="R280" i="1"/>
  <c r="Q280" i="1"/>
  <c r="O280" i="1"/>
  <c r="P280" i="1" s="1"/>
  <c r="N280" i="1"/>
  <c r="J280" i="1"/>
  <c r="T279" i="1"/>
  <c r="S279" i="1"/>
  <c r="R279" i="1"/>
  <c r="Q279" i="1"/>
  <c r="P279" i="1"/>
  <c r="O279" i="1"/>
  <c r="N279" i="1"/>
  <c r="J279" i="1"/>
  <c r="M280" i="1" s="1"/>
  <c r="T278" i="1"/>
  <c r="S278" i="1"/>
  <c r="R278" i="1"/>
  <c r="Q278" i="1"/>
  <c r="P278" i="1"/>
  <c r="O278" i="1"/>
  <c r="N278" i="1"/>
  <c r="M278" i="1"/>
  <c r="J278" i="1"/>
  <c r="T277" i="1"/>
  <c r="S277" i="1"/>
  <c r="R277" i="1"/>
  <c r="Q277" i="1"/>
  <c r="P277" i="1"/>
  <c r="O277" i="1"/>
  <c r="N277" i="1"/>
  <c r="J277" i="1"/>
  <c r="M277" i="1" s="1"/>
  <c r="T276" i="1"/>
  <c r="S276" i="1"/>
  <c r="R276" i="1"/>
  <c r="Q276" i="1"/>
  <c r="O276" i="1"/>
  <c r="P276" i="1" s="1"/>
  <c r="N276" i="1"/>
  <c r="J276" i="1"/>
  <c r="T275" i="1"/>
  <c r="S275" i="1"/>
  <c r="R275" i="1"/>
  <c r="Q275" i="1"/>
  <c r="P275" i="1"/>
  <c r="O275" i="1"/>
  <c r="N275" i="1"/>
  <c r="J275" i="1"/>
  <c r="T274" i="1"/>
  <c r="S274" i="1"/>
  <c r="R274" i="1"/>
  <c r="Q274" i="1"/>
  <c r="O274" i="1"/>
  <c r="P274" i="1" s="1"/>
  <c r="N274" i="1"/>
  <c r="M274" i="1"/>
  <c r="J274" i="1"/>
  <c r="T273" i="1"/>
  <c r="S273" i="1"/>
  <c r="R273" i="1"/>
  <c r="Q273" i="1"/>
  <c r="P273" i="1"/>
  <c r="O273" i="1"/>
  <c r="N273" i="1"/>
  <c r="M273" i="1"/>
  <c r="J273" i="1"/>
  <c r="T272" i="1"/>
  <c r="S272" i="1"/>
  <c r="R272" i="1"/>
  <c r="Q272" i="1"/>
  <c r="O272" i="1"/>
  <c r="P272" i="1" s="1"/>
  <c r="N272" i="1"/>
  <c r="J272" i="1"/>
  <c r="T271" i="1"/>
  <c r="S271" i="1"/>
  <c r="R271" i="1"/>
  <c r="Q271" i="1"/>
  <c r="P271" i="1"/>
  <c r="O271" i="1"/>
  <c r="N271" i="1"/>
  <c r="J271" i="1"/>
  <c r="M272" i="1" s="1"/>
  <c r="T270" i="1"/>
  <c r="S270" i="1"/>
  <c r="R270" i="1"/>
  <c r="Q270" i="1"/>
  <c r="P270" i="1"/>
  <c r="O270" i="1"/>
  <c r="N270" i="1"/>
  <c r="M270" i="1"/>
  <c r="J270" i="1"/>
  <c r="T269" i="1"/>
  <c r="S269" i="1"/>
  <c r="R269" i="1"/>
  <c r="Q269" i="1"/>
  <c r="P269" i="1"/>
  <c r="O269" i="1"/>
  <c r="N269" i="1"/>
  <c r="J269" i="1"/>
  <c r="M269" i="1" s="1"/>
  <c r="T268" i="1"/>
  <c r="S268" i="1"/>
  <c r="R268" i="1"/>
  <c r="Q268" i="1"/>
  <c r="O268" i="1"/>
  <c r="P268" i="1" s="1"/>
  <c r="N268" i="1"/>
  <c r="J268" i="1"/>
  <c r="T267" i="1"/>
  <c r="S267" i="1"/>
  <c r="R267" i="1"/>
  <c r="Q267" i="1"/>
  <c r="P267" i="1"/>
  <c r="O267" i="1"/>
  <c r="N267" i="1"/>
  <c r="J267" i="1"/>
  <c r="T266" i="1"/>
  <c r="S266" i="1"/>
  <c r="R266" i="1"/>
  <c r="Q266" i="1"/>
  <c r="O266" i="1"/>
  <c r="P266" i="1" s="1"/>
  <c r="N266" i="1"/>
  <c r="M266" i="1"/>
  <c r="J266" i="1"/>
  <c r="T265" i="1"/>
  <c r="S265" i="1"/>
  <c r="R265" i="1"/>
  <c r="Q265" i="1"/>
  <c r="P265" i="1"/>
  <c r="O265" i="1"/>
  <c r="N265" i="1"/>
  <c r="M265" i="1"/>
  <c r="J265" i="1"/>
  <c r="T264" i="1"/>
  <c r="S264" i="1"/>
  <c r="R264" i="1"/>
  <c r="Q264" i="1"/>
  <c r="O264" i="1"/>
  <c r="P264" i="1" s="1"/>
  <c r="N264" i="1"/>
  <c r="J264" i="1"/>
  <c r="T263" i="1"/>
  <c r="S263" i="1"/>
  <c r="R263" i="1"/>
  <c r="Q263" i="1"/>
  <c r="P263" i="1"/>
  <c r="O263" i="1"/>
  <c r="N263" i="1"/>
  <c r="J263" i="1"/>
  <c r="M264" i="1" s="1"/>
  <c r="T262" i="1"/>
  <c r="S262" i="1"/>
  <c r="R262" i="1"/>
  <c r="Q262" i="1"/>
  <c r="P262" i="1"/>
  <c r="O262" i="1"/>
  <c r="N262" i="1"/>
  <c r="M262" i="1"/>
  <c r="J262" i="1"/>
  <c r="T261" i="1"/>
  <c r="S261" i="1"/>
  <c r="R261" i="1"/>
  <c r="Q261" i="1"/>
  <c r="P261" i="1"/>
  <c r="O261" i="1"/>
  <c r="N261" i="1"/>
  <c r="J261" i="1"/>
  <c r="M261" i="1" s="1"/>
  <c r="T260" i="1"/>
  <c r="S260" i="1"/>
  <c r="R260" i="1"/>
  <c r="Q260" i="1"/>
  <c r="O260" i="1"/>
  <c r="P260" i="1" s="1"/>
  <c r="N260" i="1"/>
  <c r="J260" i="1"/>
  <c r="T259" i="1"/>
  <c r="S259" i="1"/>
  <c r="R259" i="1"/>
  <c r="Q259" i="1"/>
  <c r="P259" i="1"/>
  <c r="O259" i="1"/>
  <c r="N259" i="1"/>
  <c r="J259" i="1"/>
  <c r="T258" i="1"/>
  <c r="S258" i="1"/>
  <c r="R258" i="1"/>
  <c r="Q258" i="1"/>
  <c r="O258" i="1"/>
  <c r="P258" i="1" s="1"/>
  <c r="N258" i="1"/>
  <c r="M258" i="1"/>
  <c r="J258" i="1"/>
  <c r="T257" i="1"/>
  <c r="S257" i="1"/>
  <c r="R257" i="1"/>
  <c r="Q257" i="1"/>
  <c r="P257" i="1"/>
  <c r="O257" i="1"/>
  <c r="N257" i="1"/>
  <c r="M257" i="1"/>
  <c r="J257" i="1"/>
  <c r="T256" i="1"/>
  <c r="S256" i="1"/>
  <c r="R256" i="1"/>
  <c r="Q256" i="1"/>
  <c r="O256" i="1"/>
  <c r="P256" i="1" s="1"/>
  <c r="N256" i="1"/>
  <c r="J256" i="1"/>
  <c r="T255" i="1"/>
  <c r="S255" i="1"/>
  <c r="R255" i="1"/>
  <c r="Q255" i="1"/>
  <c r="P255" i="1"/>
  <c r="O255" i="1"/>
  <c r="N255" i="1"/>
  <c r="J255" i="1"/>
  <c r="M256" i="1" s="1"/>
  <c r="T254" i="1"/>
  <c r="S254" i="1"/>
  <c r="R254" i="1"/>
  <c r="Q254" i="1"/>
  <c r="P254" i="1"/>
  <c r="O254" i="1"/>
  <c r="N254" i="1"/>
  <c r="M254" i="1"/>
  <c r="J254" i="1"/>
  <c r="T253" i="1"/>
  <c r="S253" i="1"/>
  <c r="R253" i="1"/>
  <c r="Q253" i="1"/>
  <c r="P253" i="1"/>
  <c r="O253" i="1"/>
  <c r="N253" i="1"/>
  <c r="J253" i="1"/>
  <c r="M253" i="1" s="1"/>
  <c r="T252" i="1"/>
  <c r="S252" i="1"/>
  <c r="R252" i="1"/>
  <c r="Q252" i="1"/>
  <c r="O252" i="1"/>
  <c r="P252" i="1" s="1"/>
  <c r="N252" i="1"/>
  <c r="J252" i="1"/>
  <c r="T251" i="1"/>
  <c r="S251" i="1"/>
  <c r="R251" i="1"/>
  <c r="Q251" i="1"/>
  <c r="P251" i="1"/>
  <c r="O251" i="1"/>
  <c r="N251" i="1"/>
  <c r="J251" i="1"/>
  <c r="T250" i="1"/>
  <c r="S250" i="1"/>
  <c r="R250" i="1"/>
  <c r="Q250" i="1"/>
  <c r="O250" i="1"/>
  <c r="P250" i="1" s="1"/>
  <c r="N250" i="1"/>
  <c r="M250" i="1"/>
  <c r="J250" i="1"/>
  <c r="T249" i="1"/>
  <c r="S249" i="1"/>
  <c r="R249" i="1"/>
  <c r="Q249" i="1"/>
  <c r="P249" i="1"/>
  <c r="O249" i="1"/>
  <c r="N249" i="1"/>
  <c r="M249" i="1"/>
  <c r="J249" i="1"/>
  <c r="T248" i="1"/>
  <c r="S248" i="1"/>
  <c r="R248" i="1"/>
  <c r="Q248" i="1"/>
  <c r="O248" i="1"/>
  <c r="P248" i="1" s="1"/>
  <c r="N248" i="1"/>
  <c r="J248" i="1"/>
  <c r="T247" i="1"/>
  <c r="S247" i="1"/>
  <c r="R247" i="1"/>
  <c r="Q247" i="1"/>
  <c r="P247" i="1"/>
  <c r="O247" i="1"/>
  <c r="N247" i="1"/>
  <c r="J247" i="1"/>
  <c r="M248" i="1" s="1"/>
  <c r="T246" i="1"/>
  <c r="S246" i="1"/>
  <c r="R246" i="1"/>
  <c r="Q246" i="1"/>
  <c r="P246" i="1"/>
  <c r="O246" i="1"/>
  <c r="N246" i="1"/>
  <c r="M246" i="1"/>
  <c r="J246" i="1"/>
  <c r="T245" i="1"/>
  <c r="S245" i="1"/>
  <c r="R245" i="1"/>
  <c r="Q245" i="1"/>
  <c r="P245" i="1"/>
  <c r="O245" i="1"/>
  <c r="N245" i="1"/>
  <c r="J245" i="1"/>
  <c r="M245" i="1" s="1"/>
  <c r="T244" i="1"/>
  <c r="S244" i="1"/>
  <c r="R244" i="1"/>
  <c r="Q244" i="1"/>
  <c r="O244" i="1"/>
  <c r="P244" i="1" s="1"/>
  <c r="N244" i="1"/>
  <c r="J244" i="1"/>
  <c r="T243" i="1"/>
  <c r="S243" i="1"/>
  <c r="R243" i="1"/>
  <c r="Q243" i="1"/>
  <c r="P243" i="1"/>
  <c r="O243" i="1"/>
  <c r="N243" i="1"/>
  <c r="J243" i="1"/>
  <c r="T242" i="1"/>
  <c r="S242" i="1"/>
  <c r="R242" i="1"/>
  <c r="Q242" i="1"/>
  <c r="O242" i="1"/>
  <c r="P242" i="1" s="1"/>
  <c r="N242" i="1"/>
  <c r="J242" i="1"/>
  <c r="M242" i="1" s="1"/>
  <c r="T241" i="1"/>
  <c r="S241" i="1"/>
  <c r="R241" i="1"/>
  <c r="Q241" i="1"/>
  <c r="P241" i="1"/>
  <c r="O241" i="1"/>
  <c r="N241" i="1"/>
  <c r="M241" i="1"/>
  <c r="J241" i="1"/>
  <c r="T240" i="1"/>
  <c r="S240" i="1"/>
  <c r="R240" i="1"/>
  <c r="Q240" i="1"/>
  <c r="O240" i="1"/>
  <c r="P240" i="1" s="1"/>
  <c r="N240" i="1"/>
  <c r="J240" i="1"/>
  <c r="T239" i="1"/>
  <c r="S239" i="1"/>
  <c r="R239" i="1"/>
  <c r="Q239" i="1"/>
  <c r="P239" i="1"/>
  <c r="O239" i="1"/>
  <c r="N239" i="1"/>
  <c r="J239" i="1"/>
  <c r="M240" i="1" s="1"/>
  <c r="T238" i="1"/>
  <c r="S238" i="1"/>
  <c r="R238" i="1"/>
  <c r="Q238" i="1"/>
  <c r="P238" i="1"/>
  <c r="O238" i="1"/>
  <c r="N238" i="1"/>
  <c r="M238" i="1"/>
  <c r="J238" i="1"/>
  <c r="T237" i="1"/>
  <c r="S237" i="1"/>
  <c r="R237" i="1"/>
  <c r="Q237" i="1"/>
  <c r="P237" i="1"/>
  <c r="O237" i="1"/>
  <c r="N237" i="1"/>
  <c r="J237" i="1"/>
  <c r="M237" i="1" s="1"/>
  <c r="T236" i="1"/>
  <c r="S236" i="1"/>
  <c r="R236" i="1"/>
  <c r="Q236" i="1"/>
  <c r="O236" i="1"/>
  <c r="P236" i="1" s="1"/>
  <c r="N236" i="1"/>
  <c r="J236" i="1"/>
  <c r="T235" i="1"/>
  <c r="S235" i="1"/>
  <c r="R235" i="1"/>
  <c r="Q235" i="1"/>
  <c r="P235" i="1"/>
  <c r="O235" i="1"/>
  <c r="N235" i="1"/>
  <c r="J235" i="1"/>
  <c r="T234" i="1"/>
  <c r="S234" i="1"/>
  <c r="R234" i="1"/>
  <c r="Q234" i="1"/>
  <c r="O234" i="1"/>
  <c r="P234" i="1" s="1"/>
  <c r="N234" i="1"/>
  <c r="J234" i="1"/>
  <c r="M234" i="1" s="1"/>
  <c r="T233" i="1"/>
  <c r="S233" i="1"/>
  <c r="R233" i="1"/>
  <c r="Q233" i="1"/>
  <c r="P233" i="1"/>
  <c r="O233" i="1"/>
  <c r="N233" i="1"/>
  <c r="M233" i="1"/>
  <c r="J233" i="1"/>
  <c r="T232" i="1"/>
  <c r="S232" i="1"/>
  <c r="R232" i="1"/>
  <c r="Q232" i="1"/>
  <c r="O232" i="1"/>
  <c r="P232" i="1" s="1"/>
  <c r="N232" i="1"/>
  <c r="J232" i="1"/>
  <c r="T231" i="1"/>
  <c r="S231" i="1"/>
  <c r="R231" i="1"/>
  <c r="Q231" i="1"/>
  <c r="P231" i="1"/>
  <c r="O231" i="1"/>
  <c r="N231" i="1"/>
  <c r="J231" i="1"/>
  <c r="M232" i="1" s="1"/>
  <c r="T230" i="1"/>
  <c r="S230" i="1"/>
  <c r="R230" i="1"/>
  <c r="Q230" i="1"/>
  <c r="P230" i="1"/>
  <c r="O230" i="1"/>
  <c r="N230" i="1"/>
  <c r="M230" i="1"/>
  <c r="J230" i="1"/>
  <c r="T229" i="1"/>
  <c r="S229" i="1"/>
  <c r="R229" i="1"/>
  <c r="Q229" i="1"/>
  <c r="P229" i="1"/>
  <c r="O229" i="1"/>
  <c r="N229" i="1"/>
  <c r="J229" i="1"/>
  <c r="M229" i="1" s="1"/>
  <c r="T228" i="1"/>
  <c r="S228" i="1"/>
  <c r="R228" i="1"/>
  <c r="Q228" i="1"/>
  <c r="O228" i="1"/>
  <c r="P228" i="1" s="1"/>
  <c r="N228" i="1"/>
  <c r="J228" i="1"/>
  <c r="T227" i="1"/>
  <c r="S227" i="1"/>
  <c r="R227" i="1"/>
  <c r="Q227" i="1"/>
  <c r="P227" i="1"/>
  <c r="O227" i="1"/>
  <c r="N227" i="1"/>
  <c r="J227" i="1"/>
  <c r="T226" i="1"/>
  <c r="S226" i="1"/>
  <c r="R226" i="1"/>
  <c r="Q226" i="1"/>
  <c r="O226" i="1"/>
  <c r="P226" i="1" s="1"/>
  <c r="N226" i="1"/>
  <c r="J226" i="1"/>
  <c r="M226" i="1" s="1"/>
  <c r="T225" i="1"/>
  <c r="S225" i="1"/>
  <c r="R225" i="1"/>
  <c r="Q225" i="1"/>
  <c r="P225" i="1"/>
  <c r="O225" i="1"/>
  <c r="N225" i="1"/>
  <c r="M225" i="1"/>
  <c r="J225" i="1"/>
  <c r="T224" i="1"/>
  <c r="S224" i="1"/>
  <c r="R224" i="1"/>
  <c r="Q224" i="1"/>
  <c r="O224" i="1"/>
  <c r="P224" i="1" s="1"/>
  <c r="N224" i="1"/>
  <c r="J224" i="1"/>
  <c r="T223" i="1"/>
  <c r="S223" i="1"/>
  <c r="R223" i="1"/>
  <c r="Q223" i="1"/>
  <c r="P223" i="1"/>
  <c r="O223" i="1"/>
  <c r="N223" i="1"/>
  <c r="J223" i="1"/>
  <c r="M224" i="1" s="1"/>
  <c r="T222" i="1"/>
  <c r="S222" i="1"/>
  <c r="R222" i="1"/>
  <c r="Q222" i="1"/>
  <c r="P222" i="1"/>
  <c r="O222" i="1"/>
  <c r="N222" i="1"/>
  <c r="M222" i="1"/>
  <c r="J222" i="1"/>
  <c r="T221" i="1"/>
  <c r="S221" i="1"/>
  <c r="R221" i="1"/>
  <c r="Q221" i="1"/>
  <c r="P221" i="1"/>
  <c r="O221" i="1"/>
  <c r="N221" i="1"/>
  <c r="J221" i="1"/>
  <c r="M221" i="1" s="1"/>
  <c r="T220" i="1"/>
  <c r="S220" i="1"/>
  <c r="R220" i="1"/>
  <c r="Q220" i="1"/>
  <c r="O220" i="1"/>
  <c r="P220" i="1" s="1"/>
  <c r="N220" i="1"/>
  <c r="J220" i="1"/>
  <c r="T219" i="1"/>
  <c r="S219" i="1"/>
  <c r="R219" i="1"/>
  <c r="Q219" i="1"/>
  <c r="P219" i="1"/>
  <c r="O219" i="1"/>
  <c r="N219" i="1"/>
  <c r="J219" i="1"/>
  <c r="T218" i="1"/>
  <c r="S218" i="1"/>
  <c r="R218" i="1"/>
  <c r="Q218" i="1"/>
  <c r="O218" i="1"/>
  <c r="P218" i="1" s="1"/>
  <c r="N218" i="1"/>
  <c r="J218" i="1"/>
  <c r="M218" i="1" s="1"/>
  <c r="T217" i="1"/>
  <c r="S217" i="1"/>
  <c r="R217" i="1"/>
  <c r="Q217" i="1"/>
  <c r="P217" i="1"/>
  <c r="O217" i="1"/>
  <c r="N217" i="1"/>
  <c r="M217" i="1"/>
  <c r="J217" i="1"/>
  <c r="T216" i="1"/>
  <c r="S216" i="1"/>
  <c r="R216" i="1"/>
  <c r="Q216" i="1"/>
  <c r="O216" i="1"/>
  <c r="P216" i="1" s="1"/>
  <c r="N216" i="1"/>
  <c r="J216" i="1"/>
  <c r="T215" i="1"/>
  <c r="S215" i="1"/>
  <c r="R215" i="1"/>
  <c r="Q215" i="1"/>
  <c r="P215" i="1"/>
  <c r="O215" i="1"/>
  <c r="N215" i="1"/>
  <c r="J215" i="1"/>
  <c r="M215" i="1" s="1"/>
  <c r="T214" i="1"/>
  <c r="S214" i="1"/>
  <c r="R214" i="1"/>
  <c r="Q214" i="1"/>
  <c r="P214" i="1"/>
  <c r="O214" i="1"/>
  <c r="N214" i="1"/>
  <c r="M214" i="1"/>
  <c r="J214" i="1"/>
  <c r="T213" i="1"/>
  <c r="S213" i="1"/>
  <c r="R213" i="1"/>
  <c r="Q213" i="1"/>
  <c r="P213" i="1"/>
  <c r="O213" i="1"/>
  <c r="N213" i="1"/>
  <c r="J213" i="1"/>
  <c r="M213" i="1" s="1"/>
  <c r="T212" i="1"/>
  <c r="S212" i="1"/>
  <c r="R212" i="1"/>
  <c r="Q212" i="1"/>
  <c r="O212" i="1"/>
  <c r="P212" i="1" s="1"/>
  <c r="N212" i="1"/>
  <c r="J212" i="1"/>
  <c r="T211" i="1"/>
  <c r="S211" i="1"/>
  <c r="R211" i="1"/>
  <c r="Q211" i="1"/>
  <c r="P211" i="1"/>
  <c r="O211" i="1"/>
  <c r="N211" i="1"/>
  <c r="J211" i="1"/>
  <c r="T210" i="1"/>
  <c r="S210" i="1"/>
  <c r="R210" i="1"/>
  <c r="Q210" i="1"/>
  <c r="O210" i="1"/>
  <c r="P210" i="1" s="1"/>
  <c r="N210" i="1"/>
  <c r="J210" i="1"/>
  <c r="M210" i="1" s="1"/>
  <c r="T209" i="1"/>
  <c r="S209" i="1"/>
  <c r="R209" i="1"/>
  <c r="Q209" i="1"/>
  <c r="P209" i="1"/>
  <c r="O209" i="1"/>
  <c r="N209" i="1"/>
  <c r="M209" i="1"/>
  <c r="J209" i="1"/>
  <c r="T208" i="1"/>
  <c r="S208" i="1"/>
  <c r="R208" i="1"/>
  <c r="Q208" i="1"/>
  <c r="O208" i="1"/>
  <c r="P208" i="1" s="1"/>
  <c r="N208" i="1"/>
  <c r="J208" i="1"/>
  <c r="T207" i="1"/>
  <c r="S207" i="1"/>
  <c r="R207" i="1"/>
  <c r="Q207" i="1"/>
  <c r="P207" i="1"/>
  <c r="O207" i="1"/>
  <c r="N207" i="1"/>
  <c r="J207" i="1"/>
  <c r="M208" i="1" s="1"/>
  <c r="T206" i="1"/>
  <c r="S206" i="1"/>
  <c r="R206" i="1"/>
  <c r="Q206" i="1"/>
  <c r="P206" i="1"/>
  <c r="O206" i="1"/>
  <c r="N206" i="1"/>
  <c r="M206" i="1"/>
  <c r="J206" i="1"/>
  <c r="T205" i="1"/>
  <c r="S205" i="1"/>
  <c r="R205" i="1"/>
  <c r="Q205" i="1"/>
  <c r="P205" i="1"/>
  <c r="O205" i="1"/>
  <c r="N205" i="1"/>
  <c r="J205" i="1"/>
  <c r="M205" i="1" s="1"/>
  <c r="T204" i="1"/>
  <c r="S204" i="1"/>
  <c r="R204" i="1"/>
  <c r="Q204" i="1"/>
  <c r="O204" i="1"/>
  <c r="P204" i="1" s="1"/>
  <c r="N204" i="1"/>
  <c r="J204" i="1"/>
  <c r="T203" i="1"/>
  <c r="S203" i="1"/>
  <c r="R203" i="1"/>
  <c r="Q203" i="1"/>
  <c r="P203" i="1"/>
  <c r="O203" i="1"/>
  <c r="N203" i="1"/>
  <c r="J203" i="1"/>
  <c r="T202" i="1"/>
  <c r="S202" i="1"/>
  <c r="R202" i="1"/>
  <c r="Q202" i="1"/>
  <c r="O202" i="1"/>
  <c r="P202" i="1" s="1"/>
  <c r="N202" i="1"/>
  <c r="J202" i="1"/>
  <c r="M202" i="1" s="1"/>
  <c r="T201" i="1"/>
  <c r="S201" i="1"/>
  <c r="R201" i="1"/>
  <c r="Q201" i="1"/>
  <c r="P201" i="1"/>
  <c r="O201" i="1"/>
  <c r="N201" i="1"/>
  <c r="M201" i="1"/>
  <c r="J201" i="1"/>
  <c r="T200" i="1"/>
  <c r="S200" i="1"/>
  <c r="R200" i="1"/>
  <c r="Q200" i="1"/>
  <c r="O200" i="1"/>
  <c r="P200" i="1" s="1"/>
  <c r="N200" i="1"/>
  <c r="J200" i="1"/>
  <c r="T199" i="1"/>
  <c r="S199" i="1"/>
  <c r="R199" i="1"/>
  <c r="Q199" i="1"/>
  <c r="P199" i="1"/>
  <c r="O199" i="1"/>
  <c r="N199" i="1"/>
  <c r="J199" i="1"/>
  <c r="M200" i="1" s="1"/>
  <c r="T198" i="1"/>
  <c r="S198" i="1"/>
  <c r="R198" i="1"/>
  <c r="Q198" i="1"/>
  <c r="P198" i="1"/>
  <c r="O198" i="1"/>
  <c r="N198" i="1"/>
  <c r="M198" i="1"/>
  <c r="J198" i="1"/>
  <c r="T197" i="1"/>
  <c r="S197" i="1"/>
  <c r="R197" i="1"/>
  <c r="Q197" i="1"/>
  <c r="P197" i="1"/>
  <c r="O197" i="1"/>
  <c r="N197" i="1"/>
  <c r="J197" i="1"/>
  <c r="M216" i="1" s="1"/>
  <c r="T196" i="1"/>
  <c r="S196" i="1"/>
  <c r="R196" i="1"/>
  <c r="Q196" i="1"/>
  <c r="O196" i="1"/>
  <c r="P196" i="1" s="1"/>
  <c r="N196" i="1"/>
  <c r="M196" i="1"/>
  <c r="J196" i="1"/>
  <c r="T195" i="1"/>
  <c r="S195" i="1"/>
  <c r="R195" i="1"/>
  <c r="Q195" i="1"/>
  <c r="P195" i="1"/>
  <c r="O195" i="1"/>
  <c r="N195" i="1"/>
  <c r="J195" i="1"/>
  <c r="T194" i="1"/>
  <c r="S194" i="1"/>
  <c r="R194" i="1"/>
  <c r="Q194" i="1"/>
  <c r="P194" i="1"/>
  <c r="O194" i="1"/>
  <c r="N194" i="1"/>
  <c r="J194" i="1"/>
  <c r="T193" i="1"/>
  <c r="S193" i="1"/>
  <c r="R193" i="1"/>
  <c r="Q193" i="1"/>
  <c r="O193" i="1"/>
  <c r="P193" i="1" s="1"/>
  <c r="N193" i="1"/>
  <c r="M193" i="1"/>
  <c r="J193" i="1"/>
  <c r="T192" i="1"/>
  <c r="S192" i="1"/>
  <c r="R192" i="1"/>
  <c r="Q192" i="1"/>
  <c r="P192" i="1"/>
  <c r="O192" i="1"/>
  <c r="N192" i="1"/>
  <c r="M192" i="1"/>
  <c r="J192" i="1"/>
  <c r="T191" i="1"/>
  <c r="S191" i="1"/>
  <c r="R191" i="1"/>
  <c r="Q191" i="1"/>
  <c r="O191" i="1"/>
  <c r="P191" i="1" s="1"/>
  <c r="N191" i="1"/>
  <c r="J191" i="1"/>
  <c r="T190" i="1"/>
  <c r="S190" i="1"/>
  <c r="R190" i="1"/>
  <c r="Q190" i="1"/>
  <c r="P190" i="1"/>
  <c r="O190" i="1"/>
  <c r="N190" i="1"/>
  <c r="J190" i="1"/>
  <c r="M191" i="1" s="1"/>
  <c r="T189" i="1"/>
  <c r="S189" i="1"/>
  <c r="R189" i="1"/>
  <c r="Q189" i="1"/>
  <c r="P189" i="1"/>
  <c r="O189" i="1"/>
  <c r="N189" i="1"/>
  <c r="M189" i="1"/>
  <c r="J189" i="1"/>
  <c r="T188" i="1"/>
  <c r="S188" i="1"/>
  <c r="R188" i="1"/>
  <c r="Q188" i="1"/>
  <c r="P188" i="1"/>
  <c r="O188" i="1"/>
  <c r="N188" i="1"/>
  <c r="J188" i="1"/>
  <c r="M188" i="1" s="1"/>
  <c r="T187" i="1"/>
  <c r="S187" i="1"/>
  <c r="R187" i="1"/>
  <c r="Q187" i="1"/>
  <c r="O187" i="1"/>
  <c r="P187" i="1" s="1"/>
  <c r="N187" i="1"/>
  <c r="J187" i="1"/>
  <c r="T186" i="1"/>
  <c r="S186" i="1"/>
  <c r="R186" i="1"/>
  <c r="Q186" i="1"/>
  <c r="P186" i="1"/>
  <c r="O186" i="1"/>
  <c r="N186" i="1"/>
  <c r="J186" i="1"/>
  <c r="T185" i="1"/>
  <c r="S185" i="1"/>
  <c r="R185" i="1"/>
  <c r="Q185" i="1"/>
  <c r="O185" i="1"/>
  <c r="P185" i="1" s="1"/>
  <c r="N185" i="1"/>
  <c r="M185" i="1"/>
  <c r="J185" i="1"/>
  <c r="T184" i="1"/>
  <c r="S184" i="1"/>
  <c r="R184" i="1"/>
  <c r="Q184" i="1"/>
  <c r="P184" i="1"/>
  <c r="O184" i="1"/>
  <c r="N184" i="1"/>
  <c r="M184" i="1"/>
  <c r="J184" i="1"/>
  <c r="T183" i="1"/>
  <c r="S183" i="1"/>
  <c r="R183" i="1"/>
  <c r="Q183" i="1"/>
  <c r="O183" i="1"/>
  <c r="P183" i="1" s="1"/>
  <c r="N183" i="1"/>
  <c r="J183" i="1"/>
  <c r="T182" i="1"/>
  <c r="S182" i="1"/>
  <c r="R182" i="1"/>
  <c r="Q182" i="1"/>
  <c r="P182" i="1"/>
  <c r="O182" i="1"/>
  <c r="N182" i="1"/>
  <c r="J182" i="1"/>
  <c r="M183" i="1" s="1"/>
  <c r="T181" i="1"/>
  <c r="S181" i="1"/>
  <c r="R181" i="1"/>
  <c r="Q181" i="1"/>
  <c r="P181" i="1"/>
  <c r="O181" i="1"/>
  <c r="N181" i="1"/>
  <c r="M181" i="1"/>
  <c r="J181" i="1"/>
  <c r="T180" i="1"/>
  <c r="S180" i="1"/>
  <c r="R180" i="1"/>
  <c r="Q180" i="1"/>
  <c r="P180" i="1"/>
  <c r="O180" i="1"/>
  <c r="N180" i="1"/>
  <c r="J180" i="1"/>
  <c r="M180" i="1" s="1"/>
  <c r="T179" i="1"/>
  <c r="S179" i="1"/>
  <c r="R179" i="1"/>
  <c r="Q179" i="1"/>
  <c r="O179" i="1"/>
  <c r="P179" i="1" s="1"/>
  <c r="N179" i="1"/>
  <c r="J179" i="1"/>
  <c r="T178" i="1"/>
  <c r="S178" i="1"/>
  <c r="R178" i="1"/>
  <c r="Q178" i="1"/>
  <c r="P178" i="1"/>
  <c r="O178" i="1"/>
  <c r="N178" i="1"/>
  <c r="J178" i="1"/>
  <c r="T177" i="1"/>
  <c r="S177" i="1"/>
  <c r="R177" i="1"/>
  <c r="Q177" i="1"/>
  <c r="O177" i="1"/>
  <c r="P177" i="1" s="1"/>
  <c r="N177" i="1"/>
  <c r="M177" i="1"/>
  <c r="J177" i="1"/>
  <c r="T176" i="1"/>
  <c r="S176" i="1"/>
  <c r="R176" i="1"/>
  <c r="Q176" i="1"/>
  <c r="P176" i="1"/>
  <c r="O176" i="1"/>
  <c r="N176" i="1"/>
  <c r="M176" i="1"/>
  <c r="J176" i="1"/>
  <c r="T175" i="1"/>
  <c r="S175" i="1"/>
  <c r="R175" i="1"/>
  <c r="Q175" i="1"/>
  <c r="O175" i="1"/>
  <c r="P175" i="1" s="1"/>
  <c r="N175" i="1"/>
  <c r="J175" i="1"/>
  <c r="T174" i="1"/>
  <c r="S174" i="1"/>
  <c r="R174" i="1"/>
  <c r="Q174" i="1"/>
  <c r="P174" i="1"/>
  <c r="O174" i="1"/>
  <c r="N174" i="1"/>
  <c r="J174" i="1"/>
  <c r="M175" i="1" s="1"/>
  <c r="T173" i="1"/>
  <c r="S173" i="1"/>
  <c r="R173" i="1"/>
  <c r="Q173" i="1"/>
  <c r="P173" i="1"/>
  <c r="O173" i="1"/>
  <c r="N173" i="1"/>
  <c r="M173" i="1"/>
  <c r="J173" i="1"/>
  <c r="T172" i="1"/>
  <c r="S172" i="1"/>
  <c r="R172" i="1"/>
  <c r="Q172" i="1"/>
  <c r="P172" i="1"/>
  <c r="O172" i="1"/>
  <c r="N172" i="1"/>
  <c r="J172" i="1"/>
  <c r="M172" i="1" s="1"/>
  <c r="T171" i="1"/>
  <c r="S171" i="1"/>
  <c r="R171" i="1"/>
  <c r="Q171" i="1"/>
  <c r="O171" i="1"/>
  <c r="P171" i="1" s="1"/>
  <c r="N171" i="1"/>
  <c r="J171" i="1"/>
  <c r="T170" i="1"/>
  <c r="S170" i="1"/>
  <c r="R170" i="1"/>
  <c r="Q170" i="1"/>
  <c r="P170" i="1"/>
  <c r="O170" i="1"/>
  <c r="N170" i="1"/>
  <c r="J170" i="1"/>
  <c r="T169" i="1"/>
  <c r="S169" i="1"/>
  <c r="R169" i="1"/>
  <c r="Q169" i="1"/>
  <c r="O169" i="1"/>
  <c r="P169" i="1" s="1"/>
  <c r="N169" i="1"/>
  <c r="M169" i="1"/>
  <c r="J169" i="1"/>
  <c r="T168" i="1"/>
  <c r="S168" i="1"/>
  <c r="R168" i="1"/>
  <c r="Q168" i="1"/>
  <c r="P168" i="1"/>
  <c r="O168" i="1"/>
  <c r="N168" i="1"/>
  <c r="M168" i="1"/>
  <c r="J168" i="1"/>
  <c r="T167" i="1"/>
  <c r="S167" i="1"/>
  <c r="R167" i="1"/>
  <c r="Q167" i="1"/>
  <c r="O167" i="1"/>
  <c r="P167" i="1" s="1"/>
  <c r="N167" i="1"/>
  <c r="J167" i="1"/>
  <c r="T166" i="1"/>
  <c r="S166" i="1"/>
  <c r="R166" i="1"/>
  <c r="Q166" i="1"/>
  <c r="P166" i="1"/>
  <c r="O166" i="1"/>
  <c r="N166" i="1"/>
  <c r="J166" i="1"/>
  <c r="M167" i="1" s="1"/>
  <c r="T165" i="1"/>
  <c r="S165" i="1"/>
  <c r="R165" i="1"/>
  <c r="Q165" i="1"/>
  <c r="P165" i="1"/>
  <c r="O165" i="1"/>
  <c r="N165" i="1"/>
  <c r="M165" i="1"/>
  <c r="J165" i="1"/>
  <c r="T164" i="1"/>
  <c r="S164" i="1"/>
  <c r="R164" i="1"/>
  <c r="Q164" i="1"/>
  <c r="P164" i="1"/>
  <c r="O164" i="1"/>
  <c r="N164" i="1"/>
  <c r="J164" i="1"/>
  <c r="M164" i="1" s="1"/>
  <c r="T163" i="1"/>
  <c r="S163" i="1"/>
  <c r="R163" i="1"/>
  <c r="Q163" i="1"/>
  <c r="O163" i="1"/>
  <c r="P163" i="1" s="1"/>
  <c r="N163" i="1"/>
  <c r="J163" i="1"/>
  <c r="T162" i="1"/>
  <c r="S162" i="1"/>
  <c r="R162" i="1"/>
  <c r="Q162" i="1"/>
  <c r="P162" i="1"/>
  <c r="O162" i="1"/>
  <c r="N162" i="1"/>
  <c r="J162" i="1"/>
  <c r="T161" i="1"/>
  <c r="S161" i="1"/>
  <c r="R161" i="1"/>
  <c r="Q161" i="1"/>
  <c r="O161" i="1"/>
  <c r="P161" i="1" s="1"/>
  <c r="N161" i="1"/>
  <c r="M161" i="1"/>
  <c r="J161" i="1"/>
  <c r="T160" i="1"/>
  <c r="S160" i="1"/>
  <c r="R160" i="1"/>
  <c r="Q160" i="1"/>
  <c r="P160" i="1"/>
  <c r="O160" i="1"/>
  <c r="N160" i="1"/>
  <c r="M160" i="1"/>
  <c r="J160" i="1"/>
  <c r="T159" i="1"/>
  <c r="S159" i="1"/>
  <c r="R159" i="1"/>
  <c r="Q159" i="1"/>
  <c r="O159" i="1"/>
  <c r="P159" i="1" s="1"/>
  <c r="N159" i="1"/>
  <c r="J159" i="1"/>
  <c r="T158" i="1"/>
  <c r="S158" i="1"/>
  <c r="R158" i="1"/>
  <c r="Q158" i="1"/>
  <c r="P158" i="1"/>
  <c r="O158" i="1"/>
  <c r="N158" i="1"/>
  <c r="J158" i="1"/>
  <c r="M159" i="1" s="1"/>
  <c r="T157" i="1"/>
  <c r="S157" i="1"/>
  <c r="R157" i="1"/>
  <c r="Q157" i="1"/>
  <c r="P157" i="1"/>
  <c r="O157" i="1"/>
  <c r="N157" i="1"/>
  <c r="M157" i="1"/>
  <c r="J157" i="1"/>
  <c r="T156" i="1"/>
  <c r="S156" i="1"/>
  <c r="R156" i="1"/>
  <c r="Q156" i="1"/>
  <c r="P156" i="1"/>
  <c r="O156" i="1"/>
  <c r="N156" i="1"/>
  <c r="J156" i="1"/>
  <c r="M156" i="1" s="1"/>
  <c r="T155" i="1"/>
  <c r="S155" i="1"/>
  <c r="R155" i="1"/>
  <c r="Q155" i="1"/>
  <c r="O155" i="1"/>
  <c r="P155" i="1" s="1"/>
  <c r="N155" i="1"/>
  <c r="J155" i="1"/>
  <c r="T154" i="1"/>
  <c r="S154" i="1"/>
  <c r="R154" i="1"/>
  <c r="Q154" i="1"/>
  <c r="P154" i="1"/>
  <c r="O154" i="1"/>
  <c r="N154" i="1"/>
  <c r="J154" i="1"/>
  <c r="T153" i="1"/>
  <c r="S153" i="1"/>
  <c r="R153" i="1"/>
  <c r="Q153" i="1"/>
  <c r="O153" i="1"/>
  <c r="P153" i="1" s="1"/>
  <c r="N153" i="1"/>
  <c r="M153" i="1"/>
  <c r="J153" i="1"/>
  <c r="T152" i="1"/>
  <c r="S152" i="1"/>
  <c r="R152" i="1"/>
  <c r="Q152" i="1"/>
  <c r="P152" i="1"/>
  <c r="O152" i="1"/>
  <c r="N152" i="1"/>
  <c r="M152" i="1"/>
  <c r="J152" i="1"/>
  <c r="T151" i="1"/>
  <c r="S151" i="1"/>
  <c r="R151" i="1"/>
  <c r="Q151" i="1"/>
  <c r="O151" i="1"/>
  <c r="P151" i="1" s="1"/>
  <c r="N151" i="1"/>
  <c r="J151" i="1"/>
  <c r="T150" i="1"/>
  <c r="S150" i="1"/>
  <c r="R150" i="1"/>
  <c r="Q150" i="1"/>
  <c r="P150" i="1"/>
  <c r="O150" i="1"/>
  <c r="N150" i="1"/>
  <c r="J150" i="1"/>
  <c r="M151" i="1" s="1"/>
  <c r="T149" i="1"/>
  <c r="S149" i="1"/>
  <c r="R149" i="1"/>
  <c r="Q149" i="1"/>
  <c r="P149" i="1"/>
  <c r="O149" i="1"/>
  <c r="N149" i="1"/>
  <c r="M149" i="1"/>
  <c r="J149" i="1"/>
  <c r="T148" i="1"/>
  <c r="S148" i="1"/>
  <c r="R148" i="1"/>
  <c r="Q148" i="1"/>
  <c r="P148" i="1"/>
  <c r="O148" i="1"/>
  <c r="N148" i="1"/>
  <c r="J148" i="1"/>
  <c r="M148" i="1" s="1"/>
  <c r="T147" i="1"/>
  <c r="S147" i="1"/>
  <c r="R147" i="1"/>
  <c r="Q147" i="1"/>
  <c r="O147" i="1"/>
  <c r="P147" i="1" s="1"/>
  <c r="N147" i="1"/>
  <c r="J147" i="1"/>
  <c r="T146" i="1"/>
  <c r="S146" i="1"/>
  <c r="R146" i="1"/>
  <c r="Q146" i="1"/>
  <c r="P146" i="1"/>
  <c r="O146" i="1"/>
  <c r="N146" i="1"/>
  <c r="J146" i="1"/>
  <c r="T145" i="1"/>
  <c r="S145" i="1"/>
  <c r="R145" i="1"/>
  <c r="Q145" i="1"/>
  <c r="O145" i="1"/>
  <c r="P145" i="1" s="1"/>
  <c r="N145" i="1"/>
  <c r="M145" i="1"/>
  <c r="J145" i="1"/>
  <c r="T144" i="1"/>
  <c r="S144" i="1"/>
  <c r="R144" i="1"/>
  <c r="Q144" i="1"/>
  <c r="P144" i="1"/>
  <c r="O144" i="1"/>
  <c r="N144" i="1"/>
  <c r="M144" i="1"/>
  <c r="J144" i="1"/>
  <c r="T143" i="1"/>
  <c r="S143" i="1"/>
  <c r="R143" i="1"/>
  <c r="Q143" i="1"/>
  <c r="O143" i="1"/>
  <c r="P143" i="1" s="1"/>
  <c r="N143" i="1"/>
  <c r="J143" i="1"/>
  <c r="T142" i="1"/>
  <c r="S142" i="1"/>
  <c r="R142" i="1"/>
  <c r="Q142" i="1"/>
  <c r="P142" i="1"/>
  <c r="O142" i="1"/>
  <c r="N142" i="1"/>
  <c r="J142" i="1"/>
  <c r="M143" i="1" s="1"/>
  <c r="T141" i="1"/>
  <c r="S141" i="1"/>
  <c r="R141" i="1"/>
  <c r="Q141" i="1"/>
  <c r="P141" i="1"/>
  <c r="O141" i="1"/>
  <c r="N141" i="1"/>
  <c r="M141" i="1"/>
  <c r="J141" i="1"/>
  <c r="T140" i="1"/>
  <c r="S140" i="1"/>
  <c r="R140" i="1"/>
  <c r="Q140" i="1"/>
  <c r="P140" i="1"/>
  <c r="O140" i="1"/>
  <c r="N140" i="1"/>
  <c r="J140" i="1"/>
  <c r="M140" i="1" s="1"/>
  <c r="T139" i="1"/>
  <c r="S139" i="1"/>
  <c r="R139" i="1"/>
  <c r="Q139" i="1"/>
  <c r="O139" i="1"/>
  <c r="P139" i="1" s="1"/>
  <c r="N139" i="1"/>
  <c r="J139" i="1"/>
  <c r="T138" i="1"/>
  <c r="S138" i="1"/>
  <c r="R138" i="1"/>
  <c r="Q138" i="1"/>
  <c r="P138" i="1"/>
  <c r="O138" i="1"/>
  <c r="N138" i="1"/>
  <c r="J138" i="1"/>
  <c r="T137" i="1"/>
  <c r="S137" i="1"/>
  <c r="R137" i="1"/>
  <c r="Q137" i="1"/>
  <c r="O137" i="1"/>
  <c r="P137" i="1" s="1"/>
  <c r="N137" i="1"/>
  <c r="J137" i="1"/>
  <c r="M137" i="1" s="1"/>
  <c r="T136" i="1"/>
  <c r="S136" i="1"/>
  <c r="R136" i="1"/>
  <c r="Q136" i="1"/>
  <c r="P136" i="1"/>
  <c r="O136" i="1"/>
  <c r="N136" i="1"/>
  <c r="M136" i="1"/>
  <c r="J136" i="1"/>
  <c r="T135" i="1"/>
  <c r="S135" i="1"/>
  <c r="R135" i="1"/>
  <c r="Q135" i="1"/>
  <c r="O135" i="1"/>
  <c r="P135" i="1" s="1"/>
  <c r="N135" i="1"/>
  <c r="J135" i="1"/>
  <c r="T134" i="1"/>
  <c r="S134" i="1"/>
  <c r="R134" i="1"/>
  <c r="Q134" i="1"/>
  <c r="P134" i="1"/>
  <c r="O134" i="1"/>
  <c r="N134" i="1"/>
  <c r="J134" i="1"/>
  <c r="M135" i="1" s="1"/>
  <c r="T133" i="1"/>
  <c r="S133" i="1"/>
  <c r="R133" i="1"/>
  <c r="Q133" i="1"/>
  <c r="P133" i="1"/>
  <c r="O133" i="1"/>
  <c r="N133" i="1"/>
  <c r="M133" i="1"/>
  <c r="J133" i="1"/>
  <c r="T132" i="1"/>
  <c r="S132" i="1"/>
  <c r="R132" i="1"/>
  <c r="Q132" i="1"/>
  <c r="P132" i="1"/>
  <c r="O132" i="1"/>
  <c r="N132" i="1"/>
  <c r="J132" i="1"/>
  <c r="M132" i="1" s="1"/>
  <c r="T131" i="1"/>
  <c r="S131" i="1"/>
  <c r="R131" i="1"/>
  <c r="Q131" i="1"/>
  <c r="O131" i="1"/>
  <c r="P131" i="1" s="1"/>
  <c r="N131" i="1"/>
  <c r="J131" i="1"/>
  <c r="T130" i="1"/>
  <c r="S130" i="1"/>
  <c r="R130" i="1"/>
  <c r="Q130" i="1"/>
  <c r="P130" i="1"/>
  <c r="O130" i="1"/>
  <c r="N130" i="1"/>
  <c r="J130" i="1"/>
  <c r="T129" i="1"/>
  <c r="S129" i="1"/>
  <c r="R129" i="1"/>
  <c r="Q129" i="1"/>
  <c r="O129" i="1"/>
  <c r="P129" i="1" s="1"/>
  <c r="N129" i="1"/>
  <c r="J129" i="1"/>
  <c r="M129" i="1" s="1"/>
  <c r="T128" i="1"/>
  <c r="S128" i="1"/>
  <c r="R128" i="1"/>
  <c r="Q128" i="1"/>
  <c r="P128" i="1"/>
  <c r="O128" i="1"/>
  <c r="N128" i="1"/>
  <c r="M128" i="1"/>
  <c r="J128" i="1"/>
  <c r="T127" i="1"/>
  <c r="S127" i="1"/>
  <c r="R127" i="1"/>
  <c r="Q127" i="1"/>
  <c r="O127" i="1"/>
  <c r="P127" i="1" s="1"/>
  <c r="N127" i="1"/>
  <c r="J127" i="1"/>
  <c r="T126" i="1"/>
  <c r="S126" i="1"/>
  <c r="R126" i="1"/>
  <c r="Q126" i="1"/>
  <c r="P126" i="1"/>
  <c r="O126" i="1"/>
  <c r="N126" i="1"/>
  <c r="J126" i="1"/>
  <c r="M127" i="1" s="1"/>
  <c r="T125" i="1"/>
  <c r="S125" i="1"/>
  <c r="R125" i="1"/>
  <c r="Q125" i="1"/>
  <c r="P125" i="1"/>
  <c r="O125" i="1"/>
  <c r="N125" i="1"/>
  <c r="M125" i="1"/>
  <c r="J125" i="1"/>
  <c r="T124" i="1"/>
  <c r="S124" i="1"/>
  <c r="R124" i="1"/>
  <c r="Q124" i="1"/>
  <c r="P124" i="1"/>
  <c r="O124" i="1"/>
  <c r="N124" i="1"/>
  <c r="J124" i="1"/>
  <c r="M124" i="1" s="1"/>
  <c r="T123" i="1"/>
  <c r="S123" i="1"/>
  <c r="R123" i="1"/>
  <c r="Q123" i="1"/>
  <c r="O123" i="1"/>
  <c r="P123" i="1" s="1"/>
  <c r="N123" i="1"/>
  <c r="J123" i="1"/>
  <c r="T122" i="1"/>
  <c r="S122" i="1"/>
  <c r="R122" i="1"/>
  <c r="Q122" i="1"/>
  <c r="P122" i="1"/>
  <c r="O122" i="1"/>
  <c r="N122" i="1"/>
  <c r="J122" i="1"/>
  <c r="T121" i="1"/>
  <c r="S121" i="1"/>
  <c r="R121" i="1"/>
  <c r="Q121" i="1"/>
  <c r="O121" i="1"/>
  <c r="P121" i="1" s="1"/>
  <c r="N121" i="1"/>
  <c r="J121" i="1"/>
  <c r="M121" i="1" s="1"/>
  <c r="T120" i="1"/>
  <c r="S120" i="1"/>
  <c r="R120" i="1"/>
  <c r="Q120" i="1"/>
  <c r="P120" i="1"/>
  <c r="O120" i="1"/>
  <c r="N120" i="1"/>
  <c r="M120" i="1"/>
  <c r="J120" i="1"/>
  <c r="T119" i="1"/>
  <c r="S119" i="1"/>
  <c r="R119" i="1"/>
  <c r="Q119" i="1"/>
  <c r="O119" i="1"/>
  <c r="P119" i="1" s="1"/>
  <c r="N119" i="1"/>
  <c r="J119" i="1"/>
  <c r="T118" i="1"/>
  <c r="S118" i="1"/>
  <c r="R118" i="1"/>
  <c r="Q118" i="1"/>
  <c r="P118" i="1"/>
  <c r="O118" i="1"/>
  <c r="N118" i="1"/>
  <c r="J118" i="1"/>
  <c r="M119" i="1" s="1"/>
  <c r="T117" i="1"/>
  <c r="S117" i="1"/>
  <c r="R117" i="1"/>
  <c r="Q117" i="1"/>
  <c r="P117" i="1"/>
  <c r="O117" i="1"/>
  <c r="N117" i="1"/>
  <c r="J117" i="1"/>
  <c r="T116" i="1"/>
  <c r="S116" i="1"/>
  <c r="R116" i="1"/>
  <c r="Q116" i="1"/>
  <c r="P116" i="1"/>
  <c r="O116" i="1"/>
  <c r="N116" i="1"/>
  <c r="J116" i="1"/>
  <c r="M117" i="1" s="1"/>
  <c r="T115" i="1"/>
  <c r="S115" i="1"/>
  <c r="R115" i="1"/>
  <c r="Q115" i="1"/>
  <c r="O115" i="1"/>
  <c r="P115" i="1" s="1"/>
  <c r="N115" i="1"/>
  <c r="J115" i="1"/>
  <c r="T114" i="1"/>
  <c r="S114" i="1"/>
  <c r="R114" i="1"/>
  <c r="Q114" i="1"/>
  <c r="P114" i="1"/>
  <c r="O114" i="1"/>
  <c r="N114" i="1"/>
  <c r="J114" i="1"/>
  <c r="T113" i="1"/>
  <c r="S113" i="1"/>
  <c r="R113" i="1"/>
  <c r="Q113" i="1"/>
  <c r="O113" i="1"/>
  <c r="P113" i="1" s="1"/>
  <c r="N113" i="1"/>
  <c r="J113" i="1"/>
  <c r="M113" i="1" s="1"/>
  <c r="T112" i="1"/>
  <c r="S112" i="1"/>
  <c r="R112" i="1"/>
  <c r="Q112" i="1"/>
  <c r="P112" i="1"/>
  <c r="O112" i="1"/>
  <c r="N112" i="1"/>
  <c r="M112" i="1"/>
  <c r="J112" i="1"/>
  <c r="T111" i="1"/>
  <c r="S111" i="1"/>
  <c r="R111" i="1"/>
  <c r="Q111" i="1"/>
  <c r="O111" i="1"/>
  <c r="P111" i="1" s="1"/>
  <c r="N111" i="1"/>
  <c r="J111" i="1"/>
  <c r="T110" i="1"/>
  <c r="S110" i="1"/>
  <c r="R110" i="1"/>
  <c r="Q110" i="1"/>
  <c r="P110" i="1"/>
  <c r="O110" i="1"/>
  <c r="N110" i="1"/>
  <c r="J110" i="1"/>
  <c r="M111" i="1" s="1"/>
  <c r="T109" i="1"/>
  <c r="S109" i="1"/>
  <c r="R109" i="1"/>
  <c r="Q109" i="1"/>
  <c r="P109" i="1"/>
  <c r="O109" i="1"/>
  <c r="N109" i="1"/>
  <c r="J109" i="1"/>
  <c r="T108" i="1"/>
  <c r="S108" i="1"/>
  <c r="R108" i="1"/>
  <c r="Q108" i="1"/>
  <c r="P108" i="1"/>
  <c r="O108" i="1"/>
  <c r="N108" i="1"/>
  <c r="J108" i="1"/>
  <c r="M109" i="1" s="1"/>
  <c r="T107" i="1"/>
  <c r="S107" i="1"/>
  <c r="R107" i="1"/>
  <c r="Q107" i="1"/>
  <c r="O107" i="1"/>
  <c r="P107" i="1" s="1"/>
  <c r="N107" i="1"/>
  <c r="J107" i="1"/>
  <c r="T106" i="1"/>
  <c r="S106" i="1"/>
  <c r="R106" i="1"/>
  <c r="Q106" i="1"/>
  <c r="P106" i="1"/>
  <c r="O106" i="1"/>
  <c r="N106" i="1"/>
  <c r="J106" i="1"/>
  <c r="T105" i="1"/>
  <c r="S105" i="1"/>
  <c r="R105" i="1"/>
  <c r="Q105" i="1"/>
  <c r="O105" i="1"/>
  <c r="P105" i="1" s="1"/>
  <c r="N105" i="1"/>
  <c r="M105" i="1"/>
  <c r="J105" i="1"/>
  <c r="T104" i="1"/>
  <c r="S104" i="1"/>
  <c r="R104" i="1"/>
  <c r="Q104" i="1"/>
  <c r="P104" i="1"/>
  <c r="O104" i="1"/>
  <c r="N104" i="1"/>
  <c r="M104" i="1"/>
  <c r="J104" i="1"/>
  <c r="T103" i="1"/>
  <c r="S103" i="1"/>
  <c r="R103" i="1"/>
  <c r="Q103" i="1"/>
  <c r="O103" i="1"/>
  <c r="P103" i="1" s="1"/>
  <c r="N103" i="1"/>
  <c r="J103" i="1"/>
  <c r="T102" i="1"/>
  <c r="S102" i="1"/>
  <c r="R102" i="1"/>
  <c r="Q102" i="1"/>
  <c r="O102" i="1"/>
  <c r="P102" i="1" s="1"/>
  <c r="N102" i="1"/>
  <c r="J102" i="1"/>
  <c r="M103" i="1" s="1"/>
  <c r="T101" i="1"/>
  <c r="S101" i="1"/>
  <c r="R101" i="1"/>
  <c r="Q101" i="1"/>
  <c r="P101" i="1"/>
  <c r="O101" i="1"/>
  <c r="N101" i="1"/>
  <c r="J101" i="1"/>
  <c r="T100" i="1"/>
  <c r="S100" i="1"/>
  <c r="R100" i="1"/>
  <c r="Q100" i="1"/>
  <c r="P100" i="1"/>
  <c r="O100" i="1"/>
  <c r="N100" i="1"/>
  <c r="J100" i="1"/>
  <c r="M101" i="1" s="1"/>
  <c r="T99" i="1"/>
  <c r="S99" i="1"/>
  <c r="R99" i="1"/>
  <c r="Q99" i="1"/>
  <c r="O99" i="1"/>
  <c r="P99" i="1" s="1"/>
  <c r="N99" i="1"/>
  <c r="J99" i="1"/>
  <c r="T98" i="1"/>
  <c r="S98" i="1"/>
  <c r="R98" i="1"/>
  <c r="Q98" i="1"/>
  <c r="P98" i="1"/>
  <c r="O98" i="1"/>
  <c r="N98" i="1"/>
  <c r="J98" i="1"/>
  <c r="T97" i="1"/>
  <c r="S97" i="1"/>
  <c r="R97" i="1"/>
  <c r="Q97" i="1"/>
  <c r="O97" i="1"/>
  <c r="P97" i="1" s="1"/>
  <c r="N97" i="1"/>
  <c r="M97" i="1"/>
  <c r="J97" i="1"/>
  <c r="T96" i="1"/>
  <c r="S96" i="1"/>
  <c r="R96" i="1"/>
  <c r="Q96" i="1"/>
  <c r="P96" i="1"/>
  <c r="O96" i="1"/>
  <c r="N96" i="1"/>
  <c r="M96" i="1"/>
  <c r="J96" i="1"/>
  <c r="T95" i="1"/>
  <c r="S95" i="1"/>
  <c r="R95" i="1"/>
  <c r="Q95" i="1"/>
  <c r="O95" i="1"/>
  <c r="P95" i="1" s="1"/>
  <c r="N95" i="1"/>
  <c r="J95" i="1"/>
  <c r="T94" i="1"/>
  <c r="S94" i="1"/>
  <c r="R94" i="1"/>
  <c r="Q94" i="1"/>
  <c r="P94" i="1"/>
  <c r="O94" i="1"/>
  <c r="N94" i="1"/>
  <c r="J94" i="1"/>
  <c r="M95" i="1" s="1"/>
  <c r="T93" i="1"/>
  <c r="S93" i="1"/>
  <c r="R93" i="1"/>
  <c r="Q93" i="1"/>
  <c r="P93" i="1"/>
  <c r="O93" i="1"/>
  <c r="N93" i="1"/>
  <c r="J93" i="1"/>
  <c r="T92" i="1"/>
  <c r="S92" i="1"/>
  <c r="R92" i="1"/>
  <c r="Q92" i="1"/>
  <c r="P92" i="1"/>
  <c r="O92" i="1"/>
  <c r="N92" i="1"/>
  <c r="J92" i="1"/>
  <c r="M93" i="1" s="1"/>
  <c r="T91" i="1"/>
  <c r="S91" i="1"/>
  <c r="R91" i="1"/>
  <c r="Q91" i="1"/>
  <c r="O91" i="1"/>
  <c r="P91" i="1" s="1"/>
  <c r="N91" i="1"/>
  <c r="J91" i="1"/>
  <c r="T90" i="1"/>
  <c r="S90" i="1"/>
  <c r="R90" i="1"/>
  <c r="Q90" i="1"/>
  <c r="P90" i="1"/>
  <c r="O90" i="1"/>
  <c r="N90" i="1"/>
  <c r="J90" i="1"/>
  <c r="T89" i="1"/>
  <c r="S89" i="1"/>
  <c r="R89" i="1"/>
  <c r="Q89" i="1"/>
  <c r="O89" i="1"/>
  <c r="P89" i="1" s="1"/>
  <c r="N89" i="1"/>
  <c r="J89" i="1"/>
  <c r="M89" i="1" s="1"/>
  <c r="T88" i="1"/>
  <c r="S88" i="1"/>
  <c r="R88" i="1"/>
  <c r="Q88" i="1"/>
  <c r="P88" i="1"/>
  <c r="O88" i="1"/>
  <c r="N88" i="1"/>
  <c r="M88" i="1"/>
  <c r="J88" i="1"/>
  <c r="T87" i="1"/>
  <c r="S87" i="1"/>
  <c r="R87" i="1"/>
  <c r="Q87" i="1"/>
  <c r="O87" i="1"/>
  <c r="P87" i="1" s="1"/>
  <c r="N87" i="1"/>
  <c r="M87" i="1"/>
  <c r="J87" i="1"/>
  <c r="T86" i="1"/>
  <c r="S86" i="1"/>
  <c r="R86" i="1"/>
  <c r="Q86" i="1"/>
  <c r="P86" i="1"/>
  <c r="O86" i="1"/>
  <c r="N86" i="1"/>
  <c r="J86" i="1"/>
  <c r="M86" i="1" s="1"/>
  <c r="T85" i="1"/>
  <c r="S85" i="1"/>
  <c r="R85" i="1"/>
  <c r="Q85" i="1"/>
  <c r="P85" i="1"/>
  <c r="O85" i="1"/>
  <c r="N85" i="1"/>
  <c r="M85" i="1"/>
  <c r="J85" i="1"/>
  <c r="T84" i="1"/>
  <c r="S84" i="1"/>
  <c r="R84" i="1"/>
  <c r="Q84" i="1"/>
  <c r="P84" i="1"/>
  <c r="O84" i="1"/>
  <c r="N84" i="1"/>
  <c r="J84" i="1"/>
  <c r="M84" i="1" s="1"/>
  <c r="T83" i="1"/>
  <c r="S83" i="1"/>
  <c r="R83" i="1"/>
  <c r="Q83" i="1"/>
  <c r="O83" i="1"/>
  <c r="P83" i="1" s="1"/>
  <c r="N83" i="1"/>
  <c r="M83" i="1"/>
  <c r="J83" i="1"/>
  <c r="T82" i="1"/>
  <c r="S82" i="1"/>
  <c r="R82" i="1"/>
  <c r="Q82" i="1"/>
  <c r="P82" i="1"/>
  <c r="O82" i="1"/>
  <c r="N82" i="1"/>
  <c r="J82" i="1"/>
  <c r="T81" i="1"/>
  <c r="S81" i="1"/>
  <c r="R81" i="1"/>
  <c r="Q81" i="1"/>
  <c r="O81" i="1"/>
  <c r="P81" i="1" s="1"/>
  <c r="N81" i="1"/>
  <c r="J81" i="1"/>
  <c r="T80" i="1"/>
  <c r="S80" i="1"/>
  <c r="R80" i="1"/>
  <c r="Q80" i="1"/>
  <c r="O80" i="1"/>
  <c r="P80" i="1" s="1"/>
  <c r="N80" i="1"/>
  <c r="J80" i="1"/>
  <c r="M81" i="1" s="1"/>
  <c r="T79" i="1"/>
  <c r="S79" i="1"/>
  <c r="R79" i="1"/>
  <c r="Q79" i="1"/>
  <c r="P79" i="1"/>
  <c r="O79" i="1"/>
  <c r="N79" i="1"/>
  <c r="J79" i="1"/>
  <c r="T78" i="1"/>
  <c r="S78" i="1"/>
  <c r="R78" i="1"/>
  <c r="Q78" i="1"/>
  <c r="P78" i="1"/>
  <c r="O78" i="1"/>
  <c r="N78" i="1"/>
  <c r="J78" i="1"/>
  <c r="M78" i="1" s="1"/>
  <c r="T77" i="1"/>
  <c r="S77" i="1"/>
  <c r="R77" i="1"/>
  <c r="Q77" i="1"/>
  <c r="P77" i="1"/>
  <c r="O77" i="1"/>
  <c r="N77" i="1"/>
  <c r="M77" i="1"/>
  <c r="J77" i="1"/>
  <c r="T76" i="1"/>
  <c r="S76" i="1"/>
  <c r="R76" i="1"/>
  <c r="Q76" i="1"/>
  <c r="P76" i="1"/>
  <c r="O76" i="1"/>
  <c r="N76" i="1"/>
  <c r="J76" i="1"/>
  <c r="T75" i="1"/>
  <c r="S75" i="1"/>
  <c r="R75" i="1"/>
  <c r="Q75" i="1"/>
  <c r="O75" i="1"/>
  <c r="P75" i="1" s="1"/>
  <c r="N75" i="1"/>
  <c r="M75" i="1"/>
  <c r="J75" i="1"/>
  <c r="T74" i="1"/>
  <c r="S74" i="1"/>
  <c r="R74" i="1"/>
  <c r="Q74" i="1"/>
  <c r="P74" i="1"/>
  <c r="O74" i="1"/>
  <c r="N74" i="1"/>
  <c r="M74" i="1"/>
  <c r="J74" i="1"/>
  <c r="T73" i="1"/>
  <c r="S73" i="1"/>
  <c r="R73" i="1"/>
  <c r="Q73" i="1"/>
  <c r="O73" i="1"/>
  <c r="P73" i="1" s="1"/>
  <c r="N73" i="1"/>
  <c r="M73" i="1"/>
  <c r="J73" i="1"/>
  <c r="T72" i="1"/>
  <c r="S72" i="1"/>
  <c r="R72" i="1"/>
  <c r="Q72" i="1"/>
  <c r="O72" i="1"/>
  <c r="P72" i="1" s="1"/>
  <c r="N72" i="1"/>
  <c r="M72" i="1"/>
  <c r="J72" i="1"/>
  <c r="T71" i="1"/>
  <c r="S71" i="1"/>
  <c r="R71" i="1"/>
  <c r="Q71" i="1"/>
  <c r="P71" i="1"/>
  <c r="O71" i="1"/>
  <c r="N71" i="1"/>
  <c r="J71" i="1"/>
  <c r="T70" i="1"/>
  <c r="S70" i="1"/>
  <c r="R70" i="1"/>
  <c r="Q70" i="1"/>
  <c r="P70" i="1"/>
  <c r="O70" i="1"/>
  <c r="N70" i="1"/>
  <c r="J70" i="1"/>
  <c r="M70" i="1" s="1"/>
  <c r="T69" i="1"/>
  <c r="S69" i="1"/>
  <c r="R69" i="1"/>
  <c r="Q69" i="1"/>
  <c r="P69" i="1"/>
  <c r="O69" i="1"/>
  <c r="N69" i="1"/>
  <c r="M69" i="1"/>
  <c r="J69" i="1"/>
  <c r="T68" i="1"/>
  <c r="S68" i="1"/>
  <c r="R68" i="1"/>
  <c r="Q68" i="1"/>
  <c r="P68" i="1"/>
  <c r="O68" i="1"/>
  <c r="N68" i="1"/>
  <c r="J68" i="1"/>
  <c r="T67" i="1"/>
  <c r="S67" i="1"/>
  <c r="R67" i="1"/>
  <c r="Q67" i="1"/>
  <c r="O67" i="1"/>
  <c r="P67" i="1" s="1"/>
  <c r="N67" i="1"/>
  <c r="M67" i="1"/>
  <c r="J67" i="1"/>
  <c r="T66" i="1"/>
  <c r="S66" i="1"/>
  <c r="R66" i="1"/>
  <c r="Q66" i="1"/>
  <c r="P66" i="1"/>
  <c r="O66" i="1"/>
  <c r="N66" i="1"/>
  <c r="J66" i="1"/>
  <c r="T65" i="1"/>
  <c r="S65" i="1"/>
  <c r="R65" i="1"/>
  <c r="Q65" i="1"/>
  <c r="O65" i="1"/>
  <c r="P65" i="1" s="1"/>
  <c r="N65" i="1"/>
  <c r="J65" i="1"/>
  <c r="T64" i="1"/>
  <c r="S64" i="1"/>
  <c r="R64" i="1"/>
  <c r="Q64" i="1"/>
  <c r="O64" i="1"/>
  <c r="P64" i="1" s="1"/>
  <c r="N64" i="1"/>
  <c r="M64" i="1"/>
  <c r="J64" i="1"/>
  <c r="M66" i="1" s="1"/>
  <c r="T63" i="1"/>
  <c r="S63" i="1"/>
  <c r="R63" i="1"/>
  <c r="Q63" i="1"/>
  <c r="P63" i="1"/>
  <c r="O63" i="1"/>
  <c r="N63" i="1"/>
  <c r="M63" i="1"/>
  <c r="J63" i="1"/>
  <c r="T62" i="1"/>
  <c r="S62" i="1"/>
  <c r="R62" i="1"/>
  <c r="Q62" i="1"/>
  <c r="O62" i="1"/>
  <c r="P62" i="1" s="1"/>
  <c r="N62" i="1"/>
  <c r="J62" i="1"/>
  <c r="M62" i="1" s="1"/>
  <c r="T61" i="1"/>
  <c r="S61" i="1"/>
  <c r="R61" i="1"/>
  <c r="Q61" i="1"/>
  <c r="P61" i="1"/>
  <c r="O61" i="1"/>
  <c r="N61" i="1"/>
  <c r="J61" i="1"/>
  <c r="M61" i="1" s="1"/>
  <c r="T60" i="1"/>
  <c r="S60" i="1"/>
  <c r="R60" i="1"/>
  <c r="Q60" i="1"/>
  <c r="P60" i="1"/>
  <c r="O60" i="1"/>
  <c r="N60" i="1"/>
  <c r="M60" i="1"/>
  <c r="J60" i="1"/>
  <c r="T59" i="1"/>
  <c r="S59" i="1"/>
  <c r="R59" i="1"/>
  <c r="Q59" i="1"/>
  <c r="O59" i="1"/>
  <c r="P59" i="1" s="1"/>
  <c r="N59" i="1"/>
  <c r="J59" i="1"/>
  <c r="T58" i="1"/>
  <c r="S58" i="1"/>
  <c r="R58" i="1"/>
  <c r="Q58" i="1"/>
  <c r="O58" i="1"/>
  <c r="P58" i="1" s="1"/>
  <c r="N58" i="1"/>
  <c r="J58" i="1"/>
  <c r="M58" i="1" s="1"/>
  <c r="T57" i="1"/>
  <c r="S57" i="1"/>
  <c r="R57" i="1"/>
  <c r="Q57" i="1"/>
  <c r="P57" i="1"/>
  <c r="O57" i="1"/>
  <c r="N57" i="1"/>
  <c r="M57" i="1"/>
  <c r="J57" i="1"/>
  <c r="T56" i="1"/>
  <c r="S56" i="1"/>
  <c r="R56" i="1"/>
  <c r="Q56" i="1"/>
  <c r="O56" i="1"/>
  <c r="P56" i="1" s="1"/>
  <c r="N56" i="1"/>
  <c r="J56" i="1"/>
  <c r="T55" i="1"/>
  <c r="S55" i="1"/>
  <c r="R55" i="1"/>
  <c r="Q55" i="1"/>
  <c r="P55" i="1"/>
  <c r="O55" i="1"/>
  <c r="N55" i="1"/>
  <c r="J55" i="1"/>
  <c r="M56" i="1" s="1"/>
  <c r="T54" i="1"/>
  <c r="S54" i="1"/>
  <c r="R54" i="1"/>
  <c r="Q54" i="1"/>
  <c r="O54" i="1"/>
  <c r="P54" i="1" s="1"/>
  <c r="N54" i="1"/>
  <c r="M54" i="1"/>
  <c r="J54" i="1"/>
  <c r="T53" i="1"/>
  <c r="S53" i="1"/>
  <c r="R53" i="1"/>
  <c r="Q53" i="1"/>
  <c r="P53" i="1"/>
  <c r="O53" i="1"/>
  <c r="N53" i="1"/>
  <c r="M53" i="1"/>
  <c r="J53" i="1"/>
  <c r="T52" i="1"/>
  <c r="S52" i="1"/>
  <c r="R52" i="1"/>
  <c r="Q52" i="1"/>
  <c r="O52" i="1"/>
  <c r="P52" i="1" s="1"/>
  <c r="N52" i="1"/>
  <c r="J52" i="1"/>
  <c r="T51" i="1"/>
  <c r="S51" i="1"/>
  <c r="R51" i="1"/>
  <c r="Q51" i="1"/>
  <c r="P51" i="1"/>
  <c r="O51" i="1"/>
  <c r="N51" i="1"/>
  <c r="J51" i="1"/>
  <c r="T50" i="1"/>
  <c r="S50" i="1"/>
  <c r="R50" i="1"/>
  <c r="Q50" i="1"/>
  <c r="P50" i="1"/>
  <c r="O50" i="1"/>
  <c r="N50" i="1"/>
  <c r="J50" i="1"/>
  <c r="M50" i="1" s="1"/>
  <c r="T49" i="1"/>
  <c r="S49" i="1"/>
  <c r="R49" i="1"/>
  <c r="Q49" i="1"/>
  <c r="P49" i="1"/>
  <c r="O49" i="1"/>
  <c r="N49" i="1"/>
  <c r="M49" i="1"/>
  <c r="J49" i="1"/>
  <c r="T48" i="1"/>
  <c r="S48" i="1"/>
  <c r="R48" i="1"/>
  <c r="Q48" i="1"/>
  <c r="O48" i="1"/>
  <c r="P48" i="1" s="1"/>
  <c r="N48" i="1"/>
  <c r="M48" i="1"/>
  <c r="J48" i="1"/>
  <c r="T47" i="1"/>
  <c r="S47" i="1"/>
  <c r="R47" i="1"/>
  <c r="Q47" i="1"/>
  <c r="O47" i="1"/>
  <c r="P47" i="1" s="1"/>
  <c r="N47" i="1"/>
  <c r="J47" i="1"/>
  <c r="M47" i="1" s="1"/>
  <c r="T46" i="1"/>
  <c r="S46" i="1"/>
  <c r="R46" i="1"/>
  <c r="Q46" i="1"/>
  <c r="O46" i="1"/>
  <c r="P46" i="1" s="1"/>
  <c r="N46" i="1"/>
  <c r="J46" i="1"/>
  <c r="T45" i="1"/>
  <c r="S45" i="1"/>
  <c r="R45" i="1"/>
  <c r="Q45" i="1"/>
  <c r="P45" i="1"/>
  <c r="O45" i="1"/>
  <c r="N45" i="1"/>
  <c r="J45" i="1"/>
  <c r="M46" i="1" s="1"/>
  <c r="T44" i="1"/>
  <c r="S44" i="1"/>
  <c r="R44" i="1"/>
  <c r="Q44" i="1"/>
  <c r="O44" i="1"/>
  <c r="P44" i="1" s="1"/>
  <c r="N44" i="1"/>
  <c r="M44" i="1"/>
  <c r="J44" i="1"/>
  <c r="T43" i="1"/>
  <c r="S43" i="1"/>
  <c r="R43" i="1"/>
  <c r="Q43" i="1"/>
  <c r="P43" i="1"/>
  <c r="O43" i="1"/>
  <c r="N43" i="1"/>
  <c r="J43" i="1"/>
  <c r="M43" i="1" s="1"/>
  <c r="T42" i="1"/>
  <c r="S42" i="1"/>
  <c r="R42" i="1"/>
  <c r="Q42" i="1"/>
  <c r="P42" i="1"/>
  <c r="O42" i="1"/>
  <c r="N42" i="1"/>
  <c r="M42" i="1"/>
  <c r="J42" i="1"/>
  <c r="T41" i="1"/>
  <c r="S41" i="1"/>
  <c r="R41" i="1"/>
  <c r="Q41" i="1"/>
  <c r="P41" i="1"/>
  <c r="O41" i="1"/>
  <c r="N41" i="1"/>
  <c r="J41" i="1"/>
  <c r="M41" i="1" s="1"/>
  <c r="T40" i="1"/>
  <c r="S40" i="1"/>
  <c r="R40" i="1"/>
  <c r="Q40" i="1"/>
  <c r="O40" i="1"/>
  <c r="P40" i="1" s="1"/>
  <c r="N40" i="1"/>
  <c r="J40" i="1"/>
  <c r="M40" i="1" s="1"/>
  <c r="T39" i="1"/>
  <c r="S39" i="1"/>
  <c r="R39" i="1"/>
  <c r="Q39" i="1"/>
  <c r="P39" i="1"/>
  <c r="O39" i="1"/>
  <c r="N39" i="1"/>
  <c r="J39" i="1"/>
  <c r="M39" i="1" s="1"/>
  <c r="T38" i="1"/>
  <c r="S38" i="1"/>
  <c r="R38" i="1"/>
  <c r="Q38" i="1"/>
  <c r="P38" i="1"/>
  <c r="O38" i="1"/>
  <c r="N38" i="1"/>
  <c r="M38" i="1"/>
  <c r="J38" i="1"/>
  <c r="T37" i="1"/>
  <c r="S37" i="1"/>
  <c r="R37" i="1"/>
  <c r="Q37" i="1"/>
  <c r="O37" i="1"/>
  <c r="P37" i="1" s="1"/>
  <c r="N37" i="1"/>
  <c r="J37" i="1"/>
  <c r="M37" i="1" s="1"/>
  <c r="T36" i="1"/>
  <c r="S36" i="1"/>
  <c r="R36" i="1"/>
  <c r="Q36" i="1"/>
  <c r="O36" i="1"/>
  <c r="P36" i="1" s="1"/>
  <c r="N36" i="1"/>
  <c r="M36" i="1"/>
  <c r="J36" i="1"/>
  <c r="T35" i="1"/>
  <c r="S35" i="1"/>
  <c r="R35" i="1"/>
  <c r="Q35" i="1"/>
  <c r="P35" i="1"/>
  <c r="O35" i="1"/>
  <c r="N35" i="1"/>
  <c r="J35" i="1"/>
  <c r="T34" i="1"/>
  <c r="S34" i="1"/>
  <c r="R34" i="1"/>
  <c r="Q34" i="1"/>
  <c r="P34" i="1"/>
  <c r="O34" i="1"/>
  <c r="N34" i="1"/>
  <c r="J34" i="1"/>
  <c r="M34" i="1" s="1"/>
  <c r="T33" i="1"/>
  <c r="S33" i="1"/>
  <c r="R33" i="1"/>
  <c r="Q33" i="1"/>
  <c r="P33" i="1"/>
  <c r="O33" i="1"/>
  <c r="N33" i="1"/>
  <c r="M33" i="1"/>
  <c r="J33" i="1"/>
  <c r="T32" i="1"/>
  <c r="S32" i="1"/>
  <c r="R32" i="1"/>
  <c r="Q32" i="1"/>
  <c r="P32" i="1"/>
  <c r="O32" i="1"/>
  <c r="N32" i="1"/>
  <c r="M32" i="1"/>
  <c r="J32" i="1"/>
  <c r="T31" i="1"/>
  <c r="S31" i="1"/>
  <c r="R31" i="1"/>
  <c r="Q31" i="1"/>
  <c r="O31" i="1"/>
  <c r="P31" i="1" s="1"/>
  <c r="N31" i="1"/>
  <c r="J31" i="1"/>
  <c r="M31" i="1" s="1"/>
  <c r="T30" i="1"/>
  <c r="S30" i="1"/>
  <c r="R30" i="1"/>
  <c r="Q30" i="1"/>
  <c r="P30" i="1"/>
  <c r="O30" i="1"/>
  <c r="N30" i="1"/>
  <c r="J30" i="1"/>
  <c r="M30" i="1" s="1"/>
  <c r="T29" i="1"/>
  <c r="S29" i="1"/>
  <c r="R29" i="1"/>
  <c r="Q29" i="1"/>
  <c r="P29" i="1"/>
  <c r="O29" i="1"/>
  <c r="N29" i="1"/>
  <c r="M29" i="1"/>
  <c r="J29" i="1"/>
  <c r="T28" i="1"/>
  <c r="S28" i="1"/>
  <c r="R28" i="1"/>
  <c r="Q28" i="1"/>
  <c r="O28" i="1"/>
  <c r="P28" i="1" s="1"/>
  <c r="N28" i="1"/>
  <c r="J28" i="1"/>
  <c r="M28" i="1" s="1"/>
  <c r="T27" i="1"/>
  <c r="S27" i="1"/>
  <c r="R27" i="1"/>
  <c r="Q27" i="1"/>
  <c r="O27" i="1"/>
  <c r="P27" i="1" s="1"/>
  <c r="N27" i="1"/>
  <c r="J27" i="1"/>
  <c r="T26" i="1"/>
  <c r="S26" i="1"/>
  <c r="R26" i="1"/>
  <c r="Q26" i="1"/>
  <c r="P26" i="1"/>
  <c r="O26" i="1"/>
  <c r="N26" i="1"/>
  <c r="J26" i="1"/>
  <c r="M27" i="1" s="1"/>
  <c r="T25" i="1"/>
  <c r="S25" i="1"/>
  <c r="R25" i="1"/>
  <c r="Q25" i="1"/>
  <c r="O25" i="1"/>
  <c r="P25" i="1" s="1"/>
  <c r="N25" i="1"/>
  <c r="M25" i="1"/>
  <c r="J25" i="1"/>
  <c r="T24" i="1"/>
  <c r="S24" i="1"/>
  <c r="R24" i="1"/>
  <c r="Q24" i="1"/>
  <c r="P24" i="1"/>
  <c r="O24" i="1"/>
  <c r="N24" i="1"/>
  <c r="M24" i="1"/>
  <c r="J24" i="1"/>
  <c r="T23" i="1"/>
  <c r="S23" i="1"/>
  <c r="R23" i="1"/>
  <c r="Q23" i="1"/>
  <c r="O23" i="1"/>
  <c r="P23" i="1" s="1"/>
  <c r="N23" i="1"/>
  <c r="J23" i="1"/>
  <c r="M23" i="1" s="1"/>
  <c r="T22" i="1"/>
  <c r="S22" i="1"/>
  <c r="R22" i="1"/>
  <c r="Q22" i="1"/>
  <c r="P22" i="1"/>
  <c r="O22" i="1"/>
  <c r="N22" i="1"/>
  <c r="J22" i="1"/>
  <c r="M22" i="1" s="1"/>
  <c r="T21" i="1"/>
  <c r="S21" i="1"/>
  <c r="R21" i="1"/>
  <c r="Q21" i="1"/>
  <c r="P21" i="1"/>
  <c r="O21" i="1"/>
  <c r="N21" i="1"/>
  <c r="M21" i="1"/>
  <c r="J21" i="1"/>
  <c r="T20" i="1"/>
  <c r="S20" i="1"/>
  <c r="R20" i="1"/>
  <c r="Q20" i="1"/>
  <c r="O20" i="1"/>
  <c r="P20" i="1" s="1"/>
  <c r="N20" i="1"/>
  <c r="J20" i="1"/>
  <c r="T19" i="1"/>
  <c r="S19" i="1"/>
  <c r="R19" i="1"/>
  <c r="Q19" i="1"/>
  <c r="O19" i="1"/>
  <c r="P19" i="1" s="1"/>
  <c r="N19" i="1"/>
  <c r="M19" i="1"/>
  <c r="J19" i="1"/>
  <c r="T18" i="1"/>
  <c r="S18" i="1"/>
  <c r="R18" i="1"/>
  <c r="Q18" i="1"/>
  <c r="O18" i="1"/>
  <c r="P18" i="1" s="1"/>
  <c r="N18" i="1"/>
  <c r="J18" i="1"/>
  <c r="T17" i="1"/>
  <c r="S17" i="1"/>
  <c r="R17" i="1"/>
  <c r="Q17" i="1"/>
  <c r="P17" i="1"/>
  <c r="O17" i="1"/>
  <c r="N17" i="1"/>
  <c r="J17" i="1"/>
  <c r="M18" i="1" s="1"/>
  <c r="T16" i="1"/>
  <c r="S16" i="1"/>
  <c r="R16" i="1"/>
  <c r="Q16" i="1"/>
  <c r="P16" i="1"/>
  <c r="O16" i="1"/>
  <c r="N16" i="1"/>
  <c r="M16" i="1"/>
  <c r="J16" i="1"/>
  <c r="T15" i="1"/>
  <c r="S15" i="1"/>
  <c r="R15" i="1"/>
  <c r="Q15" i="1"/>
  <c r="P15" i="1"/>
  <c r="O15" i="1"/>
  <c r="N15" i="1"/>
  <c r="M15" i="1"/>
  <c r="J15" i="1"/>
  <c r="T14" i="1"/>
  <c r="S14" i="1"/>
  <c r="R14" i="1"/>
  <c r="Q14" i="1"/>
  <c r="O14" i="1"/>
  <c r="P14" i="1" s="1"/>
  <c r="N14" i="1"/>
  <c r="J14" i="1"/>
  <c r="M14" i="1" s="1"/>
  <c r="T13" i="1"/>
  <c r="S13" i="1"/>
  <c r="R13" i="1"/>
  <c r="Q13" i="1"/>
  <c r="P13" i="1"/>
  <c r="O13" i="1"/>
  <c r="N13" i="1"/>
  <c r="J13" i="1"/>
  <c r="M13" i="1" s="1"/>
  <c r="T12" i="1"/>
  <c r="S12" i="1"/>
  <c r="R12" i="1"/>
  <c r="Q12" i="1"/>
  <c r="P12" i="1"/>
  <c r="O12" i="1"/>
  <c r="N12" i="1"/>
  <c r="M12" i="1"/>
  <c r="J12" i="1"/>
  <c r="T11" i="1"/>
  <c r="S11" i="1"/>
  <c r="R11" i="1"/>
  <c r="Q11" i="1"/>
  <c r="O11" i="1"/>
  <c r="P11" i="1" s="1"/>
  <c r="N11" i="1"/>
  <c r="J11" i="1"/>
  <c r="M11" i="1" s="1"/>
  <c r="T10" i="1"/>
  <c r="S10" i="1"/>
  <c r="R10" i="1"/>
  <c r="Q10" i="1"/>
  <c r="O10" i="1"/>
  <c r="P10" i="1" s="1"/>
  <c r="N10" i="1"/>
  <c r="J10" i="1"/>
  <c r="T9" i="1"/>
  <c r="S9" i="1"/>
  <c r="R9" i="1"/>
  <c r="Q9" i="1"/>
  <c r="P9" i="1"/>
  <c r="O9" i="1"/>
  <c r="N9" i="1"/>
  <c r="J9" i="1"/>
  <c r="M10" i="1" s="1"/>
  <c r="T8" i="1"/>
  <c r="S8" i="1"/>
  <c r="R8" i="1"/>
  <c r="Q8" i="1"/>
  <c r="O8" i="1"/>
  <c r="P8" i="1" s="1"/>
  <c r="N8" i="1"/>
  <c r="M8" i="1"/>
  <c r="J8" i="1"/>
  <c r="T7" i="1"/>
  <c r="S7" i="1"/>
  <c r="R7" i="1"/>
  <c r="Q7" i="1"/>
  <c r="P7" i="1"/>
  <c r="O7" i="1"/>
  <c r="N7" i="1"/>
  <c r="M7" i="1"/>
  <c r="J7" i="1"/>
  <c r="T6" i="1"/>
  <c r="S6" i="1"/>
  <c r="R6" i="1"/>
  <c r="Q6" i="1"/>
  <c r="O6" i="1"/>
  <c r="P6" i="1" s="1"/>
  <c r="N6" i="1"/>
  <c r="J6" i="1"/>
  <c r="M6" i="1" s="1"/>
  <c r="T5" i="1"/>
  <c r="S5" i="1"/>
  <c r="R5" i="1"/>
  <c r="Q5" i="1"/>
  <c r="P5" i="1"/>
  <c r="O5" i="1"/>
  <c r="N5" i="1"/>
  <c r="J5" i="1"/>
  <c r="M5" i="1" s="1"/>
  <c r="T4" i="1"/>
  <c r="S4" i="1"/>
  <c r="R4" i="1"/>
  <c r="Q4" i="1"/>
  <c r="P4" i="1"/>
  <c r="O4" i="1"/>
  <c r="N4" i="1"/>
  <c r="M4" i="1"/>
  <c r="J4" i="1"/>
  <c r="T3" i="1"/>
  <c r="S3" i="1"/>
  <c r="R3" i="1"/>
  <c r="Q3" i="1"/>
  <c r="O3" i="1"/>
  <c r="P3" i="1" s="1"/>
  <c r="N3" i="1"/>
  <c r="J3" i="1"/>
  <c r="M3" i="1" s="1"/>
  <c r="T2" i="1"/>
  <c r="S2" i="1"/>
  <c r="R2" i="1"/>
  <c r="Q2" i="1"/>
  <c r="O2" i="1"/>
  <c r="P2" i="1" s="1"/>
  <c r="N2" i="1"/>
  <c r="M2" i="1"/>
  <c r="J2" i="1"/>
  <c r="M695" i="1" l="1"/>
  <c r="M694" i="1"/>
  <c r="M9" i="1"/>
  <c r="M17" i="1"/>
  <c r="M26" i="1"/>
  <c r="M35" i="1"/>
  <c r="M45" i="1"/>
  <c r="M55" i="1"/>
  <c r="M71" i="1"/>
  <c r="M394" i="1"/>
  <c r="M393" i="1"/>
  <c r="M607" i="1"/>
  <c r="M606" i="1"/>
  <c r="M671" i="1"/>
  <c r="M670" i="1"/>
  <c r="M59" i="1"/>
  <c r="M76" i="1"/>
  <c r="M310" i="1"/>
  <c r="M309" i="1"/>
  <c r="M318" i="1"/>
  <c r="M317" i="1"/>
  <c r="M326" i="1"/>
  <c r="M325" i="1"/>
  <c r="M334" i="1"/>
  <c r="M333" i="1"/>
  <c r="M342" i="1"/>
  <c r="M341" i="1"/>
  <c r="M350" i="1"/>
  <c r="M349" i="1"/>
  <c r="M358" i="1"/>
  <c r="M357" i="1"/>
  <c r="M366" i="1"/>
  <c r="M365" i="1"/>
  <c r="M427" i="1"/>
  <c r="M426" i="1"/>
  <c r="M123" i="1"/>
  <c r="M122" i="1"/>
  <c r="M131" i="1"/>
  <c r="M130" i="1"/>
  <c r="M139" i="1"/>
  <c r="M138" i="1"/>
  <c r="M147" i="1"/>
  <c r="M146" i="1"/>
  <c r="M155" i="1"/>
  <c r="M154" i="1"/>
  <c r="M163" i="1"/>
  <c r="M162" i="1"/>
  <c r="M171" i="1"/>
  <c r="M170" i="1"/>
  <c r="M179" i="1"/>
  <c r="M178" i="1"/>
  <c r="M187" i="1"/>
  <c r="M186" i="1"/>
  <c r="M194" i="1"/>
  <c r="M293" i="1"/>
  <c r="M292" i="1"/>
  <c r="M301" i="1"/>
  <c r="M300" i="1"/>
  <c r="M389" i="1"/>
  <c r="M390" i="1"/>
  <c r="M511" i="1"/>
  <c r="M510" i="1"/>
  <c r="M51" i="1"/>
  <c r="M79" i="1"/>
  <c r="M115" i="1"/>
  <c r="M114" i="1"/>
  <c r="M204" i="1"/>
  <c r="M203" i="1"/>
  <c r="M212" i="1"/>
  <c r="M211" i="1"/>
  <c r="M220" i="1"/>
  <c r="M219" i="1"/>
  <c r="M228" i="1"/>
  <c r="M227" i="1"/>
  <c r="M236" i="1"/>
  <c r="M235" i="1"/>
  <c r="M244" i="1"/>
  <c r="M243" i="1"/>
  <c r="M252" i="1"/>
  <c r="M251" i="1"/>
  <c r="M260" i="1"/>
  <c r="M259" i="1"/>
  <c r="M268" i="1"/>
  <c r="M267" i="1"/>
  <c r="M276" i="1"/>
  <c r="M275" i="1"/>
  <c r="M284" i="1"/>
  <c r="M283" i="1"/>
  <c r="M52" i="1"/>
  <c r="M80" i="1"/>
  <c r="M82" i="1"/>
  <c r="M107" i="1"/>
  <c r="M106" i="1"/>
  <c r="M91" i="1"/>
  <c r="M90" i="1"/>
  <c r="M575" i="1"/>
  <c r="M574" i="1"/>
  <c r="M639" i="1"/>
  <c r="M638" i="1"/>
  <c r="M68" i="1"/>
  <c r="M99" i="1"/>
  <c r="M98" i="1"/>
  <c r="M410" i="1"/>
  <c r="M409" i="1"/>
  <c r="M735" i="1"/>
  <c r="M734" i="1"/>
  <c r="M800" i="1"/>
  <c r="M396" i="1"/>
  <c r="M412" i="1"/>
  <c r="M429" i="1"/>
  <c r="M487" i="1"/>
  <c r="M567" i="1"/>
  <c r="M566" i="1"/>
  <c r="M599" i="1"/>
  <c r="M598" i="1"/>
  <c r="M631" i="1"/>
  <c r="M630" i="1"/>
  <c r="M663" i="1"/>
  <c r="M662" i="1"/>
  <c r="M711" i="1"/>
  <c r="M710" i="1"/>
  <c r="M872" i="1"/>
  <c r="M904" i="1"/>
  <c r="M936" i="1"/>
  <c r="M968" i="1"/>
  <c r="M92" i="1"/>
  <c r="M100" i="1"/>
  <c r="M108" i="1"/>
  <c r="M116" i="1"/>
  <c r="M197" i="1"/>
  <c r="M377" i="1"/>
  <c r="M378" i="1"/>
  <c r="M398" i="1"/>
  <c r="M414" i="1"/>
  <c r="M432" i="1"/>
  <c r="M431" i="1"/>
  <c r="M479" i="1"/>
  <c r="M687" i="1"/>
  <c r="M686" i="1"/>
  <c r="M471" i="1"/>
  <c r="M559" i="1"/>
  <c r="M558" i="1"/>
  <c r="M591" i="1"/>
  <c r="M590" i="1"/>
  <c r="M623" i="1"/>
  <c r="M622" i="1"/>
  <c r="M655" i="1"/>
  <c r="M654" i="1"/>
  <c r="M727" i="1"/>
  <c r="M726" i="1"/>
  <c r="M94" i="1"/>
  <c r="M102" i="1"/>
  <c r="M110" i="1"/>
  <c r="M118" i="1"/>
  <c r="M126" i="1"/>
  <c r="M134" i="1"/>
  <c r="M142" i="1"/>
  <c r="M150" i="1"/>
  <c r="M158" i="1"/>
  <c r="M166" i="1"/>
  <c r="M174" i="1"/>
  <c r="M182" i="1"/>
  <c r="M190" i="1"/>
  <c r="M199" i="1"/>
  <c r="M207" i="1"/>
  <c r="M223" i="1"/>
  <c r="M231" i="1"/>
  <c r="M239" i="1"/>
  <c r="M247" i="1"/>
  <c r="M255" i="1"/>
  <c r="M263" i="1"/>
  <c r="M271" i="1"/>
  <c r="M279" i="1"/>
  <c r="M288" i="1"/>
  <c r="M296" i="1"/>
  <c r="M304" i="1"/>
  <c r="M313" i="1"/>
  <c r="M321" i="1"/>
  <c r="M329" i="1"/>
  <c r="M337" i="1"/>
  <c r="M345" i="1"/>
  <c r="M353" i="1"/>
  <c r="M361" i="1"/>
  <c r="M369" i="1"/>
  <c r="M381" i="1"/>
  <c r="M437" i="1"/>
  <c r="M463" i="1"/>
  <c r="M469" i="1"/>
  <c r="M551" i="1"/>
  <c r="M550" i="1"/>
  <c r="M703" i="1"/>
  <c r="M702" i="1"/>
  <c r="M832" i="1"/>
  <c r="M382" i="1"/>
  <c r="M404" i="1"/>
  <c r="M420" i="1"/>
  <c r="M421" i="1"/>
  <c r="M440" i="1"/>
  <c r="M439" i="1"/>
  <c r="M455" i="1"/>
  <c r="M461" i="1"/>
  <c r="M519" i="1"/>
  <c r="M518" i="1"/>
  <c r="M583" i="1"/>
  <c r="M582" i="1"/>
  <c r="M615" i="1"/>
  <c r="M614" i="1"/>
  <c r="M647" i="1"/>
  <c r="M646" i="1"/>
  <c r="M679" i="1"/>
  <c r="M678" i="1"/>
  <c r="M759" i="1"/>
  <c r="M446" i="1"/>
  <c r="M719" i="1"/>
  <c r="M718" i="1"/>
  <c r="M758" i="1"/>
  <c r="M808" i="1"/>
  <c r="M840" i="1"/>
  <c r="M880" i="1"/>
  <c r="M912" i="1"/>
  <c r="M944" i="1"/>
  <c r="M1093" i="1"/>
  <c r="M1106" i="1"/>
  <c r="M1105" i="1"/>
  <c r="M1165" i="1"/>
  <c r="M1253" i="1"/>
  <c r="M806" i="1"/>
  <c r="M838" i="1"/>
  <c r="M1050" i="1"/>
  <c r="M1049" i="1"/>
  <c r="M744" i="1"/>
  <c r="M745" i="1"/>
  <c r="M760" i="1"/>
  <c r="M761" i="1"/>
  <c r="M798" i="1"/>
  <c r="M830" i="1"/>
  <c r="M792" i="1"/>
  <c r="M824" i="1"/>
  <c r="M896" i="1"/>
  <c r="M928" i="1"/>
  <c r="M960" i="1"/>
  <c r="M981" i="1"/>
  <c r="M765" i="1"/>
  <c r="M766" i="1"/>
  <c r="M768" i="1"/>
  <c r="M769" i="1"/>
  <c r="M790" i="1"/>
  <c r="M822" i="1"/>
  <c r="M854" i="1"/>
  <c r="M448" i="1"/>
  <c r="M457" i="1"/>
  <c r="M465" i="1"/>
  <c r="M473" i="1"/>
  <c r="M481" i="1"/>
  <c r="M489" i="1"/>
  <c r="M497" i="1"/>
  <c r="M513" i="1"/>
  <c r="M561" i="1"/>
  <c r="M569" i="1"/>
  <c r="M577" i="1"/>
  <c r="M585" i="1"/>
  <c r="M593" i="1"/>
  <c r="M601" i="1"/>
  <c r="M609" i="1"/>
  <c r="M617" i="1"/>
  <c r="M625" i="1"/>
  <c r="M633" i="1"/>
  <c r="M641" i="1"/>
  <c r="M649" i="1"/>
  <c r="M657" i="1"/>
  <c r="M665" i="1"/>
  <c r="M771" i="1"/>
  <c r="M784" i="1"/>
  <c r="M816" i="1"/>
  <c r="M848" i="1"/>
  <c r="M888" i="1"/>
  <c r="M920" i="1"/>
  <c r="M952" i="1"/>
  <c r="M997" i="1"/>
  <c r="M752" i="1"/>
  <c r="M753" i="1"/>
  <c r="M774" i="1"/>
  <c r="M776" i="1"/>
  <c r="M782" i="1"/>
  <c r="M814" i="1"/>
  <c r="M846" i="1"/>
  <c r="M1054" i="1"/>
  <c r="M1017" i="1"/>
  <c r="M1058" i="1"/>
  <c r="M1057" i="1"/>
  <c r="M1061" i="1"/>
  <c r="M1062" i="1"/>
  <c r="M1085" i="1"/>
  <c r="M1098" i="1"/>
  <c r="M1097" i="1"/>
  <c r="M1157" i="1"/>
  <c r="M1221" i="1"/>
  <c r="M1237" i="1"/>
  <c r="M1245" i="1"/>
  <c r="M856" i="1"/>
  <c r="M864" i="1"/>
  <c r="M982" i="1"/>
  <c r="M983" i="1"/>
  <c r="M998" i="1"/>
  <c r="M999" i="1"/>
  <c r="M1018" i="1"/>
  <c r="M1021" i="1"/>
  <c r="M1022" i="1"/>
  <c r="M1066" i="1"/>
  <c r="M1065" i="1"/>
  <c r="M1069" i="1"/>
  <c r="M1070" i="1"/>
  <c r="M1077" i="1"/>
  <c r="M1090" i="1"/>
  <c r="M1089" i="1"/>
  <c r="M1149" i="1"/>
  <c r="M1213" i="1"/>
  <c r="M985" i="1"/>
  <c r="M1001" i="1"/>
  <c r="M1025" i="1"/>
  <c r="M1074" i="1"/>
  <c r="M1073" i="1"/>
  <c r="M1082" i="1"/>
  <c r="M1081" i="1"/>
  <c r="M1133" i="1"/>
  <c r="M1205" i="1"/>
  <c r="M1030" i="1"/>
  <c r="M1125" i="1"/>
  <c r="M1197" i="1"/>
  <c r="M971" i="1"/>
  <c r="M987" i="1"/>
  <c r="M1117" i="1"/>
  <c r="M1189" i="1"/>
  <c r="M975" i="1"/>
  <c r="M991" i="1"/>
  <c r="M1038" i="1"/>
  <c r="M1109" i="1"/>
  <c r="M1181" i="1"/>
  <c r="M977" i="1"/>
  <c r="M993" i="1"/>
  <c r="M1042" i="1"/>
  <c r="M1041" i="1"/>
  <c r="M1045" i="1"/>
  <c r="M1046" i="1"/>
  <c r="M1101" i="1"/>
  <c r="M1114" i="1"/>
  <c r="M1113" i="1"/>
  <c r="M1173" i="1"/>
  <c r="M1262" i="1"/>
  <c r="M1445" i="1"/>
  <c r="M1444" i="1"/>
  <c r="M1509" i="1"/>
  <c r="M1508" i="1"/>
  <c r="M1386" i="1"/>
  <c r="M1397" i="1"/>
  <c r="M1396" i="1"/>
  <c r="M1421" i="1"/>
  <c r="M1420" i="1"/>
  <c r="M1482" i="1"/>
  <c r="M1485" i="1"/>
  <c r="M1484" i="1"/>
  <c r="M1530" i="1"/>
  <c r="M1533" i="1"/>
  <c r="M1532" i="1"/>
  <c r="M1562" i="1"/>
  <c r="M1565" i="1"/>
  <c r="M1564" i="1"/>
  <c r="M1594" i="1"/>
  <c r="M1389" i="1"/>
  <c r="M1388" i="1"/>
  <c r="M1461" i="1"/>
  <c r="M1460" i="1"/>
  <c r="M1265" i="1"/>
  <c r="M1266" i="1"/>
  <c r="M1370" i="1"/>
  <c r="M1381" i="1"/>
  <c r="M1380" i="1"/>
  <c r="M1434" i="1"/>
  <c r="M1437" i="1"/>
  <c r="M1436" i="1"/>
  <c r="M1498" i="1"/>
  <c r="M1501" i="1"/>
  <c r="M1500" i="1"/>
  <c r="M1522" i="1"/>
  <c r="M1525" i="1"/>
  <c r="M1524" i="1"/>
  <c r="M1554" i="1"/>
  <c r="M1557" i="1"/>
  <c r="M1556" i="1"/>
  <c r="M1586" i="1"/>
  <c r="M1589" i="1"/>
  <c r="M1588" i="1"/>
  <c r="M1368" i="1"/>
  <c r="M1373" i="1"/>
  <c r="M1372" i="1"/>
  <c r="M1413" i="1"/>
  <c r="M1412" i="1"/>
  <c r="M1477" i="1"/>
  <c r="M1476" i="1"/>
  <c r="M1360" i="1"/>
  <c r="M1365" i="1"/>
  <c r="M1364" i="1"/>
  <c r="M1453" i="1"/>
  <c r="M1452" i="1"/>
  <c r="M1517" i="1"/>
  <c r="M1516" i="1"/>
  <c r="M1549" i="1"/>
  <c r="M1548" i="1"/>
  <c r="M1581" i="1"/>
  <c r="M1580" i="1"/>
  <c r="M1121" i="1"/>
  <c r="M1129" i="1"/>
  <c r="M1137" i="1"/>
  <c r="M1153" i="1"/>
  <c r="M1161" i="1"/>
  <c r="M1169" i="1"/>
  <c r="M1177" i="1"/>
  <c r="M1185" i="1"/>
  <c r="M1193" i="1"/>
  <c r="M1201" i="1"/>
  <c r="M1209" i="1"/>
  <c r="M1217" i="1"/>
  <c r="M1249" i="1"/>
  <c r="M1258" i="1"/>
  <c r="M1269" i="1"/>
  <c r="M1274" i="1"/>
  <c r="M1282" i="1"/>
  <c r="M1290" i="1"/>
  <c r="M1298" i="1"/>
  <c r="M1306" i="1"/>
  <c r="M1314" i="1"/>
  <c r="M1322" i="1"/>
  <c r="M1330" i="1"/>
  <c r="M1338" i="1"/>
  <c r="M1346" i="1"/>
  <c r="M1352" i="1"/>
  <c r="M1357" i="1"/>
  <c r="M1356" i="1"/>
  <c r="M1426" i="1"/>
  <c r="M1429" i="1"/>
  <c r="M1428" i="1"/>
  <c r="M1490" i="1"/>
  <c r="M1493" i="1"/>
  <c r="M1492" i="1"/>
  <c r="M1277" i="1"/>
  <c r="M1279" i="1"/>
  <c r="M1280" i="1"/>
  <c r="M1285" i="1"/>
  <c r="M1287" i="1"/>
  <c r="M1288" i="1"/>
  <c r="M1293" i="1"/>
  <c r="M1295" i="1"/>
  <c r="M1296" i="1"/>
  <c r="M1301" i="1"/>
  <c r="M1303" i="1"/>
  <c r="M1304" i="1"/>
  <c r="M1309" i="1"/>
  <c r="M1311" i="1"/>
  <c r="M1312" i="1"/>
  <c r="M1317" i="1"/>
  <c r="M1319" i="1"/>
  <c r="M1320" i="1"/>
  <c r="M1325" i="1"/>
  <c r="M1327" i="1"/>
  <c r="M1328" i="1"/>
  <c r="M1333" i="1"/>
  <c r="M1335" i="1"/>
  <c r="M1336" i="1"/>
  <c r="M1341" i="1"/>
  <c r="M1344" i="1"/>
  <c r="M1349" i="1"/>
  <c r="M1348" i="1"/>
  <c r="M1405" i="1"/>
  <c r="M1404" i="1"/>
  <c r="M1466" i="1"/>
  <c r="M1469" i="1"/>
  <c r="M1468" i="1"/>
  <c r="M1538" i="1"/>
  <c r="M1541" i="1"/>
  <c r="M1540" i="1"/>
  <c r="M1570" i="1"/>
  <c r="M1573" i="1"/>
  <c r="M1572" i="1"/>
  <c r="M1518" i="1"/>
  <c r="M1526" i="1"/>
  <c r="M1534" i="1"/>
  <c r="M1542" i="1"/>
  <c r="M1550" i="1"/>
  <c r="M1558" i="1"/>
  <c r="M1566" i="1"/>
  <c r="M1574" i="1"/>
  <c r="M1582" i="1"/>
  <c r="M1590" i="1"/>
</calcChain>
</file>

<file path=xl/sharedStrings.xml><?xml version="1.0" encoding="utf-8"?>
<sst xmlns="http://schemas.openxmlformats.org/spreadsheetml/2006/main" count="24465" uniqueCount="12067">
  <si>
    <t>ID</t>
  </si>
  <si>
    <t>tweet_created_at</t>
  </si>
  <si>
    <t>dow</t>
  </si>
  <si>
    <t>mth</t>
  </si>
  <si>
    <t>mno</t>
  </si>
  <si>
    <t>day</t>
  </si>
  <si>
    <t>hr</t>
  </si>
  <si>
    <t>min</t>
  </si>
  <si>
    <t>sec</t>
  </si>
  <si>
    <t>secSep01</t>
  </si>
  <si>
    <t>diff</t>
  </si>
  <si>
    <t>tweet_id_str</t>
  </si>
  <si>
    <t>tweet_link</t>
  </si>
  <si>
    <t>tweet_text</t>
  </si>
  <si>
    <t>user_id_str</t>
  </si>
  <si>
    <t>user_name</t>
  </si>
  <si>
    <t>user_screen_name</t>
  </si>
  <si>
    <t>user_location</t>
  </si>
  <si>
    <t>user_followers_count</t>
  </si>
  <si>
    <t>user_friends_count</t>
  </si>
  <si>
    <t>user_account_created_at</t>
  </si>
  <si>
    <t>in_reply_to_user_id_str</t>
  </si>
  <si>
    <t>in_reply_to_screen_name</t>
  </si>
  <si>
    <t>Topic</t>
  </si>
  <si>
    <t>'Fri Sep 21 18:52:27 +0000 2018'</t>
  </si>
  <si>
    <t>Fri</t>
  </si>
  <si>
    <t>Sep</t>
  </si>
  <si>
    <t>21</t>
  </si>
  <si>
    <t>18</t>
  </si>
  <si>
    <t>52</t>
  </si>
  <si>
    <t>27</t>
  </si>
  <si>
    <t>'1043211370303500289'</t>
  </si>
  <si>
    <t>http://www.twitter.com/statuses/1043211370303500289</t>
  </si>
  <si>
    <t>'My brain tries to fix/solve/logic its way out of the most disturbing messes, convincing me for years that \n\n\u201cIf I had only said no one more time\u201d\n\n\u201cIf I just hadn\u2019t been drinking\u201d\n\n\u201cIf I ... If I ... If I...\u201d #WhyIDidntReport'</t>
  </si>
  <si>
    <t>'16709781'</t>
  </si>
  <si>
    <t>'katie'</t>
  </si>
  <si>
    <t>'ktfnckntruchon'</t>
  </si>
  <si>
    <t>little ol' rhode island</t>
  </si>
  <si>
    <t>'Sun Oct 12 17:14:58 +0000 2008'</t>
  </si>
  <si>
    <t>'Fri Sep 21 18:53:04 +0000 2018'</t>
  </si>
  <si>
    <t>53</t>
  </si>
  <si>
    <t>04</t>
  </si>
  <si>
    <t>'1043211526310715393'</t>
  </si>
  <si>
    <t>http://www.twitter.com/statuses/1043211526310715393</t>
  </si>
  <si>
    <t>'#WhyIDidntReport Bc the ppl I was surrounded by at that time let me think it was my fault.'</t>
  </si>
  <si>
    <t>'1976931794'</t>
  </si>
  <si>
    <t>'\U0001f38bBD Energy'</t>
  </si>
  <si>
    <t>'jayachanel00'</t>
  </si>
  <si>
    <t>'Mon Oct 21 00:52:59 +0000 2013'</t>
  </si>
  <si>
    <t>'Fri Sep 21 18:55:25 +0000 2018'</t>
  </si>
  <si>
    <t>55</t>
  </si>
  <si>
    <t>25</t>
  </si>
  <si>
    <t>'1043212116755398656'</t>
  </si>
  <si>
    <t>http://www.twitter.com/statuses/1043212116755398656</t>
  </si>
  <si>
    <t>'He was 8 and his brother was 5. I was 6.\n\nTheir stepdad beat&amp;amp; raped them, threatened me\nThey didn\u2019t tell mom because she was being raped &amp;amp; beaten too.\n\nTheir real dad said a man wouldn\u2019t do that to a boy. I saw the blood in their underwear and was afraid #WhyIDidntReport'</t>
  </si>
  <si>
    <t>'840500724874133504'</t>
  </si>
  <si>
    <t>'\U0001f183\U0001f181\U0001f170\U0001f17d\U0001f182\U0001f172\U0001f174\U0001f17d\U0001f173\U0001f174\U0001f17d\U0001f183\U0001f170\U0001f17b  \U0001f181\U0001f174\U0001f182\U0001f178\U0001f182\U0001f183\U0001f170\U0001f17d\U0001f172\U0001f174'</t>
  </si>
  <si>
    <t>'AmyAldridge10'</t>
  </si>
  <si>
    <t>'Kansas, USA'</t>
  </si>
  <si>
    <t>'Sat Mar 11 09:52:43 +0000 2017'</t>
  </si>
  <si>
    <t>'Fri Sep 21 18:55:26 +0000 2018'</t>
  </si>
  <si>
    <t>26</t>
  </si>
  <si>
    <t>'1043212120601645056'</t>
  </si>
  <si>
    <t>http://www.twitter.com/statuses/1043212120601645056</t>
  </si>
  <si>
    <t>'also, for the same reasons that have me hesitating about pressing the \u201ctweet\u201d button. What does my story matter? I don\u2019t want to be known as a victim, or worse, someone who was \u2018asking for it\u2019. Even if it shouldn\u2019t be, this still feels deeply shameful to admit. #whyididntreport'</t>
  </si>
  <si>
    <t>'299466489'</t>
  </si>
  <si>
    <t>'Molly Griffard'</t>
  </si>
  <si>
    <t>'MollyGriffard'</t>
  </si>
  <si>
    <t>'New York, NY'</t>
  </si>
  <si>
    <t>'Mon May 16 04:09:15 +0000 2011'</t>
  </si>
  <si>
    <t>'Fri Sep 21 18:55:44 +0000 2018'</t>
  </si>
  <si>
    <t>44</t>
  </si>
  <si>
    <t>'1043212199622135809'</t>
  </si>
  <si>
    <t>http://www.twitter.com/statuses/1043212199622135809</t>
  </si>
  <si>
    <t>'I was making out with a guy that I really liked. He knew I didn\'t want to have sex but forced himself on me anyway. I was ashamed and thought I deserved what happened. Tried to tell someone and was immediately told that it "was my fault." #WhyIDidntReport'</t>
  </si>
  <si>
    <t>'804562553535799296'</t>
  </si>
  <si>
    <t>'Dea'</t>
  </si>
  <si>
    <t>'TastyClair'</t>
  </si>
  <si>
    <t>'The Sun'</t>
  </si>
  <si>
    <t>'Fri Dec 02 05:47:15 +0000 2016'</t>
  </si>
  <si>
    <t>'Fri Sep 21 18:56:06 +0000 2018'</t>
  </si>
  <si>
    <t>56</t>
  </si>
  <si>
    <t>06</t>
  </si>
  <si>
    <t>'1043212289904664578'</t>
  </si>
  <si>
    <t>http://www.twitter.com/statuses/1043212289904664578</t>
  </si>
  <si>
    <t>@girlsreallyrule When I told in my 20s I was surprised to be believed, but it wld've been better if they hadn't\n\nIt's my fault their childhood memories are tainted;my fault my brother cldn't grieve when he died;my fault our normal happy family was a lie\n\nTelling isn't liberating\n\n#WhyIDidntReport</t>
  </si>
  <si>
    <t>'393730015'</t>
  </si>
  <si>
    <t>'aisha'</t>
  </si>
  <si>
    <t>'aisha_vish'</t>
  </si>
  <si>
    <t>'Sarf-East London'</t>
  </si>
  <si>
    <t>'Wed Oct 19 00:16:16 +0000 2011'</t>
  </si>
  <si>
    <t>'580312540'</t>
  </si>
  <si>
    <t>'girlsreallyrule'</t>
  </si>
  <si>
    <t>'Fri Sep 21 18:56:18 +0000 2018'</t>
  </si>
  <si>
    <t>'1043212338503897088'</t>
  </si>
  <si>
    <t>http://www.twitter.com/statuses/1043212338503897088</t>
  </si>
  <si>
    <t>'I was 22, he was in the Navy. It happened on our 3rd date, but "date rape" didn\'t count in the 90s.  #WhyIDidntReport'</t>
  </si>
  <si>
    <t>'889642854'</t>
  </si>
  <si>
    <t>'The.Emme.ternet'</t>
  </si>
  <si>
    <t>'the_emme_ternet'</t>
  </si>
  <si>
    <t>'Thu Oct 18 20:11:37 +0000 2012'</t>
  </si>
  <si>
    <t>'Fri Sep 21 18:57:10 +0000 2018'</t>
  </si>
  <si>
    <t>57</t>
  </si>
  <si>
    <t>10</t>
  </si>
  <si>
    <t>'1043212558214328320'</t>
  </si>
  <si>
    <t>http://www.twitter.com/statuses/1043212558214328320</t>
  </si>
  <si>
    <t>'I was embarrassed, ashamed, wanted to forget; just wanted to go home; was drugged so I couldn\u2019t remember clearly; lived in the same neighborhood as the guy, scary; didn\u2019t know if I would be able to make a case, worried about lack of evidence. So many reasons #WhyIDidntReport'</t>
  </si>
  <si>
    <t>'29306765'</t>
  </si>
  <si>
    <t>'Shauna Dee'</t>
  </si>
  <si>
    <t>'Shauna2006'</t>
  </si>
  <si>
    <t>'Minneapolis, MN'</t>
  </si>
  <si>
    <t>'Mon Apr 06 22:08:19 +0000 2009'</t>
  </si>
  <si>
    <t>'Fri Sep 21 18:58:20 +0000 2018'</t>
  </si>
  <si>
    <t>58</t>
  </si>
  <si>
    <t>20</t>
  </si>
  <si>
    <t>'1043212852947873792'</t>
  </si>
  <si>
    <t>http://www.twitter.com/statuses/1043212852947873792</t>
  </si>
  <si>
    <t>'This. I have unreported assault/near-rape stories from childhood, high school, and college, but I am not in a place emotionally where I can drown in all of those feelings right now. Very grateful to the people speaking out. #IBelieveHer #IBelieveYou #WhyIDidntReport https://t.co/0MV8TnK68R'</t>
  </si>
  <si>
    <t>'812216221'</t>
  </si>
  <si>
    <t>'Paula Stokes'</t>
  </si>
  <si>
    <t>'pstokesbooks'</t>
  </si>
  <si>
    <t>'Portland, OR'</t>
  </si>
  <si>
    <t>'Sun Sep 09 03:10:04 +0000 2012'</t>
  </si>
  <si>
    <t>'Fri Sep 21 19:00:45 +0000 2018'</t>
  </si>
  <si>
    <t>19</t>
  </si>
  <si>
    <t>00</t>
  </si>
  <si>
    <t>45</t>
  </si>
  <si>
    <t>'1043213461789007872'</t>
  </si>
  <si>
    <t>http://www.twitter.com/statuses/1043213461789007872</t>
  </si>
  <si>
    <t>'#WhyIDidntReport I tried but the police officer laughed at me and told me to be a man about it. Tried talking to those above him but nobody was willing to listen to me. So, he got away with it.'</t>
  </si>
  <si>
    <t>'20699410'</t>
  </si>
  <si>
    <t>'Travis Hatfield'</t>
  </si>
  <si>
    <t>'t_hat1981'</t>
  </si>
  <si>
    <t>'Lincoln, IL'</t>
  </si>
  <si>
    <t>'Thu Feb 12 18:13:49 +0000 2009'</t>
  </si>
  <si>
    <t>'Fri Sep 21 19:00:58 +0000 2018'</t>
  </si>
  <si>
    <t>'1043213514091978752'</t>
  </si>
  <si>
    <t>http://www.twitter.com/statuses/1043213514091978752</t>
  </si>
  <si>
    <t>'I was 14 in a conservative small town. I knew my rapist for years. He was that guy everyone crushed on. I was the bookish daughter of immigrants.\nAt the time, the belief was girls cry rape when they regret \u201csinning\u201d with a guy.  I didn\u2019t think they\u2019d believe me.\n #WhyIDidntReport'</t>
  </si>
  <si>
    <t>'20565828'</t>
  </si>
  <si>
    <t>'CitizenWonk'</t>
  </si>
  <si>
    <t>'Resistance USA'</t>
  </si>
  <si>
    <t>'Wed Feb 11 02:27:31 +0000 2009'</t>
  </si>
  <si>
    <t>'Fri Sep 21 21:04:41 +0000 2018'</t>
  </si>
  <si>
    <t>41</t>
  </si>
  <si>
    <t>'1043244649211547648'</t>
  </si>
  <si>
    <t>http://www.twitter.com/statuses/1043244649211547648</t>
  </si>
  <si>
    <t>'#whyididntreport\nI was roofied and still didn\u2019t know his name just that he drove a red car, where I met him (since shut down for drugs), and that he had blond hair.'</t>
  </si>
  <si>
    <t>'1301914806'</t>
  </si>
  <si>
    <t>'cc'</t>
  </si>
  <si>
    <t>'CC_InTheCity'</t>
  </si>
  <si>
    <t>'United States'</t>
  </si>
  <si>
    <t>'Tue Mar 26 01:38:22 +0000 2013'</t>
  </si>
  <si>
    <t>'Fri Sep 21 21:06:37 +0000 2018'</t>
  </si>
  <si>
    <t>37</t>
  </si>
  <si>
    <t>'1043245133792206851'</t>
  </si>
  <si>
    <t>http://www.twitter.com/statuses/1043245133792206851</t>
  </si>
  <si>
    <t>'Tw CSA\n\nBecause everyone already told me I was making up problems at the school.\n#WhyIDidntReport'</t>
  </si>
  <si>
    <t>'4374584721'</t>
  </si>
  <si>
    <t>I'm about to kill myself because I was isolated</t>
  </si>
  <si>
    <t>'FairlyLip'</t>
  </si>
  <si>
    <t>'hellworld'</t>
  </si>
  <si>
    <t>'Fri Dec 04 18:11:22 +0000 2015'</t>
  </si>
  <si>
    <t>'Fri Sep 21 21:06:38 +0000 2018'</t>
  </si>
  <si>
    <t>38</t>
  </si>
  <si>
    <t>'1043245141094551552'</t>
  </si>
  <si>
    <t>http://www.twitter.com/statuses/1043245141094551552</t>
  </si>
  <si>
    <t>'#WhyIDidntReport Because he was already stalking me and had threatened to upload photos that I "didn\'t know he had." I was terrified and did not want to escalate him, or put myself through more trauma, when I knew he would never face consequences anyway.'</t>
  </si>
  <si>
    <t>'824995031685685248'</t>
  </si>
  <si>
    <t>'I Believe Dr. Blasey Ford'</t>
  </si>
  <si>
    <t>'Poj_ii'</t>
  </si>
  <si>
    <t>'Fri Jan 27 14:58:38 +0000 2017'</t>
  </si>
  <si>
    <t>'Fri Sep 21 21:33:56 +0000 2018'</t>
  </si>
  <si>
    <t>33</t>
  </si>
  <si>
    <t>'1043252011934920707'</t>
  </si>
  <si>
    <t>http://www.twitter.com/statuses/1043252011934920707</t>
  </si>
  <si>
    <t>#WhyIDidntReport He was a revered man of God and a family member.  I was 14.  I told one person and they didn't believe me.   Years later I found out that he had assaulted every female in our family.   No one spoke up.  1/2</t>
  </si>
  <si>
    <t>'801977404000530432'</t>
  </si>
  <si>
    <t>'J R Plamp'</t>
  </si>
  <si>
    <t>'jmrcrp'</t>
  </si>
  <si>
    <t>'Louisville, KY'</t>
  </si>
  <si>
    <t>'Fri Nov 25 02:34:47 +0000 2016'</t>
  </si>
  <si>
    <t>'Fri Sep 21 21:34:05 +0000 2018'</t>
  </si>
  <si>
    <t>34</t>
  </si>
  <si>
    <t>05</t>
  </si>
  <si>
    <t>'1043252046567276544'</t>
  </si>
  <si>
    <t>http://www.twitter.com/statuses/1043252046567276544</t>
  </si>
  <si>
    <t>'People watch your drinks at parties. Make sure to never pick up a cup you set down. I couldn\u2019t even tell you his name. And you can\u2019t report a nameless person to the cops and not feel ashamed. #WhyIDidntReport'</t>
  </si>
  <si>
    <t>'2787679229'</t>
  </si>
  <si>
    <t>'mia'</t>
  </si>
  <si>
    <t>'miablaise'</t>
  </si>
  <si>
    <t>'middle of the ocean'</t>
  </si>
  <si>
    <t>'Sat Sep 27 18:55:43 +0000 2014'</t>
  </si>
  <si>
    <t>'Fri Sep 21 21:35:40 +0000 2018'</t>
  </si>
  <si>
    <t>35</t>
  </si>
  <si>
    <t>40</t>
  </si>
  <si>
    <t>'1043252445516890113'</t>
  </si>
  <si>
    <t>http://www.twitter.com/statuses/1043252445516890113</t>
  </si>
  <si>
    <t>Because at 14, I didn't want to get in trouble. #WhyIDidntReport</t>
  </si>
  <si>
    <t>'3225257895'</t>
  </si>
  <si>
    <t>'Erica Grandchild of Immigrants'</t>
  </si>
  <si>
    <t>'renfestklingon'</t>
  </si>
  <si>
    <t>'Happily out of sync'</t>
  </si>
  <si>
    <t>'Thu Apr 30 21:11:10 +0000 2015'</t>
  </si>
  <si>
    <t>'Fri Sep 21 21:36:22 +0000 2018'</t>
  </si>
  <si>
    <t>36</t>
  </si>
  <si>
    <t>22</t>
  </si>
  <si>
    <t>'1043252621497327616'</t>
  </si>
  <si>
    <t>http://www.twitter.com/statuses/1043252621497327616</t>
  </si>
  <si>
    <t>'I spoke out/up every time. When I was harassed and groped.Nothing was ever done. Each time ended in more humiliation and disappointment. Then I turned 18 and the tide changed. I learned self defense. It ended then!#WhyIDidntReport'</t>
  </si>
  <si>
    <t>'4703933732'</t>
  </si>
  <si>
    <t>'Pam Jarboe'</t>
  </si>
  <si>
    <t>'pam_jarboe'</t>
  </si>
  <si>
    <t>'Akron, OH'</t>
  </si>
  <si>
    <t>'Sun Jan 03 17:05:24 +0000 2016'</t>
  </si>
  <si>
    <t>'Fri Sep 21 21:36:25 +0000 2018'</t>
  </si>
  <si>
    <t>'1043252634759651329'</t>
  </si>
  <si>
    <t>http://www.twitter.com/statuses/1043252634759651329</t>
  </si>
  <si>
    <t>#WhyIDidntReport I can't even get through news stories about sexual assault without getting super nauseous how the fuck am I supposed to get through a whole court case about my own?</t>
  </si>
  <si>
    <t>'2520612895'</t>
  </si>
  <si>
    <t>'Bloody Alex fights the BOOgeoisie \U0001f940\u2694\ufe0f'</t>
  </si>
  <si>
    <t>'alynnbert'</t>
  </si>
  <si>
    <t>'Michigan, USA'</t>
  </si>
  <si>
    <t>'Sat May 24 14:28:17 +0000 2014'</t>
  </si>
  <si>
    <t>'Fri Sep 21 21:37:04 +0000 2018'</t>
  </si>
  <si>
    <t>'1043252798706647046'</t>
  </si>
  <si>
    <t>http://www.twitter.com/statuses/1043252798706647046</t>
  </si>
  <si>
    <t>#WhyIDidntReport I was 16 &amp;amp; shy\nHe was a football player &amp;amp; cute. My abusive, alcoholic mother blamed me then. Good old boys like those in the #Trump admin blame me now. I've found my voice since then. \n\n@OrrinHatch @ChuckGrassley @SenateMajLdr #MeToo #NeverAgain #Resist</t>
  </si>
  <si>
    <t>'709352996627472384'</t>
  </si>
  <si>
    <t>'Momma Bird \u2744'</t>
  </si>
  <si>
    <t>'picklepants715'</t>
  </si>
  <si>
    <t>'Chicago, IL'</t>
  </si>
  <si>
    <t>'Mon Mar 14 12:18:28 +0000 2016'</t>
  </si>
  <si>
    <t>'Fri Sep 21 21:37:12 +0000 2018'</t>
  </si>
  <si>
    <t>12</t>
  </si>
  <si>
    <t>'1043252830621065222'</t>
  </si>
  <si>
    <t>http://www.twitter.com/statuses/1043252830621065222</t>
  </si>
  <si>
    <t>'I was three he was my uncle.. touched me inappropriately.. I was petrified, confused, scared.. I never have told this to anyone till today..#WhyIDidntReport'</t>
  </si>
  <si>
    <t>'927275243202318336'</t>
  </si>
  <si>
    <t>'playingwiththeblood'</t>
  </si>
  <si>
    <t>'NotABotTot'</t>
  </si>
  <si>
    <t>'Sun Nov 05 20:43:40 +0000 2017'</t>
  </si>
  <si>
    <t>'Fri Sep 21 22:55:27 +0000 2018'</t>
  </si>
  <si>
    <t>'1043272524274880512'</t>
  </si>
  <si>
    <t>http://www.twitter.com/statuses/1043272524274880512</t>
  </si>
  <si>
    <t>'Because I didn\u2019t realize what had happened till many years later. #WhyIDidntReport'</t>
  </si>
  <si>
    <t>'449052913'</t>
  </si>
  <si>
    <t>'Kathy Astromoff'</t>
  </si>
  <si>
    <t>'KathyAstromoff'</t>
  </si>
  <si>
    <t>'Wed Dec 28 17:48:14 +0000 2011'</t>
  </si>
  <si>
    <t>'Fri Sep 21 22:55:47 +0000 2018'</t>
  </si>
  <si>
    <t>47</t>
  </si>
  <si>
    <t>'1043272607007760387'</t>
  </si>
  <si>
    <t>http://www.twitter.com/statuses/1043272607007760387</t>
  </si>
  <si>
    <t>'I was 14 in a Hardware store picking up nails for my Father, our house wasn\u2019t far from there.  The owner grabbed my Chest, I kicked him &amp;amp; ran, jumped on my Bike &amp;amp; didn\u2019t look back.  I didn\u2019t think anyone would believe me cause I was a Child.#WhyIDidntReport'</t>
  </si>
  <si>
    <t>'1915007802'</t>
  </si>
  <si>
    <t>'Lynn Bowman'</t>
  </si>
  <si>
    <t>'LBowman1122'</t>
  </si>
  <si>
    <t>'Sat Sep 28 19:04:15 +0000 2013'</t>
  </si>
  <si>
    <t>'Fri Sep 21 22:55:59 +0000 2018'</t>
  </si>
  <si>
    <t>59</t>
  </si>
  <si>
    <t>'1043272658534772742'</t>
  </si>
  <si>
    <t>http://www.twitter.com/statuses/1043272658534772742</t>
  </si>
  <si>
    <t>@realDonaldTrump It was a family friend who was the husband of my babysitter.  I was terrified because I thought I'd done something wrong.  #WhyIDidntReport</t>
  </si>
  <si>
    <t>'367423122'</t>
  </si>
  <si>
    <t>'Kelly McNutt'</t>
  </si>
  <si>
    <t>'kelmcnutt'</t>
  </si>
  <si>
    <t>'Sat Sep 03 23:19:46 +0000 2011'</t>
  </si>
  <si>
    <t>'25073877'</t>
  </si>
  <si>
    <t>'realDonaldTrump'</t>
  </si>
  <si>
    <t>'Fri Sep 21 22:57:01 +0000 2018'</t>
  </si>
  <si>
    <t>01</t>
  </si>
  <si>
    <t>'1043272919282057217'</t>
  </si>
  <si>
    <t>http://www.twitter.com/statuses/1043272919282057217</t>
  </si>
  <si>
    <t>#WhyIDidntReport 6 year-olds make up stories all the time. Either way I didn't fully understand what was done to me at that age. How could I?</t>
  </si>
  <si>
    <t>'182615560'</t>
  </si>
  <si>
    <t>'\U0001f480 rain \U0001f47b'</t>
  </si>
  <si>
    <t>'rainvenegas'</t>
  </si>
  <si>
    <t>'Atlanta, GA'</t>
  </si>
  <si>
    <t>'Wed Aug 25 00:39:58 +0000 2010'</t>
  </si>
  <si>
    <t>'Sat Sep 22 00:10:56 +0000 2018'</t>
  </si>
  <si>
    <t>Sat</t>
  </si>
  <si>
    <t>'1043291521213243394'</t>
  </si>
  <si>
    <t>http://www.twitter.com/statuses/1043291521213243394</t>
  </si>
  <si>
    <t>'#WhyIDidntReport i was drunk and had convinced myself that i "wanted" it &amp;amp; that it didn\'t count, because that\'s what everyone else said'</t>
  </si>
  <si>
    <t>'926280996'</t>
  </si>
  <si>
    <t>'cass\U0001f578'</t>
  </si>
  <si>
    <t>'peachesssxx'</t>
  </si>
  <si>
    <t>'nc'</t>
  </si>
  <si>
    <t>'Sun Nov 04 22:15:18 +0000 2012'</t>
  </si>
  <si>
    <t>'Sat Sep 22 00:11:00 +0000 2018'</t>
  </si>
  <si>
    <t>11</t>
  </si>
  <si>
    <t>'1043291538565095424'</t>
  </si>
  <si>
    <t>http://www.twitter.com/statuses/1043291538565095424</t>
  </si>
  <si>
    <t>'I was 12  &amp;amp; didn\u2019t realize I was assaulted until I was much older. I was 17 &amp;amp; a guy offered my friend &amp;amp; I a place to sleep for the night; he forced himself on me. I lay there not moving, trembling inside w shame &amp;amp; rage knowing I\u2019d be told it was somehow my fault #WhyIDidntReport'</t>
  </si>
  <si>
    <t>'10470852'</t>
  </si>
  <si>
    <t>'sweetdee_nyc'</t>
  </si>
  <si>
    <t>'Queens, NY'</t>
  </si>
  <si>
    <t>'Thu Nov 22 16:42:50 +0000 2007'</t>
  </si>
  <si>
    <t>'Sat Sep 22 00:12:31 +0000 2018'</t>
  </si>
  <si>
    <t>31</t>
  </si>
  <si>
    <t>'1043291920393486336'</t>
  </si>
  <si>
    <t>http://www.twitter.com/statuses/1043291920393486336</t>
  </si>
  <si>
    <t>'Because it was my best friends uncle and I didn\u2019t want to loose her\nBecause he was supposed be my moms husband and my new dad\nBecause It happened so often I thought it was normal \nBecause I didn\u2019t want to wake anyone up\nBecause I was scared #IHopeTheyAllRotInHell #WhyIDidntReport'</t>
  </si>
  <si>
    <t>'1021007391549263872'</t>
  </si>
  <si>
    <t>'\U0001d510\U0001d526\U0001d52f\U0001d526\U0001d51e\U0001d52a'</t>
  </si>
  <si>
    <t>'CrybabyMiriam'</t>
  </si>
  <si>
    <t>'Grapevine, TX'</t>
  </si>
  <si>
    <t>'Sun Jul 22 12:21:46 +0000 2018'</t>
  </si>
  <si>
    <t>'Sat Sep 22 00:14:26 +0000 2018'</t>
  </si>
  <si>
    <t>14</t>
  </si>
  <si>
    <t>'1043292400871825408'</t>
  </si>
  <si>
    <t>http://www.twitter.com/statuses/1043292400871825408</t>
  </si>
  <si>
    <t>#WhyIDidntReport because I didn't think my experience was as brutal as others so didn't think it was valid to feel how I felt</t>
  </si>
  <si>
    <t>'1572669979'</t>
  </si>
  <si>
    <t>'Bohdi Byles \U0001f308\u2728\U0001f49b'</t>
  </si>
  <si>
    <t>'BohdiByles'</t>
  </si>
  <si>
    <t>'Sydney, Australia'</t>
  </si>
  <si>
    <t>'Sat Jul 06 12:06:33 +0000 2013'</t>
  </si>
  <si>
    <t>'Sat Sep 22 00:15:50 +0000 2018'</t>
  </si>
  <si>
    <t>15</t>
  </si>
  <si>
    <t>50</t>
  </si>
  <si>
    <t>'1043292754044964864'</t>
  </si>
  <si>
    <t>http://www.twitter.com/statuses/1043292754044964864</t>
  </si>
  <si>
    <t>'-Because i was told you were never supposed to say no to your boyfriend.\n\n-Because he had already told everyone in my training group that I wanted it. I didn\u2019t. At all. To this day I hear he still says that we keep in touch \n\n#WhyIDidntReport'</t>
  </si>
  <si>
    <t>'127581132'</t>
  </si>
  <si>
    <t>'Petty Wap .'</t>
  </si>
  <si>
    <t>'Miss_Pierre'</t>
  </si>
  <si>
    <t>'NY'</t>
  </si>
  <si>
    <t>'Mon Mar 29 17:24:35 +0000 2010'</t>
  </si>
  <si>
    <t>'Sat Sep 22 00:16:34 +0000 2018'</t>
  </si>
  <si>
    <t>16</t>
  </si>
  <si>
    <t>'1043292938648870913'</t>
  </si>
  <si>
    <t>http://www.twitter.com/statuses/1043292938648870913</t>
  </si>
  <si>
    <t>'I almost didn\u2019t, because I didn\u2019t want to be that girl. When he committed other crimes against me, &amp;amp; I reported those, I almost did, but the SLO said I could be charged for every consensual act I had previously committed, so he advised I \u201cleave sex out of it.\u201d    #WhyIDidntReport'</t>
  </si>
  <si>
    <t>'25443114'</t>
  </si>
  <si>
    <t>'part time hermione'</t>
  </si>
  <si>
    <t>'TheSunnyOne'</t>
  </si>
  <si>
    <t>'Wisconsin, USA'</t>
  </si>
  <si>
    <t>'Fri Mar 20 02:40:30 +0000 2009'</t>
  </si>
  <si>
    <t>'Sat Sep 22 00:17:18 +0000 2018'</t>
  </si>
  <si>
    <t>17</t>
  </si>
  <si>
    <t>'1043293123642675200'</t>
  </si>
  <si>
    <t>http://www.twitter.com/statuses/1043293123642675200</t>
  </si>
  <si>
    <t>'Because everyone already thought I was a slut.\n #WhyIDidntReport'</t>
  </si>
  <si>
    <t>'15983239'</t>
  </si>
  <si>
    <t>'Erika Schickel'</t>
  </si>
  <si>
    <t>'Schickity'</t>
  </si>
  <si>
    <t>'West Hollywood, CA'</t>
  </si>
  <si>
    <t>'Mon Aug 25 16:13:04 +0000 2008'</t>
  </si>
  <si>
    <t>'Sat Sep 22 00:17:45 +0000 2018'</t>
  </si>
  <si>
    <t>'1043293236884856833'</t>
  </si>
  <si>
    <t>http://www.twitter.com/statuses/1043293236884856833</t>
  </si>
  <si>
    <t>#WhyIDidntReport because I was so young I didn't realize the 'games' I was playing with my cousin and uncle were inappropriate until I grew up and learned about sexual activities.</t>
  </si>
  <si>
    <t>'919739428511371265'</t>
  </si>
  <si>
    <t>'\U0001f47bGanja Ghoul \U0001f47b18+ ONLY\U0001f47b'</t>
  </si>
  <si>
    <t>'Gem_Stoned'</t>
  </si>
  <si>
    <t>'Mon Oct 16 01:39:02 +0000 2017'</t>
  </si>
  <si>
    <t>'Sat Sep 22 02:28:47 +0000 2018'</t>
  </si>
  <si>
    <t>02</t>
  </si>
  <si>
    <t>28</t>
  </si>
  <si>
    <t>'1043326209663361025'</t>
  </si>
  <si>
    <t>http://www.twitter.com/statuses/1043326209663361025</t>
  </si>
  <si>
    <t>'#WhyIDidntReport  I thought it was something I had to live with. It\u2019s how it is-was. Another thing girls had to suffer,live with. #nomore #MeToo'</t>
  </si>
  <si>
    <t>'1301678300'</t>
  </si>
  <si>
    <t>'Sheels'</t>
  </si>
  <si>
    <t>'shelia007'</t>
  </si>
  <si>
    <t>'Mon Mar 25 23:58:40 +0000 2013'</t>
  </si>
  <si>
    <t>'Sat Sep 22 02:29:01 +0000 2018'</t>
  </si>
  <si>
    <t>29</t>
  </si>
  <si>
    <t>'1043326269084065794'</t>
  </si>
  <si>
    <t>http://www.twitter.com/statuses/1043326269084065794</t>
  </si>
  <si>
    <t>'Because it was a small town. I was 15, he was 17. Because his parents had more money than mine. Because it was his birthday and he said he\u2019d waited long enough. I didn\u2019t know I could call the police when my 1st boyfriend took my virginity after I said \u2018please no.\u2019#whyididntreport'</t>
  </si>
  <si>
    <t>'1004547652816654336'</t>
  </si>
  <si>
    <t>'Avettgirlwalking'</t>
  </si>
  <si>
    <t>'Avettgirlwalki1'</t>
  </si>
  <si>
    <t>'Thu Jun 07 02:16:38 +0000 2018'</t>
  </si>
  <si>
    <t>'Sat Sep 22 02:34:02 +0000 2018'</t>
  </si>
  <si>
    <t>'1043327532970508289'</t>
  </si>
  <si>
    <t>http://www.twitter.com/statuses/1043327532970508289</t>
  </si>
  <si>
    <t>'#WhyIDidntReport \nI was 6 years old. It changed the way I view all men. Every man I meet has always been a potential predator.'</t>
  </si>
  <si>
    <t>'162924760'</t>
  </si>
  <si>
    <t>'patricia'</t>
  </si>
  <si>
    <t>'inreasonitrust'</t>
  </si>
  <si>
    <t>'north of north'</t>
  </si>
  <si>
    <t>'Mon Jul 05 02:34:15 +0000 2010'</t>
  </si>
  <si>
    <t>'Sat Sep 22 02:34:52 +0000 2018'</t>
  </si>
  <si>
    <t>'1043327740164882432'</t>
  </si>
  <si>
    <t>http://www.twitter.com/statuses/1043327740164882432</t>
  </si>
  <si>
    <t>'With my second assault, I knew the circumstances would raise eyebrows. I was 20 &amp;amp; was lying in bed with my "parents" watching TV. It was my best friend\'s dad. He did it while his wife was sleeping next to me. He had pressured me into 2 glasses of wine at dinner #WhyIDidntReport'</t>
  </si>
  <si>
    <t>'2407704805'</t>
  </si>
  <si>
    <t>'Aeriel White'</t>
  </si>
  <si>
    <t>'Aeriel_White'</t>
  </si>
  <si>
    <t>'St Charles, MO'</t>
  </si>
  <si>
    <t>'Sun Mar 23 20:02:37 +0000 2014'</t>
  </si>
  <si>
    <t>'Sat Sep 22 02:36:35 +0000 2018'</t>
  </si>
  <si>
    <t>'1043328175072325632'</t>
  </si>
  <si>
    <t>http://www.twitter.com/statuses/1043328175072325632</t>
  </si>
  <si>
    <t>#WhyIDidntReport BC the whisper network doesn't lie. I had to come to terms with the life I was accepting: This rape is what's most notable about me.\n\nI came forward and I fought because I couldn't be complicit in another woman's rape. It shouldn't have been this hard.</t>
  </si>
  <si>
    <t>'570580542'</t>
  </si>
  <si>
    <t>'Cait Hogan'</t>
  </si>
  <si>
    <t>'C8bit'</t>
  </si>
  <si>
    <t>'Fri May 04 03:29:25 +0000 2012'</t>
  </si>
  <si>
    <t>'Sat Sep 22 03:14:41 +0000 2018'</t>
  </si>
  <si>
    <t>03</t>
  </si>
  <si>
    <t>'1043337764190601216'</t>
  </si>
  <si>
    <t>http://www.twitter.com/statuses/1043337764190601216</t>
  </si>
  <si>
    <t>I didn't realize it was sexual assault because I had only been educated on full rape as assault and it wasn't rape.  When I talked to an ecclesiastical leader about it, I was told it was my fault.  I didn't know any better. #WhyIDidntReport</t>
  </si>
  <si>
    <t>'16109065'</t>
  </si>
  <si>
    <t>'Boo-ritany \U0001f47b\U0001f383\U0001f47b\U0001f383'</t>
  </si>
  <si>
    <t>'brunettybb'</t>
  </si>
  <si>
    <t>'The Jungle Cruise'</t>
  </si>
  <si>
    <t>'Wed Sep 03 05:43:13 +0000 2008'</t>
  </si>
  <si>
    <t>'Sat Sep 22 03:15:53 +0000 2018'</t>
  </si>
  <si>
    <t>'1043338065559703553'</t>
  </si>
  <si>
    <t>http://www.twitter.com/statuses/1043338065559703553</t>
  </si>
  <si>
    <t>'honestly #WhyIDidntReport years ago https://t.co/bW9HtEpU3J'</t>
  </si>
  <si>
    <t>'273610842'</t>
  </si>
  <si>
    <t>'spooky ang \u03c8(\uff40\u2207\xb4)\u03c8'</t>
  </si>
  <si>
    <t>'heavilyfocused'</t>
  </si>
  <si>
    <t>'she/her'</t>
  </si>
  <si>
    <t>'Mon Mar 28 20:38:38 +0000 2011'</t>
  </si>
  <si>
    <t>'Sat Sep 22 03:17:05 +0000 2018'</t>
  </si>
  <si>
    <t>'1043338365922201600'</t>
  </si>
  <si>
    <t>http://www.twitter.com/statuses/1043338365922201600</t>
  </si>
  <si>
    <t>#WhyIDidntReport because I was young and believed they would blame me when a man I worked with reached into my blouse and grabbed me.  Because I was afraid they would ask what I did to make him do it when I didn't even understand it because I was still a virgin then.</t>
  </si>
  <si>
    <t>'2369929879'</t>
  </si>
  <si>
    <t>'Vix in NV'</t>
  </si>
  <si>
    <t>'vix_cee'</t>
  </si>
  <si>
    <t>'Las Vegas, NV'</t>
  </si>
  <si>
    <t>'Mon Mar 03 05:48:30 +0000 2014'</t>
  </si>
  <si>
    <t>'Sat Sep 22 03:18:02 +0000 2018'</t>
  </si>
  <si>
    <t>'1043338604779585537'</t>
  </si>
  <si>
    <t>http://www.twitter.com/statuses/1043338593362571264</t>
  </si>
  <si>
    <t>'First time, I was twelve, he was an adult relative. I barely got away in the last second. \nNest time, I was 14. He was 17 and my sisters boyfriend. He raped me. I never told anyone, thought it was my fault somehow. \nThird time, still 14. He was my best friend. #WhyIDidntReport'</t>
  </si>
  <si>
    <t>'84842549'</t>
  </si>
  <si>
    <t>'Elin Hege'</t>
  </si>
  <si>
    <t>'ElinHege'</t>
  </si>
  <si>
    <t>'Oster\xf8y, Norge'</t>
  </si>
  <si>
    <t>'Sat Oct 24 13:06:17 +0000 2009'</t>
  </si>
  <si>
    <t>'Sat Sep 22 03:19:32 +0000 2018'</t>
  </si>
  <si>
    <t>32</t>
  </si>
  <si>
    <t>'1043338984318029824'</t>
  </si>
  <si>
    <t>#WhyIDidntReport \n\nBecause I was 18. Cause I thought no one would believe me. I never saw his face. Never knew who he was.I didn't want to upset my parents. I was scared, ashamed and embarrassed.</t>
  </si>
  <si>
    <t>'2940526978'</t>
  </si>
  <si>
    <t>'\u0455o\u0192\u03b9\u03b1 \u2604'</t>
  </si>
  <si>
    <t>'lipbiter12'</t>
  </si>
  <si>
    <t>'Glasgow via u\u028dop \u01ddp\u1d09sd\u2229 /\u0391\u03b8\u03ae\u03bd\u03b1'</t>
  </si>
  <si>
    <t>'Thu Dec 25 08:41:56 +0000 2014'</t>
  </si>
  <si>
    <t>'Sat Sep 22 03:19:57 +0000 2018'</t>
  </si>
  <si>
    <t>'1043339088802209792'</t>
  </si>
  <si>
    <t>I was 6. She was my aunt's friend.\nBecause it was already 8 years later before I understood what actually happened.  Because I felt like I would die from embarrassment. \n#WhyIDidntReport</t>
  </si>
  <si>
    <t>'366161604'</t>
  </si>
  <si>
    <t>'bryan'</t>
  </si>
  <si>
    <t>'geminirising12'</t>
  </si>
  <si>
    <t>'Thu Sep 01 17:43:52 +0000 2011'</t>
  </si>
  <si>
    <t>'Sat Sep 22 07:03:07 +0000 2018'</t>
  </si>
  <si>
    <t>07</t>
  </si>
  <si>
    <t>'1043395249303736321'</t>
  </si>
  <si>
    <t>'He was my teacher. I was 8. There was no proof. He was just friendly. I was a child. I never protested. \nEvery time my friends talk about him we all agree that he was a pedo. He still teaches today despite many girls having stories of him touching them.\n#WhyIDidntReport'</t>
  </si>
  <si>
    <t>'4863171859'</t>
  </si>
  <si>
    <t>'Ryder Wilson'</t>
  </si>
  <si>
    <t>'sailinghome04'</t>
  </si>
  <si>
    <t>'Victoria, Australia'</t>
  </si>
  <si>
    <t>'Fri Feb 05 07:02:02 +0000 2016'</t>
  </si>
  <si>
    <t>'Sat Sep 22 07:05:35 +0000 2018'</t>
  </si>
  <si>
    <t>'1043395868584488961'</t>
  </si>
  <si>
    <t>#WhyDidntIReport because I'm a guy and things like that dont happen to us. Because I'm a guy and male mentality is I have to like it. I must have liked it. I was a boy. A boy doesnt think that way. \n#WhyIDidntReport</t>
  </si>
  <si>
    <t>'311516185'</t>
  </si>
  <si>
    <t>'Danny Leroux Smith'</t>
  </si>
  <si>
    <t>'Lerouxske'</t>
  </si>
  <si>
    <t>'houston texas'</t>
  </si>
  <si>
    <t>'Sun Jun 05 15:52:51 +0000 2011'</t>
  </si>
  <si>
    <t>'Sat Sep 22 07:28:57 +0000 2018'</t>
  </si>
  <si>
    <t>'1043401752593215489'</t>
  </si>
  <si>
    <t>'Many, many years later, I did try to report what happened to me as a child. Police were wonderful  but a week later,I found myself in ICU after (another) suicide attempt, because of the re-lived trauma. #WhyIDidntReport'</t>
  </si>
  <si>
    <t>'23605007'</t>
  </si>
  <si>
    <t>'ErUpstairs'</t>
  </si>
  <si>
    <t>'Poncey Southerner'</t>
  </si>
  <si>
    <t>'Tue Mar 10 15:29:50 +0000 2009'</t>
  </si>
  <si>
    <t>'Sat Sep 22 10:12:49 +0000 2018'</t>
  </si>
  <si>
    <t>49</t>
  </si>
  <si>
    <t>'1043442987047546880'</t>
  </si>
  <si>
    <t>'#WhyIDidntReport I was 17, a virgin, I had had "issues" with a friend/husband of one of my mothers friends. I told her&amp;gt; and she accused me of "making it up." Consequently as time passed, I found myself in the company of so called friends, it happened again. I fought my way out.'</t>
  </si>
  <si>
    <t>'15109864'</t>
  </si>
  <si>
    <t>'felinelounge'</t>
  </si>
  <si>
    <t>'Fri Jun 13 18:08:29 +0000 2008'</t>
  </si>
  <si>
    <t>'Sat Sep 22 10:15:06 +0000 2018'</t>
  </si>
  <si>
    <t>'1043443563030343680'</t>
  </si>
  <si>
    <t>'Because the first time I was 5 years old.\n\nBecause the second time I was confused as to what was happening.\n\nNo one who has been abused owes anything to anyone. If we choose to talk about it we do it when we\u2019re damn well ready.\n\n#WhyIDidntReport'</t>
  </si>
  <si>
    <t>'67313083'</t>
  </si>
  <si>
    <t>'Erik J \U0001f300'</t>
  </si>
  <si>
    <t>'ejtwister'</t>
  </si>
  <si>
    <t>'Doxxland'</t>
  </si>
  <si>
    <t>'Thu Aug 20 13:25:39 +0000 2009'</t>
  </si>
  <si>
    <t>'Sat Sep 22 10:21:02 +0000 2018'</t>
  </si>
  <si>
    <t>'1043445057637019650'</t>
  </si>
  <si>
    <t>'I\u2019d write about my experience in #SaudiArabia as a student living in fear for years, afraid of being kidnapped &amp;amp; sexually assaulted as it\u2019s very common in middle schools #WhyIDidntReport \nStudying there, if you are a foreigner in public schools is a nightmare.'</t>
  </si>
  <si>
    <t>'323413957'</t>
  </si>
  <si>
    <t>'\u0642\u064e\u0635\u0650\u064a\u0651 (\u0623\u0628\u0648 \u0625\u064a\u0644\u064a\u0651\u0627)'</t>
  </si>
  <si>
    <t>'Qosai_Blaibleh'</t>
  </si>
  <si>
    <t>'Hashemite Kingdom of Jordan'</t>
  </si>
  <si>
    <t>'Fri Jun 24 19:52:31 +0000 2011'</t>
  </si>
  <si>
    <t>'Sat Sep 22 10:37:50 +0000 2018'</t>
  </si>
  <si>
    <t>'1043449283750580224'</t>
  </si>
  <si>
    <t>'#WhyIDidntReport because I was confused and broken, how could my friend do this to me? I was worried I\u2019d ruin his life and I didn\u2019t want to burden my parents with my pain.'</t>
  </si>
  <si>
    <t>'2466361542'</t>
  </si>
  <si>
    <t>'KentuckyWins'</t>
  </si>
  <si>
    <t>'emilybrooke_xo'</t>
  </si>
  <si>
    <t>'Sun Apr 27 17:04:22 +0000 2014'</t>
  </si>
  <si>
    <t>'Sat Sep 22 10:40:09 +0000 2018'</t>
  </si>
  <si>
    <t>09</t>
  </si>
  <si>
    <t>'1043449867014692864'</t>
  </si>
  <si>
    <t>'I was 9, with autism...\n\nSociety tells you to "be a man".\nSociety tells you "men always want it".\nSociety tells you "men can\'t be raped".\nSociety tells you "women can\'t rape".\nSociety tells you "don\'t hurt women".\nSociety tells you "men can\'t have feelings".\n\n #WhyIDidntReport'</t>
  </si>
  <si>
    <t>'164739860'</t>
  </si>
  <si>
    <t>'Jamie Chatterton'</t>
  </si>
  <si>
    <t>'negatron99'</t>
  </si>
  <si>
    <t>'Fri Jul 09 16:44:32 +0000 2010'</t>
  </si>
  <si>
    <t>'Sat Sep 22 10:48:11 +0000 2018'</t>
  </si>
  <si>
    <t>48</t>
  </si>
  <si>
    <t>'1043451887838670848'</t>
  </si>
  <si>
    <t>'#WhyIDidntReport  I was 11. A man jumped out of bushes, grabbed me. My friend ran for help as he COVERED my mouth, pinned me down. I fought. Got away: torn shirt, no coat, badly bruised, in shock. Ashamed, told Mom I fell. @NationalNOW #MeToo'</t>
  </si>
  <si>
    <t>'35648499'</t>
  </si>
  <si>
    <t>'Ina Zajac'</t>
  </si>
  <si>
    <t>'InaZajac'</t>
  </si>
  <si>
    <t>'Seattle'</t>
  </si>
  <si>
    <t>'Mon Apr 27 02:52:48 +0000 2009'</t>
  </si>
  <si>
    <t>'Sat Sep 22 10:51:24 +0000 2018'</t>
  </si>
  <si>
    <t>51</t>
  </si>
  <si>
    <t>24</t>
  </si>
  <si>
    <t>'1043452697008119809'</t>
  </si>
  <si>
    <t>'By that time, I knew it was too late.I knew that my time to process will be used as a defence against me.I knew tht there werent any \U0001f3a5 or witnesses to prove it had happened &amp;amp;evey1 will believe \U0001f481\U0001f3fb\u200d\u2642\ufe0f\u201cthe sweet helpful guy\u201d &amp;amp; not \U0001f64e\U0001f3fd\u200d\u2640\ufe0fme. #WhyIDidntReport https://t.co/99WJsZBUKa'</t>
  </si>
  <si>
    <t>'34579707'</t>
  </si>
  <si>
    <t>'Ruba Alarian'</t>
  </si>
  <si>
    <t>'Rubalarian'</t>
  </si>
  <si>
    <t>'Cairo, Egypt'</t>
  </si>
  <si>
    <t>'Thu Apr 23 10:20:40 +0000 2009'</t>
  </si>
  <si>
    <t>'Sat Sep 22 12:49:46 +0000 2018'</t>
  </si>
  <si>
    <t>46</t>
  </si>
  <si>
    <t>'1043482486037270529'</t>
  </si>
  <si>
    <t>'Because the friend I confided in said, \u201cthat poor guy...you\u2019re going to ruin his whole life\u201d #WhyIDidntReport'</t>
  </si>
  <si>
    <t>'2322973827'</t>
  </si>
  <si>
    <t>'Rachel'</t>
  </si>
  <si>
    <t>'pepperpatrona'</t>
  </si>
  <si>
    <t>'Tue Feb 04 01:14:55 +0000 2014'</t>
  </si>
  <si>
    <t>'Sat Sep 22 12:57:21 +0000 2018'</t>
  </si>
  <si>
    <t>'1043484396471377921'</t>
  </si>
  <si>
    <t>'Because I was 18 and had been drinking.                                                            Because I was 19 and had been drinking.                                                       Because I was 23 and I was married to him.    #WhyIDidntReport'</t>
  </si>
  <si>
    <t>'24227642'</t>
  </si>
  <si>
    <t>'Brooke Norton'</t>
  </si>
  <si>
    <t>'bnorton221'</t>
  </si>
  <si>
    <t>'Paoli'</t>
  </si>
  <si>
    <t>'Fri Mar 13 18:56:52 +0000 2009'</t>
  </si>
  <si>
    <t>'Sat Sep 22 12:58:01 +0000 2018'</t>
  </si>
  <si>
    <t>'1043484562058371072'</t>
  </si>
  <si>
    <t>'#WhyIDidntReport I was a 20 year old virgin and in 1982 there was no such thing as a Date Rape. I was ashamed this happened to me like I deserved it.'</t>
  </si>
  <si>
    <t>'1556418776'</t>
  </si>
  <si>
    <t>'Martha Klobucar'</t>
  </si>
  <si>
    <t>'ChoctawKwe'</t>
  </si>
  <si>
    <t>'Sat Jun 29 19:53:40 +0000 2013'</t>
  </si>
  <si>
    <t>'Sat Sep 22 13:03:03 +0000 2018'</t>
  </si>
  <si>
    <t>13</t>
  </si>
  <si>
    <t>'1043485830369689600'</t>
  </si>
  <si>
    <t>'#WhyIDidntReport I DID. And I was told that if he didn\u2019t admit to it that night, then they couldn\u2019t do anything. In no other situations do perpetrators have to agree with victims on what happened BEFORE law proceedings. We don\u2019t report because we KNOW that nobody has our backs.'</t>
  </si>
  <si>
    <t>'1730693677'</t>
  </si>
  <si>
    <t>'Bex'</t>
  </si>
  <si>
    <t>'b_sawatzki'</t>
  </si>
  <si>
    <t>'Chicago'</t>
  </si>
  <si>
    <t>'Thu Sep 05 03:23:05 +0000 2013'</t>
  </si>
  <si>
    <t>'Sat Sep 22 13:05:43 +0000 2018'</t>
  </si>
  <si>
    <t>43</t>
  </si>
  <si>
    <t>'1043486499151458305'</t>
  </si>
  <si>
    <t>'Because I was 25 and had ignored all the red flags. Because I let my attacker, the friend of a man I had recently stopped dating, walk me home. Because I washed the physical evidence away. Because deep down I felt I deserved it. Because the world told me I did. #WhyIDidntReport'</t>
  </si>
  <si>
    <t>'1115340582'</t>
  </si>
  <si>
    <t>'Angela Kunkel'</t>
  </si>
  <si>
    <t>'anGcainekunkel'</t>
  </si>
  <si>
    <t>'Texas, USA'</t>
  </si>
  <si>
    <t>'Wed Jan 23 21:35:04 +0000 2013'</t>
  </si>
  <si>
    <t>'Sat Sep 22 13:07:42 +0000 2018'</t>
  </si>
  <si>
    <t>42</t>
  </si>
  <si>
    <t>'1043487001398325248'</t>
  </si>
  <si>
    <t>'#whyididntreport He was my Drill Sgt. and the military always blamed the woman in in 1978 I would have been kicked out of the Army and he probably would have been promoted.'</t>
  </si>
  <si>
    <t>'27774898'</t>
  </si>
  <si>
    <t>'Lee Rabidoux'</t>
  </si>
  <si>
    <t>'LeeBear21'</t>
  </si>
  <si>
    <t>'Colorado Springs, CO'</t>
  </si>
  <si>
    <t>'Tue Mar 31 00:54:00 +0000 2009'</t>
  </si>
  <si>
    <t>'Sat Sep 22 13:09:16 +0000 2018'</t>
  </si>
  <si>
    <t>'1043487394274705408'</t>
  </si>
  <si>
    <t>'@Alyssa_Milano @michaelwisniew1 @realDonaldTrump I was 13 running away from home. Ended up staying at a shelter for runaways, raped by one of the people that worked there to protect me.... #WhyIDidntReport'</t>
  </si>
  <si>
    <t>'4778253918'</t>
  </si>
  <si>
    <t>'SanHoucy'</t>
  </si>
  <si>
    <t>'san_houcy'</t>
  </si>
  <si>
    <t>'Southwest Florida'</t>
  </si>
  <si>
    <t>'Mon Jan 18 12:26:57 +0000 2016'</t>
  </si>
  <si>
    <t>'26642006'</t>
  </si>
  <si>
    <t>'Alyssa_Milano'</t>
  </si>
  <si>
    <t>'Sat Sep 22 13:10:21 +0000 2018'</t>
  </si>
  <si>
    <t>'1043487665495130115'</t>
  </si>
  <si>
    <t>'Because I was 14 and I willingly went in that bathroom \n\nBecause I was 18 and *I* invited him over to play video games \n\nBecause after it happened it took months, years to understand the reason I felt gross wasn\u2019t me \n\n#WhyIDidntReport'</t>
  </si>
  <si>
    <t>'907765173934608384'</t>
  </si>
  <si>
    <t>'Amanda D Hernandez'</t>
  </si>
  <si>
    <t>'uhmanduhdawn'</t>
  </si>
  <si>
    <t>'Waco, TX'</t>
  </si>
  <si>
    <t>'Wed Sep 13 00:37:37 +0000 2017'</t>
  </si>
  <si>
    <t>'Sat Sep 22 13:11:05 +0000 2018'</t>
  </si>
  <si>
    <t>'1043487851474825216'</t>
  </si>
  <si>
    <t>'#WhyIDidntReport had something to do with the fact that the Dallas PD were shortly thereafter found guilty of violating the rights of victims by harassing them.'</t>
  </si>
  <si>
    <t>'1043473087918936064'</t>
  </si>
  <si>
    <t>'sm162828'</t>
  </si>
  <si>
    <t>'Sat Sep 22 12:12:25 +0000 2018'</t>
  </si>
  <si>
    <t>'Sat Sep 22 13:11:50 +0000 2018'</t>
  </si>
  <si>
    <t>'1043488042080763904'</t>
  </si>
  <si>
    <t>http://www.twitter.com/statuses/1043488042080763904</t>
  </si>
  <si>
    <t>'#WhyIDidntReport I didn\'t know it was illegal in marriage. I was ashamed and didn\'t think anyone would believe me. I was raised to believe that rape was the victim\'s fault. It was 10 years before I could say "rape" in relation to me.'</t>
  </si>
  <si>
    <t>'914166460578189312'</t>
  </si>
  <si>
    <t>'Teresa Landry'</t>
  </si>
  <si>
    <t>'lifewithteresa'</t>
  </si>
  <si>
    <t>'New York, USA'</t>
  </si>
  <si>
    <t>'Sat Sep 30 16:34:03 +0000 2017'</t>
  </si>
  <si>
    <t>'Sat Sep 22 13:14:52 +0000 2018'</t>
  </si>
  <si>
    <t>'1043488803665653761'</t>
  </si>
  <si>
    <t>Because I was a 2nd grader, and he was an authority figure, and he told me not to tell anyone. So I didn't. #WhyIDidntReport</t>
  </si>
  <si>
    <t>'755455347918200832'</t>
  </si>
  <si>
    <t>'napalm.'</t>
  </si>
  <si>
    <t>'mudpieater13'</t>
  </si>
  <si>
    <t>'Missouri, USA'</t>
  </si>
  <si>
    <t>'Tue Jul 19 17:32:45 +0000 2016'</t>
  </si>
  <si>
    <t>'Sat Sep 22 13:15:50 +0000 2018'</t>
  </si>
  <si>
    <t>'1043489044758433795'</t>
  </si>
  <si>
    <t>'I didn\u2019t report my abuser because I thought it wasn\u2019t rape when it happened. I didn\u2019t realize the gravity of what had happened until months later. #WhyIDidntReport'</t>
  </si>
  <si>
    <t>'803020794821562372'</t>
  </si>
  <si>
    <t>'\U0001f47bSpoopy-Woopy\U0001f47b'</t>
  </si>
  <si>
    <t>'Frosty_Vulcan'</t>
  </si>
  <si>
    <t>'Virginia Beach, VA'</t>
  </si>
  <si>
    <t>'Sun Nov 27 23:40:51 +0000 2016'</t>
  </si>
  <si>
    <t>'Sat Sep 22 16:52:57 +0000 2018'</t>
  </si>
  <si>
    <t>'1043543687869988864'</t>
  </si>
  <si>
    <t>'While filing a report at the police station, I was reminded that my assaulter played 3 different high school sports. The officer asked me if I really wanted to jeopardize his future. I was 14. I was intimidated and scared. I kept my mouth shut. #whyididntreport'</t>
  </si>
  <si>
    <t>'3291966235'</t>
  </si>
  <si>
    <t>'Tess Woosley'</t>
  </si>
  <si>
    <t>'tesswoosley_'</t>
  </si>
  <si>
    <t>'Sat Jul 25 05:30:31 +0000 2015'</t>
  </si>
  <si>
    <t>'Sat Sep 22 16:54:00 +0000 2018'</t>
  </si>
  <si>
    <t>54</t>
  </si>
  <si>
    <t>'1043543950294843395'</t>
  </si>
  <si>
    <t>At work, a man said he fantasized about me &amp;amp; asked why I wouldn't have sex with him. Embarrassed, I said I wasn't attracted to him. His face went red. He cursed me. He raised his fist. I thought he was going to punch me.  My manager was right there &amp;amp; did nothing. #WhyIDidntReport</t>
  </si>
  <si>
    <t>'29827578'</t>
  </si>
  <si>
    <t>'Neicole Crepeau - can I go back to bed now?'</t>
  </si>
  <si>
    <t>'neicolec'</t>
  </si>
  <si>
    <t>'Wed Apr 08 21:34:51 +0000 2009'</t>
  </si>
  <si>
    <t>'Sat Sep 22 16:56:10 +0000 2018'</t>
  </si>
  <si>
    <t>'1043544494946189313'</t>
  </si>
  <si>
    <t>'because I was taught that partner rape doesn\u2019t exist #WhyIDidntReport'</t>
  </si>
  <si>
    <t>'939727447796285441'</t>
  </si>
  <si>
    <t>'its spooky bitch'</t>
  </si>
  <si>
    <t>'xxrosejacksonx'</t>
  </si>
  <si>
    <t>'Lewiston, ID'</t>
  </si>
  <si>
    <t>'Sun Dec 10 05:24:17 +0000 2017'</t>
  </si>
  <si>
    <t>'Sat Sep 22 16:57:04 +0000 2018'</t>
  </si>
  <si>
    <t>'1043544720864157696'</t>
  </si>
  <si>
    <t>'I was 4. It was my cousin, who was 10. I tried to tell many times but NO ONE wanted to hear it. #WhyIDidntReport'</t>
  </si>
  <si>
    <t>'31386547'</t>
  </si>
  <si>
    <t>'Shade Queen, House of Evangelista'</t>
  </si>
  <si>
    <t>'ShadeQueenAlexa'</t>
  </si>
  <si>
    <t>'202 adjacent'</t>
  </si>
  <si>
    <t>'Wed Apr 15 11:28:15 +0000 2009'</t>
  </si>
  <si>
    <t>'Sat Sep 22 16:59:25 +0000 2018'</t>
  </si>
  <si>
    <t>'1043545313154220032'</t>
  </si>
  <si>
    <t>#WhyIDidntReport I was 29 and just wanted to pretend like I didn't happen. I felt lucky to be alive because I didn't know the man and came to in his apartment. All I remember was feeling like my body wasn't working and wanting to get back to my boyfriend. He offered to help me.</t>
  </si>
  <si>
    <t>'963925341466017792'</t>
  </si>
  <si>
    <t>'Lisa'</t>
  </si>
  <si>
    <t>'LisaSBrownCA'</t>
  </si>
  <si>
    <t>'Wed Feb 14 23:58:05 +0000 2018'</t>
  </si>
  <si>
    <t>'Sat Sep 22 17:05:22 +0000 2018'</t>
  </si>
  <si>
    <t>'1043546809619046400'</t>
  </si>
  <si>
    <t>'At age 19, I was repeatedly assaulted and raped by a man I was married to. He was in the US Navy. I was told to keep quiet or he would divorce me and ruin my future. \n\n#WhyIDidntReport'</t>
  </si>
  <si>
    <t>'3250297362'</t>
  </si>
  <si>
    <t>'LLMagan'</t>
  </si>
  <si>
    <t>'LaurieMagan'</t>
  </si>
  <si>
    <t>'Washington, USA'</t>
  </si>
  <si>
    <t>'Sat Jun 20 04:30:09 +0000 2015'</t>
  </si>
  <si>
    <t>'Sat Sep 22 17:07:36 +0000 2018'</t>
  </si>
  <si>
    <t>'1043547373983621120'</t>
  </si>
  <si>
    <t>'My attacker said they would hurt me if I told anyone and I was five. #WhyIDidntReport'</t>
  </si>
  <si>
    <t>'3145101663'</t>
  </si>
  <si>
    <t>'Ahleeseeuh'</t>
  </si>
  <si>
    <t>'AhleeseeuhB'</t>
  </si>
  <si>
    <t>'MD \U0001f698 DC  \U0001f698 NV'</t>
  </si>
  <si>
    <t>'Tue Apr 07 19:00:56 +0000 2015'</t>
  </si>
  <si>
    <t>'Sun Sep 23 04:31:46 +0000 2018'</t>
  </si>
  <si>
    <t>Sun</t>
  </si>
  <si>
    <t>23</t>
  </si>
  <si>
    <t>'1043719550032732160'</t>
  </si>
  <si>
    <t>'Because he was my uncle and I looked up to him. Because he gave me the \u201cattention\u201d I craved from a cool guy like him. Because I tucked it away in the deep recesses of my brain and became this shell of another person each time it happened, over 11 years. #WhyIDidntReport'</t>
  </si>
  <si>
    <t>'25987862'</t>
  </si>
  <si>
    <t>'Matt Warner'</t>
  </si>
  <si>
    <t>'mattdwarner'</t>
  </si>
  <si>
    <t>'California, USA'</t>
  </si>
  <si>
    <t>'Mon Mar 23 11:55:19 +0000 2009'</t>
  </si>
  <si>
    <t>'Sun Sep 23 04:42:57 +0000 2018'</t>
  </si>
  <si>
    <t>'1043722363165003778'</t>
  </si>
  <si>
    <t>#WhyIDidntReport ... I wasn't going to post my story, but after reading so many touching, brave remarkable stories, I have decided to face my own demons and attempt to be that strong.  \nThe first time, I was 7 and I wasn't supposed to have been swimming at a friend's house. (1)</t>
  </si>
  <si>
    <t>'1008838756156096512'</t>
  </si>
  <si>
    <t>'\U0001f30aHolly#Resists-\U0001f308wake me from this nightmare.'</t>
  </si>
  <si>
    <t>'45isPOSnotPOTUS'</t>
  </si>
  <si>
    <t>'Room 7b MoL Bunker '</t>
  </si>
  <si>
    <t>'Mon Jun 18 22:27:57 +0000 2018'</t>
  </si>
  <si>
    <t>'Sun Sep 23 05:06:41 +0000 2018'</t>
  </si>
  <si>
    <t>'1043728337879937026'</t>
  </si>
  <si>
    <t>#WhyIDidntReport I was 12 &amp;amp; told myself it was my fault. I was a tease...that's what he told me when he forced me. I hope I have raised my daughters to be stronger than me.</t>
  </si>
  <si>
    <t>'1336446325'</t>
  </si>
  <si>
    <t>'Redz Rulz'</t>
  </si>
  <si>
    <t>'DeniseRodgers71'</t>
  </si>
  <si>
    <t>'My slice of paradise, Florida'</t>
  </si>
  <si>
    <t>'Mon Apr 08 11:45:39 +0000 2013'</t>
  </si>
  <si>
    <t>'Sun Sep 23 05:07:35 +0000 2018'</t>
  </si>
  <si>
    <t>'1043728562614935552'</t>
  </si>
  <si>
    <t>'When he says he\u2019ll kill anyone who threatens his family, you think about telling and getting \u2018saved\u2019 somehow. \n\nAt the same time, you know what he thinks of other girls and women. You can\u2019t tell. #WhyIDidntReport'</t>
  </si>
  <si>
    <t>'884592601'</t>
  </si>
  <si>
    <t>'Sheila L Holmes'</t>
  </si>
  <si>
    <t>'CrackpotPatriot'</t>
  </si>
  <si>
    <t>'Philadelphia, PA'</t>
  </si>
  <si>
    <t>'Tue Oct 16 14:43:13 +0000 2012'</t>
  </si>
  <si>
    <t>'Sun Sep 23 05:13:04 +0000 2018'</t>
  </si>
  <si>
    <t>'1043729941609603074'</t>
  </si>
  <si>
    <t>#WhyIDidntReport It was before DNA testing &amp;amp; when we were not believed.  I didn't even know his name, it was 48 yrs ago but I remember it like yesterday. No way to do a report now, but I'm all for setting this MF patriarchy on fire! https://t.co/g0tPHbVFku</t>
  </si>
  <si>
    <t>'898668561404641280'</t>
  </si>
  <si>
    <t>'Tiger Wiese Jones'</t>
  </si>
  <si>
    <t>'TigerWieseJones'</t>
  </si>
  <si>
    <t>'Fri Aug 18 22:10:56 +0000 2017'</t>
  </si>
  <si>
    <t>'Sun Sep 23 05:15:13 +0000 2018'</t>
  </si>
  <si>
    <t>'1043730485342552064'</t>
  </si>
  <si>
    <t>#WhyIDidntReport It was my brother from ages 3-12. My mother knew, but didn't 'talk about those things' back then even when he gave me to the maint man at 6 &amp;amp; the police found me. I've never married, my relationships don't last, I won't let anyone near me. I need help so badly.</t>
  </si>
  <si>
    <t>'927978171252781056'</t>
  </si>
  <si>
    <t>'Elizabeth Alexander'</t>
  </si>
  <si>
    <t>'Elizabe68041233'</t>
  </si>
  <si>
    <t>'Memphis, TN'</t>
  </si>
  <si>
    <t>'Tue Nov 07 19:16:51 +0000 2017'</t>
  </si>
  <si>
    <t>'Sun Sep 23 05:27:46 +0000 2018'</t>
  </si>
  <si>
    <t>'1043733640126103552'</t>
  </si>
  <si>
    <t>'Because he was my best friend\u2019s brother. \nBecause he was my friend. \nBecause I didn\u2019t think anyone would believe me. \nBecause I told myself that it didn\u2019t happen. That it was just a dream. \nBecause a part of me still wants to believe that it never happened. \n#WhyIDidntReport'</t>
  </si>
  <si>
    <t>'999502343111610368'</t>
  </si>
  <si>
    <t>'no one'</t>
  </si>
  <si>
    <t>'thevoidthe'</t>
  </si>
  <si>
    <t>'Thu May 24 04:08:23 +0000 2018'</t>
  </si>
  <si>
    <t>'Sun Sep 23 05:33:18 +0000 2018'</t>
  </si>
  <si>
    <t>'1043735032941010944'</t>
  </si>
  <si>
    <t>'#WhyIDidntReport He was my friend. I couldn\u2019t believe that he did that to me. How could he? I fought him off, it was so awful. He didn\u2019t enter me so I thought it didn\u2019t count. I never spoke to him again. I never trusted a friend again. \U0001f494'</t>
  </si>
  <si>
    <t>'795997294579499008'</t>
  </si>
  <si>
    <t>'Science Rocks'</t>
  </si>
  <si>
    <t>'eowynsister'</t>
  </si>
  <si>
    <t>'Alaska, USA'</t>
  </si>
  <si>
    <t>'Tue Nov 08 14:31:58 +0000 2016'</t>
  </si>
  <si>
    <t>'Sun Sep 23 05:42:50 +0000 2018'</t>
  </si>
  <si>
    <t>'1043737433999921154'</t>
  </si>
  <si>
    <t>'Because I was 14 (he was 21). Because I had no evidence, I was ashamed and because I thought it was my fault for kissing the guy. Because I was drunk. The next time because I couldn\u2019t believe it happened again (I should have known better, right?) #WhyIDidntReport'</t>
  </si>
  <si>
    <t>'817307879896137728'</t>
  </si>
  <si>
    <t>'Senni Almusa'</t>
  </si>
  <si>
    <t>'kettusenni'</t>
  </si>
  <si>
    <t>'Fri Jan 06 09:52:38 +0000 2017'</t>
  </si>
  <si>
    <t>'Sun Sep 23 07:03:39 +0000 2018'</t>
  </si>
  <si>
    <t>39</t>
  </si>
  <si>
    <t>'1043757770837651456'</t>
  </si>
  <si>
    <t>#WhyIDidntReport\n1. In shock\n2. Knew his wife &amp;amp; child &amp;amp; didn't want them to go through hell\n3. Everyone was related to everyone including Guards \n4. I the outsider, he had authority \n5. Every court case told me: bad idea \n6. Scandal would lead to no school wanting to hire me..etc</t>
  </si>
  <si>
    <t>'28024611'</t>
  </si>
  <si>
    <t>'tuigim'</t>
  </si>
  <si>
    <t>'Tuigim'</t>
  </si>
  <si>
    <t>'Skype: gaeilgebheo'</t>
  </si>
  <si>
    <t>'Wed Apr 01 02:02:38 +0000 2009'</t>
  </si>
  <si>
    <t>'Sun Sep 23 07:06:54 +0000 2018'</t>
  </si>
  <si>
    <t>'1043758587829477376'</t>
  </si>
  <si>
    <t>#WhyIDidntReport a second time, we were having sex, but then he started hurting me. I kept begging him to stop. He wouldn't. I didn't think anyone would believe me because it started with consent even though it ended in rape. I was convinced it was my fault.</t>
  </si>
  <si>
    <t>'309617231'</t>
  </si>
  <si>
    <t>'Jen'</t>
  </si>
  <si>
    <t>'Officially_Nope'</t>
  </si>
  <si>
    <t>'Thu Jun 02 11:33:31 +0000 2011'</t>
  </si>
  <si>
    <t>'Sun Sep 23 07:44:01 +0000 2018'</t>
  </si>
  <si>
    <t>'1043767929081417729'</t>
  </si>
  <si>
    <t>'#WhyIDidntReport \nI was eleven. My brother\u2019s friends were just \u201cbeing silly\u201d they would have said. In my child mind I didn\u2019t see it as sexual assault and I was AFRAID my brother would hate me.'</t>
  </si>
  <si>
    <t>'2158823935'</t>
  </si>
  <si>
    <t>'Anna Sensate \U0001f481\U0001f3fc\u200d\u2640\ufe0f AMOR VINCIT OMNIA'</t>
  </si>
  <si>
    <t>'AnnaPernigo23'</t>
  </si>
  <si>
    <t>'Sun Oct 27 12:45:03 +0000 2013'</t>
  </si>
  <si>
    <t>'Sun Sep 23 09:28:29 +0000 2018'</t>
  </si>
  <si>
    <t>'1043794218911780864'</t>
  </si>
  <si>
    <t>'I was a child. #BelieveSurvivors #WhyIDidntReport'</t>
  </si>
  <si>
    <t>'38130063'</t>
  </si>
  <si>
    <t>'Cecy'</t>
  </si>
  <si>
    <t>'ErOsita284'</t>
  </si>
  <si>
    <t>'The Midwest is the best'</t>
  </si>
  <si>
    <t>'Wed May 06 06:42:12 +0000 2009'</t>
  </si>
  <si>
    <t>'Sun Sep 23 10:05:03 +0000 2018'</t>
  </si>
  <si>
    <t>'1043803423345274880'</t>
  </si>
  <si>
    <t>'I was in college when my best friends boyfriend forced himself into my dorm and brutally raped me in 1990. Gay boy, Baptist college. Why make it worse? #WhyIDidntReport'</t>
  </si>
  <si>
    <t>'761582792270614528'</t>
  </si>
  <si>
    <t>'Chris Gabel'</t>
  </si>
  <si>
    <t>'chrisgabel71'</t>
  </si>
  <si>
    <t>'Orlando, FL'</t>
  </si>
  <si>
    <t>'Fri Aug 05 15:21:02 +0000 2016'</t>
  </si>
  <si>
    <t>'Sun Sep 23 10:23:46 +0000 2018'</t>
  </si>
  <si>
    <t>'1043808132944855040'</t>
  </si>
  <si>
    <t>'@AWeaverWrites I was Three. She was my babysitter. She would lock me in a cupboard and told me that she would take my mummy away if I told anyone. I told no-one until I was 16.  #whyididntreport'</t>
  </si>
  <si>
    <t>'21511998'</t>
  </si>
  <si>
    <t>'YAorta'</t>
  </si>
  <si>
    <t>'Lillred'</t>
  </si>
  <si>
    <t>'London, England'</t>
  </si>
  <si>
    <t>'Sat Feb 21 19:58:43 +0000 2009'</t>
  </si>
  <si>
    <t>'1320890072'</t>
  </si>
  <si>
    <t>'AWeaverWrites'</t>
  </si>
  <si>
    <t>'Sun Sep 23 10:39:56 +0000 2018'</t>
  </si>
  <si>
    <t>'1043812201113571328'</t>
  </si>
  <si>
    <t>'I tried to report my rape. It happened at college. He was older, very popular. He proceeded to fall asleep on me after as I cried. \n\nThe police officer asked what I was wearing to cause it. I walked out without reporting and told no one, feeling guilty and dirty. #WhyIDidntReport'</t>
  </si>
  <si>
    <t>'767104070280630272'</t>
  </si>
  <si>
    <t>'CassiePVC'</t>
  </si>
  <si>
    <t>'NY \u2014- VA '</t>
  </si>
  <si>
    <t>'Sat Aug 20 21:00:37 +0000 2016'</t>
  </si>
  <si>
    <t>'Sun Sep 23 11:02:18 +0000 2018'</t>
  </si>
  <si>
    <t>'1043817828434898944'</t>
  </si>
  <si>
    <t>'Because I was 13. \nBecause I was overcome with shame. \nBecause I was afraid no one would believe me. \nBecause he told me he loved me and I was so desperate for love and approval.\nBecause I knew I was utterly worthless.\n#WhyIDidntReport\n#MeToo\n#RapeCulture\n#IBelieveDrFord'</t>
  </si>
  <si>
    <t>'805572499765272580'</t>
  </si>
  <si>
    <t>'Jennifer Lopez'</t>
  </si>
  <si>
    <t>'rllyjlo'</t>
  </si>
  <si>
    <t>'Mon Dec 05 00:40:25 +0000 2016'</t>
  </si>
  <si>
    <t>'Sun Sep 23 11:03:56 +0000 2018'</t>
  </si>
  <si>
    <t>'1043818242219888641'</t>
  </si>
  <si>
    <t>'I didn\u2019t think people would believe me and I thought I\u2019d lose friends as him and I were in the same circle. #WhyIDidntReport'</t>
  </si>
  <si>
    <t>'109694250'</t>
  </si>
  <si>
    <t>'\U0001f480\U0001f480\U0001f480'</t>
  </si>
  <si>
    <t>'GuacEsExtra'</t>
  </si>
  <si>
    <t>'Fri Jan 29 23:14:40 +0000 2010'</t>
  </si>
  <si>
    <t>'Sun Sep 23 12:50:41 +0000 2018'</t>
  </si>
  <si>
    <t>'1043845103406776320'</t>
  </si>
  <si>
    <t>'@automaticsteam @AndrewGillum I was raped at 14, i didnt tell for 25 yrs, i didnt recall alot of details, bit I remember everything about the rape, the sounds. The pain, the smell of him, the room. He was 28,,, not a high schooler, but someone I knew. #WhyIDidntReport'</t>
  </si>
  <si>
    <t>'826432700735184896'</t>
  </si>
  <si>
    <t>'Hammer Time'</t>
  </si>
  <si>
    <t>'gunsgirl1099'</t>
  </si>
  <si>
    <t>'Georgia, USA'</t>
  </si>
  <si>
    <t>'Tue Jan 31 14:11:25 +0000 2017'</t>
  </si>
  <si>
    <t>'45493722'</t>
  </si>
  <si>
    <t>'automaticsteam'</t>
  </si>
  <si>
    <t>'Sun Sep 23 12:50:57 +0000 2018'</t>
  </si>
  <si>
    <t>'1043845171107024896'</t>
  </si>
  <si>
    <t>'#WhyIDidntReport I was in high school. I was assaulted by a group of guys. I told a teacher all the boys got was three days in detention and I was told to avoid the stairs.'</t>
  </si>
  <si>
    <t>'243816652'</t>
  </si>
  <si>
    <t>'Guadalupe'</t>
  </si>
  <si>
    <t>'Gonzalez31994'</t>
  </si>
  <si>
    <t>'plainview TX'</t>
  </si>
  <si>
    <t>'Thu Jan 27 21:47:06 +0000 2011'</t>
  </si>
  <si>
    <t>'Sun Sep 23 13:01:03 +0000 2018'</t>
  </si>
  <si>
    <t>'1043847715812233216'</t>
  </si>
  <si>
    <t>'@spectralblack @thehill You just described my mom and that is #whyIdidntreport'</t>
  </si>
  <si>
    <t>'734737831269150720'</t>
  </si>
  <si>
    <t>'Amanda Huggenkiss'</t>
  </si>
  <si>
    <t>'AngelaL52783831'</t>
  </si>
  <si>
    <t>'Mon May 23 13:28:44 +0000 2016'</t>
  </si>
  <si>
    <t>'193949726'</t>
  </si>
  <si>
    <t>'spectralblack'</t>
  </si>
  <si>
    <t>'Sun Sep 23 13:09:04 +0000 2018'</t>
  </si>
  <si>
    <t>'1043849729849905152'</t>
  </si>
  <si>
    <t>'I was 13 and the adults around me including my parents, his parents, and our 3 ministers made that decision for me. #whyididntreport'</t>
  </si>
  <si>
    <t>'33527988'</t>
  </si>
  <si>
    <t>'Vote Nov. 6th'</t>
  </si>
  <si>
    <t>'eliza1842'</t>
  </si>
  <si>
    <t>'Mon Apr 20 14:26:22 +0000 2009'</t>
  </si>
  <si>
    <t>'Sun Sep 23 13:25:58 +0000 2018'</t>
  </si>
  <si>
    <t>'1043853983780139009'</t>
  </si>
  <si>
    <t>'at least cop a fucking feel. \n\nGoddamn. \n\nI am 20 years old with my own child still trying to figure out my sexual assault/harassment from the ages 13-19 years old. \n\nSo yeah, thats #WhyIDidntReport because we are supposed to trust adults but adults were the ones taking advantage'</t>
  </si>
  <si>
    <t>'1898218045'</t>
  </si>
  <si>
    <t>'NotYourTypicalMILF'</t>
  </si>
  <si>
    <t>'swaggitysoph'</t>
  </si>
  <si>
    <t>'Beavercreek, OH'</t>
  </si>
  <si>
    <t>'Mon Sep 23 19:23:40 +0000 2013'</t>
  </si>
  <si>
    <t>'Sun Sep 23 13:26:34 +0000 2018'</t>
  </si>
  <si>
    <t>'1043854136964304896'</t>
  </si>
  <si>
    <t>I realized the strange thing is not that so many of us have had this experience in some form, but that so many of us have had SO MANY of these experiences! I can't count my stories, all true. Some worse than others. #whyididntreport</t>
  </si>
  <si>
    <t>'23217361'</t>
  </si>
  <si>
    <t>'Donna Carrick'</t>
  </si>
  <si>
    <t>'Donna_Carrick'</t>
  </si>
  <si>
    <t>'Toronto Canada'</t>
  </si>
  <si>
    <t>'Sat Mar 07 18:09:57 +0000 2009'</t>
  </si>
  <si>
    <t>'Sun Sep 23 13:26:40 +0000 2018'</t>
  </si>
  <si>
    <t>'1043854159701716999'</t>
  </si>
  <si>
    <t>'#WhyIDidntReport i felt like i was partially to blame'</t>
  </si>
  <si>
    <t>'985272758111121408'</t>
  </si>
  <si>
    <t>'RJ'</t>
  </si>
  <si>
    <t>'jessilyn_may'</t>
  </si>
  <si>
    <t>'Sat Apr 14 21:45:05 +0000 2018'</t>
  </si>
  <si>
    <t>'Sun Sep 23 13:32:27 +0000 2018'</t>
  </si>
  <si>
    <t>'1043855615360028672'</t>
  </si>
  <si>
    <t>'@K_Rosa17 @DSleeper33 #WhyIDidntReport because i was 6 years old and scared to death, did everything to forget, came back to haunt me 40 years later and has overwhelmed me since then, a daily part of my life that horrible time, i have chosen to stay completely single since my divorce, 30 yrs ago!'</t>
  </si>
  <si>
    <t>'862565835134521344'</t>
  </si>
  <si>
    <t>'pat taylor'</t>
  </si>
  <si>
    <t>'pattayl25114461'</t>
  </si>
  <si>
    <t>'Vancouver, British Columbia'</t>
  </si>
  <si>
    <t>'Thu May 11 07:11:35 +0000 2017'</t>
  </si>
  <si>
    <t>'2407318266'</t>
  </si>
  <si>
    <t>'K_Rosa17'</t>
  </si>
  <si>
    <t>'Sun Sep 23 13:37:47 +0000 2018'</t>
  </si>
  <si>
    <t>'1043856959542317059'</t>
  </si>
  <si>
    <t>'#whyididntreport he was 20.. I was 16. And my ex. People would\u2019ve said we were dating, it was consent. Also I told my friends after and they still talked to him. Now I keep my silence because he\u2019s married with children'</t>
  </si>
  <si>
    <t>'1553662946'</t>
  </si>
  <si>
    <t>'maddie'</t>
  </si>
  <si>
    <t>'DoubleFeat'</t>
  </si>
  <si>
    <t>'Slim Jim Factory'</t>
  </si>
  <si>
    <t>'Fri Jun 28 17:48:08 +0000 2013'</t>
  </si>
  <si>
    <t>'Sun Sep 23 13:41:37 +0000 2018'</t>
  </si>
  <si>
    <t>'1043857925196959744'</t>
  </si>
  <si>
    <t>'#WhyIDidntReport : a thread. i was high and he was too. it was the first time id done anything. i was 14 years old. i was scared to tell anyone because i didnt want to be in trouble for smoking weed because my familys the "you asked for it" kind of people.'</t>
  </si>
  <si>
    <t>'4153296672'</t>
  </si>
  <si>
    <t>'anon'</t>
  </si>
  <si>
    <t>'wolfsbaane_'</t>
  </si>
  <si>
    <t>'USA'</t>
  </si>
  <si>
    <t>'Sat Nov 07 04:30:43 +0000 2015'</t>
  </si>
  <si>
    <t>'Sun Sep 23 13:51:23 +0000 2018'</t>
  </si>
  <si>
    <t>'1043860379644952577'</t>
  </si>
  <si>
    <t>I was raped by my boyfriend at 15. He didn't believe I was a virgin, because a boy I had kissed once had told him I was totally up for it.\n\nAfterwards he said he believed me now, because of the tightness. I was on my period. The tightness was my tampon.\n\n#WhyIDidntReport</t>
  </si>
  <si>
    <t>'2888979762'</t>
  </si>
  <si>
    <t>'Kirstine Hansen'</t>
  </si>
  <si>
    <t>'FrokenHansen'</t>
  </si>
  <si>
    <t>'Aarhus, Danmark'</t>
  </si>
  <si>
    <t>'Mon Nov 03 22:24:17 +0000 2014'</t>
  </si>
  <si>
    <t>'Mon Sep 24 00:50:00 +0000 2018'</t>
  </si>
  <si>
    <t>Mon</t>
  </si>
  <si>
    <t>'1044026127197528064'</t>
  </si>
  <si>
    <t>'#WhyIDidntReport Because I was drunk and 18, and thought I didn\'t have a choice after a friend left me alone with her bf\'s boss while she and her bf went to his place.\n\nBecause they were all "playing around" and I should enjoy the attention. \n\nBecause there was no penetration.'</t>
  </si>
  <si>
    <t>'2809078163'</t>
  </si>
  <si>
    <t>'Alison Insco'</t>
  </si>
  <si>
    <t>'alisoninsco'</t>
  </si>
  <si>
    <t>'Canada'</t>
  </si>
  <si>
    <t>'Sun Oct 05 20:57:38 +0000 2014'</t>
  </si>
  <si>
    <t>'Mon Sep 24 01:07:32 +0000 2018'</t>
  </si>
  <si>
    <t>'1044030538082914305'</t>
  </si>
  <si>
    <t>'I was a boy when I was sexually assaulted by a Boy Scout leader in a storage room at our church.I was told by him not to tell anyone.I left confused and humiliated.I never told anyone until I was 50 because I was ashamed.#WhyIDidntReport'</t>
  </si>
  <si>
    <t>'841322518736699393'</t>
  </si>
  <si>
    <t>'Ty Church'</t>
  </si>
  <si>
    <t>'mortychurch'</t>
  </si>
  <si>
    <t>'Mount Pleasant, SC'</t>
  </si>
  <si>
    <t>'Mon Mar 13 16:18:14 +0000 2017'</t>
  </si>
  <si>
    <t>'Mon Sep 24 01:17:47 +0000 2018'</t>
  </si>
  <si>
    <t>'1044033117772754945'</t>
  </si>
  <si>
    <t>'He was my husband and our "Christian" marriage counselor (male) told me I was "overreacting" and it was my "Biblical duty as a wife" to have sex whenever my husband wanted to. Our male friend told me I "misunderstood" what happened. \n#WhyIDidntReport'</t>
  </si>
  <si>
    <t>'819061961837031424'</t>
  </si>
  <si>
    <t>'Melissa Anderson'</t>
  </si>
  <si>
    <t>'Inspired_Chica'</t>
  </si>
  <si>
    <t>'Wed Jan 11 06:02:43 +0000 2017'</t>
  </si>
  <si>
    <t>'Mon Sep 24 02:15:16 +0000 2018'</t>
  </si>
  <si>
    <t>'1044047584266842112'</t>
  </si>
  <si>
    <t>'#WhyIDidntReport first time because I was 12 and figured I\u2019d got away to safety. The next time I was 13, it was my sister\u2019s husband, a doctor, so who\u2019d believe me? 20 years on, they divorced, I told her, she confronted him. He said it never happened. That\u2019s why we don\u2019t report'</t>
  </si>
  <si>
    <t>'920253397621551105'</t>
  </si>
  <si>
    <t>'Camsandthecity'</t>
  </si>
  <si>
    <t>'camsandthecity'</t>
  </si>
  <si>
    <t>'Sydney, New South Wales'</t>
  </si>
  <si>
    <t>'Tue Oct 17 11:41:22 +0000 2017'</t>
  </si>
  <si>
    <t>'Mon Sep 24 02:22:57 +0000 2018'</t>
  </si>
  <si>
    <t>'1044049519615397888'</t>
  </si>
  <si>
    <t>'#WhyIDidntReport Because members of my family would have been reluctant to believed me, because "Rape only happens on TV"...Not is our little country town.'</t>
  </si>
  <si>
    <t>'2164469281'</t>
  </si>
  <si>
    <t>'Jeanna'</t>
  </si>
  <si>
    <t>'Geminijeanna'</t>
  </si>
  <si>
    <t>'Wed Oct 30 09:44:04 +0000 2013'</t>
  </si>
  <si>
    <t>'Mon Sep 24 02:23:52 +0000 2018'</t>
  </si>
  <si>
    <t>'1044049750293508101'</t>
  </si>
  <si>
    <t>'"I was 7 the first time I was sexually assaulted. He was a relative of my mom\u2019s second husband. I told my folks and they sent me away." #WhyIDidntReport https://t.co/N26mdGC3Im'</t>
  </si>
  <si>
    <t>'3702209899'</t>
  </si>
  <si>
    <t>'The RED HEART Campaign'</t>
  </si>
  <si>
    <t>'campaign_rh'</t>
  </si>
  <si>
    <t>'Australia'</t>
  </si>
  <si>
    <t>'Sun Sep 27 09:23:57 +0000 2015'</t>
  </si>
  <si>
    <t>'Mon Sep 24 03:24:55 +0000 2018'</t>
  </si>
  <si>
    <t>'1044065113576296448'</t>
  </si>
  <si>
    <t>#WhyIDidntReport  I'm 63 and its still scary to even write about it.  Relatives, the subway, strangers on the street, junior high classmates...which I did report and was blamed for.  Need I go on?</t>
  </si>
  <si>
    <t>'1043482770331389952'</t>
  </si>
  <si>
    <t>'Singerdancer'</t>
  </si>
  <si>
    <t>'Singerdancer4'</t>
  </si>
  <si>
    <t>'Florida'</t>
  </si>
  <si>
    <t>'Sat Sep 22 12:50:54 +0000 2018'</t>
  </si>
  <si>
    <t>'Mon Sep 24 03:31:32 +0000 2018'</t>
  </si>
  <si>
    <t>'1044066778052210690'</t>
  </si>
  <si>
    <t>'#WhyIDidntReport \nI was 11, and then I was 14. \nI felt guilty and just wanted it to be over, and then it was too late to.'</t>
  </si>
  <si>
    <t>'1239971126'</t>
  </si>
  <si>
    <t>'Anna'</t>
  </si>
  <si>
    <t>'annakathd'</t>
  </si>
  <si>
    <t>'Cockeysville, MD'</t>
  </si>
  <si>
    <t>'Sun Mar 03 22:21:44 +0000 2013'</t>
  </si>
  <si>
    <t>'Mon Sep 24 03:38:25 +0000 2018'</t>
  </si>
  <si>
    <t>'1044068508831817728'</t>
  </si>
  <si>
    <t>'I didn\u2019t think anyone would believe what really happened #whyIdidntreport https://t.co/xqMRE1MNWH'</t>
  </si>
  <si>
    <t>'2179938221'</t>
  </si>
  <si>
    <t>'kim \u2661'</t>
  </si>
  <si>
    <t>'kimmie328'</t>
  </si>
  <si>
    <t>'Sumter, SC'</t>
  </si>
  <si>
    <t>'Wed Nov 13 18:54:47 +0000 2013'</t>
  </si>
  <si>
    <t>'Mon Sep 24 03:41:44 +0000 2018'</t>
  </si>
  <si>
    <t>'1044069344337113088'</t>
  </si>
  <si>
    <t>'#WhyIDidntReport my cousin. two years younger than me. we were in my room. in a bed. light off. she touched me. i will never forget'</t>
  </si>
  <si>
    <t>'922642275389370369'</t>
  </si>
  <si>
    <t>'Macarena \U0001f1e6\U0001f1f7'</t>
  </si>
  <si>
    <t>'brunoismyking9'</t>
  </si>
  <si>
    <t>'Argentina'</t>
  </si>
  <si>
    <t>'Tue Oct 24 01:53:55 +0000 2017'</t>
  </si>
  <si>
    <t>'Mon Sep 24 04:04:19 +0000 2018'</t>
  </si>
  <si>
    <t>'1044075029221134337'</t>
  </si>
  <si>
    <t>#WhyIDidntReport\nI'm still too scared to post it on Twitter. You think my 15yo self could go to the police?? There was no way. There is no way. Ack.</t>
  </si>
  <si>
    <t>'506941164'</t>
  </si>
  <si>
    <t>'Katy Waid'</t>
  </si>
  <si>
    <t>'itsKatyJay'</t>
  </si>
  <si>
    <t>'San Jose, CA'</t>
  </si>
  <si>
    <t>'Tue Feb 28 05:37:40 +0000 2012'</t>
  </si>
  <si>
    <t>'Mon Sep 24 04:51:31 +0000 2018'</t>
  </si>
  <si>
    <t>'1044086907225944065'</t>
  </si>
  <si>
    <t>Because I was conditioned to think it was my fault. That's #WhyIDidntReport</t>
  </si>
  <si>
    <t>'2312242984'</t>
  </si>
  <si>
    <t>'Stono Judaicus'</t>
  </si>
  <si>
    <t>'nikkiroseb'</t>
  </si>
  <si>
    <t>'Punch House'</t>
  </si>
  <si>
    <t>'Wed Jan 29 16:26:09 +0000 2014'</t>
  </si>
  <si>
    <t>'Mon Sep 24 05:00:00 +0000 2018'</t>
  </si>
  <si>
    <t>'1044089043561172993'</t>
  </si>
  <si>
    <t>'I was threatened.Sexually abused by my father and 6 brothers. My earliest memory is at 4 years old.I never got a night\'s sleep. I told my 4th grade teacher who said " We don\'t talk about our family like that". Told by people in church it was " my fault " #WhyIDidntReport'</t>
  </si>
  <si>
    <t>'4746715994'</t>
  </si>
  <si>
    <t>'Martha Cochran'</t>
  </si>
  <si>
    <t>'MarthaCochran12'</t>
  </si>
  <si>
    <t>'Tue Jan 12 05:43:43 +0000 2016'</t>
  </si>
  <si>
    <t>'Mon Sep 24 05:08:45 +0000 2018'</t>
  </si>
  <si>
    <t>08</t>
  </si>
  <si>
    <t>'1044091244077600768'</t>
  </si>
  <si>
    <t>'#WhyIDidntReport it was three years ago. we were both still kids and i thought we were friends, i didnt wanna get him in trouble. i told the school and they tried to get me to leave tech school early for the year for causing unneeded drama. the teacher defended him. /:'</t>
  </si>
  <si>
    <t>'2853717236'</t>
  </si>
  <si>
    <t>'eli \U0001f940'</t>
  </si>
  <si>
    <t>'hofenung'</t>
  </si>
  <si>
    <t>'he/she'</t>
  </si>
  <si>
    <t>'Mon Oct 13 02:03:17 +0000 2014'</t>
  </si>
  <si>
    <t>'Mon Sep 24 05:39:07 +0000 2018'</t>
  </si>
  <si>
    <t>'1044098885524893696'</t>
  </si>
  <si>
    <t>'From August. When we report, we get no justice. https://t.co/ysojoJn82A #WhyIDidntReport'</t>
  </si>
  <si>
    <t>'16005472'</t>
  </si>
  <si>
    <t>'lbush'</t>
  </si>
  <si>
    <t>'Elon, NC'</t>
  </si>
  <si>
    <t>'Wed Aug 27 01:04:17 +0000 2008'</t>
  </si>
  <si>
    <t>'Mon Sep 24 06:29:13 +0000 2018'</t>
  </si>
  <si>
    <t>'1044111495171330048'</t>
  </si>
  <si>
    <t>'People have said to maybe you were too drunk to consent. If i was too drunk the person should of realised and not done it  #WhyIDidntReport'</t>
  </si>
  <si>
    <t>'741121040'</t>
  </si>
  <si>
    <t>'Bubba Gump'</t>
  </si>
  <si>
    <t>'ells_1998'</t>
  </si>
  <si>
    <t>'Southampton'</t>
  </si>
  <si>
    <t>'Mon Aug 06 18:02:30 +0000 2012'</t>
  </si>
  <si>
    <t>'Mon Sep 24 07:33:11 +0000 2018'</t>
  </si>
  <si>
    <t>'1044127590871523328'</t>
  </si>
  <si>
    <t>'She used to make go down on her 5 times a day . What did I know , I was only a 16 year old boy . I now get flashbacks whenever I see Velcro #WhyIDidntReport'</t>
  </si>
  <si>
    <t>'1022571906963103745'</t>
  </si>
  <si>
    <t>'((((S Megma)))))'</t>
  </si>
  <si>
    <t>'Kevin54772251'</t>
  </si>
  <si>
    <t>'Zug, Switzerland'</t>
  </si>
  <si>
    <t>'Thu Jul 26 19:58:35 +0000 2018'</t>
  </si>
  <si>
    <t>'Mon Sep 24 07:38:52 +0000 2018'</t>
  </si>
  <si>
    <t>'1044129022651752448'</t>
  </si>
  <si>
    <t>'#WhyIDidntReport  i didn\u2019t want to admit to my soul &amp;amp; to  my memory that it actually occurred. it took me 18 years to tell my very caring GP'</t>
  </si>
  <si>
    <t>'996338826'</t>
  </si>
  <si>
    <t>'Mariselle'</t>
  </si>
  <si>
    <t>'KL_allemand'</t>
  </si>
  <si>
    <t>'Olde Hobart Town'</t>
  </si>
  <si>
    <t>'Sat Dec 08 03:24:27 +0000 2012'</t>
  </si>
  <si>
    <t>'Mon Sep 24 09:33:36 +0000 2018'</t>
  </si>
  <si>
    <t>'1044157894264905729'</t>
  </si>
  <si>
    <t>'#WhyIDidntReport\nBecause in my country the police would have said it was my fault. Forty years later, when I gave a hint of what had happened to my mother, SHE said it had been my fault. It\u2019s a burden, like an iron ball shackled to your ankle.'</t>
  </si>
  <si>
    <t>'1001414391282069506'</t>
  </si>
  <si>
    <t>'Ana-Carolina'</t>
  </si>
  <si>
    <t>'AnaCaro71542260'</t>
  </si>
  <si>
    <t>'Tue May 29 10:46:11 +0000 2018'</t>
  </si>
  <si>
    <t>'Mon Sep 24 09:43:30 +0000 2018'</t>
  </si>
  <si>
    <t>30</t>
  </si>
  <si>
    <t>'1044160388097544192'</t>
  </si>
  <si>
    <t>I know my value and my worth now, at 44 years old, but I didn't back then. I'll share all my reasons for #WhyIDidntReport my 10 years of physical, psychological and sexual #abuse every day so the ignorant can begin to understand. They might even gain compassion. #MeToo</t>
  </si>
  <si>
    <t>'34678180'</t>
  </si>
  <si>
    <t>'Life, like u mean it'</t>
  </si>
  <si>
    <t>'lisacybaniak'</t>
  </si>
  <si>
    <t>'East Hendred, England'</t>
  </si>
  <si>
    <t>'Thu Apr 23 17:53:23 +0000 2009'</t>
  </si>
  <si>
    <t>'Mon Sep 24 18:23:37 +0000 2018'</t>
  </si>
  <si>
    <t>'1044291280136802304'</t>
  </si>
  <si>
    <t>'He threatened to fire the manager who could corroborate my story. She was a single mom who was struggling to get by. \u201cBoys will be boys. You should be flattered.\u201d #WhyIDidntReport [20]'</t>
  </si>
  <si>
    <t>'39078892'</t>
  </si>
  <si>
    <t>'Tabitha is done with playing nice'</t>
  </si>
  <si>
    <t>'Tabitha_Writes'</t>
  </si>
  <si>
    <t>'Orangeville, ON'</t>
  </si>
  <si>
    <t>'Sun May 10 17:17:55 +0000 2009'</t>
  </si>
  <si>
    <t>'Mon Sep 24 18:32:54 +0000 2018'</t>
  </si>
  <si>
    <t>'1044293616871456768'</t>
  </si>
  <si>
    <t>#WhyIDidntReport He was the most popular guy in school. Everyone knew we had been FWB's for a couple years. He didn't take no for an answer. My own best friend said I brought it on myself.</t>
  </si>
  <si>
    <t>'6203442'</t>
  </si>
  <si>
    <t>'THE AndieCandyPants'</t>
  </si>
  <si>
    <t>'missandie80'</t>
  </si>
  <si>
    <t>'MyOwnHead, USA'</t>
  </si>
  <si>
    <t>'Mon May 21 16:10:16 +0000 2007'</t>
  </si>
  <si>
    <t>'Mon Sep 24 18:56:39 +0000 2018'</t>
  </si>
  <si>
    <t>'1044299590223187978'</t>
  </si>
  <si>
    <t>'#WhyIDidntReport I reported one of them and provided physical proof, the police just gave me their card and left. (KS)'</t>
  </si>
  <si>
    <t>'928707684596989952'</t>
  </si>
  <si>
    <t>'Halliday Weston'</t>
  </si>
  <si>
    <t>'Halliday_Weston'</t>
  </si>
  <si>
    <t>'Kansas City, Mo'</t>
  </si>
  <si>
    <t>'Thu Nov 09 19:35:41 +0000 2017'</t>
  </si>
  <si>
    <t>'Mon Sep 24 19:00:17 +0000 2018'</t>
  </si>
  <si>
    <t>'1044300504875118592'</t>
  </si>
  <si>
    <t>'This \U0001f53d is what happened to me from age 10 to 16.\n\nThis is how I learned about how sex was "supposed" to be.\n\nI thought this reality was normal.\n\n#WhyIDidntReport https://t.co/VgeML9Q7vH'</t>
  </si>
  <si>
    <t>'176548558'</t>
  </si>
  <si>
    <t>'Douglas Connors'</t>
  </si>
  <si>
    <t>'calmecam'</t>
  </si>
  <si>
    <t>'No energy vampires PLEASE!'</t>
  </si>
  <si>
    <t>'Mon Aug 09 20:54:46 +0000 2010'</t>
  </si>
  <si>
    <t>'Mon Sep 24 19:09:11 +0000 2018'</t>
  </si>
  <si>
    <t>'1044302746281803778'</t>
  </si>
  <si>
    <t>When it started I was 3yrs old, I didn't understand what was happening. By the time I did, I was afraid my family wouldn't  believe me. I was right. #WhyIDidntReport</t>
  </si>
  <si>
    <t>'803970206771113984'</t>
  </si>
  <si>
    <t>'Mogali Masuku'</t>
  </si>
  <si>
    <t>'MogaliMasuku'</t>
  </si>
  <si>
    <t>'Wed Nov 30 14:33:29 +0000 2016'</t>
  </si>
  <si>
    <t>'Mon Sep 24 19:47:17 +0000 2018'</t>
  </si>
  <si>
    <t>'1044312332770463745'</t>
  </si>
  <si>
    <t>'#WhyIDidntReport As an adult male, it was embarassing to me. I didn\u2019t think anyone would believe me and even if they did I didn\u2019t want them to feel bad for me, I didn\u2019t want my parents to know, I didn\u2019t wanna be judged. I just wanted to forget it happened and move on with my life'</t>
  </si>
  <si>
    <t>'728140832952324097'</t>
  </si>
  <si>
    <t>'James Goldblood'</t>
  </si>
  <si>
    <t>'jamesgoldblood'</t>
  </si>
  <si>
    <t>'Thu May 05 08:34:37 +0000 2016'</t>
  </si>
  <si>
    <t>'Mon Sep 24 19:48:50 +0000 2018'</t>
  </si>
  <si>
    <t>'1044312725021691905'</t>
  </si>
  <si>
    <t>#WhyIDidntReport because I was 17 and it was my friend's dad.</t>
  </si>
  <si>
    <t>'1371111'</t>
  </si>
  <si>
    <t>'Rubyfruit Radio'</t>
  </si>
  <si>
    <t>'rubyfruitradio'</t>
  </si>
  <si>
    <t>'Sat Mar 17 20:12:44 +0000 2007'</t>
  </si>
  <si>
    <t>'Mon Sep 24 19:53:14 +0000 2018'</t>
  </si>
  <si>
    <t>'1044313830912917506'</t>
  </si>
  <si>
    <t>'Because he was my best friend, was in recovery, and doing really well. #whyIdidntreport'</t>
  </si>
  <si>
    <t>'22653844'</t>
  </si>
  <si>
    <t>'haley'</t>
  </si>
  <si>
    <t>'_wasabimami'</t>
  </si>
  <si>
    <t>'Tue Mar 03 18:11:22 +0000 2009'</t>
  </si>
  <si>
    <t>'Mon Sep 24 19:57:13 +0000 2018'</t>
  </si>
  <si>
    <t>'1044314832126836736'</t>
  </si>
  <si>
    <t>'He was a friend and classmate. I was confused and afraid. \n\n#whyididntreport #metoo'</t>
  </si>
  <si>
    <t>'337786054'</t>
  </si>
  <si>
    <t>'kris'</t>
  </si>
  <si>
    <t>'kris__mae'</t>
  </si>
  <si>
    <t>'Mon Jul 18 15:41:25 +0000 2011'</t>
  </si>
  <si>
    <t>'Mon Sep 24 19:59:40 +0000 2018'</t>
  </si>
  <si>
    <t>'1044315452321792001'</t>
  </si>
  <si>
    <t>#WhyIDidntReport we met on tinder &amp;amp; the intentions were clear- I knew what my case looked like &amp;amp; how I would be humiliated in court. So I just went home &amp;amp; took a boiling hot bath to try &amp;amp; wash the trauma away.'</t>
  </si>
  <si>
    <t>'781330052495577089'</t>
  </si>
  <si>
    <t>'joan of antipatriarc'</t>
  </si>
  <si>
    <t>'joan_schmo'</t>
  </si>
  <si>
    <t>'\u2600\ufe0f cap\U0001f319 scorpio '</t>
  </si>
  <si>
    <t>'Thu Sep 29 03:09:36 +0000 2016'</t>
  </si>
  <si>
    <t>'Mon Sep 24 20:18:58 +0000 2018'</t>
  </si>
  <si>
    <t>'1044320307098648576'</t>
  </si>
  <si>
    <t>'because I\u2019m scared to call the police department #WhyIDidntReport #BelieveSurvivors'</t>
  </si>
  <si>
    <t>'1003913768336789504'</t>
  </si>
  <si>
    <t>'luke'</t>
  </si>
  <si>
    <t>'lntensify_'</t>
  </si>
  <si>
    <t>'Tue Jun 05 08:17:48 +0000 2018'</t>
  </si>
  <si>
    <t>'Mon Sep 24 21:13:30 +0000 2018'</t>
  </si>
  <si>
    <t>'1044334030479601665'</t>
  </si>
  <si>
    <t>'#BelieveSurvivors \n\nI am not comfortable with getting into all of #WhyIDidntReport but it starts with being 7yo and being molested for years by certain family members and being told that if I said anything, the family would be broken up and I would get into trouble, too.'</t>
  </si>
  <si>
    <t>'231438384'</t>
  </si>
  <si>
    <t>'TexCub'</t>
  </si>
  <si>
    <t>'NewTexCub'</t>
  </si>
  <si>
    <t>'Kansas City'</t>
  </si>
  <si>
    <t>'Tue Dec 28 14:36:08 +0000 2010'</t>
  </si>
  <si>
    <t>'Mon Sep 24 21:26:12 +0000 2018'</t>
  </si>
  <si>
    <t>'1044337228841984007'</t>
  </si>
  <si>
    <t>'Because I was at band camp and did not want to get in trouble with my director and was unaware of the severity of what was said to me at that young age. #WhyIDidntReport'</t>
  </si>
  <si>
    <t>'212074142'</t>
  </si>
  <si>
    <t>'Chris Anthony'</t>
  </si>
  <si>
    <t>'ChrisAnthony123'</t>
  </si>
  <si>
    <t>'Fri Nov 05 01:58:58 +0000 2010'</t>
  </si>
  <si>
    <t>'Mon Sep 24 21:35:07 +0000 2018'</t>
  </si>
  <si>
    <t>'1044339471347589120'</t>
  </si>
  <si>
    <t>'because people can barely comprehend fat people are sexual let alone sexually assaulted. #whyididntreport'</t>
  </si>
  <si>
    <t>'20797397'</t>
  </si>
  <si>
    <t>'jessie oliver'</t>
  </si>
  <si>
    <t>'cyclopticcake'</t>
  </si>
  <si>
    <t>'chicago'</t>
  </si>
  <si>
    <t>'Fri Feb 13 19:22:37 +0000 2009'</t>
  </si>
  <si>
    <t>'Mon Sep 24 21:38:10 +0000 2018'</t>
  </si>
  <si>
    <t>'1044340238460624896'</t>
  </si>
  <si>
    <t>'#WhyIDidntReport because I was 14, I was afraid of how my Mother would respond because I \u201callowed\u201d a male to walk me home. I was told by my Mother NOT to report it because my reputation would be ruined. Word got out, was a small town, so #SlutShammed is what I endured. 36 yrs ago'</t>
  </si>
  <si>
    <t>'899320340828098561'</t>
  </si>
  <si>
    <t>'Donna #SurvivorWhoVotesBlue  \U0001f30a \u262e\ufe0f\U0001f499\U0001f3f3\ufe0f\u200d\U0001f308'</t>
  </si>
  <si>
    <t>'DMau68'</t>
  </si>
  <si>
    <t>'In the Forest, NY'</t>
  </si>
  <si>
    <t>'Sun Aug 20 17:20:52 +0000 2017'</t>
  </si>
  <si>
    <t>'Mon Sep 24 21:44:04 +0000 2018'</t>
  </si>
  <si>
    <t>'1044341724175200256'</t>
  </si>
  <si>
    <t>It was my at-the-time-boyfriend's friend. #WhyIDidntReport</t>
  </si>
  <si>
    <t>'23349238'</t>
  </si>
  <si>
    <t>'\U0001f525\U0001f383\U0001f341 pumpkin spiced bitch \U0001f341\U0001f383\U0001f525'</t>
  </si>
  <si>
    <t>'Nikktionary'</t>
  </si>
  <si>
    <t>'Los Angeles, CA'</t>
  </si>
  <si>
    <t>'Sun Mar 08 20:21:05 +0000 2009'</t>
  </si>
  <si>
    <t>'Mon Sep 24 21:51:38 +0000 2018'</t>
  </si>
  <si>
    <t>'1044343629211361280'</t>
  </si>
  <si>
    <t>'In college I was at a stoplight waiting to turn left onto the fwy onramp &amp;amp; a \u201cnice looking\u201d white college boy in a rugby polo exposed his boner to me from his car. My reaction was to look away and apply lipstick (which then I realized was sexual) so I felt stupid #whyIdidntreport'</t>
  </si>
  <si>
    <t>'55554354'</t>
  </si>
  <si>
    <t>'Heatherween \U0001f383\U0001f47b'</t>
  </si>
  <si>
    <t>'hlindsydoe'</t>
  </si>
  <si>
    <t>'Fri Jul 10 13:02:03 +0000 2009'</t>
  </si>
  <si>
    <t>'Mon Sep 24 21:52:08 +0000 2018'</t>
  </si>
  <si>
    <t>'1044343751890685953'</t>
  </si>
  <si>
    <t>'-Bc I thought other men would see me as "damaged goods."\n-Bc when I told people close to me, they asked me why I was intoxicated.\n-Bc he was my best friend/ love interest at the time.\n-Bc I was convinced it was not assault until four years later.\n\n#WhyIDidntReport'</t>
  </si>
  <si>
    <t>'896761663201980417'</t>
  </si>
  <si>
    <t>'pinkproletariat'</t>
  </si>
  <si>
    <t>'Sun Aug 13 15:53:36 +0000 2017'</t>
  </si>
  <si>
    <t>'Mon Sep 24 21:52:56 +0000 2018'</t>
  </si>
  <si>
    <t>'1044343954290860032'</t>
  </si>
  <si>
    <t>#WhyIDidntReport  Years ago, I worked in HR where a senior executive made sexually abusive/explicit comments in private. My boss's boss laughed at my report, mooned me &amp;amp; told explicit jokes. I believe Ford, only 15 years old. I was an adult, and no one listened.</t>
  </si>
  <si>
    <t>'3239407374'</t>
  </si>
  <si>
    <t>'Karen Sweet, PCC'</t>
  </si>
  <si>
    <t>'KarenSweetSLC'</t>
  </si>
  <si>
    <t>'Mon Jun 08 03:56:54 +0000 2015'</t>
  </si>
  <si>
    <t>'Mon Sep 24 22:06:55 +0000 2018'</t>
  </si>
  <si>
    <t>'1044347474385752064'</t>
  </si>
  <si>
    <t>'#WhyIDidntReport In july 2015 Somerset Bridgewater hotel Wear i was staying w/fam, When two females lore me to a room one of them passed out and the other one want sexual intercourse. It\u2019s too hard to say but I was raped by forced until I grab all my clothes and left the room.\U0001f62d'</t>
  </si>
  <si>
    <t>'912192263903760384'</t>
  </si>
  <si>
    <t>'AJ Benz \U0001f329 \U0001f3f3\ufe0f\u200d\U0001f308 \U0001f1ec\U0001f1e7\U0001f1ee\U0001f1ea\U0001f1ee\U0001f1f9'</t>
  </si>
  <si>
    <t>'AJBenzStorm'</t>
  </si>
  <si>
    <t>'I\u2019m lost I need to be revived'</t>
  </si>
  <si>
    <t>'Mon Sep 25 05:49:18 +0000 2017'</t>
  </si>
  <si>
    <t>'Tue Sep 25 00:59:00 +0000 2018'</t>
  </si>
  <si>
    <t>Tue</t>
  </si>
  <si>
    <t>'1044390781778382848'</t>
  </si>
  <si>
    <t>I was sexually assaulted multiple times over two years. I never realized I was being assaulted. I thought it was normal. We are so used to giving our bodies to men that even when we don't want to give, we think it's okay when they take. #WhyIDidntReport</t>
  </si>
  <si>
    <t>'3867251775'</t>
  </si>
  <si>
    <t>'\U0001f18e\ufe0f'</t>
  </si>
  <si>
    <t>'malmusic1998'</t>
  </si>
  <si>
    <t>'asian america'</t>
  </si>
  <si>
    <t>'Mon Oct 05 02:51:51 +0000 2015'</t>
  </si>
  <si>
    <t>'Tue Sep 25 01:08:51 +0000 2018'</t>
  </si>
  <si>
    <t>'1044393259194351618'</t>
  </si>
  <si>
    <t>'Because I was 12 and he was bigger than me and I had barely started the hard part of teen years, did I want to be labeled a "liar" or a "slut" before I even had a chance at something? Then the second time around with someone new I thought it was "my fault" #WhyIDidntReport'</t>
  </si>
  <si>
    <t>'990125428634464257'</t>
  </si>
  <si>
    <t>'Averi'</t>
  </si>
  <si>
    <t>'Averi59114135'</t>
  </si>
  <si>
    <t>'Colorado, USA'</t>
  </si>
  <si>
    <t>'Sat Apr 28 07:07:52 +0000 2018'</t>
  </si>
  <si>
    <t>'Tue Sep 25 01:22:00 +0000 2018'</t>
  </si>
  <si>
    <t>'1044396569120858114'</t>
  </si>
  <si>
    <t>Because he was a member of our household.\n\nBecause I was a child.\n\nBecause I didn't have the vocabulary about what was being done to me. \n\n#WhyIDidntReport #BelieveSurvivors</t>
  </si>
  <si>
    <t>'3928516514'</t>
  </si>
  <si>
    <t>'D.A.D.I.G.\u2744\ufe0f\u270a\U0001f3fc \U0001f308\U0001f441\u200d\U0001f5e8\U0001f30a\U0001f937\U0001f3fd\u200d\u2640\ufe0f'</t>
  </si>
  <si>
    <t>'DADIG123'</t>
  </si>
  <si>
    <t>'TCI'</t>
  </si>
  <si>
    <t>'Sat Oct 17 20:34:41 +0000 2015'</t>
  </si>
  <si>
    <t>'Tue Sep 25 01:51:23 +0000 2018'</t>
  </si>
  <si>
    <t>'1044403963590791170'</t>
  </si>
  <si>
    <t>'I was ashamed and embarrassed. He told all my friends "what really happened". I didn\'t think anyone would believe me. I was 15. #WhyIDidntReport'</t>
  </si>
  <si>
    <t>'469942937'</t>
  </si>
  <si>
    <t>'Janet Snakehole'</t>
  </si>
  <si>
    <t>'Cmalough'</t>
  </si>
  <si>
    <t>'Sat Jan 21 04:52:36 +0000 2012'</t>
  </si>
  <si>
    <t>'Tue Sep 25 01:56:02 +0000 2018'</t>
  </si>
  <si>
    <t>'1044405133302484992'</t>
  </si>
  <si>
    <t>'Because while my mom wanted me to press charges, she also called me slut,  and a bunch of other shaming names for \u201cletting it happen\u201d \U0001f937\u200d\u2640\ufe0f #WhyIDidntReport'</t>
  </si>
  <si>
    <t>'874731416'</t>
  </si>
  <si>
    <t>'Dany'</t>
  </si>
  <si>
    <t>'danieladoncella'</t>
  </si>
  <si>
    <t>'Fri Oct 12 01:55:51 +0000 2012'</t>
  </si>
  <si>
    <t>'Tue Sep 25 02:07:00 +0000 2018'</t>
  </si>
  <si>
    <t>'1044407893863403520'</t>
  </si>
  <si>
    <t>'#WhyIDidntReport because I was 18 and you outranked me. I was an Airman. You were a Sargent.'</t>
  </si>
  <si>
    <t>'1488520596'</t>
  </si>
  <si>
    <t>'Holly Fulkerson'</t>
  </si>
  <si>
    <t>'hlstrop'</t>
  </si>
  <si>
    <t>'Blue Mounds, WI'</t>
  </si>
  <si>
    <t>'Thu Jun 06 19:34:32 +0000 2013'</t>
  </si>
  <si>
    <t>'Tue Sep 25 03:20:00 +0000 2018'</t>
  </si>
  <si>
    <t>'1044426264889708544'</t>
  </si>
  <si>
    <t>'I\u2019m not brave enough to share my story so I\u2019m so happy y\u2019all can share yours. #WhyIDidntReport is important.'</t>
  </si>
  <si>
    <t>'948432583226003456'</t>
  </si>
  <si>
    <t>'Ki \u2728'</t>
  </si>
  <si>
    <t>'ki_venchy'</t>
  </si>
  <si>
    <t>'Florida, USA'</t>
  </si>
  <si>
    <t>'Wed Jan 03 05:55:23 +0000 2018'</t>
  </si>
  <si>
    <t>'Tue Sep 25 03:26:44 +0000 2018'</t>
  </si>
  <si>
    <t>'1044427957383700480'</t>
  </si>
  <si>
    <t>'#WhyIDidntReport because i still don\u2019t know if it was truly assault\nbecause we were in class\nbecause he was older and bigger than i was\nbecause i didn\u2019t want attention\nbecause my twelve year old self had already internalized that i should be ashamed'</t>
  </si>
  <si>
    <t>'906259958953631745'</t>
  </si>
  <si>
    <t>'\u2727'</t>
  </si>
  <si>
    <t>'eclipsedsunflwr'</t>
  </si>
  <si>
    <t>'\u30fb\U0001d4bf\U0001d4b6\U0001d4ce\u30fb\U0001d4bd\U0001d452/\U0001d4bd\U0001d4be\U0001d4c2\u30fb'</t>
  </si>
  <si>
    <t>'Fri Sep 08 20:56:26 +0000 2017'</t>
  </si>
  <si>
    <t>'Tue Sep 25 03:28:14 +0000 2018'</t>
  </si>
  <si>
    <t>'1044428337878306821'</t>
  </si>
  <si>
    <t>#WhyIDidntReport\nHe's a cop and so are his friends\nWho will believe me\nPeople will call me crazy\nPeople will say I'm lying\nI've repressed it so much sometimes I wonder if I've imagined it\nI thought I could move on\nI wanted to be normal\nI didn't want to burden anyone else</t>
  </si>
  <si>
    <t>'578269791'</t>
  </si>
  <si>
    <t>'MyTweetKid'</t>
  </si>
  <si>
    <t>'MyTweetBaby'</t>
  </si>
  <si>
    <t>'Wisconsin'</t>
  </si>
  <si>
    <t>'Sat May 12 16:18:29 +0000 2012'</t>
  </si>
  <si>
    <t>'Tue Sep 25 03:45:16 +0000 2018'</t>
  </si>
  <si>
    <t>'1044432624456916992'</t>
  </si>
  <si>
    <t>#WhyIDidntReport my mother didn't believe that my dad would do that to his little girl so why would anyone else listen to me?</t>
  </si>
  <si>
    <t>'870848298193530880'</t>
  </si>
  <si>
    <t>'Jessica Bastien'</t>
  </si>
  <si>
    <t>'jessismyname00'</t>
  </si>
  <si>
    <t>'Sat Jun 03 03:43:08 +0000 2017'</t>
  </si>
  <si>
    <t>'Tue Sep 25 03:50:29 +0000 2018'</t>
  </si>
  <si>
    <t>'1044433936410181632'</t>
  </si>
  <si>
    <t>'A few months ago I told my parents about being a survivor. They dismissed my stories and asked me why I put myself in "those types" of situations. My fear of not being believed is #WhyIDidntReport when it happened. And, now years later, I am still not believed by my own family.'</t>
  </si>
  <si>
    <t>'918640519579865088'</t>
  </si>
  <si>
    <t>'Lindsay'</t>
  </si>
  <si>
    <t>'LindsayS_MSW18'</t>
  </si>
  <si>
    <t>'Washington, DC'</t>
  </si>
  <si>
    <t>'Fri Oct 13 00:52:22 +0000 2017'</t>
  </si>
  <si>
    <t>'Tue Sep 25 04:07:35 +0000 2018'</t>
  </si>
  <si>
    <t>'1044438240676237312'</t>
  </si>
  <si>
    <t>'Because he died shortly after.\n#WhyIDidntReport'</t>
  </si>
  <si>
    <t>'788907664365461504'</t>
  </si>
  <si>
    <t>'Hillary'</t>
  </si>
  <si>
    <t>'merinabellatres'</t>
  </si>
  <si>
    <t>'Thu Oct 20 01:00:19 +0000 2016'</t>
  </si>
  <si>
    <t>'Tue Sep 25 04:10:52 +0000 2018'</t>
  </si>
  <si>
    <t>'1044439064043229185'</t>
  </si>
  <si>
    <t>'Once, when I was 18, I woke up to a friend I\u2019d known almost my entire life touching me down there. We\u2019d drank the night before and crashed in the bed of a brother of a friend of mine. We had two blankets. I never reported it because I had no idea how to respond. #WhyIDidntReport'</t>
  </si>
  <si>
    <t>'252385936'</t>
  </si>
  <si>
    <t>'Colleen Walker'</t>
  </si>
  <si>
    <t>'colleen_fries'</t>
  </si>
  <si>
    <t>'Indianapolis, Indiana'</t>
  </si>
  <si>
    <t>'Tue Feb 15 02:41:09 +0000 2011'</t>
  </si>
  <si>
    <t>'Tue Sep 25 04:23:16 +0000 2018'</t>
  </si>
  <si>
    <t>'1044442185754714112'</t>
  </si>
  <si>
    <t>'Because I lived in a country where a female had no rights, especially a 10 year old child, they would have forced me to marry him. It\u2019s legal there so it didn\u2019t matter. #WhyIDidntReport no one would believe me.'</t>
  </si>
  <si>
    <t>'2399394306'</t>
  </si>
  <si>
    <t>'Ava'</t>
  </si>
  <si>
    <t>'Beyond__repair_'</t>
  </si>
  <si>
    <t>'Thu Mar 20 10:26:21 +0000 2014'</t>
  </si>
  <si>
    <t>'Tue Sep 25 04:42:28 +0000 2018'</t>
  </si>
  <si>
    <t>'1044447016808534017'</t>
  </si>
  <si>
    <t>'#WhyIDidntReport because it was normal for my family to touch each other. Until my dad came into my room and touched me in different places. Nothing happened to him. Only got removed from our house for 3 months and then came back.'</t>
  </si>
  <si>
    <t>'2465611462'</t>
  </si>
  <si>
    <t>'Maryah Rolison'</t>
  </si>
  <si>
    <t>'MaryahLove2Sing'</t>
  </si>
  <si>
    <t>'North Carolina'</t>
  </si>
  <si>
    <t>'Sun Apr 06 19:34:35 +0000 2014'</t>
  </si>
  <si>
    <t>'Tue Sep 25 13:04:31 +0000 2018'</t>
  </si>
  <si>
    <t>'1044573363522260995'</t>
  </si>
  <si>
    <t>'#WhyIDidntReport part 2: Age 4, a couple who were friends of my parents molested me. Mother called me a liar and punished me. It happened again when I was 8, my parents knew him, kept it to myself because I didn\u2019t think anyone would believe me.'</t>
  </si>
  <si>
    <t>'541481961'</t>
  </si>
  <si>
    <t>'J Z Robinson'</t>
  </si>
  <si>
    <t>'meemus_'</t>
  </si>
  <si>
    <t>'Hollywood, Los Angeles'</t>
  </si>
  <si>
    <t>'Sat Mar 31 05:52:02 +0000 2012'</t>
  </si>
  <si>
    <t>'Tue Sep 25 13:09:49 +0000 2018'</t>
  </si>
  <si>
    <t>'1044574695767638016'</t>
  </si>
  <si>
    <t>#WhyIDidntReport because I was six years old, nobody would believe me, and I didn't realize what happened to me until much, much later. Thank you to all the brave people sharing their stories under this tag, your courage makes us stronger.</t>
  </si>
  <si>
    <t>'112558795'</t>
  </si>
  <si>
    <t>'Aidan Cole Currie'</t>
  </si>
  <si>
    <t>'aidan_curried'</t>
  </si>
  <si>
    <t>'Toronto, Ontario'</t>
  </si>
  <si>
    <t>'Mon Feb 08 23:11:09 +0000 2010'</t>
  </si>
  <si>
    <t>'Tue Sep 25 13:27:04 +0000 2018'</t>
  </si>
  <si>
    <t>'1044579037018910720'</t>
  </si>
  <si>
    <t>'#WhyIDidntReport Because this society brainwashed me to devalue my very own self and opinions. Because I thought losing my virginity no matter how it happened, meant that I was ruined. Because I lost self-respect. Because this world treats women like sexual objects constantly.'</t>
  </si>
  <si>
    <t>'126076996'</t>
  </si>
  <si>
    <t>'andrea sAnchez'</t>
  </si>
  <si>
    <t>'AndreaMSanchez'</t>
  </si>
  <si>
    <t>'Wed Mar 24 19:29:45 +0000 2010'</t>
  </si>
  <si>
    <t>'Tue Sep 25 13:42:38 +0000 2018'</t>
  </si>
  <si>
    <t>'1044582953534332928'</t>
  </si>
  <si>
    <t>#whyIdidntreport - because I *still* don't believe he did anything wrong. (It was my fault for not setting clear boundaries)</t>
  </si>
  <si>
    <t>'3105056177'</t>
  </si>
  <si>
    <t>'Amy Amata Dreeson'</t>
  </si>
  <si>
    <t>'Amy_Amata'</t>
  </si>
  <si>
    <t>'Western NY '</t>
  </si>
  <si>
    <t>'Sun Mar 22 16:01:53 +0000 2015'</t>
  </si>
  <si>
    <t>'Tue Sep 25 13:50:44 +0000 2018'</t>
  </si>
  <si>
    <t>'1044584993870286848'</t>
  </si>
  <si>
    <t>Because I was drunk &amp;amp; thought it was my fault. It wasn't.\n\nI'm sober now, that won't make a difference because it wasn't my actions that needed adjusting.\n\nHow are we still asking why women didn't report instead of asking why men didn't stop?\n\n#WhyIDidntReport #WhyDidntHeStop</t>
  </si>
  <si>
    <t>'129092953'</t>
  </si>
  <si>
    <t>'Amber Rollo'</t>
  </si>
  <si>
    <t>'ambercrollo'</t>
  </si>
  <si>
    <t>'Sat Apr 03 04:38:40 +0000 2010'</t>
  </si>
  <si>
    <t>'Tue Sep 25 14:58:08 +0000 2018'</t>
  </si>
  <si>
    <t>'1044601954759061505'</t>
  </si>
  <si>
    <t>'He was a friend I trusted. He drugged my drink. I told my best friend and got the response \u201care you sure you weren\u2019t just drunk\u201d I was scared, in denial. I thought it was my fault  that this person I trusted took advantage of me. #WhyIDidntReport'</t>
  </si>
  <si>
    <t>'471320864'</t>
  </si>
  <si>
    <t>'Stephanie LaRue'</t>
  </si>
  <si>
    <t>'Kangaroolarue'</t>
  </si>
  <si>
    <t>'Houston TX'</t>
  </si>
  <si>
    <t>'Sun Jan 22 18:48:51 +0000 2012'</t>
  </si>
  <si>
    <t>'Tue Sep 25 15:03:39 +0000 2018'</t>
  </si>
  <si>
    <t>'1044603341802803201'</t>
  </si>
  <si>
    <t>'Because i was raised to \u201cjust ignore it.\u201d I thought it was my fault because I had a crush, and that I deserved it. I was embarrassed and intoxicated. I said \u201cno\u201d many times before, but it still happened. I didn\u2019t want to be labeled as being a \u201cdifficult actress.\u201d #whyIdidntreport'</t>
  </si>
  <si>
    <t>'43274230'</t>
  </si>
  <si>
    <t>'Mikaela'</t>
  </si>
  <si>
    <t>'MikaelaRaela'</t>
  </si>
  <si>
    <t>'Illinois'</t>
  </si>
  <si>
    <t>'Fri May 29 04:45:30 +0000 2009'</t>
  </si>
  <si>
    <t>'Tue Sep 25 20:37:54 +0000 2018'</t>
  </si>
  <si>
    <t>'1044687460423348224'</t>
  </si>
  <si>
    <t>'#WhyIDidntReport \nI told two friends. They believed me. One confronted the \u201cfriend\u201d and 5 minutes later said I was confused because he said it didn\u2019t happen. They said no one would believe me. My friend group said I needed to apologize for lying. He raped 3 more girls I know of.'</t>
  </si>
  <si>
    <t>'880944033530617857'</t>
  </si>
  <si>
    <t>'Liz Kerns'</t>
  </si>
  <si>
    <t>'Lizzzzkerns'</t>
  </si>
  <si>
    <t>'Indiana, USA'</t>
  </si>
  <si>
    <t>'Sat Jul 01 00:19:59 +0000 2017'</t>
  </si>
  <si>
    <t>'Tue Sep 25 21:00:43 +0000 2018'</t>
  </si>
  <si>
    <t>'1044693201855090688'</t>
  </si>
  <si>
    <t>'Because I was a fourteen-year-old black girl in a public middle school and I knew the things people would say\n#whyIDidntReport'</t>
  </si>
  <si>
    <t>'816392463120211968'</t>
  </si>
  <si>
    <t>'Daisy Byungura'</t>
  </si>
  <si>
    <t>'daisyabyungura'</t>
  </si>
  <si>
    <t>'Tue Jan 03 21:15:05 +0000 2017'</t>
  </si>
  <si>
    <t>'Tue Sep 25 21:22:01 +0000 2018'</t>
  </si>
  <si>
    <t>'1044698563303952390'</t>
  </si>
  <si>
    <t>'I didn\u2019t even know it qualified as rape. I told a friend a story of a drunken night  and she opened my eyes. Rape culture is so normal, that we don\u2019t even know where it starts and if it ends. I feel guilty because it doesn\u2019t compare to other stories.  #WhyIDidntReport'</t>
  </si>
  <si>
    <t>'393605686'</t>
  </si>
  <si>
    <t>'maryfrekinsunshine'</t>
  </si>
  <si>
    <t>'marifreakinsun'</t>
  </si>
  <si>
    <t>'sunshine land'</t>
  </si>
  <si>
    <t>'Tue Oct 18 19:58:06 +0000 2011'</t>
  </si>
  <si>
    <t>'Tue Sep 25 21:42:04 +0000 2018'</t>
  </si>
  <si>
    <t>'1044703609449926656'</t>
  </si>
  <si>
    <t>'Because it had happened to me before so \u201cclearly I was doing something to provoke it\u201d. #WhyIDidntReport'</t>
  </si>
  <si>
    <t>'792039169669201920'</t>
  </si>
  <si>
    <t>'Judy'</t>
  </si>
  <si>
    <t>'judybooty1010'</t>
  </si>
  <si>
    <t>'Lakeside, CA'</t>
  </si>
  <si>
    <t>'Fri Oct 28 16:23:48 +0000 2016'</t>
  </si>
  <si>
    <t>'Tue Sep 25 21:55:28 +0000 2018'</t>
  </si>
  <si>
    <t>'1044706980022145030'</t>
  </si>
  <si>
    <t>'He was a cop. And I was in shock. I got on the train, in a fog, without ever thinking to get a badge number.\n#WhyIDidntReport'</t>
  </si>
  <si>
    <t>'876618986833805312'</t>
  </si>
  <si>
    <t>'Whiner tree'</t>
  </si>
  <si>
    <t>'WhinerTree'</t>
  </si>
  <si>
    <t>'Mon Jun 19 01:53:48 +0000 2017'</t>
  </si>
  <si>
    <t>'Tue Sep 25 22:12:10 +0000 2018'</t>
  </si>
  <si>
    <t>'1044711181150289920'</t>
  </si>
  <si>
    <t>'because i didn\u2019t know it was r*pe. because i was 14 and he told me if i actually loved him i would stay quiet. because i was in denial. #WhyIDidntReport'</t>
  </si>
  <si>
    <t>'409611882'</t>
  </si>
  <si>
    <t>'downright miserable!'</t>
  </si>
  <si>
    <t>'jxicyfoxx'</t>
  </si>
  <si>
    <t>'Fri Nov 11 00:14:37 +0000 2011'</t>
  </si>
  <si>
    <t>'Tue Sep 25 22:14:00 +0000 2018'</t>
  </si>
  <si>
    <t>'1044711645509898240'</t>
  </si>
  <si>
    <t>'He was my boyfriend. I felt guilt for \u201cplacing myself\u201d in that situation. Even though I said no repeatedly, I didn\u2019t understand that I wasn\u2019t at fault. He forced me into it.\nI didn\u2019t accept that I\u2019d been assaulted until years after. #WhyIDidntReport'</t>
  </si>
  <si>
    <t>'944100014476763136'</t>
  </si>
  <si>
    <t>'The Monster Mak\U0001f480'</t>
  </si>
  <si>
    <t>'ChronicallyKenz'</t>
  </si>
  <si>
    <t>'Fri Dec 22 06:59:18 +0000 2017'</t>
  </si>
  <si>
    <t>'Tue Sep 25 22:15:23 +0000 2018'</t>
  </si>
  <si>
    <t>'1044711990537670656'</t>
  </si>
  <si>
    <t>'#WhyIDidntReport It was the step-brother of a casual friend who was protecting me from his creepy father. I chose to be around him that night to feel safe. It was my decision to be there. I was worried that my drinks invalidated my pain. I would lose my friend. I lost her anyways'</t>
  </si>
  <si>
    <t>'488079029'</t>
  </si>
  <si>
    <t>'Katrina Cook'</t>
  </si>
  <si>
    <t>'Cook_Katrina'</t>
  </si>
  <si>
    <t>'Fri Feb 10 02:00:57 +0000 2012'</t>
  </si>
  <si>
    <t>'Tue Sep 25 22:38:00 +0000 2018'</t>
  </si>
  <si>
    <t>'1044717683940491264'</t>
  </si>
  <si>
    <t>'#whyididntreport #postingforafriend\n\nWhy I didn\u2019t report:\n\nI was sexually assaulted. Touched inappropriately... When the person thought I was asleep. I didn\u2019t report it because  I was afraid of ruining so many... https://t.co/4onkNO4ek1'</t>
  </si>
  <si>
    <t>'2679633902'</t>
  </si>
  <si>
    <t>'drew patton'</t>
  </si>
  <si>
    <t>'PattonDrew'</t>
  </si>
  <si>
    <t>'Fri Jul 25 13:33:50 +0000 2014'</t>
  </si>
  <si>
    <t>'Tue Sep 25 23:22:16 +0000 2018'</t>
  </si>
  <si>
    <t>'1044728825379270656'</t>
  </si>
  <si>
    <t>'#WhyIDidntReport I did not want to explain how I was tricked into going to a quiet part of school so he could assault me while his friend guarded the door.'</t>
  </si>
  <si>
    <t>'60108081'</t>
  </si>
  <si>
    <t>'D. C'</t>
  </si>
  <si>
    <t>'kitgodess'</t>
  </si>
  <si>
    <t>'Sat Jul 25 17:47:24 +0000 2009'</t>
  </si>
  <si>
    <t>'Wed Sep 26 00:17:32 +0000 2018'</t>
  </si>
  <si>
    <t>Wed</t>
  </si>
  <si>
    <t>'1044742732873314304'</t>
  </si>
  <si>
    <t>'I was 4 years old, parents convinced me I was lying because it was my step-brother  #WhyIDidntReport'</t>
  </si>
  <si>
    <t>'967448303926325248'</t>
  </si>
  <si>
    <t>'chelsea dagger'</t>
  </si>
  <si>
    <t>'airroutt'</t>
  </si>
  <si>
    <t>'canada'</t>
  </si>
  <si>
    <t>'Sat Feb 24 17:17:04 +0000 2018'</t>
  </si>
  <si>
    <t>'Wed Sep 26 00:49:53 +0000 2018'</t>
  </si>
  <si>
    <t>'1044750873883140096'</t>
  </si>
  <si>
    <t>'Because I was scared of arrests and trials and publicity\n\n#WhyIDidntReport'</t>
  </si>
  <si>
    <t>'232456779'</t>
  </si>
  <si>
    <t>'Kristina-No Kavanaugh!!!!'</t>
  </si>
  <si>
    <t>'KristinaHoerler'</t>
  </si>
  <si>
    <t>'San Francisco Bay Area California'</t>
  </si>
  <si>
    <t>'Fri Dec 31 05:38:57 +0000 2010'</t>
  </si>
  <si>
    <t>'Wed Sep 26 01:08:19 +0000 2018'</t>
  </si>
  <si>
    <t>'1044755510996611072'</t>
  </si>
  <si>
    <t>'I was 15, he was my boyfriend, he used a condom, he said it was too late to say no and threw me to the ground.  We had sex previously so I already knew I was dirty...I am Mormon... #WhyIDidntReport'</t>
  </si>
  <si>
    <t>'433048183'</t>
  </si>
  <si>
    <t>'Cristy Jordan'</t>
  </si>
  <si>
    <t>'CristyJordan'</t>
  </si>
  <si>
    <t>'SoCal'</t>
  </si>
  <si>
    <t>'Sat Dec 10 02:42:46 +0000 2011'</t>
  </si>
  <si>
    <t>'Wed Sep 26 01:32:47 +0000 2018'</t>
  </si>
  <si>
    <t>'1044761669421993985'</t>
  </si>
  <si>
    <t>'I\u2019ve been there. I\u2019ve testified. I know the horror and pain to face your abuser and have to recall the most painful memories of one\u2019s life. My heart aches but I can only hope she knows how many women are standing with her and sending our strength. #BelieveWomen #WhyIDidntReport https://t.co/7FgDFiiLEF'</t>
  </si>
  <si>
    <t>'150709446'</t>
  </si>
  <si>
    <t>'Sara Elizabeth Dill'</t>
  </si>
  <si>
    <t>'SEDLAW15'</t>
  </si>
  <si>
    <t>'Washington, DC and London'</t>
  </si>
  <si>
    <t>'Tue Jun 01 16:29:23 +0000 2010'</t>
  </si>
  <si>
    <t>'Wed Sep 26 03:19:08 +0000 2018'</t>
  </si>
  <si>
    <t>'1044788434605236224'</t>
  </si>
  <si>
    <t>He was my neighbor. We had kind of dated and had consensual sex many times. But this time he insisted on coming into my apartment at 2am. This time he didn't listen when I said I didn't want to. This time he held me down by my forearms. 1/2) #WhyIDidntReport</t>
  </si>
  <si>
    <t>'1040094832788566016'</t>
  </si>
  <si>
    <t>'Nell Jane'</t>
  </si>
  <si>
    <t>'NellJane1'</t>
  </si>
  <si>
    <t>'Thu Sep 13 04:28:26 +0000 2018'</t>
  </si>
  <si>
    <t>'Wed Sep 26 04:16:33 +0000 2018'</t>
  </si>
  <si>
    <t>'1044802881348677642'</t>
  </si>
  <si>
    <t>'I believed that a husband can\u2019t rape his wife, because she has no right to refuse him. #WhyIDidntReport'</t>
  </si>
  <si>
    <t>'481338397'</t>
  </si>
  <si>
    <t>'Christy C.'</t>
  </si>
  <si>
    <t>'roadscholar74'</t>
  </si>
  <si>
    <t>'Thu Feb 02 16:31:17 +0000 2012'</t>
  </si>
  <si>
    <t>'Wed Sep 26 04:17:26 +0000 2018'</t>
  </si>
  <si>
    <t>'1044803105869766659'</t>
  </si>
  <si>
    <t>'Because he didn\u2019t beat or threaten me, so it wasn\u2019t that bad. #WhyIDidntReport'</t>
  </si>
  <si>
    <t>'Wed Sep 26 04:18:04 +0000 2018'</t>
  </si>
  <si>
    <t>'1044803263332339712'</t>
  </si>
  <si>
    <t>'Or do you mean the time when I was in 3rd grade, and I was too young to understand what she was doing to me? #WhyIDidntReport'</t>
  </si>
  <si>
    <t>'2748054417'</t>
  </si>
  <si>
    <t>'\u2728Samantha Glow\u2728'</t>
  </si>
  <si>
    <t>'sammie_glow'</t>
  </si>
  <si>
    <t>'Savannah, GA'</t>
  </si>
  <si>
    <t>'Wed Aug 20 15:22:14 +0000 2014'</t>
  </si>
  <si>
    <t>'Wed Sep 26 04:24:21 +0000 2018'</t>
  </si>
  <si>
    <t>'1044804844257771521'</t>
  </si>
  <si>
    <t>'Because it\u2019s my fault I drank too much. #WhyIDidntReport'</t>
  </si>
  <si>
    <t>'39666110'</t>
  </si>
  <si>
    <t>'Sam'</t>
  </si>
  <si>
    <t>'subculturemua'</t>
  </si>
  <si>
    <t>'Calgary or Vancouver'</t>
  </si>
  <si>
    <t>'Wed May 13 02:27:52 +0000 2009'</t>
  </si>
  <si>
    <t>'Wed Sep 26 04:43:57 +0000 2018'</t>
  </si>
  <si>
    <t>'1044809776587329538'</t>
  </si>
  <si>
    <t>'Watching so many people say so many things makes me want to say more. The first time I was little and scared, threatened. The second time I was afraid I deserved it and afraid of ruining the lives of those around me even more because by then I was already... #WhyIDidntReport'</t>
  </si>
  <si>
    <t>'2858137918'</t>
  </si>
  <si>
    <t>'Elizabeth Dreadful'</t>
  </si>
  <si>
    <t>'Dreadful_Lizzy'</t>
  </si>
  <si>
    <t>'Mon Nov 03 02:40:18 +0000 2014'</t>
  </si>
  <si>
    <t>'Wed Sep 26 04:59:31 +0000 2018'</t>
  </si>
  <si>
    <t>'1044813694197280768'</t>
  </si>
  <si>
    <t>'He told me it was okay. He told me it was the right thing to do. I was scared and confused. He convinced me it was my choice and it was my fault. He forced me to live with that shame for a year. I will not let his animalistic decisions ruin my life anymore. #WhyIDidntReport'</t>
  </si>
  <si>
    <t>'891289760'</t>
  </si>
  <si>
    <t>'Ali'</t>
  </si>
  <si>
    <t>'_aliwalsh_'</t>
  </si>
  <si>
    <t>'Minnesota, USA'</t>
  </si>
  <si>
    <t>'Fri Oct 19 16:10:28 +0000 2012'</t>
  </si>
  <si>
    <t>'Wed Sep 26 05:59:30 +0000 2018'</t>
  </si>
  <si>
    <t>'1044828789887430657'</t>
  </si>
  <si>
    <t>'#WhyIDidntReport\nBecause i was 15 and a bigger girl weight wise and had server low self esteem. I didnt think anyone would have believed me.'</t>
  </si>
  <si>
    <t>'576555660'</t>
  </si>
  <si>
    <t>'XNaTiVeBeautyX'</t>
  </si>
  <si>
    <t>'NaTiVeBaBiiDoLL'</t>
  </si>
  <si>
    <t>'Thu May 10 18:48:52 +0000 2012'</t>
  </si>
  <si>
    <t>'Wed Sep 26 06:05:09 +0000 2018'</t>
  </si>
  <si>
    <t>'1044830214923194369'</t>
  </si>
  <si>
    <t>'#WhyIDidntReport because she was my cousin, I was 8 she was 10.  She said we were playing pretend like we always did and I was too scared and hurt to move or say anything. I saw her again when we were 11 and 13, she made fun of me for what she did and said I liked everything....'</t>
  </si>
  <si>
    <t>'820700671947087874'</t>
  </si>
  <si>
    <t>'Kimberly'</t>
  </si>
  <si>
    <t>'KimmysCosplay'</t>
  </si>
  <si>
    <t>'East Los Angeles, CA'</t>
  </si>
  <si>
    <t>'Sun Jan 15 18:34:22 +0000 2017'</t>
  </si>
  <si>
    <t>'Wed Sep 26 06:41:22 +0000 2018'</t>
  </si>
  <si>
    <t>'1044839329170968578'</t>
  </si>
  <si>
    <t>'@TheBloggess age 14,naive. a close family friend. no words, no report.#minderaser age 47, 2 incidents  by \u201cfriends\u201d.still shame. still doubt.\U0001f61e a more empowered response.\U0001f4aa confronted. shared among friends.some support, some victim blaming \U0001f637#WhyIDidntReport   #sothishappened'</t>
  </si>
  <si>
    <t>'28705921'</t>
  </si>
  <si>
    <t>'Dontdlay'</t>
  </si>
  <si>
    <t>'croc_girl'</t>
  </si>
  <si>
    <t>'Sat Apr 04 01:16:02 +0000 2009'</t>
  </si>
  <si>
    <t>'14345566'</t>
  </si>
  <si>
    <t>'TheBloggess'</t>
  </si>
  <si>
    <t>'Wed Sep 26 07:29:49 +0000 2018'</t>
  </si>
  <si>
    <t>'1044851519324131328'</t>
  </si>
  <si>
    <t>'#WhyIDidntReport? Because by 20 y/o I had experienced 5 assaults and believed it was somehow my fault it kept happening to me'</t>
  </si>
  <si>
    <t>'862818826064232449'</t>
  </si>
  <si>
    <t>'prince_ss'</t>
  </si>
  <si>
    <t>'wolfeyandsara'</t>
  </si>
  <si>
    <t>'El Paso, TX'</t>
  </si>
  <si>
    <t>'Thu May 11 23:56:53 +0000 2017'</t>
  </si>
  <si>
    <t>'Wed Sep 26 08:10:10 +0000 2018'</t>
  </si>
  <si>
    <t>'1044861676498161664'</t>
  </si>
  <si>
    <t>'#WhyIDidntReport Because he was a medical professional and my mom was paying thousands of dollars for the appointments.'</t>
  </si>
  <si>
    <t>'2189474450'</t>
  </si>
  <si>
    <t>'maggs \U0001f48c'</t>
  </si>
  <si>
    <t>'_malikaaa'</t>
  </si>
  <si>
    <t>'Tue Nov 12 02:52:56 +0000 2013'</t>
  </si>
  <si>
    <t>'Wed Sep 26 11:31:26 +0000 2018'</t>
  </si>
  <si>
    <t>'1044912326971981824'</t>
  </si>
  <si>
    <t>'@Alyssa_Milano @realDonaldTrump 3 sexual assaults in my life and only reported 1. The cops treated me like it was MY fault and the guy walked. The other 2 I was a teenager and ashamed. #WhyIDidntReport  #metoo'</t>
  </si>
  <si>
    <t>'965525029013237760'</t>
  </si>
  <si>
    <t>'Jennifer smith'</t>
  </si>
  <si>
    <t>'Jdodge2485'</t>
  </si>
  <si>
    <t>'Ohio, USA'</t>
  </si>
  <si>
    <t>'Mon Feb 19 09:54:40 +0000 2018'</t>
  </si>
  <si>
    <t>'Wed Sep 26 11:47:20 +0000 2018'</t>
  </si>
  <si>
    <t>'1044916327591366656'</t>
  </si>
  <si>
    <t>'#WhyIDidntReport my entire family always denied my grandfathers \u201cindiscretions\u201d and i was told to keep quiet. #BelieveSurvivors'</t>
  </si>
  <si>
    <t>'256801766'</t>
  </si>
  <si>
    <t>'\u2600Michelle Ropp\u2600'</t>
  </si>
  <si>
    <t>'sundashine'</t>
  </si>
  <si>
    <t>'Harrison Twp, MI'</t>
  </si>
  <si>
    <t>'Thu Feb 24 03:10:36 +0000 2011'</t>
  </si>
  <si>
    <t>'Wed Sep 26 15:30:45 +0000 2018'</t>
  </si>
  <si>
    <t>'1044972552916017152'</t>
  </si>
  <si>
    <t>'@AynRandPaulRyan I did throw up. Then I got on the phone! I couldn\u2019t get through to @JohnCornyn. Couldn\u2019t even leave a vm. I did speak with a very nice woman in @tedcruz office. #metoo #nokavanaugh #WhyIDidntReport'</t>
  </si>
  <si>
    <t>'104606166'</t>
  </si>
  <si>
    <t>'PegMayo'</t>
  </si>
  <si>
    <t>'purplepeg_25'</t>
  </si>
  <si>
    <t>'DFW, Texas'</t>
  </si>
  <si>
    <t>'Wed Jan 13 21:07:46 +0000 2010'</t>
  </si>
  <si>
    <t>'755835576'</t>
  </si>
  <si>
    <t>'AynRandPaulRyan'</t>
  </si>
  <si>
    <t>'Wed Sep 26 15:31:01 +0000 2018'</t>
  </si>
  <si>
    <t>'1044972617294393345'</t>
  </si>
  <si>
    <t>http://www.twitter.com/statuses/1044972617294393345</t>
  </si>
  <si>
    <t>I was 4. He was my stepdad. I didn't have the language to discribe what happened to me. I created a completely plausible story in my head that made sense for years until it all fell a part. #WhyIDidntReport</t>
  </si>
  <si>
    <t>'951115875146457088'</t>
  </si>
  <si>
    <t>'Tiffany Nicholas\U0001f496\U0001f49c\U0001f499'</t>
  </si>
  <si>
    <t>'geekgirlt83'</t>
  </si>
  <si>
    <t>'Wed Jan 10 15:37:50 +0000 2018'</t>
  </si>
  <si>
    <t>'Wed Sep 26 15:33:33 +0000 2018'</t>
  </si>
  <si>
    <t>'1044973254056857600'</t>
  </si>
  <si>
    <t>http://www.twitter.com/statuses/1044973254056857600</t>
  </si>
  <si>
    <t>'#WhyIDidntReport because I was told I could trust adults even after they hurt me.'</t>
  </si>
  <si>
    <t>'884137864774258688'</t>
  </si>
  <si>
    <t>'ally the weeb queen \U0001f469\u200d\U0001f4bb'</t>
  </si>
  <si>
    <t>'allyalphies'</t>
  </si>
  <si>
    <t>'Pittsburgh, PA'</t>
  </si>
  <si>
    <t>'Sun Jul 09 19:51:08 +0000 2017'</t>
  </si>
  <si>
    <t>'Wed Sep 26 15:37:44 +0000 2018'</t>
  </si>
  <si>
    <t>'1044974306923565058'</t>
  </si>
  <si>
    <t>http://www.twitter.com/statuses/1044974306923565058</t>
  </si>
  <si>
    <t>'#WhyDidntIReport ? Because the first time something happened I went straight to the police station, but the two male officers on duty laughed and said \u201cWhat do you want us to do about it now? He\u2019s long gone\u201d. I was a teenager. That\u2019s #WhyIDidntReport ever after that.'</t>
  </si>
  <si>
    <t>'290187876'</t>
  </si>
  <si>
    <t>'Sachi'</t>
  </si>
  <si>
    <t>'sachwarge'</t>
  </si>
  <si>
    <t>'London'</t>
  </si>
  <si>
    <t>'Fri Apr 29 21:34:19 +0000 2011'</t>
  </si>
  <si>
    <t>'Wed Sep 26 15:57:36 +0000 2018'</t>
  </si>
  <si>
    <t>'1044979306714288128'</t>
  </si>
  <si>
    <t>http://www.twitter.com/statuses/1044979306714288128</t>
  </si>
  <si>
    <t>'\u201cBecause I was embarrassed, ashamed &amp;amp; blamed myself.\u201d- Karen. #WhyIDidntReport https://t.co/k7MmbaGL4d'</t>
  </si>
  <si>
    <t>'727480072844791809'</t>
  </si>
  <si>
    <t>'Wren &amp; Roch'</t>
  </si>
  <si>
    <t>'wrenandroch'</t>
  </si>
  <si>
    <t>'Tue May 03 12:49:00 +0000 2016'</t>
  </si>
  <si>
    <t>'Wed Sep 26 16:01:51 +0000 2018'</t>
  </si>
  <si>
    <t>'1044980376211533826'</t>
  </si>
  <si>
    <t>http://www.twitter.com/statuses/1044980376211533826</t>
  </si>
  <si>
    <t>'#WhyIDidntReport \nI was still married.\nOne of my closest friends made a joking comment, after telling him. \n\n#BelieveSurvivors'</t>
  </si>
  <si>
    <t>'3392723475'</t>
  </si>
  <si>
    <t>'\u2744\ufe0fPatty the Snowflake\u2744\ufe0f   \U0001f308\U0001f30a\U0001f1fa\U0001f1f8'</t>
  </si>
  <si>
    <t>'onelastnowfall'</t>
  </si>
  <si>
    <t>'Tue Jul 28 22:02:25 +0000 2015'</t>
  </si>
  <si>
    <t>'Wed Sep 26 16:11:13 +0000 2018'</t>
  </si>
  <si>
    <t>'1044982734588977157'</t>
  </si>
  <si>
    <t>http://www.twitter.com/statuses/1044982734588977157</t>
  </si>
  <si>
    <t>TW: SA. #whyididntreport A guy in a position of power over me tried to convince me to have sex with him over a period of 9 months before I finally spoke up. he never got physical and I always said no, but I didnt report b/c I didn't know this was SH, didnt know it happened 2 guys</t>
  </si>
  <si>
    <t>'955267726230085632'</t>
  </si>
  <si>
    <t>'Tyler Richter'</t>
  </si>
  <si>
    <t>'Tyler_Richter92'</t>
  </si>
  <si>
    <t>'Mon Jan 22 02:35:48 +0000 2018'</t>
  </si>
  <si>
    <t>'Wed Sep 26 16:11:21 +0000 2018'</t>
  </si>
  <si>
    <t>'1044982769271488517'</t>
  </si>
  <si>
    <t>'He was my stepfather. I was 14 to 16\n #WhyIDidntReport'</t>
  </si>
  <si>
    <t>'47989249'</t>
  </si>
  <si>
    <t>'Vicki Randle'</t>
  </si>
  <si>
    <t>'vrandle'</t>
  </si>
  <si>
    <t>'oaktown yo'</t>
  </si>
  <si>
    <t>'Wed Jun 17 15:07:19 +0000 2009'</t>
  </si>
  <si>
    <t>http://www.twitter.com/statuses/1044982769271488517</t>
  </si>
  <si>
    <t>'Wed Sep 26 16:20:02 +0000 2018'</t>
  </si>
  <si>
    <t>'1044984954881552384'</t>
  </si>
  <si>
    <t>http://www.twitter.com/statuses/1044984954881552384</t>
  </si>
  <si>
    <t>'i was afraid of what the small town would say #WhyIDidntReport'</t>
  </si>
  <si>
    <t>'1271356116'</t>
  </si>
  <si>
    <t>'Maggie Vestal'</t>
  </si>
  <si>
    <t>'vestalm_33'</t>
  </si>
  <si>
    <t>'sc: maggslovesya'</t>
  </si>
  <si>
    <t>'Sat Mar 16 04:08:34 +0000 2013'</t>
  </si>
  <si>
    <t>'Wed Sep 26 16:24:37 +0000 2018'</t>
  </si>
  <si>
    <t>'1044986105970323456'</t>
  </si>
  <si>
    <t>http://www.twitter.com/statuses/1044986105970323456</t>
  </si>
  <si>
    <t>He yelled at me, he criticized my weight, he isolated me from my friends, he punched me. We were only 18 and I convinced myself that it wasn't worth ruining his life, but now I fear what he could have done since. #WhyIDidntReport #BelieveSurvivors</t>
  </si>
  <si>
    <t>'3298460539'</t>
  </si>
  <si>
    <t>'\u2728Tia the 20 Something Witch \u27a1\ufe0f TwitchCon\u2728'</t>
  </si>
  <si>
    <t>'InertiaIsMe'</t>
  </si>
  <si>
    <t>'Mon Jul 27 19:00:41 +0000 2015'</t>
  </si>
  <si>
    <t>'Wed Sep 26 16:28:12 +0000 2018'</t>
  </si>
  <si>
    <t>'1044987009528401920'</t>
  </si>
  <si>
    <t>http://www.twitter.com/statuses/1044987009528401920</t>
  </si>
  <si>
    <t>'Because people I have told a) think that by not pursing legal action my claims lack validity b) demand my emotional labor to counsel them on their changing perceptions of my assailant c) corner me into "healing" with them when I\'m just trying to stay afloat #WhyIDidntReport'</t>
  </si>
  <si>
    <t>'30472704'</t>
  </si>
  <si>
    <t>'\U0001f495Ay Emmita \U0001f495'</t>
  </si>
  <si>
    <t>'xilin_drina'</t>
  </si>
  <si>
    <t>'San Antonio, TX'</t>
  </si>
  <si>
    <t>'Sat Apr 11 16:17:59 +0000 2009'</t>
  </si>
  <si>
    <t>'Wed Sep 26 16:30:38 +0000 2018'</t>
  </si>
  <si>
    <t>'1044987620324003840'</t>
  </si>
  <si>
    <t>http://www.twitter.com/statuses/1044987620324003840</t>
  </si>
  <si>
    <t>'#WhyIDidntReport the first time was bc the few people I did tell didn\u2019t believe me. If they didn\u2019t believe me, why would anyone else?'</t>
  </si>
  <si>
    <t>'2934851099'</t>
  </si>
  <si>
    <t>'games'</t>
  </si>
  <si>
    <t>'aallysonbreee'</t>
  </si>
  <si>
    <t>'Lincoln, NE'</t>
  </si>
  <si>
    <t>'Sun Dec 21 07:23:49 +0000 2014'</t>
  </si>
  <si>
    <t>'Wed Sep 26 16:55:50 +0000 2018'</t>
  </si>
  <si>
    <t>'1044993964783226881'</t>
  </si>
  <si>
    <t>http://www.twitter.com/statuses/1044993964783226881</t>
  </si>
  <si>
    <t>'Because the sexual abuse I survived started before I could even say fragments let alone full sentences, well before anything else I can possibly remember. #WhyIDidntReport'</t>
  </si>
  <si>
    <t>'811457'</t>
  </si>
  <si>
    <t>'Trevor Dodge'</t>
  </si>
  <si>
    <t>'trevordodge'</t>
  </si>
  <si>
    <t>'Mon Mar 05 04:38:50 +0000 2007'</t>
  </si>
  <si>
    <t>'Wed Sep 26 17:08:58 +0000 2018'</t>
  </si>
  <si>
    <t>'1044997269278392320'</t>
  </si>
  <si>
    <t>http://www.twitter.com/statuses/1044997269278392320</t>
  </si>
  <si>
    <t>'#WhyIdidntReport\n\nBecause it was my boyfriend.'</t>
  </si>
  <si>
    <t>'790964188541747200'</t>
  </si>
  <si>
    <t>'Katya'</t>
  </si>
  <si>
    <t>'petrikevich'</t>
  </si>
  <si>
    <t>'Prague, Czech Republic'</t>
  </si>
  <si>
    <t>'Tue Oct 25 17:12:13 +0000 2016'</t>
  </si>
  <si>
    <t>'Wed Sep 26 17:24:23 +0000 2018'</t>
  </si>
  <si>
    <t>'1045001146623021061'</t>
  </si>
  <si>
    <t>http://www.twitter.com/statuses/1045001146623021061</t>
  </si>
  <si>
    <t>'My mother reported it but unfortunately the justice system failed once again. I was 5 and he was my brother. #WhyIDidntReport https://t.co/AtSnO9WyEO'</t>
  </si>
  <si>
    <t>'968100759127625728'</t>
  </si>
  <si>
    <t>'\u2764\ufe0fKatja\u2764\ufe0f'</t>
  </si>
  <si>
    <t>'Katja7498'</t>
  </si>
  <si>
    <t>'Mon Feb 26 12:29:42 +0000 2018'</t>
  </si>
  <si>
    <t>'Wed Sep 26 19:27:47 +0000 2018'</t>
  </si>
  <si>
    <t>'1045032202902405121'</t>
  </si>
  <si>
    <t>http://www.twitter.com/statuses/1045032202902405121</t>
  </si>
  <si>
    <t>'#WhyIDidntReport I was 13. I was confused and didn\u2019t fully grasp what had happened to me until I was 18 and it was too late. He had joined the army and was stationed in Germany. To me it was better to just move on and forget it ever happened.'</t>
  </si>
  <si>
    <t>'17663814'</t>
  </si>
  <si>
    <t>'Isabelle Marinozzi\U0001f480'</t>
  </si>
  <si>
    <t>'bellemarinozzi'</t>
  </si>
  <si>
    <t>'Long Island, New York'</t>
  </si>
  <si>
    <t>'Thu Nov 27 00:12:16 +0000 2008'</t>
  </si>
  <si>
    <t>'Wed Sep 26 19:50:16 +0000 2018'</t>
  </si>
  <si>
    <t>'1045037860531965958'</t>
  </si>
  <si>
    <t>http://www.twitter.com/statuses/1045037860531965958</t>
  </si>
  <si>
    <t>'#WhyIDidntReport Yes this has happened to me multiple times. This time it was a boss who had just promoted me and I was young and he and two male colleagues did their best to get me as drunk as possible and I asked them for help before he directed me to his room and they laughed.'</t>
  </si>
  <si>
    <t>'31144382'</t>
  </si>
  <si>
    <t>'Happy Mrs. Rory'</t>
  </si>
  <si>
    <t>'HappyMrsRory2'</t>
  </si>
  <si>
    <t>'Whitman, MA'</t>
  </si>
  <si>
    <t>'Tue Apr 14 15:18:36 +0000 2009'</t>
  </si>
  <si>
    <t>'Wed Sep 26 20:03:10 +0000 2018'</t>
  </si>
  <si>
    <t>'1045041106780606465'</t>
  </si>
  <si>
    <t>http://www.twitter.com/statuses/1045041106780606465</t>
  </si>
  <si>
    <t>'#WhyIDidntReport I didn\u2019t report because while I struggled and said no, I didn\u2019t scratch or kick or scream and I feel guilty still. I have gained so much weight I believe in part because I don\u2019t want to be desirable anymore. When I was kinda hot it got me into a lot of trouble.'</t>
  </si>
  <si>
    <t>'Wed Sep 26 20:19:39 +0000 2018'</t>
  </si>
  <si>
    <t>'1045045255484174340'</t>
  </si>
  <si>
    <t>http://www.twitter.com/statuses/1045045255484174340</t>
  </si>
  <si>
    <t>#WhyIDidntReport I was 7 years old and it was my teenage cousin.  I had no idea what was happening other than knowing it was wrong.  I thought it was my fault and I'd be blamed if I ever told anyone, not to mention the turmoil it'd have thrown my family in to.</t>
  </si>
  <si>
    <t>'2229567198'</t>
  </si>
  <si>
    <t>'Tawnee \u2652\ufe0f'</t>
  </si>
  <si>
    <t>'Tawnee129'</t>
  </si>
  <si>
    <t>'St. Louis, MO'</t>
  </si>
  <si>
    <t>'Wed Dec 04 08:59:56 +0000 2013'</t>
  </si>
  <si>
    <t>'Thu Sep 27 00:03:08 +0000 2018'</t>
  </si>
  <si>
    <t>Thu</t>
  </si>
  <si>
    <t>'1045101496281575424'</t>
  </si>
  <si>
    <t>http://www.twitter.com/statuses/1045101496281575424</t>
  </si>
  <si>
    <t>'#WhyIDidntReport I didn\u2019t report it today b/c when it happened again in my workplace b/c all those feeling came back and I froze. And laughed awkwardly trying to forget my past. I didn\u2019t report b/c would it matter anyway?!'</t>
  </si>
  <si>
    <t>'3740067682'</t>
  </si>
  <si>
    <t>'JENessaisquoi81'</t>
  </si>
  <si>
    <t>'Tue Sep 22 15:21:09 +0000 2015'</t>
  </si>
  <si>
    <t>'Thu Sep 27 00:13:10 +0000 2018'</t>
  </si>
  <si>
    <t>'1045104022850420736'</t>
  </si>
  <si>
    <t>http://www.twitter.com/statuses/1045104022850420736</t>
  </si>
  <si>
    <t>#whyididntreport because as fast as it had started it was over and he was gone, never to be seen again. I pushed it out of my mind for so long, I started to believe that it didn\u2019t happen, that I dreamt it, that something like that could not possibly happen to me. (1/2) https://t.co/Fwg7tV05gm'1</t>
  </si>
  <si>
    <t>'1135235846'</t>
  </si>
  <si>
    <t>'kalonc\xe9'</t>
  </si>
  <si>
    <t>'naniiaau'</t>
  </si>
  <si>
    <t>'thicka den mo$t '</t>
  </si>
  <si>
    <t>'Wed Jan 30 21:20:08 +0000 2013'</t>
  </si>
  <si>
    <t>'Thu Sep 27 00:16:56 +0000 2018'</t>
  </si>
  <si>
    <t>'1045104968146046978'</t>
  </si>
  <si>
    <t>'I was 7. In the backseat of my fathers car. My dad went to the store and his friend was in the car. I blamed myself for years and still sorta do. I told people, and they did nothing. #WhyIDidntReport'</t>
  </si>
  <si>
    <t>'3645103403'</t>
  </si>
  <si>
    <t>'bee'</t>
  </si>
  <si>
    <t>'nymphemmes'</t>
  </si>
  <si>
    <t>'Cullowhee, NC'</t>
  </si>
  <si>
    <t>'Sun Sep 13 19:12:59 +0000 2015'</t>
  </si>
  <si>
    <t>'Thu Sep 27 03:06:53 +0000 2018'</t>
  </si>
  <si>
    <t>'1045147739875471360'</t>
  </si>
  <si>
    <t>'#whyididntreport because the navy doesn\u2019t give a fuck about the sexual harassments/assaults that happen to their sailors.'</t>
  </si>
  <si>
    <t>'526965648'</t>
  </si>
  <si>
    <t>'Ash\U0001f33b'</t>
  </si>
  <si>
    <t>'ash_toctocan'</t>
  </si>
  <si>
    <t>'Sat Mar 17 01:12:46 +0000 2012'</t>
  </si>
  <si>
    <t>'Thu Sep 27 03:16:23 +0000 2018'</t>
  </si>
  <si>
    <t>'1045150130071105536'</t>
  </si>
  <si>
    <t>I too am a survivor. In my case, it was a gay man. I was 13. I told no one. I wasn't old enough or mature enough to get past the shame (it was 1977). I believed it had to be my fault. I know better now.\n\n#WhyIDidntReport</t>
  </si>
  <si>
    <t>'17236126'</t>
  </si>
  <si>
    <t>'Rebecca Juro'</t>
  </si>
  <si>
    <t>'BeckyJuro'</t>
  </si>
  <si>
    <t>'Fri Nov 07 18:43:57 +0000 2008'</t>
  </si>
  <si>
    <t>'Thu Sep 27 03:26:57 +0000 2018'</t>
  </si>
  <si>
    <t>'1045152787577950208'</t>
  </si>
  <si>
    <t>'Because when you are deployed you have to trust those who have your back. You risk losing rank if you cant prove it. #militarysexualtrauma #WhyIDidntReport'</t>
  </si>
  <si>
    <t>'864868772951109632'</t>
  </si>
  <si>
    <t>'Amanda Hooper'</t>
  </si>
  <si>
    <t>'ahlg3546'</t>
  </si>
  <si>
    <t>'Wyoming, MN'</t>
  </si>
  <si>
    <t>'Wed May 17 15:42:38 +0000 2017'</t>
  </si>
  <si>
    <t>'Thu Sep 27 03:41:40 +0000 2018'</t>
  </si>
  <si>
    <t>'1045156491035062272'</t>
  </si>
  <si>
    <t>'Because he was my first boyfriend\nBecause I didn\'t understand it could be different\nBecause my friends were all his friends first\nBecause he never hit me\nBecause that kind of thing happens to other girls\nBecause "we did what you wanted, now it\'s my turn"\n#WhyIDidntReport'</t>
  </si>
  <si>
    <t>'3234445489'</t>
  </si>
  <si>
    <t>'Adele Joann'</t>
  </si>
  <si>
    <t>'AdeleCicc'</t>
  </si>
  <si>
    <t>'Long Fucking Island'</t>
  </si>
  <si>
    <t>'Wed Jun 03 00:10:50 +0000 2015'</t>
  </si>
  <si>
    <t>'Thu Sep 27 03:58:42 +0000 2018'</t>
  </si>
  <si>
    <t>'1045160778771324933'</t>
  </si>
  <si>
    <t>'Because I felt ashamed of what happened and didn\u2019t want to publicly ruin someone\u2019s life, even though they privately ruined mine #WhyIDidntReport'</t>
  </si>
  <si>
    <t>'321970500'</t>
  </si>
  <si>
    <t>'Cara Delevingne'</t>
  </si>
  <si>
    <t>'Caradelevingne'</t>
  </si>
  <si>
    <t>'Wed Jun 22 12:42:03 +0000 2011'</t>
  </si>
  <si>
    <t>'Thu Sep 27 04:18:06 +0000 2018'</t>
  </si>
  <si>
    <t>'1045165660307968001'</t>
  </si>
  <si>
    <t>#WhyIDidntReport right away: Terror. Graphic Death threat, age 5. Fear. Confusion. Shame. Guilt. Through years, self-doubt, blame, threats, didn't want adults mad or to be a 'bad little girl.' Thought I'd be hurt more. Traumatic bonds. First reported at 14.</t>
  </si>
  <si>
    <t>'801741384432631808'</t>
  </si>
  <si>
    <t>'Serieve M. Andrews'</t>
  </si>
  <si>
    <t>'imsmandrews'</t>
  </si>
  <si>
    <t>'Kingston, Ontario'</t>
  </si>
  <si>
    <t>'Thu Nov 24 10:56:56 +0000 2016'</t>
  </si>
  <si>
    <t>'Thu Sep 27 05:21:32 +0000 2018'</t>
  </si>
  <si>
    <t>'1045181624105791488'</t>
  </si>
  <si>
    <t>'Because I felt ashamed for what happened and knew he would hurt me again because he had me totally brain washed. #WhyIDidntReport https://t.co/27pqt1LOtr'</t>
  </si>
  <si>
    <t>'1296183474'</t>
  </si>
  <si>
    <t>'QueenB\U0001f451'</t>
  </si>
  <si>
    <t>'brookie_musick'</t>
  </si>
  <si>
    <t>'hammon,oklahoma'</t>
  </si>
  <si>
    <t>'Sun Mar 24 18:29:45 +0000 2013'</t>
  </si>
  <si>
    <t>'Thu Sep 27 05:21:35 +0000 2018'</t>
  </si>
  <si>
    <t>'1045181635560271872'</t>
  </si>
  <si>
    <t>Because I was a child and they were adults and my mom said that it's rude to kick a man for trying to reach into your dress. \n\nBesides, it's not like anybody ever believed me about any of the ~other~ shit that was going on in my life at the time.  #WhyIDidntReport</t>
  </si>
  <si>
    <t>'14175100'</t>
  </si>
  <si>
    <t>'Marina Rose Martinez-Bateman'</t>
  </si>
  <si>
    <t>'Marinaisgo'</t>
  </si>
  <si>
    <t>'Wed Mar 19 06:34:36 +0000 2008'</t>
  </si>
  <si>
    <t>'Thu Sep 27 06:06:41 +0000 2018'</t>
  </si>
  <si>
    <t>'1045192987871825920'</t>
  </si>
  <si>
    <t>Because when it happened to me, it would have been seen as my fault for being somewhere I wasn't supposed to be.    #WhyIDidntReport</t>
  </si>
  <si>
    <t>'30362069'</t>
  </si>
  <si>
    <t>'MariateresaBissinger'</t>
  </si>
  <si>
    <t>'mariateresag'</t>
  </si>
  <si>
    <t>'Tucson, AZ'</t>
  </si>
  <si>
    <t>'Sat Apr 11 01:18:10 +0000 2009'</t>
  </si>
  <si>
    <t>'Thu Sep 27 06:26:52 +0000 2018'</t>
  </si>
  <si>
    <t>'1045198067622916097'</t>
  </si>
  <si>
    <t>'#WhyIDidntReport because even if it wasn\u2019t, I felt like it was my fault.'</t>
  </si>
  <si>
    <t>'759791737'</t>
  </si>
  <si>
    <t>'Samantha Jo'</t>
  </si>
  <si>
    <t>'sammieejo_c'</t>
  </si>
  <si>
    <t>'South Texas'</t>
  </si>
  <si>
    <t>'Wed Aug 15 17:22:36 +0000 2012'</t>
  </si>
  <si>
    <t>'Thu Sep 27 12:33:48 +0000 2018'</t>
  </si>
  <si>
    <t>'1045290406483619840'</t>
  </si>
  <si>
    <t>#WhyIDidntReport I was 17, he was my GP and raped me. My mother never wanted to know about it and I didn't know who else to talk to. It was a dark, embarrassing secret that still after almost 40 years make me feel terrible.</t>
  </si>
  <si>
    <t>'3273180691'</t>
  </si>
  <si>
    <t>'Inger Faber'</t>
  </si>
  <si>
    <t>'IngerFaber'</t>
  </si>
  <si>
    <t>'Thu Jul 09 15:32:40 +0000 2015'</t>
  </si>
  <si>
    <t>'Thu Sep 27 13:20:22 +0000 2018'</t>
  </si>
  <si>
    <t>'1045302126610718720'</t>
  </si>
  <si>
    <t>'Because...\n\n...even though I have PTSD from it...\n\n...even though I still have nightmares...\n\n...even though friends and family stand behind me...\n\n...even though I said no...\n\nBecause, even though, I\u2019m still told it wasn\u2019t a \u201creal\u201d assault.\n\n#WhyIDidntReport #MeToo'</t>
  </si>
  <si>
    <t>'979153591440150528'</t>
  </si>
  <si>
    <t>'My Mental Illness'</t>
  </si>
  <si>
    <t>'manicPTSDdream'</t>
  </si>
  <si>
    <t>'Virginia, USA'</t>
  </si>
  <si>
    <t>'Thu Mar 29 00:29:42 +0000 2018'</t>
  </si>
  <si>
    <t>'Thu Sep 27 13:41:11 +0000 2018'</t>
  </si>
  <si>
    <t>'1045307365552279558'</t>
  </si>
  <si>
    <t>'@DeanObeidallah I believe them because it happened to me. I was six which is #WhyIDidntReport'</t>
  </si>
  <si>
    <t>'292399155'</t>
  </si>
  <si>
    <t>'Vera Vergara Bullard\U0001f30a\U0001f30a'</t>
  </si>
  <si>
    <t>'VeeVeeVergara'</t>
  </si>
  <si>
    <t>'Madison, AL'</t>
  </si>
  <si>
    <t>'Tue May 03 15:52:42 +0000 2011'</t>
  </si>
  <si>
    <t>'18320938'</t>
  </si>
  <si>
    <t>'DeanObeidallah'</t>
  </si>
  <si>
    <t>'Thu Sep 27 14:29:56 +0000 2018'</t>
  </si>
  <si>
    <t>'1045319634650636288'</t>
  </si>
  <si>
    <t>#WhyIDidntReport I was drunk, alone, ashamed, desperate for acceptance; I blamed myself and didn't think anyone would believe me or care if I came forward. I didn't even remember his name until I scoured athletic rosters looking for closure.</t>
  </si>
  <si>
    <t>'952564575454547968'</t>
  </si>
  <si>
    <t>'Olivia D\u2019Aiutolo Mendenall'</t>
  </si>
  <si>
    <t>'liv_mendenall'</t>
  </si>
  <si>
    <t>'Sun Jan 14 15:34:27 +0000 2018'</t>
  </si>
  <si>
    <t>'Thu Sep 27 14:35:40 +0000 2018'</t>
  </si>
  <si>
    <t>'1045321075104464897'</t>
  </si>
  <si>
    <t>'Because I blamed myself and I knew everyone else would too. #WhyIDidntReport'</t>
  </si>
  <si>
    <t>'1020866183988359168'</t>
  </si>
  <si>
    <t>'rhyls / 5sos \U0001f497'</t>
  </si>
  <si>
    <t>'rhyliesme'</t>
  </si>
  <si>
    <t>'Queensland, Australia'</t>
  </si>
  <si>
    <t>'Sun Jul 22 03:00:39 +0000 2018'</t>
  </si>
  <si>
    <t>'Thu Sep 27 14:58:46 +0000 2018'</t>
  </si>
  <si>
    <t>'1045326890981036033'</t>
  </si>
  <si>
    <t>#WhyIDidntReport Like #ChristineBlaseyFord, I felt ashamed and I convinced myself that, because I wasn't raped, it wasn't serious and I should just move on. Years later, I did tell my mother. Her response was to wonder how it would affect her and her social/career standing.</t>
  </si>
  <si>
    <t>'1010191257086414848'</t>
  </si>
  <si>
    <t>'Smile, Even When Your Heart Is Breaking'</t>
  </si>
  <si>
    <t>'EscapeFrom2016'</t>
  </si>
  <si>
    <t>'Fri Jun 22 16:02:18 +0000 2018'</t>
  </si>
  <si>
    <t>'Thu Sep 27 15:13:57 +0000 2018'</t>
  </si>
  <si>
    <t>'1045330712918994945'</t>
  </si>
  <si>
    <t>'I did report, but the authorities belittled me both times because the men were celebrities. No one demonstrated any respect or concern. It was the \u2018you brought this on yourself\u2019 attitude. #WhyIDidntReport'</t>
  </si>
  <si>
    <t>'3034608003'</t>
  </si>
  <si>
    <t>'PghDiva'</t>
  </si>
  <si>
    <t>'PghBettyBoop'</t>
  </si>
  <si>
    <t>'Fri Feb 13 13:17:33 +0000 2015'</t>
  </si>
  <si>
    <t>'Thu Sep 27 17:58:39 +0000 2018'</t>
  </si>
  <si>
    <t>'1045372158577442817'</t>
  </si>
  <si>
    <t>'#WhyIDidntReport They just kind of assured me that he was like that, that older gay men of his generation are just affectionate like that.  That I shouldn\'t be that freaked out, but that I should try to keep my distance as much as I could, because "he\'s like that"'</t>
  </si>
  <si>
    <t>'754283683746643968'</t>
  </si>
  <si>
    <t>'Capacity Building Gay'</t>
  </si>
  <si>
    <t>'wallapus87'</t>
  </si>
  <si>
    <t>'Sat Jul 16 11:56:58 +0000 2016'</t>
  </si>
  <si>
    <t>'Thu Sep 27 18:12:39 +0000 2018'</t>
  </si>
  <si>
    <t>'1045375681843081217'</t>
  </si>
  <si>
    <t>'The reason I haven\'t really spoken up about the Kavanugh hearings was because it hit a little too close to home with my own rape. I was raped from age 12-19 by a family friend. And when I finally told, I got a lot of "why didn\'t you tell us sooner" #WhyIDidntReport'</t>
  </si>
  <si>
    <t>'4239154096'</t>
  </si>
  <si>
    <t>'Gigi \U0001f308\u2640'</t>
  </si>
  <si>
    <t>'justaddgigi'</t>
  </si>
  <si>
    <t>'Sat Nov 21 02:56:17 +0000 2015'</t>
  </si>
  <si>
    <t>'Thu Sep 27 18:22:46 +0000 2018'</t>
  </si>
  <si>
    <t>'1045378228095995905'</t>
  </si>
  <si>
    <t>'I was told by my mother that if I was less promiscuous or dating women it wouldn\u2019t have happened. \n\nWell this gay slut supports you, Dr. Ford. #WhyIDidntReport #KavanaughHearings'</t>
  </si>
  <si>
    <t>'922879402173714433'</t>
  </si>
  <si>
    <t>'Trant Transon'</t>
  </si>
  <si>
    <t>'TrantTranson'</t>
  </si>
  <si>
    <t>'Detroit, MI'</t>
  </si>
  <si>
    <t>'Tue Oct 24 17:36:10 +0000 2017'</t>
  </si>
  <si>
    <t>'Thu Sep 27 18:27:24 +0000 2018'</t>
  </si>
  <si>
    <t>'1045379394754220033'</t>
  </si>
  <si>
    <t>'I was fine all day. I lost it just now when a coworker said to me, "What happened in high school is too long ago and it shouldn\'t matter." I looked at her and said, "As someone who was a victim in high school I think it does matter." #MeToo #WhyIDidntReport\n#KavanaughHearings'</t>
  </si>
  <si>
    <t>'2255124126'</t>
  </si>
  <si>
    <t>'The Judgy Ballerina'</t>
  </si>
  <si>
    <t>'Judgy_Ballerina'</t>
  </si>
  <si>
    <t>'Boston, MA'</t>
  </si>
  <si>
    <t>'Fri Dec 20 15:05:11 +0000 2013'</t>
  </si>
  <si>
    <t>'Thu Sep 27 18:53:01 +0000 2018'</t>
  </si>
  <si>
    <t>'1045385841583906816'</t>
  </si>
  <si>
    <t>'#WhyIDidntReport This is kind of ridiculous, but I only just *right now* unfriended that \u201cfriend\u201d on facebook. Why? Because I was mad at myself...mad at him...but not at all the people who let me down at the worst, most confusing time of my life...? I don\u2019t even know. #metoo'</t>
  </si>
  <si>
    <t>'972644726170988544'</t>
  </si>
  <si>
    <t>'ashlee rath'</t>
  </si>
  <si>
    <t>'AshleeRath'</t>
  </si>
  <si>
    <t>'Canada, for now, but not forever'</t>
  </si>
  <si>
    <t>'Sun Mar 11 01:25:48 +0000 2018'</t>
  </si>
  <si>
    <t>'Thu Sep 27 19:02:09 +0000 2018'</t>
  </si>
  <si>
    <t>'1045388139152506881'</t>
  </si>
  <si>
    <t>'When I was very very small, 3 or 4, my great-grandmother took me to a restaurant near a swimming pool. Some old man started chatting with us. I don\u2019t think she knew him. This one affected #WhyIDidntReport the other ones that came later'</t>
  </si>
  <si>
    <t>'32928449'</t>
  </si>
  <si>
    <t>'Reality, but scary'</t>
  </si>
  <si>
    <t>'r_weisburd'</t>
  </si>
  <si>
    <t>'Sat Apr 18 16:16:06 +0000 2009'</t>
  </si>
  <si>
    <t>'Thu Sep 27 19:22:42 +0000 2018'</t>
  </si>
  <si>
    <t>'1045393312306417665'</t>
  </si>
  <si>
    <t>'#WhyIDidntReport I did report the first time and got to relive hell for 6 months. He got a slap on the wrist (a tiny bit  of community service), because he was an Eagle Scout that played in the church band. I was not about to derail my life for round 2. The system failed me once.'</t>
  </si>
  <si>
    <t>'4492353922'</t>
  </si>
  <si>
    <t>'Carly Parent'</t>
  </si>
  <si>
    <t>'ottb_babe99'</t>
  </si>
  <si>
    <t>'Tue Dec 15 13:13:52 +0000 2015'</t>
  </si>
  <si>
    <t>'Thu Sep 27 19:25:08 +0000 2018'</t>
  </si>
  <si>
    <t>'1045393922384703490'</t>
  </si>
  <si>
    <t>'#WhyIDidntReport I was 17. He was an assistant youth pastor in my dad\u2019s church. Everyone loved him. He had come over while my parents where out of town. My own father told me it was my fault because I knew better than to be alone with a boy. What did I think he wanted? Why was'</t>
  </si>
  <si>
    <t>'913530299522387968'</t>
  </si>
  <si>
    <t>'Depressed Optimist'</t>
  </si>
  <si>
    <t>'optimistictacos'</t>
  </si>
  <si>
    <t>'Thu Sep 28 22:26:10 +0000 2017'</t>
  </si>
  <si>
    <t>'Thu Sep 27 19:38:24 +0000 2018'</t>
  </si>
  <si>
    <t>'1045397260195049474'</t>
  </si>
  <si>
    <t>'I was chased by a man through a moving train and then onto the platform when the train stopped. A train guard and a police officer had to physically separate him from me. They then simply said \u201cget home safe\u201d #WhyIDidntReport'</t>
  </si>
  <si>
    <t>'3124082441'</t>
  </si>
  <si>
    <t>'Abbey Stanford'</t>
  </si>
  <si>
    <t>'abbeystanford90'</t>
  </si>
  <si>
    <t>'Sat Mar 28 15:31:36 +0000 2015'</t>
  </si>
  <si>
    <t>'Thu Sep 27 19:40:50 +0000 2018'</t>
  </si>
  <si>
    <t>'1045397875377598464'</t>
  </si>
  <si>
    <t>'The #MeToo movement had forced me to remember things I had buried for over 40 yrs. This AM. I turned on the TV &amp;amp; it all hit me again. \nThis horrible Judge Kavanaugh "thing" made me NOT want to be online. #WhyIDidntReport FEAR!- because it began when I was 13, &amp;amp; I was afraid!'</t>
  </si>
  <si>
    <t>'209768008'</t>
  </si>
  <si>
    <t>'Lynn Attison'</t>
  </si>
  <si>
    <t>'IamTheRealJoan'</t>
  </si>
  <si>
    <t>'Spokane, WA'</t>
  </si>
  <si>
    <t>'Fri Oct 29 22:00:44 +0000 2010'</t>
  </si>
  <si>
    <t>'Thu Sep 27 19:43:40 +0000 2018'</t>
  </si>
  <si>
    <t>'1045398587792920582'</t>
  </si>
  <si>
    <t>'#whyididntreport \nBecause I was a little girl and I was told not to talk about it. Because I was told it would effect too many other people\u2019s lives. Because I was a \u201cgood girl\u201d, followed instructions, and trusted that was the right the right thing to do.\n\nNow I know better.'</t>
  </si>
  <si>
    <t>'887141310943068162'</t>
  </si>
  <si>
    <t>'MeridithMaskara'</t>
  </si>
  <si>
    <t>'Sunnyside, Queens'</t>
  </si>
  <si>
    <t>'Tue Jul 18 02:45:45 +0000 2017'</t>
  </si>
  <si>
    <t>'Thu Sep 27 19:50:37 +0000 2018'</t>
  </si>
  <si>
    <t>'1045400335026597888'</t>
  </si>
  <si>
    <t>'Because as I became older and understood, I was embarrassed and afraid no one would believe me.\nBecause the last time he did it he swore he\u2019d never done it to anyone else and never would again.\n#WhyIDidntReport\n#IStandWithChristineBlaseyFord'</t>
  </si>
  <si>
    <t>'373407282'</t>
  </si>
  <si>
    <t>'Maria Carsburg'</t>
  </si>
  <si>
    <t>'mtcarsburg'</t>
  </si>
  <si>
    <t>'Wed Sep 14 14:39:41 +0000 2011'</t>
  </si>
  <si>
    <t>'Thu Sep 27 20:16:09 +0000 2018'</t>
  </si>
  <si>
    <t>'1045406763200204800'</t>
  </si>
  <si>
    <t>'I was 15 and when I told my friends they took his side and told me he wasn\u2019t capable of something like that. My guidance counselor said that if I reported it colleges wouldn\u2019t accept me. #WhyIDidntReport #IBelieveHer'</t>
  </si>
  <si>
    <t>'3280319845'</t>
  </si>
  <si>
    <t>'\U0001f47b'</t>
  </si>
  <si>
    <t>'mfy98'</t>
  </si>
  <si>
    <t>'Edmond, OK'</t>
  </si>
  <si>
    <t>'Wed Jul 15 04:35:32 +0000 2015'</t>
  </si>
  <si>
    <t>'Thu Sep 27 20:21:07 +0000 2018'</t>
  </si>
  <si>
    <t>'1045408012142342149'</t>
  </si>
  <si>
    <t>'Because I was afraid he\u2019d kick me out of his apartment late at night and bad mouth me to his friends in the industry #WhyIDidntReport'</t>
  </si>
  <si>
    <t>'278609581'</t>
  </si>
  <si>
    <t>'\U0001d586\U0001d593\U0001d58c\U0001d58a\U0001d591\U0001d586\U0001d58d \U0001f33b'</t>
  </si>
  <si>
    <t>'angelalive11'</t>
  </si>
  <si>
    <t>'West London'</t>
  </si>
  <si>
    <t>'Thu Apr 07 16:18:42 +0000 2011'</t>
  </si>
  <si>
    <t>'Thu Sep 27 20:22:24 +0000 2018'</t>
  </si>
  <si>
    <t>'1045408335523020800'</t>
  </si>
  <si>
    <t>'Because I reported when I was 6 y.o. and was told that it was up to me to stay away from sexual predators #WhyIDidntReport #IBelieveChristineBlaseyFord #KavanaughHearings'</t>
  </si>
  <si>
    <t>'826176070214787072'</t>
  </si>
  <si>
    <t>'RudeNastyWoman'</t>
  </si>
  <si>
    <t>'rudenastywoman'</t>
  </si>
  <si>
    <t>'Oregon'</t>
  </si>
  <si>
    <t>'Mon Jan 30 21:11:39 +0000 2017'</t>
  </si>
  <si>
    <t>'Thu Sep 27 20:34:19 +0000 2018'</t>
  </si>
  <si>
    <t>'1045411332890263552'</t>
  </si>
  <si>
    <t>'#WhyIDidntReport because telling someone makes it public and the thought of everyone either being supportive or being negative was more terrifying then two men having their way with me in a bathroom at a party'</t>
  </si>
  <si>
    <t>'251625095'</t>
  </si>
  <si>
    <t>'Becca Allen'</t>
  </si>
  <si>
    <t>'becs676'</t>
  </si>
  <si>
    <t>'Westfield, MA'</t>
  </si>
  <si>
    <t>'Sun Feb 13 14:38:20 +0000 2011'</t>
  </si>
  <si>
    <t>'Thu Sep 27 20:36:41 +0000 2018'</t>
  </si>
  <si>
    <t>'1045411930754756608'</t>
  </si>
  <si>
    <t>'#WhyIDidntReport Because I was told I was just trying to ruin their marriage and mad he wasn\u2019t my dad and then it happened to my sisters and they were told they were liars too so when it happened by someone else I was just going to be a liar so there was no point \U0001f62a #metoo'</t>
  </si>
  <si>
    <t>'734160206033195008'</t>
  </si>
  <si>
    <t>'24_kt_____'</t>
  </si>
  <si>
    <t>'Bella_Reignz'</t>
  </si>
  <si>
    <t>'Sat May 21 23:13:27 +0000 2016'</t>
  </si>
  <si>
    <t>'Thu Sep 27 21:56:12 +0000 2018'</t>
  </si>
  <si>
    <t>'1045431941850370048'</t>
  </si>
  <si>
    <t>'#WhyIDidntReport I did and nothing was done about it, he was much older and way more respected in the company than I was and it was his words vs. mine'</t>
  </si>
  <si>
    <t>'576908313'</t>
  </si>
  <si>
    <t>'Kiahna Goodman'</t>
  </si>
  <si>
    <t>'KiahnaGoodman'</t>
  </si>
  <si>
    <t>'Fargo, ND'</t>
  </si>
  <si>
    <t>'Fri May 11 04:12:54 +0000 2012'</t>
  </si>
  <si>
    <t>'Thu Sep 27 22:07:41 +0000 2018'</t>
  </si>
  <si>
    <t>'1045434832128487425'</t>
  </si>
  <si>
    <t>'#WhyIdidntreport \n\nI was scared no one would believe me. To this day it scares me no one will.'</t>
  </si>
  <si>
    <t>'18234304'</t>
  </si>
  <si>
    <t>'Citizen Kaine'</t>
  </si>
  <si>
    <t>'_CitizenKaine_'</t>
  </si>
  <si>
    <t>'A place of magical wonder'</t>
  </si>
  <si>
    <t>'Fri Dec 19 03:59:00 +0000 2008'</t>
  </si>
  <si>
    <t>'Thu Sep 27 22:14:04 +0000 2018'</t>
  </si>
  <si>
    <t>'1045436435463983104'</t>
  </si>
  <si>
    <t>'#WhyIDidntReport \u2014I still haven\u2019t..maybe today? Too ashamed, in shock &amp;amp; horrid disbelief at what had happened; also family was involved because of location/position i was in..they still don\u2019t know..a theft occured..i just pretended like it was only the theft'</t>
  </si>
  <si>
    <t>'2329564370'</t>
  </si>
  <si>
    <t>'sharon schaffer'</t>
  </si>
  <si>
    <t>'sharon_schaffer'</t>
  </si>
  <si>
    <t>'playa del rey, ca'</t>
  </si>
  <si>
    <t>'Thu Feb 06 00:35:07 +0000 2014'</t>
  </si>
  <si>
    <t>'Thu Sep 27 22:19:45 +0000 2018'</t>
  </si>
  <si>
    <t>'1045437866904629249'</t>
  </si>
  <si>
    <t>'#WhyIDidntReport I was not raped, I was blackmailed into sex. I didn\u2019t report this because:\n1: I\u2019m a guy, and thought everyone would make fun of me\n2: I thought my parents would be disappointed \n3: No one would believe me\n4: I was scared'</t>
  </si>
  <si>
    <t>'947323788567498753'</t>
  </si>
  <si>
    <t>'Love&amp;Peace'</t>
  </si>
  <si>
    <t>'NicolasWeigel5'</t>
  </si>
  <si>
    <t>'Winneconne, WI'</t>
  </si>
  <si>
    <t>'Sun Dec 31 04:29:26 +0000 2017'</t>
  </si>
  <si>
    <t>'Thu Sep 27 22:25:06 +0000 2018'</t>
  </si>
  <si>
    <t>'1045439212332490752'</t>
  </si>
  <si>
    <t>Fear, shame, guilt, hopelessness, ignorance. #WhyIDidntReport https://t.co/fsg2NnF9sn'</t>
  </si>
  <si>
    <t>'408001800'</t>
  </si>
  <si>
    <t>'Amy Jane'</t>
  </si>
  <si>
    <t>'Tree_goddess86'</t>
  </si>
  <si>
    <t>'Texas'</t>
  </si>
  <si>
    <t>'Tue Nov 08 21:03:28 +0000 2011'</t>
  </si>
  <si>
    <t>'Thu Sep 27 22:46:08 +0000 2018'</t>
  </si>
  <si>
    <t>'1045444508471578625'</t>
  </si>
  <si>
    <t>'She Was My Friend and I Wanted to Protect Her #WhyIDidntReport | Table Talk Ep 14 https://t.co/dxxX62Ji4y https://t.co/hAYHYX5pI6'</t>
  </si>
  <si>
    <t>'2222320670'</t>
  </si>
  <si>
    <t>'\u5168\u7403\u65b0\u95fb\u8fde\u62a5'</t>
  </si>
  <si>
    <t>'QuanQiuLianBao'</t>
  </si>
  <si>
    <t>'Sat Nov 30 02:22:19 +0000 2013'</t>
  </si>
  <si>
    <t>'Thu Sep 27 23:05:56 +0000 2018'</t>
  </si>
  <si>
    <t>'1045449488775753729'</t>
  </si>
  <si>
    <t>I felt dirty. I felt violated. I felt embarassed. I didn't understand why people thought I should be flattered by such attention. #WhyIDidntReport</t>
  </si>
  <si>
    <t>'934914169412911104'</t>
  </si>
  <si>
    <t>'Mel'</t>
  </si>
  <si>
    <t>'Mel_TN_RN'</t>
  </si>
  <si>
    <t>'Tenn'</t>
  </si>
  <si>
    <t>'Sun Nov 26 22:38:02 +0000 2017'</t>
  </si>
  <si>
    <t>'Thu Sep 27 23:12:06 +0000 2018'</t>
  </si>
  <si>
    <t>'1045451039615275009'</t>
  </si>
  <si>
    <t>'Because I blamed myself for a long time and didn\u2019t want to ruin someone\u2019s life even though they had no problem ruining mine #WhyIDidntReport'</t>
  </si>
  <si>
    <t>'4553762293'</t>
  </si>
  <si>
    <t>'Cassandra Hawkins'</t>
  </si>
  <si>
    <t>'wizcheese679'</t>
  </si>
  <si>
    <t>'Montana, USA'</t>
  </si>
  <si>
    <t>'Mon Dec 14 05:30:06 +0000 2015'</t>
  </si>
  <si>
    <t>'Fri Sep 28 00:01:01 +0000 2018'</t>
  </si>
  <si>
    <t>'1045463350392623105'</t>
  </si>
  <si>
    <t>'When I worked up the courage, 20 years later, my own mother called me a slut. #whyididntreport'</t>
  </si>
  <si>
    <t>'1036749693806624768'</t>
  </si>
  <si>
    <t>'Thirty Something Therapist'</t>
  </si>
  <si>
    <t>'30SomeTherapist'</t>
  </si>
  <si>
    <t>'Mon Sep 03 22:56:03 +0000 2018'</t>
  </si>
  <si>
    <t>'Fri Sep 28 00:58:16 +0000 2018'</t>
  </si>
  <si>
    <t>'1045477761232572416'</t>
  </si>
  <si>
    <t>'Did report and I had to repeat the situation so many times to police only for the case to go cold because the guy conveniently disappeared right when they started looking for him #WhyPeopleDontReport #WhyIDidntReport'</t>
  </si>
  <si>
    <t>'178975772'</t>
  </si>
  <si>
    <t>'\u039d\u03bf\u03bc\u03b1\u03c3'</t>
  </si>
  <si>
    <t>'eleniisha'</t>
  </si>
  <si>
    <t>'chicago \u2708\ufe0f '</t>
  </si>
  <si>
    <t>'Mon Aug 16 05:00:48 +0000 2010'</t>
  </si>
  <si>
    <t>'Fri Sep 28 01:07:56 +0000 2018'</t>
  </si>
  <si>
    <t>'1045480190086918145'</t>
  </si>
  <si>
    <t>'#WhyIDidntReport\nBecause I was doing #onlinedating and it would be #myfault . Because I would be labeled a slut or worse.'</t>
  </si>
  <si>
    <t>'755459562'</t>
  </si>
  <si>
    <t>'Amanda Hilde'</t>
  </si>
  <si>
    <t>'amandahilde17'</t>
  </si>
  <si>
    <t>'Peoria, IL'</t>
  </si>
  <si>
    <t>'Mon Aug 13 16:49:35 +0000 2012'</t>
  </si>
  <si>
    <t>'Fri Sep 28 01:15:27 +0000 2018'</t>
  </si>
  <si>
    <t>'1045482081730478080'</t>
  </si>
  <si>
    <t>'Because I was under age drinking, I was 15. They were the suppliers of the alcohol, they were 20. Because I don\u2019t know them and never knew them to report them. A friend organised for them to get us booze. We all drunk together in the park. It was \u201cmy own fault\u201d  #WhyIDidntReport'</t>
  </si>
  <si>
    <t>'842972234'</t>
  </si>
  <si>
    <t>'LunaLou'</t>
  </si>
  <si>
    <t>'zebrazeus'</t>
  </si>
  <si>
    <t>'Mon Sep 24 04:57:55 +0000 2012'</t>
  </si>
  <si>
    <t>'Fri Sep 28 01:23:31 +0000 2018'</t>
  </si>
  <si>
    <t>'1045484113841573890'</t>
  </si>
  <si>
    <t>#WhyIDidntReport because I was a child. And didn't remember details until years later. I can't tell you the house or date, but I can tell you it was my cousin and her friend. And that there was a treadmill in the living room.</t>
  </si>
  <si>
    <t>'898373893521629190'</t>
  </si>
  <si>
    <t>'St. Michael the (D)archangel'</t>
  </si>
  <si>
    <t>'Runk138'</t>
  </si>
  <si>
    <t>'Columbus, OH'</t>
  </si>
  <si>
    <t>'Fri Aug 18 02:40:02 +0000 2017'</t>
  </si>
  <si>
    <t>'Fri Sep 28 01:27:56 +0000 2018'</t>
  </si>
  <si>
    <t>'1045485223994159105'</t>
  </si>
  <si>
    <t>'#WhyIDidntReport right away\u2026because my assaulter was popular &amp;amp; smart\u2014who would believe me?\nbecause he manipulated me into thinking his actions towards me were my fault\u2014i didn\u2019t even believe myself  for months\nbecause he made me put his wants over my autonomy\u2014i was trapped'</t>
  </si>
  <si>
    <t>'390941854'</t>
  </si>
  <si>
    <t>'liv'</t>
  </si>
  <si>
    <t>'OliviaHorner_'</t>
  </si>
  <si>
    <t>'Fri Oct 14 19:58:37 +0000 2011'</t>
  </si>
  <si>
    <t>'Fri Sep 28 03:08:57 +0000 2018'</t>
  </si>
  <si>
    <t>'1045510645058162693'</t>
  </si>
  <si>
    <t>I was 13. He gave me drinks spiked with alcohol until I blacked out, then he took me to his house and raped me. I was too intoxicated to even try to fight him off or get away, so I knew the police wouldn't consider it a real rape. That's #WhyIDidntReport</t>
  </si>
  <si>
    <t>'9199552'</t>
  </si>
  <si>
    <t>'double_mischief'</t>
  </si>
  <si>
    <t>'Tue Oct 02 01:19:01 +0000 2007'</t>
  </si>
  <si>
    <t>'Fri Sep 28 03:22:10 +0000 2018'</t>
  </si>
  <si>
    <t>'1045513970986209281'</t>
  </si>
  <si>
    <t>'because I was told I would be killed if I told my mom. of course I didn\u2019t want that. #WhyIDidntReport'</t>
  </si>
  <si>
    <t>'53113991'</t>
  </si>
  <si>
    <t>'Bran'</t>
  </si>
  <si>
    <t>'brandiajai'</t>
  </si>
  <si>
    <t>'Thu Jul 02 16:40:28 +0000 2009'</t>
  </si>
  <si>
    <t>'Fri Sep 28 04:00:41 +0000 2018'</t>
  </si>
  <si>
    <t>'1045523664651804672'</t>
  </si>
  <si>
    <t>'I lost a whole side of my family bc I\u2019m too uncomfortable to be around them knowing that they all know what happened to me &amp;amp; how it changed everything. I live with this. #WhyIDidntReport #KavanaughHearings #IBelieveSurvivors #IBelieveHer #ChristineBlaseyFord'</t>
  </si>
  <si>
    <t>'1045513517346877440'</t>
  </si>
  <si>
    <t>'x'</t>
  </si>
  <si>
    <t>'mystorymytime'</t>
  </si>
  <si>
    <t>'Fri Sep 28 03:20:22 +0000 2018'</t>
  </si>
  <si>
    <t>'Fri Sep 28 04:10:30 +0000 2018'</t>
  </si>
  <si>
    <t>'1045526135243767808'</t>
  </si>
  <si>
    <t>'I\u2019m scared as hell to post this, but I was 14. When I tried seeking help, they said \u201cwere you asking for it?\u201d \u201cunder the influence?\u201d\nThe answers? No, and no. People are so quick to blame the victim. I was too worried about what would happen if everyone found out. #WhyIDidntReport'</t>
  </si>
  <si>
    <t>'2709071045'</t>
  </si>
  <si>
    <t>'Jordyn \U0001f383'</t>
  </si>
  <si>
    <t>'jzyngier18'</t>
  </si>
  <si>
    <t>'Mon Jul 14 02:35:08 +0000 2014'</t>
  </si>
  <si>
    <t>'Fri Sep 28 04:17:27 +0000 2018'</t>
  </si>
  <si>
    <t>'1045527884318695424'</t>
  </si>
  <si>
    <t>#WhyIDidntReport he was a family friend with a wife and child. Since it wasnt the first time I've been assaulted I blame myself for allowing myself to be in those situations.</t>
  </si>
  <si>
    <t>'1033964056208584710'</t>
  </si>
  <si>
    <t>'Shelby\U0001f33c'</t>
  </si>
  <si>
    <t>'Mother_of_wine'</t>
  </si>
  <si>
    <t>'Springfield, Oregon '</t>
  </si>
  <si>
    <t>'Mon Aug 27 06:26:55 +0000 2018'</t>
  </si>
  <si>
    <t>'Fri Sep 28 06:17:56 +0000 2018'</t>
  </si>
  <si>
    <t>'1045558207224131584'</t>
  </si>
  <si>
    <t>@BrianDietzen I didn't report it because with my family member no one would have believed me and as an adult my attacker told me he would hunt me down and do it again before killing me #WhyIDidntReport</t>
  </si>
  <si>
    <t>'256749425'</t>
  </si>
  <si>
    <t>'Karen Light'</t>
  </si>
  <si>
    <t>'Kernnin'</t>
  </si>
  <si>
    <t>'Brookline, MO'</t>
  </si>
  <si>
    <t>'Thu Feb 24 00:37:53 +0000 2011'</t>
  </si>
  <si>
    <t>'Fri Sep 28 06:37:29 +0000 2018'</t>
  </si>
  <si>
    <t>'1045563125829963778'</t>
  </si>
  <si>
    <t>'#WhyIDidntReport becausei didnt understand what it was going on til i grew up. I was 7.'</t>
  </si>
  <si>
    <t>'1238376614'</t>
  </si>
  <si>
    <t>'Pequi'</t>
  </si>
  <si>
    <t>'Pequinesita'</t>
  </si>
  <si>
    <t>'Sun Mar 03 08:58:27 +0000 2013'</t>
  </si>
  <si>
    <t>'Fri Sep 28 08:07:51 +0000 2018'</t>
  </si>
  <si>
    <t>'1045585866091945989'</t>
  </si>
  <si>
    <t>'Most men who are heavy drinkers are Physically Abusive to women&amp;amp; I know I am part of the survivors of the #Metoo&amp;amp; #WhyIDidntReport !The emotional&amp;amp;physical scars Never go away! Your physical scars may go away but the Emotional trauma lasts a lifetime! I LOVE YOU MIJO VERY MUCH!'</t>
  </si>
  <si>
    <t>'749337494173261824'</t>
  </si>
  <si>
    <t>'Califgal49'</t>
  </si>
  <si>
    <t>'Sat Jul 02 20:22:35 +0000 2016'</t>
  </si>
  <si>
    <t>'Fri Sep 28 15:51:20 +0000 2018'</t>
  </si>
  <si>
    <t>'1045702506402250752'</t>
  </si>
  <si>
    <t>#whyididntreport TW: sexual assault/rape\nI was 17. He was my boyfriend. I was not asked. He was an angry drunk and I was scared to say no for fear of him hurting me. He had a habit of smashing things, screaming, punching walls when he was drunk and provoked. I didn't fight back.</t>
  </si>
  <si>
    <t>'803348676093558788'</t>
  </si>
  <si>
    <t>'Shan\u2728'</t>
  </si>
  <si>
    <t>'shann_cahill'</t>
  </si>
  <si>
    <t>'MA, she/her, \U0001f3f3\ufe0f\u200d\U0001f308'</t>
  </si>
  <si>
    <t>'Mon Nov 28 21:23:44 +0000 2016'</t>
  </si>
  <si>
    <t>'Fri Sep 28 15:59:54 +0000 2018'</t>
  </si>
  <si>
    <t>'1045704662526111746'</t>
  </si>
  <si>
    <t>'#WhyIDidntReport i was 4. She was from my family. It wasn\'t once, or twice. It was for 10 years till i spoke up. When i did, my family accused me of lying. No one believed me, all of them wanted to cover their own ass.I wanted to die. "going to the police is not an option #MeToo'</t>
  </si>
  <si>
    <t>'1024482694963646464'</t>
  </si>
  <si>
    <t>'Ridley Emsley'</t>
  </si>
  <si>
    <t>'ruthlesspsychar'</t>
  </si>
  <si>
    <t>'Wed Aug 01 02:31:23 +0000 2018'</t>
  </si>
  <si>
    <t>'Fri Sep 28 16:04:02 +0000 2018'</t>
  </si>
  <si>
    <t>'1045705703191535616'</t>
  </si>
  <si>
    <t>'#metoo #WhyIDidntReport #IBelieveChristineFord #BlockKavanaugh i was afraid, I was embarrassed, I didn\u2019t think anyone would believe me. I was right. #nomore'</t>
  </si>
  <si>
    <t>'160271402'</t>
  </si>
  <si>
    <t>'Cece\U0001f451'</t>
  </si>
  <si>
    <t>'KweenCece'</t>
  </si>
  <si>
    <t>'Sun Jun 27 18:09:57 +0000 2010'</t>
  </si>
  <si>
    <t>'Fri Sep 28 16:15:52 +0000 2018'</t>
  </si>
  <si>
    <t>'1045708680228990982'</t>
  </si>
  <si>
    <t>This is #WhyIDidntReport https://t.co/t2fzvFAXcA'</t>
  </si>
  <si>
    <t>'231557404'</t>
  </si>
  <si>
    <t>'Rebecca Smith'</t>
  </si>
  <si>
    <t>'rsmith82'</t>
  </si>
  <si>
    <t>'Austin, TX'</t>
  </si>
  <si>
    <t>'Tue Dec 28 21:26:49 +0000 2010'</t>
  </si>
  <si>
    <t>'Fri Sep 28 16:26:27 +0000 2018'</t>
  </si>
  <si>
    <t>'1045711344727715840'</t>
  </si>
  <si>
    <t>'I told someone. It didn\u2019t matter. I was dismissed. I am called a liar. His word meant more than mine and my private photos were considered \u201cconsent\u201d #WhyIDidntReport'</t>
  </si>
  <si>
    <t>'408664620'</t>
  </si>
  <si>
    <t>'\U0001f5a4Taylor\U0001f5a4'</t>
  </si>
  <si>
    <t>'TaylorTantrum13'</t>
  </si>
  <si>
    <t>'Martinsburg, WV'</t>
  </si>
  <si>
    <t>'Wed Nov 09 18:38:11 +0000 2011'</t>
  </si>
  <si>
    <t>'Fri Sep 28 16:28:17 +0000 2018'</t>
  </si>
  <si>
    <t>'1045711803563442177'</t>
  </si>
  <si>
    <t>#WhyIDidntReport when it happened, I didn't even know it was wrong, I didn't even know why I felt bad. Why I was shocked and couldn't process my environment. I was forced to laugh it off. I was too naive.</t>
  </si>
  <si>
    <t>'1015556118368550913'</t>
  </si>
  <si>
    <t>'Anoushka C'</t>
  </si>
  <si>
    <t>'anoush0503'</t>
  </si>
  <si>
    <t>'India'</t>
  </si>
  <si>
    <t>'Sat Jul 07 11:20:21 +0000 2018'</t>
  </si>
  <si>
    <t>'Fri Sep 28 16:29:17 +0000 2018'</t>
  </si>
  <si>
    <t>'1045712056421421057'</t>
  </si>
  <si>
    <t>'2. #WhyIDidntReport because he was my parents\u2019 very good friend, &amp;amp; he made me believe that nothing he was doing was out of the ordinary. Bc I was in middle school and didn\u2019t understand my body or consent. Bc I was told it was my fault for having a mature-looking body for my age.'</t>
  </si>
  <si>
    <t>'722508196787658752'</t>
  </si>
  <si>
    <t>'Leslie Lankford'</t>
  </si>
  <si>
    <t>'leslielank'</t>
  </si>
  <si>
    <t>'Tennessee, USA'</t>
  </si>
  <si>
    <t>'Tue Apr 19 19:32:32 +0000 2016'</t>
  </si>
  <si>
    <t>'Fri Sep 28 16:48:01 +0000 2018'</t>
  </si>
  <si>
    <t>'1045716772069036032'</t>
  </si>
  <si>
    <t>'#WhyIDidntReport Because i was ashamed, afraid i would have been told i asked for it for wearing a short skirt, afraid i would have heard "boys will be boys", because at 15 i didn\'t think what happened to me qualified as rape let alone sexual assault.'</t>
  </si>
  <si>
    <t>'262900177'</t>
  </si>
  <si>
    <t>'d k'</t>
  </si>
  <si>
    <t>'starladear77'</t>
  </si>
  <si>
    <t>'Wed Mar 09 00:14:26 +0000 2011'</t>
  </si>
  <si>
    <t>'Fri Sep 28 17:16:50 +0000 2018'</t>
  </si>
  <si>
    <t>'1045724023609425920'</t>
  </si>
  <si>
    <t>'#WhyIDidntReport I was so confused and after a while, I really thought it was love.'</t>
  </si>
  <si>
    <t>'946804233591971840'</t>
  </si>
  <si>
    <t>'You Know Mangnanyong?'</t>
  </si>
  <si>
    <t>'KnowMangnanyong'</t>
  </si>
  <si>
    <t>'Fri Dec 29 18:04:54 +0000 2017'</t>
  </si>
  <si>
    <t>'Fri Sep 28 17:30:20 +0000 2018'</t>
  </si>
  <si>
    <t>'1045727422031777794'</t>
  </si>
  <si>
    <t>'I did report it, and the police said there wasn\u2019t enough evidence to pursue charges.  #whyididntreport'</t>
  </si>
  <si>
    <t>'1038896320344457216'</t>
  </si>
  <si>
    <t>'haleigh hamad'</t>
  </si>
  <si>
    <t>'HaleighHamad'</t>
  </si>
  <si>
    <t>'Sun Sep 09 21:05:59 +0000 2018'</t>
  </si>
  <si>
    <t>'Fri Sep 28 18:04:58 +0000 2018'</t>
  </si>
  <si>
    <t>'1045736136147173376'</t>
  </si>
  <si>
    <t>'#WhyIDidntReport In HS I dated a boy who became increasingly emotionally and physically abusive during our roughly year and a half relationship. When I finally realized what was happening, I was too scared to get help. I asked myself so many times, \u201cHow did I get here?!\u201d 1/10'</t>
  </si>
  <si>
    <t>'287851174'</t>
  </si>
  <si>
    <t>'Courtney M'</t>
  </si>
  <si>
    <t>'CourtLMc'</t>
  </si>
  <si>
    <t>'Connecticut, USA'</t>
  </si>
  <si>
    <t>'Mon Apr 25 20:04:58 +0000 2011'</t>
  </si>
  <si>
    <t>'Fri Sep 28 18:21:24 +0000 2018'</t>
  </si>
  <si>
    <t>'1045740271793631232'</t>
  </si>
  <si>
    <t>'TW // sexual assault\n\n#WhyIDidntReport Maybe I didn\'t report for all the reasons above. Maybe because being assaulted in my sleep had happened more than once, and even though it made me feel deeply violated, it\'s "just something that happens". Maybe because no one talked to me...'</t>
  </si>
  <si>
    <t>'19243918'</t>
  </si>
  <si>
    <t>'Gina \U0001f3f3\ufe0f\u200d\U0001f308'</t>
  </si>
  <si>
    <t>'sycophantastic'</t>
  </si>
  <si>
    <t>'Arizona, USA'</t>
  </si>
  <si>
    <t>'Tue Jan 20 16:38:12 +0000 2009'</t>
  </si>
  <si>
    <t>'Fri Sep 28 18:36:36 +0000 2018'</t>
  </si>
  <si>
    <t>'1045744098383204352'</t>
  </si>
  <si>
    <t>http://www.twitter.com/statuses/1045744098383204352</t>
  </si>
  <si>
    <t>I don't know a single woman who doesn't have a their own #metoo story to tell. This is just one of mine but this is one I've never told anyone. \n#believewomen #ibelieveher #imwithyou #whyididntreport #unreported #solidarity  #notashamed #notafraid  #standtogether https://t.co/BG9Pc1sBxD</t>
  </si>
  <si>
    <t>'18305266'</t>
  </si>
  <si>
    <t>'muminpractice'</t>
  </si>
  <si>
    <t>'Hampshire, England'</t>
  </si>
  <si>
    <t>'Mon Dec 22 11:24:37 +0000 2008'</t>
  </si>
  <si>
    <t>'Fri Sep 28 18:36:54 +0000 2018'</t>
  </si>
  <si>
    <t>'1045744173855326209'</t>
  </si>
  <si>
    <t>'7. Because it is my word against his, and history has proven that no one believes a female accuser. \n#WhyIDidntReport'</t>
  </si>
  <si>
    <t>'391702093'</t>
  </si>
  <si>
    <t>'Melissa Weber'</t>
  </si>
  <si>
    <t>'mtnmissy41473'</t>
  </si>
  <si>
    <t>'Frederick Colorado'</t>
  </si>
  <si>
    <t>'Sun Oct 16 00:01:33 +0000 2011'</t>
  </si>
  <si>
    <t>'Fri Sep 28 18:40:39 +0000 2018'</t>
  </si>
  <si>
    <t>'1045745117699747840'</t>
  </si>
  <si>
    <t>#WhyIDidntReport\n\nThat's no one's business but mine. It does not make ANYTHING that I endured less valid.</t>
  </si>
  <si>
    <t>'17237787'</t>
  </si>
  <si>
    <t>'The Original Luzah'</t>
  </si>
  <si>
    <t>'luzah'</t>
  </si>
  <si>
    <t>'Jacksonville, FL'</t>
  </si>
  <si>
    <t>'Fri Nov 07 20:17:27 +0000 2008'</t>
  </si>
  <si>
    <t>'Fri Sep 28 18:48:18 +0000 2018'</t>
  </si>
  <si>
    <t>'1045747042419691520'</t>
  </si>
  <si>
    <t>'I was 4. I was 7. I was 12. I was 14. I was 16&amp;amp;17. I was 18. I was 24.\n\nWhen was I ever going to matter?\n\n#MeToo #BelieveSurvivors #WhyIDidntReport'</t>
  </si>
  <si>
    <t>'827632145506136065'</t>
  </si>
  <si>
    <t>'Z Lee'</t>
  </si>
  <si>
    <t>'Aselidodi'</t>
  </si>
  <si>
    <t>'Fri Feb 03 21:37:34 +0000 2017'</t>
  </si>
  <si>
    <t>'Fri Sep 28 18:48:28 +0000 2018'</t>
  </si>
  <si>
    <t>'1045747083683266560'</t>
  </si>
  <si>
    <t>'It happened all around me all the time, I didn\u2019t think there was anything wrong with it. #whyididntreport'</t>
  </si>
  <si>
    <t>'24495958'</t>
  </si>
  <si>
    <t>'itsraisa'</t>
  </si>
  <si>
    <t>'RaisaIvannikova'</t>
  </si>
  <si>
    <t>'40.727028,-73.984208'</t>
  </si>
  <si>
    <t>'Sun Mar 15 06:24:03 +0000 2009'</t>
  </si>
  <si>
    <t>'Fri Sep 28 19:21:42 +0000 2018'</t>
  </si>
  <si>
    <t>'1045755449423917056'</t>
  </si>
  <si>
    <t>'Glad to know members of my own family dont believe a sexual assault victim #WhyIDidntReport #round2'</t>
  </si>
  <si>
    <t>'635012415'</t>
  </si>
  <si>
    <t>'caitlyn murphy'</t>
  </si>
  <si>
    <t>'caitmurph10'</t>
  </si>
  <si>
    <t>'Fri Jul 13 23:04:43 +0000 2012'</t>
  </si>
  <si>
    <t>'Fri Sep 28 19:25:14 +0000 2018'</t>
  </si>
  <si>
    <t>'1045756335105675266'</t>
  </si>
  <si>
    <t>Because he was my boyfriend and said he needed it coz he was mentally frustrated couldn't go report it coz I was dealing with the miscarriage the rape caused I shut out the world and walked around dead #WhyIDidntReport</t>
  </si>
  <si>
    <t>'955857357808001024'</t>
  </si>
  <si>
    <t>'Chrisantiousss'</t>
  </si>
  <si>
    <t>'chrisantiousss'</t>
  </si>
  <si>
    <t>'Pretoria'</t>
  </si>
  <si>
    <t>'Tue Jan 23 17:38:47 +0000 2018'</t>
  </si>
  <si>
    <t>'Fri Sep 28 19:39:25 +0000 2018'</t>
  </si>
  <si>
    <t>'1045759904001089536'</t>
  </si>
  <si>
    <t>Number 6: We were friends. He said it was just a bad dream. I didn't think I could do anything about it. There was no proof.\n\n#WhyIDidntReport</t>
  </si>
  <si>
    <t>'4131891918'</t>
  </si>
  <si>
    <t>'Justlikealice'</t>
  </si>
  <si>
    <t>'just_like_alice'</t>
  </si>
  <si>
    <t>'Missoula, MT'</t>
  </si>
  <si>
    <t>'Thu Nov 05 06:03:48 +0000 2015'</t>
  </si>
  <si>
    <t>'Fri Sep 28 19:40:14 +0000 2018'</t>
  </si>
  <si>
    <t>'1045760112420409345'</t>
  </si>
  <si>
    <t>#WhyIDidntReport I don't know his name.</t>
  </si>
  <si>
    <t>'2733737583'</t>
  </si>
  <si>
    <t>'Marcie Murdock'</t>
  </si>
  <si>
    <t>'MarcieMurdock'</t>
  </si>
  <si>
    <t>'Tue Aug 05 00:02:47 +0000 2014'</t>
  </si>
  <si>
    <t>'Fri Sep 28 20:04:25 +0000 2018'</t>
  </si>
  <si>
    <t>'1045766197021532160'</t>
  </si>
  <si>
    <t>'#WhyIDidntReport because all my older friends were clearly okay with us dating even though I was underage.  I lost all my friends when I broke up with him so I thought I was in the wrong.'</t>
  </si>
  <si>
    <t>'87025092'</t>
  </si>
  <si>
    <t>'\U0001f480runDEVILrun\U0001f377@ HEWWOWEEN'</t>
  </si>
  <si>
    <t>'runDEVINrun'</t>
  </si>
  <si>
    <t>'https://ko-fi.com/rundevinrun'</t>
  </si>
  <si>
    <t>'Mon Nov 02 20:51:31 +0000 2009'</t>
  </si>
  <si>
    <t>'Fri Sep 28 20:13:34 +0000 2018'</t>
  </si>
  <si>
    <t>'1045768498478280704'</t>
  </si>
  <si>
    <t>'#WhyIDidntReport \nI just told my husband and my grown daughter. Not going to get into details, just raw from watching the hearing yesterday. At 15 I was raped. My rapist was one of those "good boys". I\'m 58. #MeToo'</t>
  </si>
  <si>
    <t>'872049236560556035'</t>
  </si>
  <si>
    <t>'Sharon Thompson'</t>
  </si>
  <si>
    <t>'kentuckygrandma'</t>
  </si>
  <si>
    <t>'My Town, Kentucky'</t>
  </si>
  <si>
    <t>'Tue Jun 06 11:15:14 +0000 2017'</t>
  </si>
  <si>
    <t>'Fri Sep 28 20:38:24 +0000 2018'</t>
  </si>
  <si>
    <t>'1045774751371874306'</t>
  </si>
  <si>
    <t>'His mother was a judge. His step father was an attorney. They knew something was going on, but never asked. They didn\u2019t care. I felt powerless, ashamed, and hopelessly lost. In that house \u2018no\u2019 meant nothing. \u2018Stop\u2019 and \u2018dont\u2019 became \u2018Please\u2019 and \u2018I\u2019m sorry\u2019. #WhyIDidntReport'</t>
  </si>
  <si>
    <t>'2611128710'</t>
  </si>
  <si>
    <t>'Wine Monster\U0001f377\U0001f496\U0001f49c\U0001f499'</t>
  </si>
  <si>
    <t>'Stripper_Cop'</t>
  </si>
  <si>
    <t>'Tue Jul 08 06:02:42 +0000 2014'</t>
  </si>
  <si>
    <t>'Fri Sep 28 20:39:48 +0000 2018'</t>
  </si>
  <si>
    <t>'1045775103223521280'</t>
  </si>
  <si>
    <t>#WhyIDidntReport I thought it was my fault. My whole life I've been bullied by peers and abused by my mother so when I was 14, I assumed it was my fault and that I'd fucked up. It wasn't until 6 years later that I realized I was powerful and that what he did didn't define me.</t>
  </si>
  <si>
    <t>'3145356581'</t>
  </si>
  <si>
    <t>'Marly'</t>
  </si>
  <si>
    <t>'haliagreen7'</t>
  </si>
  <si>
    <t>'Tue Apr 07 20:12:52 +0000 2015'</t>
  </si>
  <si>
    <t>'Fri Sep 28 20:55:03 +0000 2018'</t>
  </si>
  <si>
    <t>'1045778940965449728'</t>
  </si>
  <si>
    <t>'Because I didn\u2019t want his child (who I saw as my own) to grow up in foster care.  #whyididntreport'</t>
  </si>
  <si>
    <t>'1034433397484085248'</t>
  </si>
  <si>
    <t>'\U0001f4a5'</t>
  </si>
  <si>
    <t>'Ohweeell'</t>
  </si>
  <si>
    <t>'Tue Aug 28 13:31:55 +0000 2018'</t>
  </si>
  <si>
    <t>'Fri Sep 28 21:05:16 +0000 2018'</t>
  </si>
  <si>
    <t>'1045781511952162822'</t>
  </si>
  <si>
    <t>'#WhyIDidntReport \nOne reason for every year of my life. They were my family. My boyfriends. Friends. My neighbors. The cute guys at the club. They went to my church. I never reported. I thought I deserved it.'</t>
  </si>
  <si>
    <t>'Fri Sep 28 21:06:44 +0000 2018'</t>
  </si>
  <si>
    <t>'1045781881407426560'</t>
  </si>
  <si>
    <t>'#WhyIDidntReport because I was so drunk I can\u2019t really remember what happened'</t>
  </si>
  <si>
    <t>'1027284215925104641'</t>
  </si>
  <si>
    <t>'Betsy Hill'</t>
  </si>
  <si>
    <t>'betsyhilll'</t>
  </si>
  <si>
    <t>'Wed Aug 08 20:03:37 +0000 2018'</t>
  </si>
  <si>
    <t>'Fri Sep 28 21:07:57 +0000 2018'</t>
  </si>
  <si>
    <t>'1045782185129607168'</t>
  </si>
  <si>
    <t>'I didn\u2019t speak out because the first time it happened when I was 5, the guy got 3 years and put on probation. Then when I got molested or raped by a family member at 6 up until 10, my family member took all of the blame that his friends should\u2019ve been in trouble. #WhyIDidntReport'</t>
  </si>
  <si>
    <t>'1040852283276193792'</t>
  </si>
  <si>
    <t>'Kassondra Wright'</t>
  </si>
  <si>
    <t>'WrightKassondra'</t>
  </si>
  <si>
    <t>'Fresno, CA'</t>
  </si>
  <si>
    <t>'Sat Sep 15 06:38:17 +0000 2018'</t>
  </si>
  <si>
    <t>'Fri Sep 28 21:16:11 +0000 2018'</t>
  </si>
  <si>
    <t>'1045784256180604928'</t>
  </si>
  <si>
    <t>'I was drunk. You took advantage of that. The next morning you claimed you didn\u2019t \u201cremember\u201d. I was embarrassed and ashamed. #WhyIDidntReport'</t>
  </si>
  <si>
    <t>'1167265117'</t>
  </si>
  <si>
    <t>'Hails \U0001f338'</t>
  </si>
  <si>
    <t>'Haileigh02_x3'</t>
  </si>
  <si>
    <t>'Sun Feb 10 22:56:24 +0000 2013'</t>
  </si>
  <si>
    <t>'Fri Sep 28 21:44:20 +0000 2018'</t>
  </si>
  <si>
    <t>'1045791340796227584'</t>
  </si>
  <si>
    <t>'I might delete this later because is something I haven\u2019t spoken about before. Here\u2019s a bit of the story of #WhyIDidntReport. Please don\u2019t pity me, I\u2019m a badass woman who has moved on. Just radicalize against the tyrants. https://t.co/ZTiZt7nX6T'</t>
  </si>
  <si>
    <t>'851176508093804549'</t>
  </si>
  <si>
    <t>'Kill-sey\U0001f52a\U0001f52e\U0001f987 Luks'</t>
  </si>
  <si>
    <t>'kelseyluks'</t>
  </si>
  <si>
    <t>'Brooklyn, NY'</t>
  </si>
  <si>
    <t>'Sun Apr 09 20:54:28 +0000 2017'</t>
  </si>
  <si>
    <t>'Fri Sep 28 22:08:18 +0000 2018'</t>
  </si>
  <si>
    <t>'1045797371676962816'</t>
  </si>
  <si>
    <t>'\u201cIt\u2019s too late now\u201d they said. \n\u201cNo one will believe you\u201d they said. \n\u201cThere\u2019s no real proof\u201d they said. \n#WhyIDidntReport'</t>
  </si>
  <si>
    <t>'589678645'</t>
  </si>
  <si>
    <t>'bekka shae\U0001f91f\U0001f3fc'</t>
  </si>
  <si>
    <t>'amazingbeky15'</t>
  </si>
  <si>
    <t>'Midland,Tx'</t>
  </si>
  <si>
    <t>'Fri May 25 04:11:49 +0000 2012'</t>
  </si>
  <si>
    <t>'Fri Sep 28 22:32:49 +0000 2018'</t>
  </si>
  <si>
    <t>'1045803545209884672'</t>
  </si>
  <si>
    <t>'#WhyIDidntReport He was my neighbors friend. I had offered to let him sleep on my couch. I was very drunk. He tried to leave when he saw me nearly unconscious. I told him not to leave the door unlocked. I woke up naked and covered in blood on my couch. He wanted to do it again.'</t>
  </si>
  <si>
    <t>'119489015'</t>
  </si>
  <si>
    <t>'Shayla'</t>
  </si>
  <si>
    <t>'SuprmodelShayla'</t>
  </si>
  <si>
    <t>'Wed Mar 03 20:23:01 +0000 2010'</t>
  </si>
  <si>
    <t>'Sat Sep 29 00:07:52 +0000 2018'</t>
  </si>
  <si>
    <t>'1045827463459287040'</t>
  </si>
  <si>
    <t>http://www.twitter.com/statuses/1045827463459287040</t>
  </si>
  <si>
    <t>'I invited him over. I accepted a drink. I told him no and he still continued. I was ashamed and afraid of losing my job at a Christian place. Of disappointing my family. I\u2019m still afraid to come out about it.\n#WhyIDidntReport #IBelieveChristineBlaseyFord'</t>
  </si>
  <si>
    <t>'446573236'</t>
  </si>
  <si>
    <t>'NeiNei'</t>
  </si>
  <si>
    <t>'GunsCrue'</t>
  </si>
  <si>
    <t>'Hogwarts'</t>
  </si>
  <si>
    <t>'Sun Dec 25 22:11:10 +0000 2011'</t>
  </si>
  <si>
    <t>'Sat Sep 29 00:08:01 +0000 2018'</t>
  </si>
  <si>
    <t>'1045827501799419904'</t>
  </si>
  <si>
    <t>'#WhyIDidntReport part 1) I was 10 to 11. When my stepdad was doing a few things. I told my mother, she didn\u2019t believe me and yelled at me for accusing someone for something \u201cthey wouldn\u2019t do\u201d. Then she moved out when they got divorced and left me with him.'</t>
  </si>
  <si>
    <t>'1045812121127325696'</t>
  </si>
  <si>
    <t>'no'</t>
  </si>
  <si>
    <t>'notothe5thpower'</t>
  </si>
  <si>
    <t>'Fri Sep 28 23:06:54 +0000 2018'</t>
  </si>
  <si>
    <t>'Sat Sep 29 00:14:40 +0000 2018'</t>
  </si>
  <si>
    <t>'1045829174139793408'</t>
  </si>
  <si>
    <t>'#WhyIDidntReport #MeToo All the events happened in private or with no witnesses so it would\'ve been a case of "he said she said". His family was solidly in his corner and wouldn\'t believe anything I told them.'</t>
  </si>
  <si>
    <t>'2565449209'</t>
  </si>
  <si>
    <t>'Audrey Seddon'</t>
  </si>
  <si>
    <t>'Sailorchronos'</t>
  </si>
  <si>
    <t>'Montreal, Quebec'</t>
  </si>
  <si>
    <t>'Fri Jun 13 14:48:37 +0000 2014'</t>
  </si>
  <si>
    <t>'Sat Sep 29 00:26:38 +0000 2018'</t>
  </si>
  <si>
    <t>'1045832187034005504'</t>
  </si>
  <si>
    <t>'Cause it happened when I was admitted to a psych ward &amp;amp; thought no one would believe me &amp;amp; cause "you can\'t rape a man" \n#WhyIDidntReport \nSo a big fuck you to everyone who thinks it\'s stupid these women waited all these years to try &amp;amp; sink battleships'</t>
  </si>
  <si>
    <t>'271245578'</t>
  </si>
  <si>
    <t>'Kennedy \u264a'</t>
  </si>
  <si>
    <t>'KJade94'</t>
  </si>
  <si>
    <t>'HouSTONED '</t>
  </si>
  <si>
    <t>'Thu Mar 24 04:01:25 +0000 2011'</t>
  </si>
  <si>
    <t>'Sat Sep 29 00:35:57 +0000 2018'</t>
  </si>
  <si>
    <t>'1045834532933357568'</t>
  </si>
  <si>
    <t>'Because I was three and he was almost a grown up. It was a new secret "game" and he promised it tasted like candy. #WhyIDidntReport'</t>
  </si>
  <si>
    <t>'824257249090510849'</t>
  </si>
  <si>
    <t>'Rainey Shiver'</t>
  </si>
  <si>
    <t>'ShiverRainey'</t>
  </si>
  <si>
    <t>'Wed Jan 25 14:06:56 +0000 2017'</t>
  </si>
  <si>
    <t>'Sat Sep 29 01:31:08 +0000 2018'</t>
  </si>
  <si>
    <t>'1045848417652678657'</t>
  </si>
  <si>
    <t>'Because even though I know better, part of me (even now!) is ashamed for \u201casking for it\u201d. That attitude was common in my formative adolescent years \U0001f622\n#WhyIDidntReport \n\nThe rape culture of the 1980s, explained by Sixteen Candles https://t.co/cJlteJI1ae'</t>
  </si>
  <si>
    <t>'893882580008873990'</t>
  </si>
  <si>
    <t>'Christina Bianca'</t>
  </si>
  <si>
    <t>'crogistogie'</t>
  </si>
  <si>
    <t>'Costa Rica'</t>
  </si>
  <si>
    <t>'Sat Aug 05 17:13:09 +0000 2017'</t>
  </si>
  <si>
    <t>'Sat Sep 29 02:06:39 +0000 2018'</t>
  </si>
  <si>
    <t>'1045857354431025153'</t>
  </si>
  <si>
    <t>'#WhyIDidntReport because he was a family member. because no one believed me. because I didn\u2019t want to ruin his life. because I didn\u2019t know I could.'</t>
  </si>
  <si>
    <t>'337829899'</t>
  </si>
  <si>
    <t>'Jess Fritz'</t>
  </si>
  <si>
    <t>'jessfritzz'</t>
  </si>
  <si>
    <t>'floating in the deep end'</t>
  </si>
  <si>
    <t>'Mon Jul 18 17:05:04 +0000 2011'</t>
  </si>
  <si>
    <t>'Sat Sep 29 02:27:46 +0000 2018'</t>
  </si>
  <si>
    <t>'1045862668773593088'</t>
  </si>
  <si>
    <t>'#MeToo #whyIdidntReport because I was brainwashed by a woman hating cult. \n\nNowadays I would handle it differently #timesup'</t>
  </si>
  <si>
    <t>'2802500260'</t>
  </si>
  <si>
    <t>'Anita Lewis'</t>
  </si>
  <si>
    <t>'Psykcick'</t>
  </si>
  <si>
    <t>'Fri Oct 03 18:26:01 +0000 2014'</t>
  </si>
  <si>
    <t>'Sat Sep 29 02:55:09 +0000 2018'</t>
  </si>
  <si>
    <t>'1045869559738183681'</t>
  </si>
  <si>
    <t>'#WhyIDidntReport I did. But he had a fancy lawyer and I had a lackadaisical prosecutor. When I heard the not guilty verdict I was stoic. When we got out into the parking lot to go home, I cried. That was the last time I allowed any emotion to show. This was February 2017.'</t>
  </si>
  <si>
    <t>'402095014'</t>
  </si>
  <si>
    <t>'Professor Petty\u2660\ufe0f'</t>
  </si>
  <si>
    <t>'_ScHoolboyJew'</t>
  </si>
  <si>
    <t>'Behind the sun'</t>
  </si>
  <si>
    <t>'Mon Oct 31 14:58:43 +0000 2011'</t>
  </si>
  <si>
    <t>'Sat Sep 29 03:56:34 +0000 2018'</t>
  </si>
  <si>
    <t>'1045885017140822016'</t>
  </si>
  <si>
    <t>'#whyididntreport Because we had dated before. Because he was drunk and \u201cdidnt know what he was doing\u201d, but said it wasnt rape. Because I was older and it would have been \u201cmy fault\u201d. Because I was scared he would hit me. Because I didnt want people to know.'</t>
  </si>
  <si>
    <t>'974791483453665280'</t>
  </si>
  <si>
    <t>'Chessa'</t>
  </si>
  <si>
    <t>'itschessa5'</t>
  </si>
  <si>
    <t>'Fri Mar 16 23:36:15 +0000 2018'</t>
  </si>
  <si>
    <t>'Sat Sep 29 04:49:52 +0000 2018'</t>
  </si>
  <si>
    <t>'1045898432261627905'</t>
  </si>
  <si>
    <t>'#WhyIDidntReport \nI didn\u2019t want the guilt of a little girls father being taken because it would have violated his parole.'</t>
  </si>
  <si>
    <t>'163589164'</t>
  </si>
  <si>
    <t>'SpooKy'</t>
  </si>
  <si>
    <t>'KyahChameleon'</t>
  </si>
  <si>
    <t>'Tue Jul 06 20:15:34 +0000 2010'</t>
  </si>
  <si>
    <t>'Sat Sep 29 04:58:44 +0000 2018'</t>
  </si>
  <si>
    <t>'1045900664075890688'</t>
  </si>
  <si>
    <t>'#WhyIDidntReport why would I when there is no consequences for those who hurt us?'</t>
  </si>
  <si>
    <t>'3248214422'</t>
  </si>
  <si>
    <t>'jess \U0001f91f\U0001f3fc'</t>
  </si>
  <si>
    <t>'jessicaccaaa'</t>
  </si>
  <si>
    <t>'Wed Jun 17 23:20:38 +0000 2015'</t>
  </si>
  <si>
    <t>'Sat Sep 29 05:51:51 +0000 2018'</t>
  </si>
  <si>
    <t>'1045914030374883328'</t>
  </si>
  <si>
    <t>'Last summer I was raped at a high profile night club in NYC. I did not report it because I was ashamed. I took time off of work and allowed people to spread terrible rumors about me because I was ashamed of what really happened. #WhyIDidntReport'</t>
  </si>
  <si>
    <t>'16495103'</t>
  </si>
  <si>
    <t>'loversspit'</t>
  </si>
  <si>
    <t>'Paradise City'</t>
  </si>
  <si>
    <t>'Sun Sep 28 04:06:18 +0000 2008'</t>
  </si>
  <si>
    <t>'Sat Sep 29 11:32:40 +0000 2018'</t>
  </si>
  <si>
    <t>'1045999801127628800'</t>
  </si>
  <si>
    <t>He was the sheriff's son and the star football player and I was told nobody would believe me #WhyIDidntReport #MeToo</t>
  </si>
  <si>
    <t>'989545128565108737'</t>
  </si>
  <si>
    <t>'Her Luna'</t>
  </si>
  <si>
    <t>'lostweirdluna'</t>
  </si>
  <si>
    <t>'Thu Apr 26 16:41:58 +0000 2018'</t>
  </si>
  <si>
    <t>'Sat Sep 29 12:40:17 +0000 2018'</t>
  </si>
  <si>
    <t>'1046016816315863041'</t>
  </si>
  <si>
    <t>'#whyididntreport because I didn\u2019t understand what it was, and that your partner could do it, until later on'</t>
  </si>
  <si>
    <t>'829195994'</t>
  </si>
  <si>
    <t>'pumpkinspiceasshole'</t>
  </si>
  <si>
    <t>'sadbootyqueen'</t>
  </si>
  <si>
    <t>'ur butt'</t>
  </si>
  <si>
    <t>'Mon Sep 17 14:44:07 +0000 2012'</t>
  </si>
  <si>
    <t>'Sat Sep 29 12:56:08 +0000 2018'</t>
  </si>
  <si>
    <t>'1046020802095796224'</t>
  </si>
  <si>
    <t>'\u201cWe\u2019re going to put that boy in jail for a long, long time,\u201d Coach said.\n\n[\u2026]\n\n\u201cIt\u2019s just not going to happen.\u201d\n\n\u201cIt will if you want it to.\u201d\n\n\u201cNo, actually, it won\u2019t. My parents and the Posts are political friends.\u201d\n\n#WhyIDidntReport\n\n https://t.co/8lZ6gALgaZ'</t>
  </si>
  <si>
    <t>'18247832'</t>
  </si>
  <si>
    <t>'Kim H\xe9bert'</t>
  </si>
  <si>
    <t>'kimberlyhebert'</t>
  </si>
  <si>
    <t>'Fri Dec 19 18:38:10 +0000 2008'</t>
  </si>
  <si>
    <t>'Sat Sep 29 12:57:55 +0000 2018'</t>
  </si>
  <si>
    <t>'1046021251150630912'</t>
  </si>
  <si>
    <t>'80% of females who experience sexual assaults do NOT report it. In most cases, for good reasons. Even when I did report the rape, the predator spent 1 night in jail, while I spent a lifetime traumatized. #WhyIDidntReport #BelieveSurvivors #DateRape #MeToo\nhttps://t.co/fYVYEChCJc https://t.co/X7Rz4juLCs'</t>
  </si>
  <si>
    <t>'25769038'</t>
  </si>
  <si>
    <t>'Dana Arcuri'</t>
  </si>
  <si>
    <t>'girlygirlsguide'</t>
  </si>
  <si>
    <t>'Sun Mar 22 02:44:16 +0000 2009'</t>
  </si>
  <si>
    <t>'Sat Sep 29 13:59:29 +0000 2018'</t>
  </si>
  <si>
    <t>'1046036747191296001'</t>
  </si>
  <si>
    <t>@davidmweissman All I have is my truth. I'm whole in it.  \nThat said, fear, shame, victim shaming=\n#WhyIDidntReport \n1 point in #KavanaughHearings  of one piece bathing suit under clothes giving time to escape resonates-&amp;gt;same saved me from gang rape attempt filled with laughter @ age 14 #MeToo</t>
  </si>
  <si>
    <t>'1074943616'</t>
  </si>
  <si>
    <t>'Peace2Day'</t>
  </si>
  <si>
    <t>'Peace_2_Day'</t>
  </si>
  <si>
    <t>'New York'</t>
  </si>
  <si>
    <t>'Wed Jan 09 21:26:23 +0000 2013'</t>
  </si>
  <si>
    <t>'880018682'</t>
  </si>
  <si>
    <t>'davidmweissman'</t>
  </si>
  <si>
    <t>'Sat Sep 29 14:00:15 +0000 2018'</t>
  </si>
  <si>
    <t>'1046036938346688517'</t>
  </si>
  <si>
    <t>'This was in a hospital room. I had still not completely come to from the drugs I was given. The cop was training a younger cop taking the lead just continued to smirk and cut me off. Even in the haze I was in, I knew he thought I was a dumb slut. #WhyIDidntReport'</t>
  </si>
  <si>
    <t>'1017808070'</t>
  </si>
  <si>
    <t>'buds \u201ckatie\u201d vvaldron'</t>
  </si>
  <si>
    <t>'CrisisSubverted'</t>
  </si>
  <si>
    <t>'philips\u2019s Delphia, PA'</t>
  </si>
  <si>
    <t>'Mon Dec 17 16:25:27 +0000 2012'</t>
  </si>
  <si>
    <t>'Sat Sep 29 14:25:34 +0000 2018'</t>
  </si>
  <si>
    <t>'1046043310735970306'</t>
  </si>
  <si>
    <t>'When I was 10 I had 2 uniformed officers asking me questions. The truth was, he had touched us and done even worse things to my classmates. But he was my teacher &amp;amp; my father figure. I lied and said he hadn\u2019t done anything. I was scared. I was ashamed! #WhyIDidntReport'</t>
  </si>
  <si>
    <t>'732022452'</t>
  </si>
  <si>
    <t>'David Scherer'</t>
  </si>
  <si>
    <t>'agapedave1'</t>
  </si>
  <si>
    <t>'Thu Aug 02 03:04:48 +0000 2012'</t>
  </si>
  <si>
    <t>'Sat Sep 29 14:58:11 +0000 2018'</t>
  </si>
  <si>
    <t>'1046051518582071302'</t>
  </si>
  <si>
    <t>#WhyIDidntReport because i thought my experience wasn't truly assault, even though it was a non-consensual act, because i was scared of retaliation, because i didn't feel traumatized by it</t>
  </si>
  <si>
    <t>'4406600835'</t>
  </si>
  <si>
    <t>'mars \U0001f47b\U0001f480'</t>
  </si>
  <si>
    <t>'cosmic_kiid'</t>
  </si>
  <si>
    <t>'North Carolina, USA'</t>
  </si>
  <si>
    <t>'Mon Dec 07 16:41:12 +0000 2015'</t>
  </si>
  <si>
    <t>'Sat Sep 29 15:03:50 +0000 2018'</t>
  </si>
  <si>
    <t>'1046052942548291584'</t>
  </si>
  <si>
    <t>'#WhyIDidntReport because I was in a relationship and he was capable of physically harming me.'</t>
  </si>
  <si>
    <t>'22826871'</t>
  </si>
  <si>
    <t>'sp\U0001f383\U0001f383ky jenna'</t>
  </si>
  <si>
    <t>'pastanoodle'</t>
  </si>
  <si>
    <t>'corn field'</t>
  </si>
  <si>
    <t>'Wed Mar 04 20:15:55 +0000 2009'</t>
  </si>
  <si>
    <t>'Sat Sep 29 15:04:38 +0000 2018'</t>
  </si>
  <si>
    <t>'1046053143979659265'</t>
  </si>
  <si>
    <t>#WhyIDidntReport \nHe made me think I wanted it and that we were in love. I was 8-11. It was a family member and I didn't want to seem like a liar. I was embarrased. And before you ask. Yes no one believed me. Yes it still haunts me to this day.</t>
  </si>
  <si>
    <t>'1020931437934137344'</t>
  </si>
  <si>
    <t>'Name cannot be blank'</t>
  </si>
  <si>
    <t>'lvsck_klljoy'</t>
  </si>
  <si>
    <t>'Sun Jul 22 07:19:57 +0000 2018'</t>
  </si>
  <si>
    <t>'Sat Sep 29 15:16:39 +0000 2018'</t>
  </si>
  <si>
    <t>'1046056165204000769'</t>
  </si>
  <si>
    <t>'And after the first time, I knew nothing would get done the second time, I kept silent. The only people that I told was my grandmother and my boyfriend. I was 16 the second time it happened. I knew how it worked.. nobody would listen. #WhyIDidntReport'</t>
  </si>
  <si>
    <t>'1043132337393872896'</t>
  </si>
  <si>
    <t>'\U0001f36f'</t>
  </si>
  <si>
    <t>'lilhoneyypot'</t>
  </si>
  <si>
    <t>'pits of hell'</t>
  </si>
  <si>
    <t>'Fri Sep 21 13:38:24 +0000 2018'</t>
  </si>
  <si>
    <t>'Sat Sep 29 16:21:22 +0000 2018'</t>
  </si>
  <si>
    <t>'1046072453087334400'</t>
  </si>
  <si>
    <t>'I Told Sen. Lindsey Graham I\u2019d Been Raped. His Response Was Telling. #WhyIDidntReport \u2066@JeffFlake\u2069 \u2066@LindseyGrahamSC\u2069  https://t.co/BnCTRJRWzb'</t>
  </si>
  <si>
    <t>'16803819'</t>
  </si>
  <si>
    <t>'obaasima26'</t>
  </si>
  <si>
    <t>'Thu Oct 16 07:07:30 +0000 2008'</t>
  </si>
  <si>
    <t>'Sat Sep 29 17:49:23 +0000 2018'</t>
  </si>
  <si>
    <t>'1046094604381097984'</t>
  </si>
  <si>
    <t>bc we were in a relationship. bc i don't think the person had malicious intent (so i'm lucky in that respect). bc people at school called me 'prude-nce' bc i wasn't promiscuous and i was ashamed of it. bc i didn't realise i could still say no to a partner. #WhyIDidntReport</t>
  </si>
  <si>
    <t>'381857991'</t>
  </si>
  <si>
    <t>'bees?'</t>
  </si>
  <si>
    <t>'hella_kell'</t>
  </si>
  <si>
    <t>'Townsville, Queensland'</t>
  </si>
  <si>
    <t>'Thu Sep 29 02:07:55 +0000 2011'</t>
  </si>
  <si>
    <t>'Sat Sep 29 18:42:53 +0000 2018'</t>
  </si>
  <si>
    <t>'1046108067589500928'</t>
  </si>
  <si>
    <t>'#WhyIDidntReport because he was my friends brother, and no one would have believed me anyways.'</t>
  </si>
  <si>
    <t>'3011523719'</t>
  </si>
  <si>
    <t>'hokage mads'</t>
  </si>
  <si>
    <t>'SenjuMads'</t>
  </si>
  <si>
    <t>'Hidden Leaf Village '</t>
  </si>
  <si>
    <t>'Mon Feb 02 03:18:40 +0000 2015'</t>
  </si>
  <si>
    <t>'Sat Sep 29 19:08:10 +0000 2018'</t>
  </si>
  <si>
    <t>'1046114431007109120'</t>
  </si>
  <si>
    <t>'Because everyone else in my boy scout troop was molested EXCEPT me. #WhyIDidntReport'</t>
  </si>
  <si>
    <t>'41047119'</t>
  </si>
  <si>
    <t>'\u24cb\U0001f158\U0001f15d\U0001f152\U0001f154\U0001f15d\U0001f163 \U0001f15f\u24d0\u24e3\u24e1\u24d8\u24d2\u24da'</t>
  </si>
  <si>
    <t>'VincentPatrick'</t>
  </si>
  <si>
    <t>'Houston, Texas'</t>
  </si>
  <si>
    <t>'Tue May 19 03:40:29 +0000 2009'</t>
  </si>
  <si>
    <t>'Sat Sep 29 19:18:34 +0000 2018'</t>
  </si>
  <si>
    <t>'1046117047619465216'</t>
  </si>
  <si>
    <t>'...because I wanted to be strong for my sister who was also molested. #WhyIDidntReport'</t>
  </si>
  <si>
    <t>'1010205968527953923'</t>
  </si>
  <si>
    <t>'Kay Mensing'</t>
  </si>
  <si>
    <t>'KayMensing'</t>
  </si>
  <si>
    <t>'Fri Jun 22 17:00:46 +0000 2018'</t>
  </si>
  <si>
    <t>'Sat Sep 29 20:39:17 +0000 2018'</t>
  </si>
  <si>
    <t>'1046137359362920450'</t>
  </si>
  <si>
    <t>'Because I didn\u2019t want to start shit with my family\n\nBecause I didn\u2019t know what was going on \n\nBecause I didn\u2019t think it mattered\n\nBecause I didn\u2019t think he meant it  #WhyIDidntReport'</t>
  </si>
  <si>
    <t>'942345402'</t>
  </si>
  <si>
    <t>'Rat Queen'</t>
  </si>
  <si>
    <t>'mirandarenee_12'</t>
  </si>
  <si>
    <t>'Sun Nov 11 22:19:03 +0000 2012'</t>
  </si>
  <si>
    <t>'Sat Sep 29 22:53:26 +0000 2018'</t>
  </si>
  <si>
    <t>'1046171117579374594'</t>
  </si>
  <si>
    <t>'@McAllisterDen What is wrong with you?? I can remember the most intricate detail of the wallpaper and the scent of the candle. I can even remember what I fed my children for dinner that night. But not the date. He a senior executive, me a secretary. Because of people like you: #whyididntreport'</t>
  </si>
  <si>
    <t>'424431722'</t>
  </si>
  <si>
    <t>'Teresa Chubb'</t>
  </si>
  <si>
    <t>'TeresaChubb'</t>
  </si>
  <si>
    <t>'Tue Nov 29 19:22:58 +0000 2011'</t>
  </si>
  <si>
    <t>'498459134'</t>
  </si>
  <si>
    <t>'McAllisterDen'</t>
  </si>
  <si>
    <t>'Sat Sep 29 23:03:37 +0000 2018'</t>
  </si>
  <si>
    <t>'1046173684367417344'</t>
  </si>
  <si>
    <t>'1/ Wednesday I tweeted about my sexual assault. I noticed an odd trend in the engagements of that tweet;\n\nThis tweet generated almost twice as many profile clicks as likes. I noticed this early on and it\u2019s continued. I\u2019ve never had a response like that before\u2026\n\n#WhyIDidntReport https://t.co/L6oNXlJeiE'</t>
  </si>
  <si>
    <t>'33141937'</t>
  </si>
  <si>
    <t>'David Clarke'</t>
  </si>
  <si>
    <t>'davidclarke76'</t>
  </si>
  <si>
    <t>'Sun Apr 19 05:40:04 +0000 2009'</t>
  </si>
  <si>
    <t>'Sat Sep 29 23:26:58 +0000 2018'</t>
  </si>
  <si>
    <t>'1046179560281264130'</t>
  </si>
  <si>
    <t>When I couldn't give them the specific full names of my assailants, nor the specific address where it occurred (I knew my way there by driving), they said there was nothing to be done\n\n#WhyIDidntReport</t>
  </si>
  <si>
    <t>'105011701'</t>
  </si>
  <si>
    <t>'ChirpJior'</t>
  </si>
  <si>
    <t>'WLDVisionz'</t>
  </si>
  <si>
    <t>'ATL via CSRA,GA \u2708\u2708\u2708'</t>
  </si>
  <si>
    <t>'Fri Jan 15 02:31:53 +0000 2010'</t>
  </si>
  <si>
    <t>'Sun Sep 30 00:02:01 +0000 2018'</t>
  </si>
  <si>
    <t>'1046188379325562880'</t>
  </si>
  <si>
    <t>'Because when my husband told his new sponsor what the old one did, new sponsor (whose wife is a survivor) said, \u201cWell I think she dresses a little provocatively.\u201d My husband said, \u201cWill you say that to your wife?\u201d and then got a new sponsor. #WhyIDidntReport'</t>
  </si>
  <si>
    <t>'802998247841288192'</t>
  </si>
  <si>
    <t>'W. Todd'</t>
  </si>
  <si>
    <t>'wtodd03301114'</t>
  </si>
  <si>
    <t>'Sun Nov 27 22:11:16 +0000 2016'</t>
  </si>
  <si>
    <t>'Sun Sep 30 00:17:57 +0000 2018'</t>
  </si>
  <si>
    <t>'1046192388601872385'</t>
  </si>
  <si>
    <t>I'd like to report an assault, yesterday, on my sense of fairness, reason, justice, basic decency, human dignity, and truth. #WhyIAmReporting #WhyIDidntReport #KavanaughHearings  #KavanaughVote #Kavanaugh</t>
  </si>
  <si>
    <t>'610948337'</t>
  </si>
  <si>
    <t>Lael Gold's Pain Body</t>
  </si>
  <si>
    <t>'laelgold'</t>
  </si>
  <si>
    <t>'Berkeley, CA, USA'</t>
  </si>
  <si>
    <t>'Sun Jun 17 16:45:22 +0000 2012'</t>
  </si>
  <si>
    <t>'Sun Sep 30 00:44:28 +0000 2018'</t>
  </si>
  <si>
    <t>'1046199061806804993'</t>
  </si>
  <si>
    <t>'#WhyIDidntReport\nIt was 5 years before I told a soul.\nI told my father. He listened &amp;amp; he believed me. He urged me to get therapy, talk to other rape victims &amp;amp; write about my experience. A year later, he helped me tell my mother. It  devastated her. But she also believed me.'</t>
  </si>
  <si>
    <t>'822568802'</t>
  </si>
  <si>
    <t>'Latinatude'</t>
  </si>
  <si>
    <t>'Aventura, FL'</t>
  </si>
  <si>
    <t>'Fri Sep 14 02:46:00 +0000 2012'</t>
  </si>
  <si>
    <t>'Sun Sep 30 01:16:53 +0000 2018'</t>
  </si>
  <si>
    <t>'1046207219908382720'</t>
  </si>
  <si>
    <t>'Because I was of being an outcast in a family who already had a hard time accepting me as a step daughter #WhyIDidntReport'</t>
  </si>
  <si>
    <t>'2284397553'</t>
  </si>
  <si>
    <t>'Starr'</t>
  </si>
  <si>
    <t>'onelovestarr526'</t>
  </si>
  <si>
    <t>'Wed Jan 15 19:59:58 +0000 2014'</t>
  </si>
  <si>
    <t>'Sun Sep 30 01:21:21 +0000 2018'</t>
  </si>
  <si>
    <t>'1046208345130991616'</t>
  </si>
  <si>
    <t>'Because he was my bf and I loved him, also he convinced me it was my fault for not fulfilling his sexual appetite #WhyIDidntReport'</t>
  </si>
  <si>
    <t>'224700883'</t>
  </si>
  <si>
    <t>'mandi'</t>
  </si>
  <si>
    <t>'mandipalm223'</t>
  </si>
  <si>
    <t>'Las Vegas'</t>
  </si>
  <si>
    <t>'Thu Dec 09 17:10:30 +0000 2010'</t>
  </si>
  <si>
    <t>'Sun Sep 30 03:12:43 +0000 2018'</t>
  </si>
  <si>
    <t>'1046236370463838208'</t>
  </si>
  <si>
    <t>'@TheRealMerida I had a similar experience. I spent the rest of a semester afraid the cops would show up and arrest me for assault. Then I dropped out of college. #WhyIDidntReport'</t>
  </si>
  <si>
    <t>'3194792274'</t>
  </si>
  <si>
    <t>'Melissa Garland'</t>
  </si>
  <si>
    <t>'mgarlandUX'</t>
  </si>
  <si>
    <t>'Salt Lake City, UT'</t>
  </si>
  <si>
    <t>'Thu May 14 02:08:30 +0000 2015'</t>
  </si>
  <si>
    <t>'624953325'</t>
  </si>
  <si>
    <t>'TheRealMerida'</t>
  </si>
  <si>
    <t>'Sun Sep 30 03:22:47 +0000 2018'</t>
  </si>
  <si>
    <t>'1046238904607797248'</t>
  </si>
  <si>
    <t>'I was abused as a child. They didnt charge him with anything because "i would only ruin the case". Hes serving a life sentence after getting caught with 2 7yr old girls. Who would believe it had happened again by a different man #WhyIDidntReport'</t>
  </si>
  <si>
    <t>'1630523959'</t>
  </si>
  <si>
    <t>'V '</t>
  </si>
  <si>
    <t>'crazy_kitt'</t>
  </si>
  <si>
    <t>'Mon Jul 29 14:35:10 +0000 2013'</t>
  </si>
  <si>
    <t>'Sun Sep 30 03:43:47 +0000 2018'</t>
  </si>
  <si>
    <t>'1046244187002286080'</t>
  </si>
  <si>
    <t>'#WhyIDidntReport \nBecause I had been jumped the first time I tried.\nBecause he was everyone\u2019s best friend.\nBecause I was 14 and he was 20.\nBecause my life was in the hands of others.\nBecause I was called a \u201cwhore\u201d before even had my first kiss.\nBecause no one believed me.'</t>
  </si>
  <si>
    <t>'1607144184'</t>
  </si>
  <si>
    <t>'Sab \u24cb'</t>
  </si>
  <si>
    <t>'sunshinesleeps'</t>
  </si>
  <si>
    <t>'MI || She/Her They/Them'</t>
  </si>
  <si>
    <t>'Sat Jul 20 01:43:28 +0000 2013'</t>
  </si>
  <si>
    <t>'Sun Sep 30 05:53:08 +0000 2018'</t>
  </si>
  <si>
    <t>'1046276741302554624'</t>
  </si>
  <si>
    <t>'#whyididntreport because my boss was the one who tried to get me drunk and locked me in a room with the guy. I requested a transfer instead to avoid losing my job and being accused of underage drinking.'</t>
  </si>
  <si>
    <t>'928436041'</t>
  </si>
  <si>
    <t>'Caroline "Countess of Flavortown" Qualey'</t>
  </si>
  <si>
    <t>'TheQuail4'</t>
  </si>
  <si>
    <t>'Flavortown'</t>
  </si>
  <si>
    <t>'Mon Nov 05 21:19:47 +0000 2012'</t>
  </si>
  <si>
    <t>'Sun Sep 30 07:23:40 +0000 2018'</t>
  </si>
  <si>
    <t>'1046299524271091713'</t>
  </si>
  <si>
    <t>'And on another occasion, I felt like it was my fault. Like I had put myself in the situation and was partly to blame. Nobody would believe it. #WhyIDidntReport'</t>
  </si>
  <si>
    <t>'364814104'</t>
  </si>
  <si>
    <t>'Knives'</t>
  </si>
  <si>
    <t>'_niamhmcdonnell'</t>
  </si>
  <si>
    <t>'Tue Aug 30 11:39:35 +0000 2011'</t>
  </si>
  <si>
    <t>'Sun Sep 30 13:24:39 +0000 2018'</t>
  </si>
  <si>
    <t>'1046390369259335680'</t>
  </si>
  <si>
    <t>It was my father, I was 6 and 8, I didn't want to hurt my family, I didn't want my dad to go to jail, I didn't want to take the stand and face my perpetrator.\n#WhyIDidntReport</t>
  </si>
  <si>
    <t>'908506993211707392'</t>
  </si>
  <si>
    <t>'\u163f\u163b\u163b\u15e9\u157c\u157c\u157c\U0001f47b\u26b0\ufe0f'</t>
  </si>
  <si>
    <t>'Emmadatrash'</t>
  </si>
  <si>
    <t>'McDonalds Dumpster- free WiFi'</t>
  </si>
  <si>
    <t>'Fri Sep 15 01:45:21 +0000 2017'</t>
  </si>
  <si>
    <t>'Sun Sep 30 13:35:19 +0000 2018'</t>
  </si>
  <si>
    <t>'1046393052107931648'</t>
  </si>
  <si>
    <t>'#WhyIDidntReport Because I let him in my room. Because he was a star football recruit. Because my roommate had just gone through it &amp;amp; she was stronger than me &amp;amp; didn\u2019t report it. Because I blamed myself.'</t>
  </si>
  <si>
    <t>'14885212'</t>
  </si>
  <si>
    <t>'Liberal With A Gun'</t>
  </si>
  <si>
    <t>'Karens_smile'</t>
  </si>
  <si>
    <t>'Fri May 23 19:02:05 +0000 2008'</t>
  </si>
  <si>
    <t>'Sun Sep 30 13:47:53 +0000 2018'</t>
  </si>
  <si>
    <t>'1046396216219566082'</t>
  </si>
  <si>
    <t>'I was 14, he was my doctor, he was supposed to treat my headache but gave me wrong dose medicine, got me weak &amp;amp; got admitted to his nursing home where he molested me again.\nI had depression and I have no proof.\n#WhyIDidntReport'</t>
  </si>
  <si>
    <t>'787728867523825664'</t>
  </si>
  <si>
    <t>'Purrple Pixie'</t>
  </si>
  <si>
    <t>'PurrplePixie'</t>
  </si>
  <si>
    <t>'Sun Oct 16 18:56:12 +0000 2016'</t>
  </si>
  <si>
    <t>'Sun Sep 30 14:16:39 +0000 2018'</t>
  </si>
  <si>
    <t>'1046403455638818822'</t>
  </si>
  <si>
    <t>'I was 16, he was a \u201cfriend\u201d and I had lied to my parents about where I was. I would have gotten in more trouble the he would have and my family would have disowned me #WhyIDidntReport'</t>
  </si>
  <si>
    <t>'300450810'</t>
  </si>
  <si>
    <t>'Angela'</t>
  </si>
  <si>
    <t>'_MsAng_'</t>
  </si>
  <si>
    <t>'Raleigh, NC'</t>
  </si>
  <si>
    <t>'Tue May 17 19:48:23 +0000 2011'</t>
  </si>
  <si>
    <t>'Sun Sep 30 14:20:48 +0000 2018'</t>
  </si>
  <si>
    <t>'1046404499873640448'</t>
  </si>
  <si>
    <t>'Because I thought people would just blame me because I was drunk #WhyIDidntReport'</t>
  </si>
  <si>
    <t>'1025444791759368193'</t>
  </si>
  <si>
    <t>'femmenakita'</t>
  </si>
  <si>
    <t>'femmenakita1'</t>
  </si>
  <si>
    <t>'Fri Aug 03 18:14:24 +0000 2018'</t>
  </si>
  <si>
    <t>'Sun Sep 30 14:56:31 +0000 2018'</t>
  </si>
  <si>
    <t>'1046413486111232001'</t>
  </si>
  <si>
    <t>'Because he was a police officer. #WhyIDidntReport'</t>
  </si>
  <si>
    <t>'763468592444616708'</t>
  </si>
  <si>
    <t>'Laura'</t>
  </si>
  <si>
    <t>'spiracle412'</t>
  </si>
  <si>
    <t>'Wed Aug 10 20:14:31 +0000 2016'</t>
  </si>
  <si>
    <t>'Sun Sep 30 22:34:38 +0000 2018'</t>
  </si>
  <si>
    <t>'1046528776958619648'</t>
  </si>
  <si>
    <t>'I was 13, filled with shame and disgust. There were no cameras or witnesses. I thought no one would believe me. #WhyIDidntReport'</t>
  </si>
  <si>
    <t>'966274538'</t>
  </si>
  <si>
    <t>'Siren \U0001f48b'</t>
  </si>
  <si>
    <t>'Bbydollmo'</t>
  </si>
  <si>
    <t>'Fri Nov 23 15:02:49 +0000 2012'</t>
  </si>
  <si>
    <t>'Sun Sep 30 23:23:24 +0000 2018'</t>
  </si>
  <si>
    <t>'1046541047952740354'</t>
  </si>
  <si>
    <t>'Because he was my boyfriend. \nBecause we were drinking underage.\nBecause I felt like it was my fault.\nBecause he told me I was crazy.\nBecause it was \u201cmy word against his\u201d.\n #WhyIDidntReport'</t>
  </si>
  <si>
    <t>'857431982254510081'</t>
  </si>
  <si>
    <t>'morgan nicole \U0001f33b'</t>
  </si>
  <si>
    <t>'morganmitch_'</t>
  </si>
  <si>
    <t>'Clinton, IA'</t>
  </si>
  <si>
    <t>'Thu Apr 27 03:11:29 +0000 2017'</t>
  </si>
  <si>
    <t>'Mon Oct 01 00:24:09 +0000 2018'</t>
  </si>
  <si>
    <t>Oct</t>
  </si>
  <si>
    <t>'1046556338254479362'</t>
  </si>
  <si>
    <t>'Because it was my bestfriend\u2019s, at the time, stepbrother and I didn\u2019t want to be the reason to break apart her family. #WhyIDidntReport'</t>
  </si>
  <si>
    <t>'1426639813'</t>
  </si>
  <si>
    <t>'Ashley Marie'</t>
  </si>
  <si>
    <t>'Marie_Keyworth'</t>
  </si>
  <si>
    <t>'Mon May 13 23:48:19 +0000 2013'</t>
  </si>
  <si>
    <t>'Mon Oct 01 00:37:32 +0000 2018'</t>
  </si>
  <si>
    <t>'1046559704720191489'</t>
  </si>
  <si>
    <t>'Because I was too young to know that it was assault. #WhyIDidntReport'</t>
  </si>
  <si>
    <t>'745970778'</t>
  </si>
  <si>
    <t>'\U0001f36a'</t>
  </si>
  <si>
    <t>'chtonic_rebel'</t>
  </si>
  <si>
    <t>'Wed Aug 08 21:25:29 +0000 2012'</t>
  </si>
  <si>
    <t>'Mon Oct 01 00:43:30 +0000 2018'</t>
  </si>
  <si>
    <t>'1046561207530999810'</t>
  </si>
  <si>
    <t>'#WhyIDidntReport I tried reporting, I was a young child the first time I was assaulted. I did what we were taught, I told a parent. That parent promptly told me there was nothing to be done and that if I told anyone else that it would be my fault if my siblings were taken away.'</t>
  </si>
  <si>
    <t>'19532153'</t>
  </si>
  <si>
    <t>'Gingir'</t>
  </si>
  <si>
    <t>'Gingirr'</t>
  </si>
  <si>
    <t>'Oklahoma, USA'</t>
  </si>
  <si>
    <t>'Mon Jan 26 12:48:48 +0000 2009'</t>
  </si>
  <si>
    <t>'Mon Oct 01 01:21:24 +0000 2018'</t>
  </si>
  <si>
    <t>'1046570743218294787'</t>
  </si>
  <si>
    <t>#WhyIDidntReport Because he was my boyfriend and I knew that whatever I said wouldn't be taken seriously. I was also sick a lot and he made me believe that he deserved my body as a reward for putting up with my illness.</t>
  </si>
  <si>
    <t>'2316296893'</t>
  </si>
  <si>
    <t>'NyghtBrynger'</t>
  </si>
  <si>
    <t>'Wed Jan 29 01:05:48 +0000 2014'</t>
  </si>
  <si>
    <t>'Mon Oct 01 03:37:38 +0000 2018'</t>
  </si>
  <si>
    <t>'1046605027136217088'</t>
  </si>
  <si>
    <t>'#WhyIDidntReport, I did. It\u2019s been 9 months, nothing has happened.'</t>
  </si>
  <si>
    <t>'813558487'</t>
  </si>
  <si>
    <t>'Hailey Simpson'</t>
  </si>
  <si>
    <t>'_hsimpson9'</t>
  </si>
  <si>
    <t>'Sun Sep 09 17:35:50 +0000 2012'</t>
  </si>
  <si>
    <t>'Mon Oct 01 03:51:11 +0000 2018'</t>
  </si>
  <si>
    <t>'1046608439634354177'</t>
  </si>
  <si>
    <t>'Maybe I didn\u2019t make the right decisions regarding reporting, but they\u2019re mine and I own them. And, no one can tell me what I should have done. I did what I had to do to survive and to try to find myself again.\n\nYeah, so that\u2019s #WhyIDidntReport'</t>
  </si>
  <si>
    <t>'891523027'</t>
  </si>
  <si>
    <t>'LovelyDichotomy'</t>
  </si>
  <si>
    <t>'lovelydichotomy'</t>
  </si>
  <si>
    <t>'Bay Area'</t>
  </si>
  <si>
    <t>'Fri Oct 19 18:12:13 +0000 2012'</t>
  </si>
  <si>
    <t>'Mon Oct 01 04:02:14 +0000 2018'</t>
  </si>
  <si>
    <t>'1046611219161866240'</t>
  </si>
  <si>
    <t>So the last time I was sexually assaulted was August 14th 2006 at 4am. #WhyIDidntReport was because I had been drinking. But to be honest I don't think I drank enough, I think someone put something in my drink, because I still remember like it was yesterday.</t>
  </si>
  <si>
    <t>'190480832'</t>
  </si>
  <si>
    <t>'hotdogs in milk (try not to throw up)'</t>
  </si>
  <si>
    <t>'13crashes'</t>
  </si>
  <si>
    <t>'at home'</t>
  </si>
  <si>
    <t>'Tue Sep 14 01:43:56 +0000 2010'</t>
  </si>
  <si>
    <t>'Mon Oct 01 05:09:48 +0000 2018'</t>
  </si>
  <si>
    <t>'1046628223596056576'</t>
  </si>
  <si>
    <t>'"I didn\'t speak because I knew no one would believe me."\n\n#whyididntspeak #whyididntreport #sexualassault #healing #speakingup #kellyairhart #arttherapy https://t.co/xjl5x0xBaL'</t>
  </si>
  <si>
    <t>'831587574992957441'</t>
  </si>
  <si>
    <t>'ElijahsMomChgsThWrld'</t>
  </si>
  <si>
    <t>'AirhartKelly'</t>
  </si>
  <si>
    <t>'Tue Feb 14 19:35:02 +0000 2017'</t>
  </si>
  <si>
    <t>'Mon Oct 01 05:53:36 +0000 2018'</t>
  </si>
  <si>
    <t>'1046639247124500480'</t>
  </si>
  <si>
    <t>'#WhyIDidntReport it was 12 years ago &amp;amp; I only just now realized it wasn\u2019t just a stupid boy making me uncomfortable at a dance, it was a man who grabbed me from behind, pressed his hard dick up against me, and held me in place by gripping my thighs while he enjoyed himself #MeToo'</t>
  </si>
  <si>
    <t>'967935492481265669'</t>
  </si>
  <si>
    <t>'Erin Forsake'</t>
  </si>
  <si>
    <t>'erin_forsake'</t>
  </si>
  <si>
    <t>'Mon Feb 26 01:32:59 +0000 2018'</t>
  </si>
  <si>
    <t>'Mon Oct 01 13:28:32 +0000 2018'</t>
  </si>
  <si>
    <t>'1046753735609729025'</t>
  </si>
  <si>
    <t>'The 1st time I was assaulted I was 12 and told my teacher. I was given a forced apology letter claiming he didn\u2019t know he did it. 2nd time I knew the outcome so I was quite. Finally told a family member yesterday. They said it was long ago so doesn\u2019t matter. #WhyIDidntReport'</t>
  </si>
  <si>
    <t>'3509268794'</t>
  </si>
  <si>
    <t>'Tami Toste'</t>
  </si>
  <si>
    <t>'tami_toste'</t>
  </si>
  <si>
    <t>'Ferndale, CA'</t>
  </si>
  <si>
    <t>'Wed Sep 09 23:23:42 +0000 2015'</t>
  </si>
  <si>
    <t>'Mon Oct 01 15:01:50 +0000 2018'</t>
  </si>
  <si>
    <t>'1046777215034306560'</t>
  </si>
  <si>
    <t>'I\u2019m 70 now, I was asaulted and raped at 15 but when I was 18 hanging out with a group of girlfriends one of the said that her grandmother told her that if she ever was raped she should relax and try to enjoy it! #WhyIDidntReport'</t>
  </si>
  <si>
    <t>'62989145'</t>
  </si>
  <si>
    <t>'cristina perazzo'</t>
  </si>
  <si>
    <t>'Sofia1Saia'</t>
  </si>
  <si>
    <t>'Crown Heights, Brooklyn'</t>
  </si>
  <si>
    <t>'Wed Aug 05 01:18:03 +0000 2009'</t>
  </si>
  <si>
    <t>'Mon Oct 01 18:00:43 +0000 2018'</t>
  </si>
  <si>
    <t>'1046822230733156352'</t>
  </si>
  <si>
    <t>http://www.twitter.com/statuses/1046822230733156352</t>
  </si>
  <si>
    <t>'#WhyIDidntReport I was 10 when a Gay Pedophile Camp Counselor assaulted me.  THESE DEMOCRAT Rapists, Murderersm Abusers, Assaulters &amp;amp; Gropers Got away with it &amp;amp; Some are getting away with it TODAY! https://t.co/iO0zN5YNDy'</t>
  </si>
  <si>
    <t>'1872247099'</t>
  </si>
  <si>
    <t>'John Day'</t>
  </si>
  <si>
    <t>'day1038'</t>
  </si>
  <si>
    <t>'Mon Sep 16 16:21:00 +0000 2013'</t>
  </si>
  <si>
    <t>'Mon Oct 01 18:21:01 +0000 2018'</t>
  </si>
  <si>
    <t>'1046827340259610626'</t>
  </si>
  <si>
    <t>http://www.twitter.com/statuses/1046827340259610626</t>
  </si>
  <si>
    <t>...because he was popular and I wasn't. I was 15.\n...because I was scared by how strong he was. I should've never gotten in his truck. Thank God his mom came outside which stopped him from doing it a second time. I was 16. #WhyIDidntReport</t>
  </si>
  <si>
    <t>'962309024'</t>
  </si>
  <si>
    <t>'Cari Ann'</t>
  </si>
  <si>
    <t>'CariHot967'</t>
  </si>
  <si>
    <t>'Wed Nov 21 12:23:33 +0000 2012'</t>
  </si>
  <si>
    <t>'Mon Oct 01 18:25:36 +0000 2018'</t>
  </si>
  <si>
    <t>'1046828492204036096'</t>
  </si>
  <si>
    <t>http://www.twitter.com/statuses/1046828492204036096</t>
  </si>
  <si>
    <t>'#WhyIDidntReport because not even my family believed me..'</t>
  </si>
  <si>
    <t>'967152338673680384'</t>
  </si>
  <si>
    <t>'\U0001f49b\U0001f33bbina\U0001f33b\U0001f49b'</t>
  </si>
  <si>
    <t>'BinaBabeyyy'</t>
  </si>
  <si>
    <t>'In my bed currently dying '</t>
  </si>
  <si>
    <t>'Fri Feb 23 21:41:01 +0000 2018'</t>
  </si>
  <si>
    <t>'Mon Oct 01 20:07:13 +0000 2018'</t>
  </si>
  <si>
    <t>'1046854063936208897'</t>
  </si>
  <si>
    <t>http://www.twitter.com/statuses/1046854063936208897</t>
  </si>
  <si>
    <t>#whyididntreport . Because I ended up beating him up and getting away in the midst of him pushing me against the bookcase in the library and grinding his penis against me and forcing a kiss on my lips and rubbing one of his hands on my inner thigh.'</t>
  </si>
  <si>
    <t>'86848224'</t>
  </si>
  <si>
    <t>'Tammi'</t>
  </si>
  <si>
    <t>'GotTam82'</t>
  </si>
  <si>
    <t>'Detroit '</t>
  </si>
  <si>
    <t>'Mon Nov 02 01:46:31 +0000 2009'</t>
  </si>
  <si>
    <t>'Mon Oct 01 22:42:12 +0000 2018'</t>
  </si>
  <si>
    <t>'1046893067905560576'</t>
  </si>
  <si>
    <t>http://www.twitter.com/statuses/1046893067905560576</t>
  </si>
  <si>
    <t>'He bragged about winning 7 sexual harassment lawsuit cases. #WhyIDidntReport'</t>
  </si>
  <si>
    <t>'19358493'</t>
  </si>
  <si>
    <t>'jules dameron'</t>
  </si>
  <si>
    <t>'julesdameron'</t>
  </si>
  <si>
    <t>'los angeles, california'</t>
  </si>
  <si>
    <t>'Thu Jan 22 20:17:13 +0000 2009'</t>
  </si>
  <si>
    <t>'Mon Oct 01 22:54:38 +0000 2018'</t>
  </si>
  <si>
    <t>'1046896196407554049'</t>
  </si>
  <si>
    <t>http://www.twitter.com/statuses/1046896196407554049</t>
  </si>
  <si>
    <t>'#WhyIDidntReport Because I wanted to give him a warning first. So I told him "Quit it, or I\'ll tell the boss." Terrified he\'d lose his job, he struck first, and went to the boss with a lie: "She\'s been stealing money out of the register." I was immediately fired.'</t>
  </si>
  <si>
    <t>'2855961690'</t>
  </si>
  <si>
    <t>'L.J. Williamson'</t>
  </si>
  <si>
    <t>'LJWilliamsonLA'</t>
  </si>
  <si>
    <t>'Los Angeles, California'</t>
  </si>
  <si>
    <t>'Tue Oct 14 21:30:10 +0000 2014'</t>
  </si>
  <si>
    <t>'Mon Oct 01 23:48:48 +0000 2018'</t>
  </si>
  <si>
    <t>'1046909828633747457'</t>
  </si>
  <si>
    <t>http://www.twitter.com/statuses/1046909828633747457</t>
  </si>
  <si>
    <t>'@SafeHorizon Because 40 years ago we were still treated as if we made it up, exaggerated or worse: asked for it. #IStandWithChristineBlaseyFord #WhyIDidntReport #Survivor'</t>
  </si>
  <si>
    <t>'86554003'</t>
  </si>
  <si>
    <t>'\U0001f4414\ufe0f\u20e3DzN'</t>
  </si>
  <si>
    <t>'i4dzn'</t>
  </si>
  <si>
    <t>'Sat Oct 31 16:07:28 +0000 2009'</t>
  </si>
  <si>
    <t>'19026815'</t>
  </si>
  <si>
    <t>'SafeHorizon'</t>
  </si>
  <si>
    <t>'Tue Oct 02 02:31:56 +0000 2018'</t>
  </si>
  <si>
    <t>'1046950881634213890'</t>
  </si>
  <si>
    <t>http://www.twitter.com/statuses/1046950881634213890</t>
  </si>
  <si>
    <t>@Oprah @Alyssa_Milano @TaranaBurke @realDonaldTrump @MichelleObama #WhyIDidntReport #MeToo   \nHE PAID OFF PPL,TOO!I had 2 see him time n time again (btw) bcuz I was still doin PR n ndustry n n at 1 pt he was doin security 4 @SeanCombsVIP til he tried some grimy mess n got fired!'</t>
  </si>
  <si>
    <t>'808456120998182917'</t>
  </si>
  <si>
    <t>'Santeea Cemone'</t>
  </si>
  <si>
    <t>'santeea_cemone'</t>
  </si>
  <si>
    <t>'Maplewood,NJ'</t>
  </si>
  <si>
    <t>'Mon Dec 12 23:38:54 +0000 2016'</t>
  </si>
  <si>
    <t>'19397785'</t>
  </si>
  <si>
    <t>'Oprah'</t>
  </si>
  <si>
    <t>'Tue Oct 02 02:47:07 +0000 2018'</t>
  </si>
  <si>
    <t>'1046954704889159680'</t>
  </si>
  <si>
    <t>http://www.twitter.com/statuses/1046954704889159680</t>
  </si>
  <si>
    <t>#WhyIDidntReport because he was my friend &amp;amp; I said yes at first. I said no soon after but it didn't stop until I hit him over the head with a soda bottle. It's only recently I thought it wasn't completely my fault.</t>
  </si>
  <si>
    <t>'24101832'</t>
  </si>
  <si>
    <t>'angellove727'</t>
  </si>
  <si>
    <t>'new york'</t>
  </si>
  <si>
    <t>'Fri Mar 13 01:57:52 +0000 2009'</t>
  </si>
  <si>
    <t>'Tue Oct 02 03:04:35 +0000 2018'</t>
  </si>
  <si>
    <t>'1046959099148218370'</t>
  </si>
  <si>
    <t>http://www.twitter.com/statuses/1046959099148218370</t>
  </si>
  <si>
    <t>'#WhyIdidntreport I was 3 when it happened and by the time I realized what happened I tried to convince myself I made it up.'</t>
  </si>
  <si>
    <t>'120992444'</t>
  </si>
  <si>
    <t>'Dayzee\U0001f33c\u264b\ufe0f\u262e\ufe0f\u262f\ufe0f'</t>
  </si>
  <si>
    <t>'Daisy_Del_Bae'</t>
  </si>
  <si>
    <t>'California \u2708 Arizona \u2708\ufe0f NC'</t>
  </si>
  <si>
    <t>'Mon Mar 08 05:47:08 +0000 2010'</t>
  </si>
  <si>
    <t>'Tue Oct 02 04:08:44 +0000 2018'</t>
  </si>
  <si>
    <t>'1046975244605562880'</t>
  </si>
  <si>
    <t>http://www.twitter.com/statuses/1046975244605562880</t>
  </si>
  <si>
    <t>'#WhyIDidntReport because i was threatened by him during &amp;amp; afterward. because i believed he was good even after he did what he did. because i wanted my best friend/favorite cousin back. because i wanted to keep the peace in my family. because i wanted things to go back to normal.'</t>
  </si>
  <si>
    <t>'2694191054'</t>
  </si>
  <si>
    <t>'grapico not spons'</t>
  </si>
  <si>
    <t>'keepwolfhard'</t>
  </si>
  <si>
    <t>'ugly hearts = ugly people'</t>
  </si>
  <si>
    <t>'Wed Jul 30 23:28:25 +0000 2014'</t>
  </si>
  <si>
    <t>'Tue Oct 02 05:17:16 +0000 2018'</t>
  </si>
  <si>
    <t>'1046992489385725953'</t>
  </si>
  <si>
    <t>http://www.twitter.com/statuses/1046992489385725953</t>
  </si>
  <si>
    <t>'Because I was good friends with his grandson, whom he was guardian of. #WhyIDidntReport'</t>
  </si>
  <si>
    <t>'253403107'</t>
  </si>
  <si>
    <t>'Carlyn\U0001f30a \u2022 #Resist\u270a \u2022 Remember in November \u2022'</t>
  </si>
  <si>
    <t>'CJTaylor1980'</t>
  </si>
  <si>
    <t>'Southeast Louisiana '</t>
  </si>
  <si>
    <t>'Thu Feb 17 04:56:59 +0000 2011'</t>
  </si>
  <si>
    <t>'Tue Oct 02 11:11:04 +0000 2018'</t>
  </si>
  <si>
    <t>'1047081528285700096'</t>
  </si>
  <si>
    <t>http://www.twitter.com/statuses/1047081528285700096</t>
  </si>
  <si>
    <t>'#WhyIDidntReport the one was my first friend in a new city. I was ashamed #WhyIDidntReport the next man was whilst I was drunk I didn\u2019t remember - what if I was wrong? #WhyIDidntReport Because this time I did report but I loved him and in doing so lost almost everyone. #MeToo'</t>
  </si>
  <si>
    <t>'23788811'</t>
  </si>
  <si>
    <t>'Nicola Vaughan'</t>
  </si>
  <si>
    <t>'nikki_vaughan'</t>
  </si>
  <si>
    <t>'Bristol, England'</t>
  </si>
  <si>
    <t>'Wed Mar 11 16:46:08 +0000 2009'</t>
  </si>
  <si>
    <t>'Tue Oct 02 13:05:11 +0000 2018'</t>
  </si>
  <si>
    <t>'1047110246391566336'</t>
  </si>
  <si>
    <t>http://www.twitter.com/statuses/1047110246391566336</t>
  </si>
  <si>
    <t>#WhyIDidntReport bcause I was 8 and I believed I didn't have a voice. Bcause my brother (I told him 20yrs latr) was in the other room playing video games with his brother. Bcause I'm 41 and I don't know him or his life. Hopefully he hasn't done it again\U0001f622  @2TRILLION @GetUpErica</t>
  </si>
  <si>
    <t>'1606021333'</t>
  </si>
  <si>
    <t>'Terri Courtenay'</t>
  </si>
  <si>
    <t>'terriscourt'</t>
  </si>
  <si>
    <t>'Fri Jul 19 14:01:26 +0000 2013'</t>
  </si>
  <si>
    <t>'Tue Oct 02 13:11:05 +0000 2018'</t>
  </si>
  <si>
    <t>'1047111731531546624'</t>
  </si>
  <si>
    <t>http://www.twitter.com/statuses/1047111731531546624</t>
  </si>
  <si>
    <t>#WhyIDidntReport I was five, he was my brother's friend and I was too embarrassed to tell anyone. I was 13 and had no idea there was something I could do about the man who grabbed me. I was 14, and I considered myself lucky for not getting raped by the taxi driver.</t>
  </si>
  <si>
    <t>'88259371'</t>
  </si>
  <si>
    <t>'Osnat Ita skoblinski'</t>
  </si>
  <si>
    <t>'osnatita'</t>
  </si>
  <si>
    <t>'Montr\xe9al, Qu\xe9bec'</t>
  </si>
  <si>
    <t>'Sat Nov 07 20:04:17 +0000 2009'</t>
  </si>
  <si>
    <t>'Tue Oct 02 13:48:07 +0000 2018'</t>
  </si>
  <si>
    <t>'1047121047865253888'</t>
  </si>
  <si>
    <t>http://www.twitter.com/statuses/1047121047865253888</t>
  </si>
  <si>
    <t>'#WhyIDidntReport It took me a month to realize what had happened was actually rape &amp;amp; wasn\u2019t my fault. I quit my job bc he was my boss. I worried he\u2019d kill me if I made him lose his job. Plus it was gonna be my word against a man\u2019s great reputation &amp;amp; I didn\u2019t feel I would win.'</t>
  </si>
  <si>
    <t>'1047094851655872512'</t>
  </si>
  <si>
    <t>'Ember'</t>
  </si>
  <si>
    <t>'emberrxoxo'</t>
  </si>
  <si>
    <t>'Tue Oct 02 12:04:01 +0000 2018'</t>
  </si>
  <si>
    <t>'Tue Oct 02 16:03:38 +0000 2018'</t>
  </si>
  <si>
    <t>'1047155153940488192'</t>
  </si>
  <si>
    <t>http://www.twitter.com/statuses/1047155153940488192</t>
  </si>
  <si>
    <t>'This hard for me to say #WhyIDidntReport because i had said i wanted to do it but i was just. a 13 year old girl. And he was 24 and then i didnt want to do it  because it felt i has haunted me for long time'</t>
  </si>
  <si>
    <t>'3139811684'</t>
  </si>
  <si>
    <t>'heart break solider\u2764\U0001f494'</t>
  </si>
  <si>
    <t>'love123bae'</t>
  </si>
  <si>
    <t>'Sun Apr 05 05:11:36 +0000 2015'</t>
  </si>
  <si>
    <t>'Tue Oct 02 16:36:38 +0000 2018'</t>
  </si>
  <si>
    <t>'1047163457320247297'</t>
  </si>
  <si>
    <t>http://www.twitter.com/statuses/1047163457320247297</t>
  </si>
  <si>
    <t>'#WhyIDidntReport I did, the police asked \u201cwhy I waited so long\u201d and told me I was probably making it up. I was a child when it occurred. I was 18 (legal age that you can report by yourself) when I reported. https://t.co/TJLj2FL6Jb'</t>
  </si>
  <si>
    <t>'2513106872'</t>
  </si>
  <si>
    <t>'Jax Skellington'</t>
  </si>
  <si>
    <t>'skeltonprincess'</t>
  </si>
  <si>
    <t>'Displaced'</t>
  </si>
  <si>
    <t>'Wed May 21 17:02:22 +0000 2014'</t>
  </si>
  <si>
    <t>'Tue Oct 02 16:38:21 +0000 2018'</t>
  </si>
  <si>
    <t>'1047163888905728000'</t>
  </si>
  <si>
    <t>'Because I was 8 years old, he was a family \u201cfriend\u201d, my older siblings didn\u2019t believe me. #WhyIDidntReport'</t>
  </si>
  <si>
    <t>'804506012170485762'</t>
  </si>
  <si>
    <t>'td'</t>
  </si>
  <si>
    <t>'DeaganTracy'</t>
  </si>
  <si>
    <t>'Fri Dec 02 02:02:35 +0000 2016'</t>
  </si>
  <si>
    <t>'Tue Oct 02 18:55:46 +0000 2018'</t>
  </si>
  <si>
    <t>'1047198471332089856'</t>
  </si>
  <si>
    <t>http://www.twitter.com/statuses/1047198471332089856</t>
  </si>
  <si>
    <t>'#WhyIDidntReport it was my best friend(at the time)\u2019s boyfriend and she convinced me it wasn\u2019t rape.'</t>
  </si>
  <si>
    <t>'976246795234893825'</t>
  </si>
  <si>
    <t>'Allison \u2662'</t>
  </si>
  <si>
    <t>'AllisonRodin'</t>
  </si>
  <si>
    <t>'Monticello,Indiana, USA'</t>
  </si>
  <si>
    <t>'Tue Mar 20 23:59:08 +0000 2018'</t>
  </si>
  <si>
    <t>'Tue Oct 02 19:40:35 +0000 2018'</t>
  </si>
  <si>
    <t>'1047209753020170241'</t>
  </si>
  <si>
    <t>http://www.twitter.com/statuses/1047209753020170241</t>
  </si>
  <si>
    <t>'I didn\u2019t want to cause conflict between families and I thought it was my fault or I gave him the signs that I want it to happen by being kind, probably too kind even. #whyididntreport'</t>
  </si>
  <si>
    <t>'878930468045037568'</t>
  </si>
  <si>
    <t>'Zanokuhle Ngcobo'</t>
  </si>
  <si>
    <t>'uza_nokuhle'</t>
  </si>
  <si>
    <t>'South Africa'</t>
  </si>
  <si>
    <t>'Sun Jun 25 10:58:48 +0000 2017'</t>
  </si>
  <si>
    <t>'Tue Oct 02 22:32:54 +0000 2018'</t>
  </si>
  <si>
    <t>'1047253114070466560'</t>
  </si>
  <si>
    <t>http://www.twitter.com/statuses/1047253114070466560</t>
  </si>
  <si>
    <t>'As a sexual assault victim my #WhyIDidntReport reason? Because of people like Ford and the stereotypes they help make stronger and the fear it creates for us REAL victims'</t>
  </si>
  <si>
    <t>'1046417008844255232'</t>
  </si>
  <si>
    <t>'Miss Conservative'</t>
  </si>
  <si>
    <t>'MConservative_'</t>
  </si>
  <si>
    <t>'Sun Sep 30 15:10:31 +0000 2018'</t>
  </si>
  <si>
    <t>'Tue Oct 02 23:04:08 +0000 2018'</t>
  </si>
  <si>
    <t>'1047260975815118848'</t>
  </si>
  <si>
    <t>http://www.twitter.com/statuses/1047260975815118848</t>
  </si>
  <si>
    <t>'#WhyIDidntReport \nI was 13 and afraid to tell my parents that 3 adult men who I couldn\u2019t identify decided to take advantage of me. \nI thought I was in the wrong, I thought it was my fault. \nIt wasn\u2019t my fault, it isn\u2019t ever your fault.\n#MeToo'</t>
  </si>
  <si>
    <t>'3153207579'</t>
  </si>
  <si>
    <t>'Kelk'</t>
  </si>
  <si>
    <t>'got_kelk'</t>
  </si>
  <si>
    <t>'partytown, USA'</t>
  </si>
  <si>
    <t>'Fri Apr 10 02:37:17 +0000 2015'</t>
  </si>
  <si>
    <t>'Wed Oct 03 00:04:49 +0000 2018'</t>
  </si>
  <si>
    <t>'1047276248580280320'</t>
  </si>
  <si>
    <t>http://www.twitter.com/statuses/1047276248580280320</t>
  </si>
  <si>
    <t>'Silenced.....being told you might be mistaken. #WhyIDidntReport'</t>
  </si>
  <si>
    <t>'33680507'</t>
  </si>
  <si>
    <t>'Debby Wagster'</t>
  </si>
  <si>
    <t>'debwagster'</t>
  </si>
  <si>
    <t>'Mon Apr 20 21:56:41 +0000 2009'</t>
  </si>
  <si>
    <t>'Wed Oct 03 00:11:56 +0000 2018'</t>
  </si>
  <si>
    <t>'1047278039803953157'</t>
  </si>
  <si>
    <t>http://www.twitter.com/statuses/1047278039803953157</t>
  </si>
  <si>
    <t>'#WhyIDidntReport \nBecause my abuser sexualized me so much and turned so many people against me isolating me for years and no one noticed so I didn\u2019t think it was Important'</t>
  </si>
  <si>
    <t>'2954044705'</t>
  </si>
  <si>
    <t>'Dragon Queen'</t>
  </si>
  <si>
    <t>'_AnaeliPA'</t>
  </si>
  <si>
    <t>'Sacramento, CA'</t>
  </si>
  <si>
    <t>'Wed Dec 31 20:56:49 +0000 2014'</t>
  </si>
  <si>
    <t>'Wed Oct 03 01:20:22 +0000 2018'</t>
  </si>
  <si>
    <t>'1047295258256523264'</t>
  </si>
  <si>
    <t>http://www.twitter.com/statuses/1047295258256523264</t>
  </si>
  <si>
    <t>'@rmayemsinger #WhyIDidntReport I was a high school freshman. He was a popular senior guy, an athlete. Our date consisted of him buying a bottle of Strawberry Hill, driving up to some place in the woods (in his VW), drinking, talking and then him forcing me to perform oral sex. I was 14.'</t>
  </si>
  <si>
    <t>'2387446820'</t>
  </si>
  <si>
    <t>'julie pop'</t>
  </si>
  <si>
    <t>'juliefishbird'</t>
  </si>
  <si>
    <t>'NinjaSpace9 Mars(maybe)'</t>
  </si>
  <si>
    <t>'Thu Mar 13 16:57:01 +0000 2014'</t>
  </si>
  <si>
    <t>'372563164'</t>
  </si>
  <si>
    <t>'rmayemsinger'</t>
  </si>
  <si>
    <t>'Wed Oct 03 04:00:15 +0000 2018'</t>
  </si>
  <si>
    <t>'1047335497662517248'</t>
  </si>
  <si>
    <t>http://www.twitter.com/statuses/1047335497662517248</t>
  </si>
  <si>
    <t>'Of course, I never brought this up to an adult, because it was too embarrassing. Guys joined in, when I was 10, 11, 12, to criticize my breast size. #WhyIDidntReport'</t>
  </si>
  <si>
    <t>'765724088551612416'</t>
  </si>
  <si>
    <t>'My Diabolical Plan Includes Voting \U0001f30a'</t>
  </si>
  <si>
    <t>'MyDiabolical'</t>
  </si>
  <si>
    <t>'Earth'</t>
  </si>
  <si>
    <t>'Wed Aug 17 01:37:04 +0000 2016'</t>
  </si>
  <si>
    <t>'Wed Oct 03 04:08:24 +0000 2018'</t>
  </si>
  <si>
    <t>'1047337547909623808'</t>
  </si>
  <si>
    <t>http://www.twitter.com/statuses/1047337547909623808</t>
  </si>
  <si>
    <t>#WhyIDidntReport Everybody on campus loved him.  I thought it was normal to cry until 5 a.m. after your first time.  I thought I'd ruin *his* life by saying something.  I thought it was normal to feel like a shell of my usual self the following day.  I thought I deserved it.</t>
  </si>
  <si>
    <t>'45079480'</t>
  </si>
  <si>
    <t>'Mia \U0001f496\U0001f9dc\U0001f3fc\u200d\u2640\ufe0f\U0001f9d9\U0001f3fc\u200d\u2640\ufe0f\U0001f9dd\U0001f3fc\u200d\u2640\ufe0f'</t>
  </si>
  <si>
    <t>'ellerigby13'</t>
  </si>
  <si>
    <t>Sid's house with Woody &amp; Buzz</t>
  </si>
  <si>
    <t>'Sat Jun 06 05:58:11 +0000 2009'</t>
  </si>
  <si>
    <t>'Wed Oct 03 07:46:03 +0000 2018'</t>
  </si>
  <si>
    <t>'1047392321111638016'</t>
  </si>
  <si>
    <t>http://www.twitter.com/statuses/1047392321111638016</t>
  </si>
  <si>
    <t>#WhyIDidntReport I was 19 and I didn't realize that when you told a man 'no' he was actually supposed to stop... until I met a man (now my husband) who stopped when I said no. #RapeCulture #MeToo</t>
  </si>
  <si>
    <t>'67016198'</t>
  </si>
  <si>
    <t>'Melissa'</t>
  </si>
  <si>
    <t>'mymatrix8'</t>
  </si>
  <si>
    <t>'Wed Aug 19 14:39:41 +0000 2009'</t>
  </si>
  <si>
    <t>'Wed Oct 03 08:19:32 +0000 2018'</t>
  </si>
  <si>
    <t>'1047400745522356225'</t>
  </si>
  <si>
    <t>http://www.twitter.com/statuses/1047400745522356225</t>
  </si>
  <si>
    <t>'I was in 5th grade. He was my stepbrother and I didn\u2019t think anyone would believe me. He told me he would go after my little sister if I told anyone. I was scared and had to protect her. #WhyIDidntReport'</t>
  </si>
  <si>
    <t>'564678154'</t>
  </si>
  <si>
    <t>'Shay\u2764\ufe0f'</t>
  </si>
  <si>
    <t>'CheyenneHaveman'</t>
  </si>
  <si>
    <t>'Fri Apr 27 14:55:54 +0000 2012'</t>
  </si>
  <si>
    <t>'Wed Oct 03 11:35:54 +0000 2018'</t>
  </si>
  <si>
    <t>'1047450165731311623'</t>
  </si>
  <si>
    <t>http://www.twitter.com/statuses/1047450165731311623</t>
  </si>
  <si>
    <t>'#WhyIDidntReport because an email like this would have just made things worse @AlbrightCollege do better for me and for other victims https://t.co/EaMEna52L0'</t>
  </si>
  <si>
    <t>'278819967'</t>
  </si>
  <si>
    <t>'rach'</t>
  </si>
  <si>
    <t>'rachebarkley'</t>
  </si>
  <si>
    <t>'New Jersey, USA'</t>
  </si>
  <si>
    <t>'Fri Apr 08 01:32:21 +0000 2011'</t>
  </si>
  <si>
    <t>'Wed Oct 03 12:41:27 +0000 2018'</t>
  </si>
  <si>
    <t>'1047466661106909184'</t>
  </si>
  <si>
    <t>http://www.twitter.com/statuses/1047466661106909184</t>
  </si>
  <si>
    <t>'#WhyIDidntReport \u201cwell what were you wearing?\u201d \u201cdid you lead him on?\u201d \u201cyou know he has a wife and kids right? you wouldnt want to ruin his reputation\u201d \u201cwhy didn\u2019t you fight back?\u201d \u201cit happened to me and i got over it, just let it go\u201d (meanwhile theyre carrying trauma &amp;amp; dont know)'</t>
  </si>
  <si>
    <t>'590335932'</t>
  </si>
  <si>
    <t>'lil isa\U0001f339'</t>
  </si>
  <si>
    <t>'YUNGCRYBBY'</t>
  </si>
  <si>
    <t>'#SUBTWEETSLINGINGSLASHER'</t>
  </si>
  <si>
    <t>'Fri May 25 19:32:36 +0000 2012'</t>
  </si>
  <si>
    <t>'Wed Oct 03 13:00:16 +0000 2018'</t>
  </si>
  <si>
    <t>'1047471396203507720'</t>
  </si>
  <si>
    <t>http://www.twitter.com/statuses/1047471396203507720</t>
  </si>
  <si>
    <t>'#IBelieveHer\n#WhyIDidntReport \n\n1996-1997\nHe was a family friend. You respect and obey your elders. Especially men. If he says don\u2019t tell, you don\u2019t tell.'</t>
  </si>
  <si>
    <t>'780496699697618944'</t>
  </si>
  <si>
    <t>'Brittni Caudill'</t>
  </si>
  <si>
    <t>'Brittastico'</t>
  </si>
  <si>
    <t>'Mon Sep 26 19:58:09 +0000 2016'</t>
  </si>
  <si>
    <t>'Wed Oct 03 15:16:01 +0000 2018'</t>
  </si>
  <si>
    <t>'1047505558503399424'</t>
  </si>
  <si>
    <t>http://www.twitter.com/statuses/1047505558503399424</t>
  </si>
  <si>
    <t>'I reported the first time and got blamed by the police for what happened to me. #WhyIDidntReport The 2nd time turned into the 15th time while he told me he loved me. He made me believe it was normal.'</t>
  </si>
  <si>
    <t>'1034512864768344065'</t>
  </si>
  <si>
    <t>'Clo\xe9'</t>
  </si>
  <si>
    <t>'flyingfoxskull'</t>
  </si>
  <si>
    <t>'Utah, USA'</t>
  </si>
  <si>
    <t>'Tue Aug 28 18:47:42 +0000 2018'</t>
  </si>
  <si>
    <t>'Wed Oct 03 16:10:10 +0000 2018'</t>
  </si>
  <si>
    <t>'1047519187361361920'</t>
  </si>
  <si>
    <t>http://www.twitter.com/statuses/1047519187361361920</t>
  </si>
  <si>
    <t>'#WhyIDidntReport: because i live in a day and age where i even have to validate reasons why i didnt come forward at 13 years old to accuse my rapist.'</t>
  </si>
  <si>
    <t>'1047513070858190849'</t>
  </si>
  <si>
    <t>'Mandy M'</t>
  </si>
  <si>
    <t>'MandyM29333420'</t>
  </si>
  <si>
    <t>'Seattle, WA'</t>
  </si>
  <si>
    <t>'Wed Oct 03 15:45:52 +0000 2018'</t>
  </si>
  <si>
    <t>'Wed Oct 03 16:13:08 +0000 2018'</t>
  </si>
  <si>
    <t>'1047519932542418944'</t>
  </si>
  <si>
    <t>http://www.twitter.com/statuses/1047519932542418944</t>
  </si>
  <si>
    <t>'#WhyIDidntReport because by the time my brain could comprehend the trauma, the \u201cstatute of limitations\u201d of when a man can be tried for stripping a 13 yr old of her innocence, had passed.'</t>
  </si>
  <si>
    <t>'Wed Oct 03 18:24:18 +0000 2018'</t>
  </si>
  <si>
    <t>'1047552941895254016'</t>
  </si>
  <si>
    <t>http://www.twitter.com/statuses/1047552941895254016</t>
  </si>
  <si>
    <t>'Silenced.....being mocked for what you tried to share.#WhyIDidntReport'</t>
  </si>
  <si>
    <t>'Wed Oct 03 18:40:51 +0000 2018'</t>
  </si>
  <si>
    <t>'1047557105006379009'</t>
  </si>
  <si>
    <t>http://www.twitter.com/statuses/1047557105006379009</t>
  </si>
  <si>
    <t>#WhyIDidntReport because victims aren't believed..</t>
  </si>
  <si>
    <t>'970311781108322309'</t>
  </si>
  <si>
    <t>'Emily Pal\xe1sti'</t>
  </si>
  <si>
    <t>'ERoseW1996'</t>
  </si>
  <si>
    <t>'Barry, Wales'</t>
  </si>
  <si>
    <t>'Sun Mar 04 14:55:30 +0000 2018'</t>
  </si>
  <si>
    <t>'Wed Oct 03 19:00:19 +0000 2018'</t>
  </si>
  <si>
    <t>'1047562007191465986'</t>
  </si>
  <si>
    <t>http://www.twitter.com/statuses/1047562007191465986</t>
  </si>
  <si>
    <t>'I just went to a doctors appointment where the physician asked me if I\u2019ve ever been physically or verbally abused by a partner. I wanted to say \u201cno\u201d because I\u2019m a private person and it didn\u2019t immediately relate to my exam.    1/2\n\n#WhyIDidntReport #ChristineBlasleyFord #metoo'</t>
  </si>
  <si>
    <t>'3028604494'</t>
  </si>
  <si>
    <t>'NebraskaFeminists'</t>
  </si>
  <si>
    <t>'NebFeminists'</t>
  </si>
  <si>
    <t>'Nebraska, USA'</t>
  </si>
  <si>
    <t>'Tue Feb 10 18:55:18 +0000 2015'</t>
  </si>
  <si>
    <t>'Wed Oct 03 19:37:19 +0000 2018'</t>
  </si>
  <si>
    <t>'1047571314687524864'</t>
  </si>
  <si>
    <t>http://www.twitter.com/statuses/1047571314687524864</t>
  </si>
  <si>
    <t>I kept thinking I was strong enough to talk about the many incidents ive faced but I'm still not strong enough to talk about #WhyIDidntReport ....many of us aren't yet. We are still valid. Our truths are still real.</t>
  </si>
  <si>
    <t>'2586052418'</t>
  </si>
  <si>
    <t>Kid Cudi's Hums</t>
  </si>
  <si>
    <t>'GildaTheGay'</t>
  </si>
  <si>
    <t>'Southside of the Moon'</t>
  </si>
  <si>
    <t>'Tue Jun 24 17:00:29 +0000 2014'</t>
  </si>
  <si>
    <t>'Wed Oct 03 20:04:01 +0000 2018'</t>
  </si>
  <si>
    <t>'1047578036370120704'</t>
  </si>
  <si>
    <t>http://www.twitter.com/statuses/1047578036370120704</t>
  </si>
  <si>
    <t>'#WhyIDidntReport \nHe was someone I knew. He was someone I had consensual sex with before. His fraternity brothers, my friends, told me they\u2019d take care of it. His sister and his [sorority] sisters told me that was unlike him and that they didn\u2019t believe me....'</t>
  </si>
  <si>
    <t>'1047436277430308865'</t>
  </si>
  <si>
    <t>'meandmybigmouth'</t>
  </si>
  <si>
    <t>'SuchWordVomit'</t>
  </si>
  <si>
    <t>'Wed Oct 03 10:40:43 +0000 2018'</t>
  </si>
  <si>
    <t>'Wed Oct 03 21:03:40 +0000 2018'</t>
  </si>
  <si>
    <t>'1047593046102048768'</t>
  </si>
  <si>
    <t>http://www.twitter.com/statuses/1047593046102048768</t>
  </si>
  <si>
    <t>There are a lot of reasons #WhyIDidntReport but misogynistic treatment of women with male entitlement is behind too much of what women are trying to fight.  Couple this with the Evangelists' desire to take away our #healthcare and #choice in dealing with the aftermath https://t.co/4pqUN6sy4V</t>
  </si>
  <si>
    <t>'834519937934774272'</t>
  </si>
  <si>
    <t>'ReluctantActivist'</t>
  </si>
  <si>
    <t>'ReluctantActvst'</t>
  </si>
  <si>
    <t>'Wed Feb 22 21:47:12 +0000 2017'</t>
  </si>
  <si>
    <t>'Wed Oct 03 22:15:19 +0000 2018'</t>
  </si>
  <si>
    <t>'1047611079814258690'</t>
  </si>
  <si>
    <t>http://www.twitter.com/statuses/1047611079814258690</t>
  </si>
  <si>
    <t>'#whyIdidntreport my mother said boys will be boys'</t>
  </si>
  <si>
    <t>'758145115533807616'</t>
  </si>
  <si>
    <t>'Miranda J. Chivers'</t>
  </si>
  <si>
    <t>'authormjchivers'</t>
  </si>
  <si>
    <t>'Niagara-on-the-Lake, Ontario'</t>
  </si>
  <si>
    <t>'Wed Jul 27 03:40:56 +0000 2016'</t>
  </si>
  <si>
    <t>'Wed Oct 03 22:17:55 +0000 2018'</t>
  </si>
  <si>
    <t>'1047611731722350593'</t>
  </si>
  <si>
    <t>http://www.twitter.com/statuses/1047611731722350593</t>
  </si>
  <si>
    <t>'Should i take this has an ending? Can he just watch and not hurt me this time? #ididreport which is #WhyIDidntReport this time. No one cared when he actually hurt me. Why would they care about this? https://t.co/JcZIahV4CX'</t>
  </si>
  <si>
    <t>'1037852626677911552'</t>
  </si>
  <si>
    <t>'Help.Jaycee'</t>
  </si>
  <si>
    <t>'jaycee_for'</t>
  </si>
  <si>
    <t>'Thu Sep 06 23:58:43 +0000 2018'</t>
  </si>
  <si>
    <t>'Wed Oct 03 22:45:15 +0000 2018'</t>
  </si>
  <si>
    <t>'1047618612956151808'</t>
  </si>
  <si>
    <t>http://www.twitter.com/statuses/1047618612956151808</t>
  </si>
  <si>
    <t>'I didn\u2019t ever want to be seen as a victim and his daughter was my friend and I didn\u2019t want to ruin her family. #WhyIDidntReport'</t>
  </si>
  <si>
    <t>'905117683334733824'</t>
  </si>
  <si>
    <t>'Mags Lowish'</t>
  </si>
  <si>
    <t>'magsyrugby'</t>
  </si>
  <si>
    <t>'Nottingham, England'</t>
  </si>
  <si>
    <t>'Tue Sep 05 17:17:26 +0000 2017'</t>
  </si>
  <si>
    <t>'Thu Oct 04 01:34:07 +0000 2018'</t>
  </si>
  <si>
    <t>'1047661109010944000'</t>
  </si>
  <si>
    <t>http://www.twitter.com/statuses/1047661109010944000</t>
  </si>
  <si>
    <t>'You told me was something I wanted. I was only a child so I believed you. I grew up with the secret that I thought was mine not yours #WhyIDidntReport'</t>
  </si>
  <si>
    <t>'2502028729'</t>
  </si>
  <si>
    <t>'Leah'</t>
  </si>
  <si>
    <t>'psychicatrophy'</t>
  </si>
  <si>
    <t>'Baltimore, MD'</t>
  </si>
  <si>
    <t>'Sat May 17 16:53:34 +0000 2014'</t>
  </si>
  <si>
    <t>'Thu Oct 04 02:17:33 +0000 2018'</t>
  </si>
  <si>
    <t>'1047672037169352705'</t>
  </si>
  <si>
    <t>http://www.twitter.com/statuses/1047672037169352705</t>
  </si>
  <si>
    <t>'#whyididntreport Because we were together. Because no matter how frantically I was repeating \u201cI\u2019m sorry,\u201d I hardly ever said the words \u201cno.\u201d'</t>
  </si>
  <si>
    <t>'1047671622604410881'</t>
  </si>
  <si>
    <t>'J K'</t>
  </si>
  <si>
    <t>'JK62237806'</t>
  </si>
  <si>
    <t>'Thu Oct 04 02:15:54 +0000 2018'</t>
  </si>
  <si>
    <t>'Thu Oct 04 02:22:45 +0000 2018'</t>
  </si>
  <si>
    <t>'1047673347306389504'</t>
  </si>
  <si>
    <t>'#WhyIDidntReport because I was 8 and he told me it was Nothing. STOP TELLING US THAT IF WE DIDNT SAY ANYTHING THEN IT PROBABLY DIDNT HAPPEN GO THROUGH A TRAUMATIC EVENT WHEN YOU WERE SO YOUNG &amp;amp; TRY EXPLAINING TO YOUR PARENTS WHAT F\u2019NG HAPPENED WHEN YOI DONT EVEN KNOW YOURSELF'</t>
  </si>
  <si>
    <t>'2193064079'</t>
  </si>
  <si>
    <t>'emily ouellette'</t>
  </si>
  <si>
    <t>'emilythe_banna'</t>
  </si>
  <si>
    <t>'Sat Nov 23 18:29:54 +0000 2013'</t>
  </si>
  <si>
    <t>'Thu Oct 04 03:52:48 +0000 2018'</t>
  </si>
  <si>
    <t>'1047696009541775360'</t>
  </si>
  <si>
    <t>http://www.twitter.com/statuses/1047696009541775360</t>
  </si>
  <si>
    <t>'#WhyIDidntReport 1) I was 9. Mom thought I was making things up. 2) I was 12 .I didn\u2019t think anyone wd believe me.But I stabbed him with a screwdriver. 3) I was 19.I thought this is just the way it was. No one believes U.But they think badly of U\nWA\n@Shehla_Rashid @SethShruti'</t>
  </si>
  <si>
    <t>'936096644847636481'</t>
  </si>
  <si>
    <t>'S R Ramnarayan'</t>
  </si>
  <si>
    <t>'ramnarayan_sr'</t>
  </si>
  <si>
    <t>'I Never Lose . Either i Win or i Learn .Dont take any sides . Express my Views'</t>
  </si>
  <si>
    <t>'Thu Nov 30 04:56:46 +0000 2017'</t>
  </si>
  <si>
    <t>'Thu Oct 04 04:38:09 +0000 2018'</t>
  </si>
  <si>
    <t>'1047707421706149888'</t>
  </si>
  <si>
    <t>http://www.twitter.com/statuses/1047707421706149888</t>
  </si>
  <si>
    <t>'because I was scared.... because I blamed myself... because he was suppose to be my friend #WhyIDidntReport'</t>
  </si>
  <si>
    <t>'119614631'</t>
  </si>
  <si>
    <t>'Pilar Holland'</t>
  </si>
  <si>
    <t>'pilarholland'</t>
  </si>
  <si>
    <t>'Los Angeles'</t>
  </si>
  <si>
    <t>'Thu Mar 04 04:20:52 +0000 2010'</t>
  </si>
  <si>
    <t>'Thu Oct 04 05:03:35 +0000 2018'</t>
  </si>
  <si>
    <t>'1047713824093163520'</t>
  </si>
  <si>
    <t>http://www.twitter.com/statuses/1047713824093163520</t>
  </si>
  <si>
    <t>@nytimes #WhyIDidntReport, I was 4 or 5 years old, it happened to me in the cemetery behind the Catholic church in Monte Cristi, Dominican Republic, I was sodomized on more than a few occasions, I was mute, I didn't speak because I couldn't speak, I first spoke when I was six!</t>
  </si>
  <si>
    <t>'32296977'</t>
  </si>
  <si>
    <t>'ONE OCEAN ONE EARTH'</t>
  </si>
  <si>
    <t>'kallistamcd'</t>
  </si>
  <si>
    <t>'Fri Apr 17 03:58:19 +0000 2009'</t>
  </si>
  <si>
    <t>'807095'</t>
  </si>
  <si>
    <t>'nytimes'</t>
  </si>
  <si>
    <t>'Thu Oct 04 11:03:14 +0000 2018'</t>
  </si>
  <si>
    <t>'1047804331477667840'</t>
  </si>
  <si>
    <t>http://www.twitter.com/statuses/1047804331477667840</t>
  </si>
  <si>
    <t>'#WhyIDidntReport because when I told my friends what he did to me they laughed and said "of course he\'d do that, you looked and acted sexy". My clothes were not revealing and I didn\'t dance or talk to anyone.'</t>
  </si>
  <si>
    <t>'2890667618'</t>
  </si>
  <si>
    <t>'Lynn Lev\u0443'</t>
  </si>
  <si>
    <t>'OmgIAmLynn'</t>
  </si>
  <si>
    <t>'Israel \u2022 Bulgaria'</t>
  </si>
  <si>
    <t>'Wed Nov 05 10:08:30 +0000 2014'</t>
  </si>
  <si>
    <t>'Thu Oct 04 12:32:27 +0000 2018'</t>
  </si>
  <si>
    <t>'1047826783364681729'</t>
  </si>
  <si>
    <t>http://www.twitter.com/statuses/1047826783364681729</t>
  </si>
  <si>
    <t>'#WhyIDidntReport \nI was too young to understand it was wrong, and when I did report at 12 the court said I was just being an \u201cunruly teen\u201d'</t>
  </si>
  <si>
    <t>'68695916'</t>
  </si>
  <si>
    <t>'Breez Nuts'</t>
  </si>
  <si>
    <t>'Bri_Hunt'</t>
  </si>
  <si>
    <t>'Parkersburg, WV'</t>
  </si>
  <si>
    <t>'Tue Aug 25 13:45:04 +0000 2009'</t>
  </si>
  <si>
    <t>'Thu Oct 04 12:48:08 +0000 2018'</t>
  </si>
  <si>
    <t>'1047830729441329152'</t>
  </si>
  <si>
    <t>http://www.twitter.com/statuses/1047830729441329152</t>
  </si>
  <si>
    <t>'#WhyIDidntReport Because I thought it was my fault. It took me 30 years to know better.'</t>
  </si>
  <si>
    <t>'1857796388'</t>
  </si>
  <si>
    <t>'#Amy'</t>
  </si>
  <si>
    <t>'amytweetshere'</t>
  </si>
  <si>
    <t>'Thu Sep 12 16:02:00 +0000 2013'</t>
  </si>
  <si>
    <t>'Thu Oct 04 14:28:29 +0000 2018'</t>
  </si>
  <si>
    <t>'1047855986109599745'</t>
  </si>
  <si>
    <t>http://www.twitter.com/statuses/1047855986109599745</t>
  </si>
  <si>
    <t>'@kylegriffin1 @TIME Whatever you do, don\u2019t read the responses to Time\u2019s tweet.\n\nThose responses, and the absolutely nasty folks who left them, are #WhyIDidntReport'</t>
  </si>
  <si>
    <t>'2724102420'</t>
  </si>
  <si>
    <t>'No Touchy!'</t>
  </si>
  <si>
    <t>'DTembreull'</t>
  </si>
  <si>
    <t>'near Seattle WA'</t>
  </si>
  <si>
    <t>'Mon Aug 11 15:16:48 +0000 2014'</t>
  </si>
  <si>
    <t>'32871086'</t>
  </si>
  <si>
    <t>'kylegriffin1'</t>
  </si>
  <si>
    <t>'Thu Oct 04 15:48:10 +0000 2018'</t>
  </si>
  <si>
    <t>'1047876038037032960'</t>
  </si>
  <si>
    <t>http://www.twitter.com/statuses/1047876038037032960</t>
  </si>
  <si>
    <t>My 72yrold father found out I was raped as a child for the first time over the weekend. All that happened was he starting screaming &amp;amp; ranting at me. I'd give anything to erase the knowledge from his brain. I don't even know if he believed me but he blamed me. #WhyIDidntReport</t>
  </si>
  <si>
    <t>'296285008'</t>
  </si>
  <si>
    <t>'\U0001f525VOTE NOVEMBER 6\U0001f525'</t>
  </si>
  <si>
    <t>'MsDarcyFarrow'</t>
  </si>
  <si>
    <t>'Beyond the Realms of Fantasia'</t>
  </si>
  <si>
    <t>'Tue May 10 14:12:46 +0000 2011'</t>
  </si>
  <si>
    <t>'Thu Oct 04 16:57:17 +0000 2018'</t>
  </si>
  <si>
    <t>'1047893429013958658'</t>
  </si>
  <si>
    <t>http://www.twitter.com/statuses/1047893429013958658</t>
  </si>
  <si>
    <t>'I did, I was called a liar. #WhyIDidntReport'</t>
  </si>
  <si>
    <t>'738236655027490816'</t>
  </si>
  <si>
    <t>'spooky bitch \U0001f383\U0001f47b'</t>
  </si>
  <si>
    <t>'abigailnriley'</t>
  </si>
  <si>
    <t>'Thu Jun 02 05:11:49 +0000 2016'</t>
  </si>
  <si>
    <t>'Thu Oct 04 17:22:11 +0000 2018'</t>
  </si>
  <si>
    <t>'1047899697120251906'</t>
  </si>
  <si>
    <t>http://www.twitter.com/statuses/1047899697120251906</t>
  </si>
  <si>
    <t>'#WhyIDidntReport \nWhen I confronted them, it was everyone\u2019s word against mine. I moved cross country to get away from peoples laughter.'</t>
  </si>
  <si>
    <t>'381521334'</t>
  </si>
  <si>
    <t>'Mermaid.Minaj'</t>
  </si>
  <si>
    <t>'eddiecasarezbam'</t>
  </si>
  <si>
    <t>'Wed Sep 28 13:42:43 +0000 2011'</t>
  </si>
  <si>
    <t>'Thu Oct 04 19:07:02 +0000 2018'</t>
  </si>
  <si>
    <t>'1047926084501741568'</t>
  </si>
  <si>
    <t>http://www.twitter.com/statuses/1047926084501741568</t>
  </si>
  <si>
    <t>'#WhyIDidntReport because I was/am too scared to process court, that I was repeatedly threatened &amp;amp; told I wouldn\u2019t be believed, despite having hospital records and that I still deep down think it was my fault.'</t>
  </si>
  <si>
    <t>'123039923'</t>
  </si>
  <si>
    <t>'rosie'</t>
  </si>
  <si>
    <t>'589a840976b'</t>
  </si>
  <si>
    <t>'about'</t>
  </si>
  <si>
    <t>'Sun Mar 14 19:50:14 +0000 2010'</t>
  </si>
  <si>
    <t>'Thu Oct 04 21:55:05 +0000 2018'</t>
  </si>
  <si>
    <t>'1047968374670680067'</t>
  </si>
  <si>
    <t>http://www.twitter.com/statuses/1047968374670680067</t>
  </si>
  <si>
    <t>One day he shoved me up against a wall and tried to kiss me. (He was in his mid 50's) when I screamed, he stopped. I finished and took the trash out and left. At 16 I was young and did not know what to do. Who to go to who would actually take me seriously. #WhyIDidntReport</t>
  </si>
  <si>
    <t>'1001601541525196800'</t>
  </si>
  <si>
    <t>'Rachel\U0001f48b'</t>
  </si>
  <si>
    <t>'Saucy_Solar'</t>
  </si>
  <si>
    <t>'Tue May 29 23:09:51 +0000 2018'</t>
  </si>
  <si>
    <t>'Fri Oct 05 00:33:44 +0000 2018'</t>
  </si>
  <si>
    <t>'1048008300166430722'</t>
  </si>
  <si>
    <t>http://www.twitter.com/statuses/1048008300166430722</t>
  </si>
  <si>
    <t>THANK you for voting no on Kavanaugh. His angry, self-righteous, rude behavior was unacceptable to a Supreme court judge. And his remarks about the Clintons and the left were paranoid and shows he is not unbiased. #WhyIDidntReport Cause I was 11 and didn't think I'd be believed.</t>
  </si>
  <si>
    <t>'2733317570'</t>
  </si>
  <si>
    <t>'Lori San Martin'</t>
  </si>
  <si>
    <t>'PilatesWithLori'</t>
  </si>
  <si>
    <t>'Fri Aug 15 01:39:17 +0000 2014'</t>
  </si>
  <si>
    <t>'Fri Oct 05 01:14:30 +0000 2018'</t>
  </si>
  <si>
    <t>'1048018558137978882'</t>
  </si>
  <si>
    <t>http://www.twitter.com/statuses/1048018558137978882</t>
  </si>
  <si>
    <t>'#WhyIDidntReport: I didn\u2019t think, at 15, that forced, aggressive, non-penetrative sexual assault in the middle of the night (&amp;amp; countless previous incidents of unwanted/forced touch &amp;amp; harassment) by a male I had considered a friend was something one would even report.'</t>
  </si>
  <si>
    <t>'21988614'</t>
  </si>
  <si>
    <t>'s\xe6fa\u026a\u025a'</t>
  </si>
  <si>
    <t>'sapphistries'</t>
  </si>
  <si>
    <t>'Oakland, CA'</t>
  </si>
  <si>
    <t>'Thu Feb 26 07:58:41 +0000 2009'</t>
  </si>
  <si>
    <t>'Fri Oct 05 01:14:34 +0000 2018'</t>
  </si>
  <si>
    <t>'1048018576622403585'</t>
  </si>
  <si>
    <t>http://www.twitter.com/statuses/1048018576622403585</t>
  </si>
  <si>
    <t>'#WhyIDidntReport: In part, b/c I blamed myself for not being attracted to him. I believed his intentions of \u201coffering me an opportunity to experiment with men\u201d, while frightening &amp;amp; disgusting to me, were good intentions, &amp;amp; that the fault was mine for being unchangeable.'</t>
  </si>
  <si>
    <t>'Fri Oct 05 02:35:45 +0000 2018'</t>
  </si>
  <si>
    <t>'1048039006729134080'</t>
  </si>
  <si>
    <t>http://www.twitter.com/statuses/1048039006729134080</t>
  </si>
  <si>
    <t>'#WhyIDidntReport because I was a stripper and it happened while working, I figured people would assume I brought it upon myself or think I deserved what happened because of what I did for a living and where it happened.'</t>
  </si>
  <si>
    <t>'1012177748402606081'</t>
  </si>
  <si>
    <t>'pizzaprincess'</t>
  </si>
  <si>
    <t>'prettypizzagirl'</t>
  </si>
  <si>
    <t>'Thu Jun 28 03:35:55 +0000 2018'</t>
  </si>
  <si>
    <t>'Fri Oct 05 03:01:13 +0000 2018'</t>
  </si>
  <si>
    <t>'1048045416363806720'</t>
  </si>
  <si>
    <t>http://www.twitter.com/statuses/1048045416363806720</t>
  </si>
  <si>
    <t>'#WhyIDidntReport being assaulted in HS, oh wait I did. I told the school counselor. She wrote me up for \u201cpublic display of affection\u201d and gave me detention. I was so shamed I took corporal punishment instead so my parents wouldn\u2019t find out.  At least he didn\u2019t rape me.'</t>
  </si>
  <si>
    <t>'216187668'</t>
  </si>
  <si>
    <t>'Emily H Stooksberry'</t>
  </si>
  <si>
    <t>'emthewhim'</t>
  </si>
  <si>
    <t>'Morgantown, WV'</t>
  </si>
  <si>
    <t>'Tue Nov 16 00:38:00 +0000 2010'</t>
  </si>
  <si>
    <t>'Fri Oct 05 03:49:31 +0000 2018'</t>
  </si>
  <si>
    <t>'1048057572069167105'</t>
  </si>
  <si>
    <t>http://www.twitter.com/statuses/1048057572069167105</t>
  </si>
  <si>
    <t>'#whyididntreport \n\nBecause my family didn\u2019t think my own relative would do something so disgusting to my bestfriends. So why would they believe HIS best friend did it to me?\U0001f937\U0001f3fb\u200d\u2640\ufe0f'</t>
  </si>
  <si>
    <t>'1556953098'</t>
  </si>
  <si>
    <t>'\U0001d578\U0001d58e\U0001d597\U0001d586\U0001d593\U0001d589\U0001d586-\U0001d592\U0001d598\U0001d58b\U0001d599'</t>
  </si>
  <si>
    <t>'mirandamsft'</t>
  </si>
  <si>
    <t>'Syracuse ny'</t>
  </si>
  <si>
    <t>'Sun Jun 30 02:05:05 +0000 2013'</t>
  </si>
  <si>
    <t>'Fri Oct 05 03:54:35 +0000 2018'</t>
  </si>
  <si>
    <t>'1048058844008443904'</t>
  </si>
  <si>
    <t>http://www.twitter.com/statuses/1048058844008443904</t>
  </si>
  <si>
    <t>'I was 12 and he was 22. I thought I wanted it. When I didn\u2019t anymore, he wouldn\u2019t let me change my mind. Sometimes, when I close my eyes, I still see his face. #WhyIDidntReport'</t>
  </si>
  <si>
    <t>'1037539783222820864'</t>
  </si>
  <si>
    <t>'Kaylee Mick-Coyfish'</t>
  </si>
  <si>
    <t>'DickishClan'</t>
  </si>
  <si>
    <t>'Visalyaaaaaaas, CA'</t>
  </si>
  <si>
    <t>'Thu Sep 06 03:15:35 +0000 2018'</t>
  </si>
  <si>
    <t>'Fri Oct 05 04:09:10 +0000 2018'</t>
  </si>
  <si>
    <t>'1048062513835909121'</t>
  </si>
  <si>
    <t>http://www.twitter.com/statuses/1048062513835909121</t>
  </si>
  <si>
    <t>I was raped by my uncle when I was 16. I feared no one would believe me and didn't want to be responsible for tearing our family apart. It came out a few months ago...not by me...my mother believes him...not me.  #WhyIDidntReport</t>
  </si>
  <si>
    <t>'987559035984666624'</t>
  </si>
  <si>
    <t>'Hollie Phoenix\U0001f30a\U0001f30a'</t>
  </si>
  <si>
    <t>'HolliePhoenix'</t>
  </si>
  <si>
    <t>'Rochester, MN'</t>
  </si>
  <si>
    <t>'Sat Apr 21 05:09:56 +0000 2018'</t>
  </si>
  <si>
    <t>'Fri Oct 05 05:23:00 +0000 2018'</t>
  </si>
  <si>
    <t>'1048081095315677184'</t>
  </si>
  <si>
    <t>http://www.twitter.com/statuses/1048081095315677184</t>
  </si>
  <si>
    <t>Because I didn't want the divorce to drag out. I just wanted to get away as fast as possible. #WhyIDidntReport</t>
  </si>
  <si>
    <t>'1482766879'</t>
  </si>
  <si>
    <t>'Ren \U0001f49c'</t>
  </si>
  <si>
    <t>'Rensearch'</t>
  </si>
  <si>
    <t>'Lewisville, TX'</t>
  </si>
  <si>
    <t>'Tue Jun 04 16:58:00 +0000 2013'</t>
  </si>
  <si>
    <t>'Fri Oct 05 05:26:52 +0000 2018'</t>
  </si>
  <si>
    <t>'1048082068738117632'</t>
  </si>
  <si>
    <t>http://www.twitter.com/statuses/1048082068738117632</t>
  </si>
  <si>
    <t>'Because the first thing that MY MOTHER said to me after I left him was "Why would you have stayed with him for so long if that was really the case? Doesn\'t make sense."  If my own mother didn\'t believe me, why would anyone else? #WhyIDidntReport'</t>
  </si>
  <si>
    <t>'Fri Oct 05 05:52:26 +0000 2018'</t>
  </si>
  <si>
    <t>'1048088505111523328'</t>
  </si>
  <si>
    <t>http://www.twitter.com/statuses/1048088505111523328</t>
  </si>
  <si>
    <t>'I never reported. \nBecause I was 13.\nBecause my sister said it was my fault.\nBecause my classmates said that I should have been happy about it.\nBecause my mom said it wasnt serious. \nBecause my best friend called me lucky. #WhyIDidntReport https://t.co/Y4anRIYJbe'</t>
  </si>
  <si>
    <t>'870705425372413955'</t>
  </si>
  <si>
    <t>'Chanty87'</t>
  </si>
  <si>
    <t>'Chantilly1987'</t>
  </si>
  <si>
    <t>'Breda, Nederland'</t>
  </si>
  <si>
    <t>'Fri Jun 02 18:15:25 +0000 2017'</t>
  </si>
  <si>
    <t>'Fri Oct 05 11:05:56 +0000 2018'</t>
  </si>
  <si>
    <t>'1048167398258499584'</t>
  </si>
  <si>
    <t>http://www.twitter.com/statuses/1048167398258499584</t>
  </si>
  <si>
    <t>Because I got wasted and passed out in his vehicle i didn't think anyone would care.  #WhyIDidntReport</t>
  </si>
  <si>
    <t>'1729697048'</t>
  </si>
  <si>
    <t>'\U0001f333\U0001f43eAllieBHiddled\U0001f43e\U0001f333'</t>
  </si>
  <si>
    <t>'0SleeptilDawn'</t>
  </si>
  <si>
    <t>' USA'</t>
  </si>
  <si>
    <t>'Wed Sep 04 19:31:21 +0000 2013'</t>
  </si>
  <si>
    <t>'Fri Oct 05 11:50:37 +0000 2018'</t>
  </si>
  <si>
    <t>'1048178642768080897'</t>
  </si>
  <si>
    <t>http://www.twitter.com/statuses/1048178642768080897</t>
  </si>
  <si>
    <t>'#WhyIDidntReport i was young + drunk. he was overaged and \u201cput together\u201d. even though he ruined my life, i didn\u2019t want to ruin his.'</t>
  </si>
  <si>
    <t>'3025736703'</t>
  </si>
  <si>
    <t>'k \U0001f98b'</t>
  </si>
  <si>
    <t>'pineappyle'</t>
  </si>
  <si>
    <t>'Sun Feb 08 23:42:54 +0000 2015'</t>
  </si>
  <si>
    <t>'Fri Oct 05 15:30:50 +0000 2018'</t>
  </si>
  <si>
    <t>'1048234063851610113'</t>
  </si>
  <si>
    <t>http://www.twitter.com/statuses/1048234063851610113</t>
  </si>
  <si>
    <t>#whyIdidntreport I was 7 or 8, can't remember exactly when. I remember being in the side playground of the elementary school PS 166 the smaller one. I was at the top of the slide, afraid to go down. As I tried to muster up the courage, I felt a finger go under my dress... 1/ 2</t>
  </si>
  <si>
    <t>'2286336969'</t>
  </si>
  <si>
    <t>'Sabina Fuentes-Vega'</t>
  </si>
  <si>
    <t>'macabremori'</t>
  </si>
  <si>
    <t>'Thu Jan 16 17:56:12 +0000 2014'</t>
  </si>
  <si>
    <t>'Fri Oct 05 15:51:48 +0000 2018'</t>
  </si>
  <si>
    <t>'1048239339963146240'</t>
  </si>
  <si>
    <t>http://www.twitter.com/statuses/1048239339963146240</t>
  </si>
  <si>
    <t>'1) As a young child, I didn\u2019t understand how exactly to tell when a line had been crossed but I knew I didn\u2019t feel comfortable and my parents didn\u2019t help me. Later, I was sure that what happened was wrong but I felt that I would not be believed or supported.  #WhyIDidntReport'</t>
  </si>
  <si>
    <t>'784809697207472128'</t>
  </si>
  <si>
    <t>'Amy B #resist \U0001f30a\U0001f30a\U0001f30a'</t>
  </si>
  <si>
    <t>'brownberry1717'</t>
  </si>
  <si>
    <t>'Sat Oct 08 17:36:27 +0000 2016'</t>
  </si>
  <si>
    <t>'Fri Oct 05 16:52:23 +0000 2018'</t>
  </si>
  <si>
    <t>'1048254585641619457'</t>
  </si>
  <si>
    <t>http://www.twitter.com/statuses/1048254585641619457</t>
  </si>
  <si>
    <t>'#WhyIDidntReport\n\nI felt that my story was invalid because I was not physically hurt.'</t>
  </si>
  <si>
    <t>'985606952960000001'</t>
  </si>
  <si>
    <t>'Tayteonna Terry'</t>
  </si>
  <si>
    <t>'tayteonna'</t>
  </si>
  <si>
    <t>'Sun Apr 15 19:53:04 +0000 2018'</t>
  </si>
  <si>
    <t>'Fri Oct 05 18:00:12 +0000 2018'</t>
  </si>
  <si>
    <t>'1048271650871947264'</t>
  </si>
  <si>
    <t>http://www.twitter.com/statuses/1048271650871947264</t>
  </si>
  <si>
    <t>'#WhyIDidntReport Because I was 8, 9 and 10 years old. Because they were friends of the family. Because my parents were alcoholics. Because I am a man.'</t>
  </si>
  <si>
    <t>'1538860520'</t>
  </si>
  <si>
    <t>'Wade Patterson'</t>
  </si>
  <si>
    <t>'wadedaletown'</t>
  </si>
  <si>
    <t>'Sat Jun 22 14:40:47 +0000 2013'</t>
  </si>
  <si>
    <t>'Fri Oct 05 18:58:44 +0000 2018'</t>
  </si>
  <si>
    <t>'1048286384463597568'</t>
  </si>
  <si>
    <t>http://www.twitter.com/statuses/1048286384463597568</t>
  </si>
  <si>
    <t>'I was 18 when my Dr. sexuallly assaulted me in his office, who would have believed me?  #WhyIDidntReport'</t>
  </si>
  <si>
    <t>'1034170659964739584'</t>
  </si>
  <si>
    <t>'Susan Basquez'</t>
  </si>
  <si>
    <t>'susan_basquez'</t>
  </si>
  <si>
    <t>'Mon Aug 27 20:07:54 +0000 2018'</t>
  </si>
  <si>
    <t>'Fri Oct 05 20:01:59 +0000 2018'</t>
  </si>
  <si>
    <t>'1048302301339901952'</t>
  </si>
  <si>
    <t>http://www.twitter.com/statuses/1048302301339901952</t>
  </si>
  <si>
    <t>@RedShenanigans I did report it and my rape kit was thrown out. I was asked all sorts of questions about what I did to get raped. I spoke up again now so hopefully my daughter will never have to #WhyIDidntReport https://t.co/cVqiouY69g https://t.co/4I00t4kPvo'</t>
  </si>
  <si>
    <t>'953415497462185985'</t>
  </si>
  <si>
    <t>'Caroline Walker for NC Senate 35'</t>
  </si>
  <si>
    <t>'CWalker4NC'</t>
  </si>
  <si>
    <t>'Waxhaw, NC'</t>
  </si>
  <si>
    <t>'Tue Jan 16 23:55:43 +0000 2018'</t>
  </si>
  <si>
    <t>'26212629'</t>
  </si>
  <si>
    <t>'RedShenanigans'</t>
  </si>
  <si>
    <t>'Fri Oct 05 20:02:42 +0000 2018'</t>
  </si>
  <si>
    <t>'1048302480956841984'</t>
  </si>
  <si>
    <t>http://www.twitter.com/statuses/1048302480956841984</t>
  </si>
  <si>
    <t>'#WhyIDidntReport he was 16 and I was 13 and I thought it was ok because an older guy took interest in me. It took years for me to realize that it wasn\u2019t my fault and that my silence was just as valid as a verbal \u201cno\u201d.'</t>
  </si>
  <si>
    <t>'2517373427'</t>
  </si>
  <si>
    <t>'han'</t>
  </si>
  <si>
    <t>'hannahxandersen'</t>
  </si>
  <si>
    <t>'Tue Apr 29 18:50:49 +0000 2014'</t>
  </si>
  <si>
    <t>'Fri Oct 05 21:30:27 +0000 2018'</t>
  </si>
  <si>
    <t>'1048324565091450880'</t>
  </si>
  <si>
    <t>http://www.twitter.com/statuses/1048324565091450880</t>
  </si>
  <si>
    <t>'27. On the contrary, they were reveling in the power they had over me. In Iran, I couldn\u2019t even scream for fear of being arrested myself. My mother wasn\u2019t there to protect me. I talked, but nobody listened, not even my travel partner https://t.co/wC6yiTsHsB #WhyIDidntReport#MeToo'</t>
  </si>
  <si>
    <t>'164639663'</t>
  </si>
  <si>
    <t>'Jonell Galloway'</t>
  </si>
  <si>
    <t>'JonellGalloway'</t>
  </si>
  <si>
    <t>'Switzerland, France, Italy'</t>
  </si>
  <si>
    <t>'Fri Jul 09 11:01:06 +0000 2010'</t>
  </si>
  <si>
    <t>'Fri Oct 05 21:31:58 +0000 2018'</t>
  </si>
  <si>
    <t>'1048324946932518912'</t>
  </si>
  <si>
    <t>http://www.twitter.com/statuses/1048324946932518912</t>
  </si>
  <si>
    <t>'28. I talked back once in my life and I was punished and left psychologically maimed. My mother\u2019s example was to pretend it hadn\u2019t happened. That\u2019s what we do as a society; that\u2019s what we\u2019re doing at this very moment in our country. https://t.co/wC6yiTsHsB #WhyIDidntReport #MeToo'</t>
  </si>
  <si>
    <t>'Fri Oct 05 22:51:37 +0000 2018'</t>
  </si>
  <si>
    <t>'1048344989221183490'</t>
  </si>
  <si>
    <t>http://www.twitter.com/statuses/1048344989221183490</t>
  </si>
  <si>
    <t>@DearAuntCrabby @SenatorCollins @GOP @SenatorCollins will forever regret her decision to vote Yes for #BrettKavanaugh\n\nShe'll be a pariah amongst the majority of women for the rest of her life.\n \n#BrettKavanaugh\n#BelieveSurvivors\n#WhyIDidntReport\n#MeToo\n#ChristineBlaseyFord\n \nhttps://t.co/5LxjBw3GbO</t>
  </si>
  <si>
    <t>'132535895'</t>
  </si>
  <si>
    <t>and the livin's easy</t>
  </si>
  <si>
    <t>'madamyez'</t>
  </si>
  <si>
    <t>'Philadelphia, PA.'</t>
  </si>
  <si>
    <t>'Tue Apr 13 14:18:12 +0000 2010'</t>
  </si>
  <si>
    <t>'1216789842'</t>
  </si>
  <si>
    <t>'DearAuntCrabby'</t>
  </si>
  <si>
    <t>'Fri Oct 05 23:18:14 +0000 2018'</t>
  </si>
  <si>
    <t>'1048351688275329024'</t>
  </si>
  <si>
    <t>'@WayneBennettJr The last I heard was that they had received the report from Oregon that I had filed and then I never got a return call from them again. I assumed they had decided there wasnt enough evidence to press charges #WhyIDidntReport'</t>
  </si>
  <si>
    <t>'2206887430'</t>
  </si>
  <si>
    <t>'WonderfullyFlawed'</t>
  </si>
  <si>
    <t>'SangelinaTaylor'</t>
  </si>
  <si>
    <t>'Wed Dec 04 04:04:21 +0000 2013'</t>
  </si>
  <si>
    <t>'219731427'</t>
  </si>
  <si>
    <t>'WayneBennettJr'</t>
  </si>
  <si>
    <t>'Fri Oct 05 23:24:52 +0000 2018'</t>
  </si>
  <si>
    <t>'1048353359021977601'</t>
  </si>
  <si>
    <t>http://www.twitter.com/statuses/1048353359021977601</t>
  </si>
  <si>
    <t>#Jeopardy waited over 20 years to report my sexual abuser\nBecause I was 14.\nBecause it was my hero.\nBecause it was my priest.\nBecause I thought I'd be expelled.\nBecause I feared no one would believe me.\nBecause I thought suicide was easier\n#WhyIDidntReport https://t.co/BktIGGQHDx</t>
  </si>
  <si>
    <t>'408194759'</t>
  </si>
  <si>
    <t>'Town Post..'</t>
  </si>
  <si>
    <t>'ReneNow'</t>
  </si>
  <si>
    <t>'Singing in the Silence...'</t>
  </si>
  <si>
    <t>'Wed Nov 09 03:18:36 +0000 2011'</t>
  </si>
  <si>
    <t>'Sat Oct 06 02:41:23 +0000 2018'</t>
  </si>
  <si>
    <t>'1048402813393539072'</t>
  </si>
  <si>
    <t>http://www.twitter.com/statuses/1048402813393539072</t>
  </si>
  <si>
    <t>'#WhyIDidntReport I thought he was my friend, but all he wanted was to sabotage my relationships, use my talent and my body for his personal gain. I said no. He used me any way. He guilted me for his abuse afterwards, but I know that I am brave, kind, courageous + worthy of love.'</t>
  </si>
  <si>
    <t>'101005976'</t>
  </si>
  <si>
    <t>'Benjamin Poss'</t>
  </si>
  <si>
    <t>'BenjaminPoss'</t>
  </si>
  <si>
    <t>'Fri Jan 01 16:14:56 +0000 2010'</t>
  </si>
  <si>
    <t>'Sat Oct 06 03:05:20 +0000 2018'</t>
  </si>
  <si>
    <t>'1048408839333105664'</t>
  </si>
  <si>
    <t>http://www.twitter.com/statuses/1048408839333105664</t>
  </si>
  <si>
    <t>Cause no one gave a shit. And they still don't. #WhyIDidntReport</t>
  </si>
  <si>
    <t>'29533825'</t>
  </si>
  <si>
    <t>'Natalie'</t>
  </si>
  <si>
    <t>'evilherbivore'</t>
  </si>
  <si>
    <t>'Tue Apr 07 20:18:13 +0000 2009'</t>
  </si>
  <si>
    <t>'Sat Oct 06 06:59:50 +0000 2018'</t>
  </si>
  <si>
    <t>'1048467852137652225'</t>
  </si>
  <si>
    <t>http://www.twitter.com/statuses/1048467852137652225</t>
  </si>
  <si>
    <t>'#WhyIDidntReport \nNo one would believe that such a \u201cgood person\u201d could do such a terrible thing'</t>
  </si>
  <si>
    <t>'708607649349132288'</t>
  </si>
  <si>
    <t>'Mekenzie Brady'</t>
  </si>
  <si>
    <t>'KaelieBrady'</t>
  </si>
  <si>
    <t>Ariane's driveway</t>
  </si>
  <si>
    <t>'Sat Mar 12 10:56:43 +0000 2016'</t>
  </si>
  <si>
    <t>'Sat Oct 06 13:28:44 +0000 2018'</t>
  </si>
  <si>
    <t>'1048565725294673920'</t>
  </si>
  <si>
    <t>http://www.twitter.com/statuses/1048565725294673920</t>
  </si>
  <si>
    <t>'#WhyIDidntReport because when I told my closest friends about it they continued to associate and be close friends with the guy who sexually assaulted me. Why would anyone believe me if my closest friends weren\u2019t on my side?'</t>
  </si>
  <si>
    <t>'395001217'</t>
  </si>
  <si>
    <t>'Abbey Jones'</t>
  </si>
  <si>
    <t>'abbeyy_mariee'</t>
  </si>
  <si>
    <t>'Thu Oct 20 23:48:48 +0000 2011'</t>
  </si>
  <si>
    <t>'Sat Oct 06 14:42:28 +0000 2018'</t>
  </si>
  <si>
    <t>'1048584279498903552'</t>
  </si>
  <si>
    <t>http://www.twitter.com/statuses/1048584279498903552</t>
  </si>
  <si>
    <t>'#WhyIDidntReport I was shocked and in pain and just wanted to sit in my room or in the pub with friends and forget about it. I knew reporting would prolong the whole experience and entail thinking about it even more'</t>
  </si>
  <si>
    <t>'859040155755323393'</t>
  </si>
  <si>
    <t>'hallowe\u24cbie'</t>
  </si>
  <si>
    <t>'edillonriley'</t>
  </si>
  <si>
    <t>'Dundee, Scotland'</t>
  </si>
  <si>
    <t>'Mon May 01 13:41:48 +0000 2017'</t>
  </si>
  <si>
    <t>'Sat Oct 06 16:47:48 +0000 2018'</t>
  </si>
  <si>
    <t>'1048615821965242368'</t>
  </si>
  <si>
    <t>http://www.twitter.com/statuses/1048615821965242368</t>
  </si>
  <si>
    <t>'#WhyIDidntReport \nI tried. \nBut you called me a liar.'</t>
  </si>
  <si>
    <t>'58604485'</t>
  </si>
  <si>
    <t>'brittney.'</t>
  </si>
  <si>
    <t>'bgillie1'</t>
  </si>
  <si>
    <t>'Mon Jul 20 21:59:41 +0000 2009'</t>
  </si>
  <si>
    <t>'Sat Oct 06 17:03:47 +0000 2018'</t>
  </si>
  <si>
    <t>'1048619842000105472'</t>
  </si>
  <si>
    <t>http://www.twitter.com/statuses/1048619842000105472</t>
  </si>
  <si>
    <t>@RepJoeKennedy #WhyIDidntReport I was pulled in2 the bushes&amp;amp; never got a clear look at him. I saw my friends,students in student union safe,eating &amp;amp;laughing. I didn't leave my dorm4 2 months. Found out I was the 4th girl. No warnings sent out. I was told I shouldn't have walked alone. I was 19.</t>
  </si>
  <si>
    <t>'2443801098'</t>
  </si>
  <si>
    <t>'Megan Bushway'</t>
  </si>
  <si>
    <t>'meganbushway15'</t>
  </si>
  <si>
    <t>'St Louis, MO'</t>
  </si>
  <si>
    <t>'Mon Apr 14 12:22:36 +0000 2014'</t>
  </si>
  <si>
    <t>'1055907624'</t>
  </si>
  <si>
    <t>'RepJoeKennedy'</t>
  </si>
  <si>
    <t>'Sat Oct 06 21:01:10 +0000 2018'</t>
  </si>
  <si>
    <t>'1048679580762963968'</t>
  </si>
  <si>
    <t>http://www.twitter.com/statuses/1048679580762963968</t>
  </si>
  <si>
    <t>I only got a partial but, was willing to make more calls to  get a clearer confession. I had a letter from my female Sunday teacher stating that she told our bishop and when she tried to followup, he lied. #WhyIShouldntHaveReported #WhyIDidntReport  5/'</t>
  </si>
  <si>
    <t>'431889200'</t>
  </si>
  <si>
    <t>'SabrinaSOL'</t>
  </si>
  <si>
    <t>'SabrinaMahony'</t>
  </si>
  <si>
    <t>'Thu Dec 08 20:09:28 +0000 2011'</t>
  </si>
  <si>
    <t>'Sat Oct 06 21:42:40 +0000 2018'</t>
  </si>
  <si>
    <t>'1048690025372811264'</t>
  </si>
  <si>
    <t>http://www.twitter.com/statuses/1048690025372811264</t>
  </si>
  <si>
    <t>'#WhyIDidntReport is because the idea of male privilege and being the "man in the relationship" means they feel they have every right to my body. #ThatsWhyIDidntReport'</t>
  </si>
  <si>
    <t>'296924781'</t>
  </si>
  <si>
    <t>'Danny \U0001f3b6'</t>
  </si>
  <si>
    <t>'RefuseToSinkDJ'</t>
  </si>
  <si>
    <t>'England, United Kingdom'</t>
  </si>
  <si>
    <t>'Wed May 11 16:36:03 +0000 2011'</t>
  </si>
  <si>
    <t>'Sat Oct 06 22:01:07 +0000 2018'</t>
  </si>
  <si>
    <t>'1048694667779481601'</t>
  </si>
  <si>
    <t>http://www.twitter.com/statuses/1048694667779481601</t>
  </si>
  <si>
    <t>'#WhyIDidntReport I was 5 years old. I couldn\u2019t understand, I was scared, and most of all, I felt alone. 1 in 3 women experience sexual assault in their lifetime yet no one will believe them. Even if you testify in front of the entire nation.'</t>
  </si>
  <si>
    <t>'1234494133'</t>
  </si>
  <si>
    <t>'\U0001d482\U0001d48d\U0001d48d\U0001d48a\U0001d494\U0001d490\U0001d48f'</t>
  </si>
  <si>
    <t>'milnosilla'</t>
  </si>
  <si>
    <t>'\u264b\ufe0e \u263c \u2650\ufe0e \u263e \u264f\ufe0e \u2191'</t>
  </si>
  <si>
    <t>'Sat Mar 02 12:16:41 +0000 2013'</t>
  </si>
  <si>
    <t>'Sat Oct 06 23:52:32 +0000 2018'</t>
  </si>
  <si>
    <t>'1048722706894442496'</t>
  </si>
  <si>
    <t>http://www.twitter.com/statuses/1048722706894442496</t>
  </si>
  <si>
    <t>'#WhyIDidntReport because when I finally told my two best friends, who were also friends with him, they said I just regretted it and I was lying'</t>
  </si>
  <si>
    <t>'370742012'</t>
  </si>
  <si>
    <t>'Jucck'</t>
  </si>
  <si>
    <t>'justine_alena'</t>
  </si>
  <si>
    <t>'Fri Sep 09 15:11:10 +0000 2011'</t>
  </si>
  <si>
    <t>'Sun Oct 07 01:39:57 +0000 2018'</t>
  </si>
  <si>
    <t>'1048749739855020034'</t>
  </si>
  <si>
    <t>http://www.twitter.com/statuses/1048749739855020034</t>
  </si>
  <si>
    <t>#WhyIDidntReport because you're my cousin.</t>
  </si>
  <si>
    <t>'1046205692531609601'</t>
  </si>
  <si>
    <t>'things.'</t>
  </si>
  <si>
    <t>'thethingsithin2'</t>
  </si>
  <si>
    <t>'Sun Sep 30 01:10:49 +0000 2018'</t>
  </si>
  <si>
    <t>'Sun Oct 07 02:21:50 +0000 2018'</t>
  </si>
  <si>
    <t>'1048760279046279168'</t>
  </si>
  <si>
    <t>http://www.twitter.com/statuses/1048760279046279168</t>
  </si>
  <si>
    <t>I scrubbed all the evidence away after it happen because i felt sick to my stomach and couldn't stand the smell of him on me #WhyIDidntReport #sexualassaultsurvivor</t>
  </si>
  <si>
    <t>'2151835081'</t>
  </si>
  <si>
    <t>'Laur 3'</t>
  </si>
  <si>
    <t>'bluefire805'</t>
  </si>
  <si>
    <t>'Philadelphia,pa'</t>
  </si>
  <si>
    <t>'Wed Oct 23 23:16:46 +0000 2013'</t>
  </si>
  <si>
    <t>'Sun Oct 07 04:07:25 +0000 2018'</t>
  </si>
  <si>
    <t>'1048786850020614149'</t>
  </si>
  <si>
    <t>http://www.twitter.com/statuses/1048786850020614149</t>
  </si>
  <si>
    <t>'#WhyIDidntReport\nit was my boyfriend. \ni was drunk. \ni was scared.'</t>
  </si>
  <si>
    <t>'619180609'</t>
  </si>
  <si>
    <t>'adrienne'</t>
  </si>
  <si>
    <t>'lavie3stbelle'</t>
  </si>
  <si>
    <t>'Tue Jun 26 15:32:48 +0000 2012'</t>
  </si>
  <si>
    <t>'Sun Oct 07 11:40:59 +0000 2018'</t>
  </si>
  <si>
    <t>'1048900993193299968'</t>
  </si>
  <si>
    <t>http://www.twitter.com/statuses/1048900993193299968</t>
  </si>
  <si>
    <t>'#WhyIDidntReport\nBecause of not being believed and then having my life/choices/clothes/sexual history/alcohol consumption picked apart and questioned like I am the guilty party'</t>
  </si>
  <si>
    <t>'972077933358665728'</t>
  </si>
  <si>
    <t>'Sin'</t>
  </si>
  <si>
    <t>'SinHumphrey2'</t>
  </si>
  <si>
    <t>'Fri Mar 09 11:53:34 +0000 2018'</t>
  </si>
  <si>
    <t>'Sun Oct 07 12:52:36 +0000 2018'</t>
  </si>
  <si>
    <t>'1048919019653406721'</t>
  </si>
  <si>
    <t>http://www.twitter.com/statuses/1048919019653406721</t>
  </si>
  <si>
    <t>One of the worst feelings after being raped was the feeling of abject, unjust powerlessness.  There was nothing I could do that could cause him the pain he had caused me. Not accountability, not even if I had thought I could get him criminally convicted. nothing. #whyIdidntreport'</t>
  </si>
  <si>
    <t>'28766175'</t>
  </si>
  <si>
    <t>'Michelle C. Funk'</t>
  </si>
  <si>
    <t>'michellecohrene'</t>
  </si>
  <si>
    <t>'Sat Apr 04 09:00:10 +0000 2009'</t>
  </si>
  <si>
    <t>'Sun Oct 07 13:20:48 +0000 2018'</t>
  </si>
  <si>
    <t>'1048926114519769088'</t>
  </si>
  <si>
    <t>http://www.twitter.com/statuses/1048926114519769088</t>
  </si>
  <si>
    <t>'@srsloaf Because he said he\u2019d do it again, or worse. Because he was older than me and stronger than me. Because up until then we were close friends. Because his best friend was also a close friend of mine, whom I didn\u2019t want to lose. #WhyIDidntReport'</t>
  </si>
  <si>
    <t>'94558809'</t>
  </si>
  <si>
    <t>'Andrea Pang'</t>
  </si>
  <si>
    <t>'daisy_drea'</t>
  </si>
  <si>
    <t>'Toronto'</t>
  </si>
  <si>
    <t>'Fri Dec 04 13:31:08 +0000 2009'</t>
  </si>
  <si>
    <t>'24693442'</t>
  </si>
  <si>
    <t>'srsloaf'</t>
  </si>
  <si>
    <t>'Sun Oct 07 16:31:53 +0000 2018'</t>
  </si>
  <si>
    <t>'1048974201061826562'</t>
  </si>
  <si>
    <t>http://www.twitter.com/statuses/1048974201061826562</t>
  </si>
  <si>
    <t>@PoliticalEmilia When I was 15, I wasn\u2019t angry yet. I didn\u2019t understand how to be, politics were still politically correct and social media was just getting started. When men and boys assaulted me, over the years, I was silent. You girls know better. Be LOUD. Use your anger. #WhyIDidntReport'</t>
  </si>
  <si>
    <t>'782988350'</t>
  </si>
  <si>
    <t>'Grace Allen'</t>
  </si>
  <si>
    <t>'gmarieallen'</t>
  </si>
  <si>
    <t>'Denver, CO'</t>
  </si>
  <si>
    <t>'Sun Aug 26 18:51:38 +0000 2012'</t>
  </si>
  <si>
    <t>'726806564359692288'</t>
  </si>
  <si>
    <t>'PoliticalEmilia'</t>
  </si>
  <si>
    <t>'Mon Oct 08 00:13:54 +0000 2018'</t>
  </si>
  <si>
    <t>'1049090471392366592'</t>
  </si>
  <si>
    <t>http://www.twitter.com/statuses/1049090471392366592</t>
  </si>
  <si>
    <t>'#WhyIDidntReport Because I was told that as his girlfriend, I had to. He brainwashed me and made me believe that it was my duty as a good girlfriend to be assaulted.'</t>
  </si>
  <si>
    <t>'710541735710085122'</t>
  </si>
  <si>
    <t>'Ashlet\U0001f47b\U0001f383'</t>
  </si>
  <si>
    <t>'ashleythereza'</t>
  </si>
  <si>
    <t>'Long Island, NY'</t>
  </si>
  <si>
    <t>'Thu Mar 17 19:02:05 +0000 2016'</t>
  </si>
  <si>
    <t>'Mon Oct 08 05:11:29 +0000 2018'</t>
  </si>
  <si>
    <t>'1049165361717731328'</t>
  </si>
  <si>
    <t>http://www.twitter.com/statuses/1049165361717731328</t>
  </si>
  <si>
    <t>I've never once regretted not reporting my assault, and the events of the last few weeks have only reinforced my assurance that not only wouldn't I have been believed, I'd only have been further victimized by any attempt to seek justice.  #WhyIDidntReport #SusanCollinsOutIn2020 https://t.co/KpaEy6HXXo</t>
  </si>
  <si>
    <t>'17690930'</t>
  </si>
  <si>
    <t>'lonelydoll'</t>
  </si>
  <si>
    <t>'Montserrat'</t>
  </si>
  <si>
    <t>'Thu Nov 27 22:02:01 +0000 2008'</t>
  </si>
  <si>
    <t>'Mon Oct 08 11:14:08 +0000 2018'</t>
  </si>
  <si>
    <t>'1049256624395759621'</t>
  </si>
  <si>
    <t>http://www.twitter.com/statuses/1049256624395759621</t>
  </si>
  <si>
    <t>'#WhyIDidntReport because I was drunk. I thought I deserved it. He told me I did.'</t>
  </si>
  <si>
    <t>'4209796873'</t>
  </si>
  <si>
    <t>'Cat Mart'</t>
  </si>
  <si>
    <t>'Catis_Cray'</t>
  </si>
  <si>
    <t>'Thu Nov 12 06:50:44 +0000 2015'</t>
  </si>
  <si>
    <t>'Mon Oct 08 15:57:41 +0000 2018'</t>
  </si>
  <si>
    <t>'1049327981976596480'</t>
  </si>
  <si>
    <t>http://www.twitter.com/statuses/1049327981976596480</t>
  </si>
  <si>
    <t>'I only told 2 ppl in my personal life what happened to me because I was ashamed and embarrassed... My name is Lynn and this is my story!\n#WhyIDidntReport\n#MeToo'</t>
  </si>
  <si>
    <t>'4670263195'</t>
  </si>
  <si>
    <t>'Lynn Lynette Bartow'</t>
  </si>
  <si>
    <t>'LynnLBartow'</t>
  </si>
  <si>
    <t>'Tue Dec 29 00:37:38 +0000 2015'</t>
  </si>
  <si>
    <t>'Mon Oct 08 17:10:52 +0000 2018'</t>
  </si>
  <si>
    <t>'1049346400541007875'</t>
  </si>
  <si>
    <t>http://www.twitter.com/statuses/1049346400541007875</t>
  </si>
  <si>
    <t>'#WhyIDidntReport we had a messy break up, and everyone already hated me and blamed me for his suicide attempt. When I spoke up I was told I wanted attention. I moved across the country two months earlier than I was going to because of him. I didn\u2019t tell anybody else for two years'</t>
  </si>
  <si>
    <t>'2321389141'</t>
  </si>
  <si>
    <t>'Chelsea Nicole'</t>
  </si>
  <si>
    <t>'ofmiceandsharks'</t>
  </si>
  <si>
    <t>'Fri Jan 31 21:36:53 +0000 2014'</t>
  </si>
  <si>
    <t>'Mon Oct 08 22:24:16 +0000 2018'</t>
  </si>
  <si>
    <t>'1049425269574885376'</t>
  </si>
  <si>
    <t>http://www.twitter.com/statuses/1049425269574885376</t>
  </si>
  <si>
    <t>Yesterday, a photo popped up in a group I am in on Facebook about baby books, asking who still had theirs. The book belonged to my first abuser, who lived next door.  His claim to kill me if I told was #WhyIDidntReport. I still see it clearly as if it happened yesterday. \U0001f61e'</t>
  </si>
  <si>
    <t>'1636338612'</t>
  </si>
  <si>
    <t>'Garden Naoms'</t>
  </si>
  <si>
    <t>'garden_naoms'</t>
  </si>
  <si>
    <t>'Perth (arse end), Australia'</t>
  </si>
  <si>
    <t>'Wed Jul 31 20:49:11 +0000 2013'</t>
  </si>
  <si>
    <t>'Tue Oct 09 02:15:54 +0000 2018'</t>
  </si>
  <si>
    <t>'1049483562603315200'</t>
  </si>
  <si>
    <t>http://www.twitter.com/statuses/1049483562603315200</t>
  </si>
  <si>
    <t>'I told my mom he messed with me, and gave me a quarter not to tell, she said "What are you, a whore?" I was 5 years old. #WhyIDidntReport'</t>
  </si>
  <si>
    <t>'144925277'</t>
  </si>
  <si>
    <t>'Kit Kingsley Basler'</t>
  </si>
  <si>
    <t>'kittorama'</t>
  </si>
  <si>
    <t>'Oceanside, CA'</t>
  </si>
  <si>
    <t>'Mon May 17 17:34:53 +0000 2010'</t>
  </si>
  <si>
    <t>'Tue Oct 09 02:35:16 +0000 2018'</t>
  </si>
  <si>
    <t>'1049488436632190976'</t>
  </si>
  <si>
    <t>http://www.twitter.com/statuses/1049488436632190976</t>
  </si>
  <si>
    <t>So I'm jumping on the bandwagon because I think it's time for me to get this off my chest. #WhyIDidntReport is because my so called friends at the time told me since she had more friend than I did nobody would believe me and that because she was a girl the police would just laugh</t>
  </si>
  <si>
    <t>'3036807355'</t>
  </si>
  <si>
    <t>'\U0001f54a #1 Hawks Supporter Vi \U0001f54a'</t>
  </si>
  <si>
    <t>'xxchronoxx'</t>
  </si>
  <si>
    <t>'@aphagio'</t>
  </si>
  <si>
    <t>'Sun Feb 22 17:35:08 +0000 2015'</t>
  </si>
  <si>
    <t>'Tue Oct 09 06:27:15 +0000 2018'</t>
  </si>
  <si>
    <t>'1049546817187135488'</t>
  </si>
  <si>
    <t>http://www.twitter.com/statuses/1049546817187135488</t>
  </si>
  <si>
    <t>'I still remember the moment when I was told it *couldn\u2019t* have happened to me\u2014 there wasn\u2019t enough evidence to corroborate what I told. #metoo #WhyIDidntReport'</t>
  </si>
  <si>
    <t>'15875316'</t>
  </si>
  <si>
    <t>'Sappicanjel'</t>
  </si>
  <si>
    <t>'Sat Aug 16 18:18:45 +0000 2008'</t>
  </si>
  <si>
    <t>'Tue Oct 09 11:55:22 +0000 2018'</t>
  </si>
  <si>
    <t>'1049629389132988416'</t>
  </si>
  <si>
    <t>http://www.twitter.com/statuses/1049629389132988416</t>
  </si>
  <si>
    <t>'#WhyIDidntReport because I was 15 and he was 18, he was my boyfriend and I thought it was my own fault.'</t>
  </si>
  <si>
    <t>'1047444294125084672'</t>
  </si>
  <si>
    <t>'chelsealee'</t>
  </si>
  <si>
    <t>'chelseeaa_lee'</t>
  </si>
  <si>
    <t>'Coffs Harbour, New South Wales'</t>
  </si>
  <si>
    <t>'Wed Oct 03 11:12:35 +0000 2018'</t>
  </si>
  <si>
    <t>'Tue Oct 09 13:17:01 +0000 2018'</t>
  </si>
  <si>
    <t>'1049649936629989377'</t>
  </si>
  <si>
    <t>http://www.twitter.com/statuses/1049649936629989377</t>
  </si>
  <si>
    <t>'#WhyIDidntreport reason 20: I thought he would kill me to keep me quiet. #MeToo'</t>
  </si>
  <si>
    <t>'Tue Oct 09 20:23:32 +0000 2018'</t>
  </si>
  <si>
    <t>'1049757274321903616'</t>
  </si>
  <si>
    <t>http://www.twitter.com/statuses/1049757274321903616</t>
  </si>
  <si>
    <t>'- I was drinking\n- My friend laughed when I told her what happened, so I figured everyone would have the same reaction\n- He lived the floor below me in the dorms &amp;amp; had mutual friends, I would still see him all the time\n- I didn\u2019t have any \u2018proof\u2019 besides my word\n#WhyIDidntReport'</t>
  </si>
  <si>
    <t>'2750927836'</t>
  </si>
  <si>
    <t>'Victoria Fisk'</t>
  </si>
  <si>
    <t>'vicfisk1'</t>
  </si>
  <si>
    <t>'Mon Aug 25 01:44:26 +0000 2014'</t>
  </si>
  <si>
    <t>'Tue Oct 09 20:34:22 +0000 2018'</t>
  </si>
  <si>
    <t>'1049760000904704000'</t>
  </si>
  <si>
    <t>http://www.twitter.com/statuses/1049760000904704000</t>
  </si>
  <si>
    <t>#WhyIDidntReport because this is what happens when you do. https://t.co/udn3H5oEGF'</t>
  </si>
  <si>
    <t>'3142820677'</t>
  </si>
  <si>
    <t>'Rebecca Heiss'</t>
  </si>
  <si>
    <t>'DrRebeccaHeiss'</t>
  </si>
  <si>
    <t>'Tue Apr 07 02:01:29 +0000 2015'</t>
  </si>
  <si>
    <t>'Tue Oct 09 21:59:13 +0000 2018'</t>
  </si>
  <si>
    <t>'1049781355163336704'</t>
  </si>
  <si>
    <t>http://www.twitter.com/statuses/1049781355163336704</t>
  </si>
  <si>
    <t>It feels impossible. #whyididntreport \nShame, horror, my partner.  My screaming, fighting, vomit and tears didn't help so what would little words do. Well, mom always said I was a whore. I grew up with violence it's... https://t.co/1tPit4ME6T</t>
  </si>
  <si>
    <t>'88991829'</t>
  </si>
  <si>
    <t>'Haven Shea'</t>
  </si>
  <si>
    <t>'HavenShea'</t>
  </si>
  <si>
    <t>'Rochester, NY'</t>
  </si>
  <si>
    <t>'Tue Nov 10 18:42:54 +0000 2009'</t>
  </si>
  <si>
    <t>'Tue Oct 09 23:11:25 +0000 2018'</t>
  </si>
  <si>
    <t>'1049799524351238144'</t>
  </si>
  <si>
    <t>http://www.twitter.com/statuses/1049799524351238144</t>
  </si>
  <si>
    <t>'#WhyIDidntReport  #MeToo He was abusive. For years I stayed and waited for him though, because I hoped it would get better. When I tried to leave, he would threaten suicide. He did this a few times, and I have texts and emails from a couple of the threats. 2/10'</t>
  </si>
  <si>
    <t>'959539828210647043'</t>
  </si>
  <si>
    <t>'Aprima'</t>
  </si>
  <si>
    <t>'CalacaCasa'</t>
  </si>
  <si>
    <t>'Fri Feb 02 21:31:37 +0000 2018'</t>
  </si>
  <si>
    <t>'Wed Oct 10 08:39:35 +0000 2018'</t>
  </si>
  <si>
    <t>'1049942505846759424'</t>
  </si>
  <si>
    <t>http://www.twitter.com/statuses/1049942505846759424</t>
  </si>
  <si>
    <t>https://t.co/GQht0KK6ql\nThis was me and look at the nasty comments from his mom. I'll post them in my comments. She neglected to say that he held me down and chloriformed me. That was in the court papers. This is #WhyIDidntReport all the other assualts</t>
  </si>
  <si>
    <t>'1905463573'</t>
  </si>
  <si>
    <t>'Shane Avaroe'</t>
  </si>
  <si>
    <t>'supriseattack12'</t>
  </si>
  <si>
    <t>'Salem, OR, USA'</t>
  </si>
  <si>
    <t>'Wed Sep 25 21:17:51 +0000 2013'</t>
  </si>
  <si>
    <t>'Wed Oct 10 14:20:44 +0000 2018'</t>
  </si>
  <si>
    <t>'1050028361819422721'</t>
  </si>
  <si>
    <t>http://www.twitter.com/statuses/1050028361819422721</t>
  </si>
  <si>
    <t>ONCE AGAIN THE MISOGYNIST FEARS STFONG WOMEN WHO CALL HIM ON HIS SHIT THAT HE NEVER OWNS!WE #WhyIDidntReport VICTIMS R REAL NT PAID!I WAS 7! https://t.co/CylAq0ZK2a'</t>
  </si>
  <si>
    <t>'Wed Oct 10 18:30:36 +0000 2018'</t>
  </si>
  <si>
    <t>'1050091242435043332'</t>
  </si>
  <si>
    <t>http://www.twitter.com/statuses/1050091242435043332</t>
  </si>
  <si>
    <t>'#WhyIDidntReport He was a stranger and she was a close friend, someone I trusted. They called me the next day and told me \u201cit\u2019s not like we raped you.\u201d \u201cDon\u2019t report us.\u201d I figured it wasnt as bad as other people\u2019s stories so I never did. Manipulated. Fuck you Hailey Digiorgio'</t>
  </si>
  <si>
    <t>'1481895781'</t>
  </si>
  <si>
    <t>'hanna corbin'</t>
  </si>
  <si>
    <t>'hannamercy'</t>
  </si>
  <si>
    <t>'Tue Jun 04 10:00:43 +0000 2013'</t>
  </si>
  <si>
    <t>'Wed Oct 10 21:53:48 +0000 2018'</t>
  </si>
  <si>
    <t>'1050142379565608960'</t>
  </si>
  <si>
    <t>http://www.twitter.com/statuses/1050142379565608960</t>
  </si>
  <si>
    <t>Because I needed that job. Because I didn't know who to turn to. Because I was 20 and promiscuous at the time so i didn't think anyone would believe me or care anyway.  #WhyIDidntReport #MeToo</t>
  </si>
  <si>
    <t>'2755543600'</t>
  </si>
  <si>
    <t>'@acetone_trip'</t>
  </si>
  <si>
    <t>'acetone_trip'</t>
  </si>
  <si>
    <t>'Sat Aug 30 06:03:57 +0000 2014'</t>
  </si>
  <si>
    <t>'Thu Oct 11 07:10:04 +0000 2018'</t>
  </si>
  <si>
    <t>'1050282368777490433'</t>
  </si>
  <si>
    <t>http://www.twitter.com/statuses/1050282368777490433</t>
  </si>
  <si>
    <t>The first time, because I thought I was suppose to have sex. The second time, because I told a friend and he said it was my fault. The third time, because it was my boyfriend. #WhyIDidntReport'</t>
  </si>
  <si>
    <t>'987663548'</t>
  </si>
  <si>
    <t>'Mae'</t>
  </si>
  <si>
    <t>'xMaeHughes'</t>
  </si>
  <si>
    <t>'Norway'</t>
  </si>
  <si>
    <t>'Mon Dec 03 23:50:15 +0000 2012'</t>
  </si>
  <si>
    <t>'Thu Oct 11 17:41:03 +0000 2018'</t>
  </si>
  <si>
    <t>'1050441161817505792'</t>
  </si>
  <si>
    <t>http://www.twitter.com/statuses/1050441161817505792</t>
  </si>
  <si>
    <t>'And yes, on that note,  #WhyIDidntReport ? Because I was then a kid. Because it was one of my closest blood relatives. Because even when I tried to, my own folks had told me, "Don\'t talk like that! He\'s newly married. It\'ll ruin his life!" #MeToo #MeToo india .. #MeTooMovement'</t>
  </si>
  <si>
    <t>'212560053'</t>
  </si>
  <si>
    <t>'Nivedita Dey'</t>
  </si>
  <si>
    <t>'Nivedita_dey'</t>
  </si>
  <si>
    <t>'Kolkata, India'</t>
  </si>
  <si>
    <t>'Sat Nov 06 12:28:51 +0000 2010'</t>
  </si>
  <si>
    <t>'Sat Oct 13 05:54:48 +0000 2018'</t>
  </si>
  <si>
    <t>'1050988203665252353'</t>
  </si>
  <si>
    <t>http://www.twitter.com/statuses/1050988203665252353</t>
  </si>
  <si>
    <t>'#whyididntreport because I was underage, drunk, and everybody treated it like a joke so I told myself it was no big deal.'</t>
  </si>
  <si>
    <t>'4693106696'</t>
  </si>
  <si>
    <t>'Jaci\U0001f49b'</t>
  </si>
  <si>
    <t>'jbergs7797'</t>
  </si>
  <si>
    <t>'Normal, IL'</t>
  </si>
  <si>
    <t>'Sat Jan 02 01:57:35 +0000 2016'</t>
  </si>
  <si>
    <t>'1043211369393389568'</t>
  </si>
  <si>
    <t>http://www.twitter.com/statuses/1043211369393389568</t>
  </si>
  <si>
    <t>'These accounts are so devastating and saddening. People living in constant fear - so brave of them to speak out. #WhyIDidntReport'</t>
  </si>
  <si>
    <t>'349563894'</t>
  </si>
  <si>
    <t>'Dave'</t>
  </si>
  <si>
    <t>'DavidMackayy'</t>
  </si>
  <si>
    <t>'North West, England'</t>
  </si>
  <si>
    <t>'Sat Aug 06 09:09:33 +0000 2011'</t>
  </si>
  <si>
    <t>'Fri Sep 21 18:53:01 +0000 2018'</t>
  </si>
  <si>
    <t>'1043211511924252674'</t>
  </si>
  <si>
    <t>http://www.twitter.com/statuses/1043211511924252674</t>
  </si>
  <si>
    <t>I'd like to thank the great men in my life (some of you right here on Twitter) for being people who see women (and all others different from themselves) as fellow human beings to be respected and treated as equals. Spread yourselves around.\n#WhyIDidntReport</t>
  </si>
  <si>
    <t>'575568583'</t>
  </si>
  <si>
    <t>'Mickeys Clever'</t>
  </si>
  <si>
    <t>'meSOclevergirl'</t>
  </si>
  <si>
    <t>'Canada - Land of Dreams'</t>
  </si>
  <si>
    <t>'Wed May 09 18:15:42 +0000 2012'</t>
  </si>
  <si>
    <t>'1043211514906324992'</t>
  </si>
  <si>
    <t>http://www.twitter.com/statuses/1043211514906324992</t>
  </si>
  <si>
    <t>'The venn diagram of men who feel attacked by the #MeToo movement and men who know where to buy roofies is a perfect circle\n#WhyIDidntReport'</t>
  </si>
  <si>
    <t>'1045551240'</t>
  </si>
  <si>
    <t>'Josh "Vote Blue on 11/6" Silverman'</t>
  </si>
  <si>
    <t>'Bad_Episode'</t>
  </si>
  <si>
    <t>'Astoria, NY'</t>
  </si>
  <si>
    <t>'Sat Dec 29 17:58:12 +0000 2012'</t>
  </si>
  <si>
    <t>'1043211524628799489'</t>
  </si>
  <si>
    <t>http://www.twitter.com/statuses/1043211524628799489</t>
  </si>
  <si>
    <t>'Victim-blaming attitudes marginalize the victim/survivor and makes it harder to come forward and report the abuse. If the survivor knows that society blames them for the abuse, she/he will not feel safe or comfortable coming forward .  #WhyIDidntReport'</t>
  </si>
  <si>
    <t>'1040673309795512320'</t>
  </si>
  <si>
    <t>'thatopinion'</t>
  </si>
  <si>
    <t>'thatopinion1'</t>
  </si>
  <si>
    <t>'Fri Sep 14 18:47:06 +0000 2018'</t>
  </si>
  <si>
    <t>'Fri Sep 21 18:55:43 +0000 2018'</t>
  </si>
  <si>
    <t>'1043212194790367232'</t>
  </si>
  <si>
    <t>http://www.twitter.com/statuses/1043212194790367232</t>
  </si>
  <si>
    <t>'@TeamPelosi Then fight fight fight for what is right!\n#WhyIDidntReport'</t>
  </si>
  <si>
    <t>'205328067'</t>
  </si>
  <si>
    <t>'Brenda'</t>
  </si>
  <si>
    <t>'defuniack'</t>
  </si>
  <si>
    <t>'Coarsegold Ca.'</t>
  </si>
  <si>
    <t>'Wed Oct 20 16:38:02 +0000 2010'</t>
  </si>
  <si>
    <t>'2461810448'</t>
  </si>
  <si>
    <t>'TeamPelosi'</t>
  </si>
  <si>
    <t>'1043212196262670337'</t>
  </si>
  <si>
    <t>http://www.twitter.com/statuses/1043212196262670337</t>
  </si>
  <si>
    <t>'It\u2019s easy to condemn social media as being broken, but then you read hashtags like #WhyIDidntReport #WhyWomenDontReport and you see the agency it gives women to tell and share their stories, knowing in the silence there are others yet to share but finding refuge in those tweets.'</t>
  </si>
  <si>
    <t>'4598'</t>
  </si>
  <si>
    <t>'Robert Michael Murray \U0001f996'</t>
  </si>
  <si>
    <t>'rmmageddon'</t>
  </si>
  <si>
    <t>'DCA | JFK | SFO | LAX'</t>
  </si>
  <si>
    <t>'Tue Aug 22 18:46:57 +0000 2006'</t>
  </si>
  <si>
    <t>'1043213461029888001'</t>
  </si>
  <si>
    <t>http://www.twitter.com/statuses/1043213461029888001</t>
  </si>
  <si>
    <t>'#WithdrawKavanaugh #WhyIDidntReport #imwithchristine #MeToo https://t.co/bn6AQaS0mD'</t>
  </si>
  <si>
    <t>'824769674869141505'</t>
  </si>
  <si>
    <t>'Gal'</t>
  </si>
  <si>
    <t>'asixtyschick'</t>
  </si>
  <si>
    <t>'Pittsburgh Pa'</t>
  </si>
  <si>
    <t>'Fri Jan 27 00:03:08 +0000 2017'</t>
  </si>
  <si>
    <t>'Fri Sep 21 21:04:40 +0000 2018'</t>
  </si>
  <si>
    <t>'1043244645914882049'</t>
  </si>
  <si>
    <t>http://www.twitter.com/statuses/1043244645914882049</t>
  </si>
  <si>
    <t>Re: #WhyIDidntReport\n\nIt is unfair on women to have to continuously perform emotional labour &amp;amp; relive their traumas to defend what should be common sense at this point. \n\nThank you to those who have shared their stories; but to those who'd prefer not to, I respect your decision.</t>
  </si>
  <si>
    <t>'257710733'</t>
  </si>
  <si>
    <t>'Jasmine Mani'</t>
  </si>
  <si>
    <t>'jasminexmani'</t>
  </si>
  <si>
    <t>'Sat Feb 26 00:53:13 +0000 2011'</t>
  </si>
  <si>
    <t>'Fri Sep 21 21:06:36 +0000 2018'</t>
  </si>
  <si>
    <t>'1043245132353622016'</t>
  </si>
  <si>
    <t>http://www.twitter.com/statuses/1043245132353622016</t>
  </si>
  <si>
    <t>'#whyididntreport  Brave women! All these women turning painful experiences into wisdom. &amp;lt;3 \n\nThese women are Pavers, Paving the way! &amp;lt;3'</t>
  </si>
  <si>
    <t>'293307762'</t>
  </si>
  <si>
    <t>'\U0001f17a\U0001f170\U0001f188\U0001f17b\U0001f174\U0001f174'</t>
  </si>
  <si>
    <t>'morelikeborafil'</t>
  </si>
  <si>
    <t>'Thu May 05 03:38:09 +0000 2011'</t>
  </si>
  <si>
    <t>'1043245139165171714'</t>
  </si>
  <si>
    <t>http://www.twitter.com/statuses/1043245139165171714</t>
  </si>
  <si>
    <t>'Dear @GOP men. Get over to Twitter and start reading #WhyIDidntReport tweets, and stop being so crassly ignorant, FFS. Or maybe try talking to just one woman about this issue. They are not hard to find. Statistical studies have said they make up about 50% of the population'</t>
  </si>
  <si>
    <t>'107563743'</t>
  </si>
  <si>
    <t>'Keith Devlin'</t>
  </si>
  <si>
    <t>'profkeithdevlin'</t>
  </si>
  <si>
    <t>'Palo Alto, CA, USA'</t>
  </si>
  <si>
    <t>'Sat Jan 23 00:27:44 +0000 2010'</t>
  </si>
  <si>
    <t>'Fri Sep 21 21:33:55 +0000 2018'</t>
  </si>
  <si>
    <t>'1043252007736369154'</t>
  </si>
  <si>
    <t>http://www.twitter.com/statuses/1043252007736369154</t>
  </si>
  <si>
    <t>'#WhyIDidntReport takes off on Twitter https://t.co/IZiIbtKRZq'</t>
  </si>
  <si>
    <t>'57865343'</t>
  </si>
  <si>
    <t>'Lisa Westerfield'</t>
  </si>
  <si>
    <t>'Midwestocean'</t>
  </si>
  <si>
    <t>'Kansas City!'</t>
  </si>
  <si>
    <t>'Sat Jul 18 05:35:48 +0000 2009'</t>
  </si>
  <si>
    <t>'1043252009921654785'</t>
  </si>
  <si>
    <t>http://www.twitter.com/statuses/1043252009921654785</t>
  </si>
  <si>
    <t>'Solidarity \u270a with all sharing their #whyididntreport stories. We do what we have to do to survive in a system stacked against us.'</t>
  </si>
  <si>
    <t>'2176278920'</t>
  </si>
  <si>
    <t>'\U0001f3f3\ufe0f\u200d\U0001f308 Dr. Meredith L. Chivers \U0001f3f3\ufe0f\u200d\U0001f308'</t>
  </si>
  <si>
    <t>'DrMLChivers'</t>
  </si>
  <si>
    <t>'Kingston Ontario'</t>
  </si>
  <si>
    <t>'Tue Nov 05 15:19:55 +0000 2013'</t>
  </si>
  <si>
    <t>'1043252444132782081'</t>
  </si>
  <si>
    <t>http://www.twitter.com/statuses/1043252444132782081</t>
  </si>
  <si>
    <t>'#WhyIDidntReport takes off on Twitter https://t.co/f8KDXF1SNc'</t>
  </si>
  <si>
    <t>'793118332484481024'</t>
  </si>
  <si>
    <t>'Sharing Stories of Homophobia'</t>
  </si>
  <si>
    <t>'SharingHStories'</t>
  </si>
  <si>
    <t>'Mon Oct 31 15:52:00 +0000 2016'</t>
  </si>
  <si>
    <t>'Fri Sep 21 21:37:10 +0000 2018'</t>
  </si>
  <si>
    <t>'1043252823528488960'</t>
  </si>
  <si>
    <t>http://www.twitter.com/statuses/1043252823528488960</t>
  </si>
  <si>
    <t>'I am speechless! Please RT #WhyIDidntReport #WhyWomenDontReport @AnnCoulter are you for real? You are atrocious &amp;amp; despicable, not to mention evil! https://t.co/7pcEAY2w7H'</t>
  </si>
  <si>
    <t>'3327833061'</t>
  </si>
  <si>
    <t>'Tulin Palmeri'</t>
  </si>
  <si>
    <t>'palmeritulin1'</t>
  </si>
  <si>
    <t>'Mon Jun 15 20:23:42 +0000 2015'</t>
  </si>
  <si>
    <t>'1043252825579388928'</t>
  </si>
  <si>
    <t>http://www.twitter.com/statuses/1043252825579388928</t>
  </si>
  <si>
    <t>#whyididntreport @senategop #votethemout #whyididntreport #stopkavanaugh https://t.co/Pi96cGCcbE'</t>
  </si>
  <si>
    <t>'800164186063917056'</t>
  </si>
  <si>
    <t>'Jrs'</t>
  </si>
  <si>
    <t>'FluffscruffJrs'</t>
  </si>
  <si>
    <t>'Southern California'</t>
  </si>
  <si>
    <t>'Sun Nov 20 02:29:43 +0000 2016'</t>
  </si>
  <si>
    <t>'Fri Sep 21 22:57:00 +0000 2018'</t>
  </si>
  <si>
    <t>'1043272914592776192'</t>
  </si>
  <si>
    <t>http://www.twitter.com/statuses/1043272914592776192</t>
  </si>
  <si>
    <t>'There are way too many #WhyIDidntReport stories. It\u2019s heart breaking. No one should have to go through that.'</t>
  </si>
  <si>
    <t>'3304232361'</t>
  </si>
  <si>
    <t>'Jerry Hahn'</t>
  </si>
  <si>
    <t>'Jerry_R_Hahn'</t>
  </si>
  <si>
    <t>'Philadelphia '</t>
  </si>
  <si>
    <t>'Sun May 31 02:12:47 +0000 2015'</t>
  </si>
  <si>
    <t>'1043291521099935744'</t>
  </si>
  <si>
    <t>http://www.twitter.com/statuses/1043291521099935744</t>
  </si>
  <si>
    <t>More #WhyDidntIReport\n#WhyIDidntReport https://t.co/ceo5VxbLCn'</t>
  </si>
  <si>
    <t>'1010234888'</t>
  </si>
  <si>
    <t>'felicia ruiz\U0001f63c'</t>
  </si>
  <si>
    <t>'katwomanfifi'</t>
  </si>
  <si>
    <t>'Kyle, Texas'</t>
  </si>
  <si>
    <t>'Fri Dec 14 02:34:47 +0000 2012'</t>
  </si>
  <si>
    <t>'Sat Sep 22 00:12:28 +0000 2018'</t>
  </si>
  <si>
    <t>'1043291907605110785'</t>
  </si>
  <si>
    <t>http://www.twitter.com/statuses/1043291907605110785</t>
  </si>
  <si>
    <t>'To everyone posting on this hashtag, your bravery is astounding. You are not alone. You are loved. You are seen. You are important. I believe you.  #WhyIDidntReport'</t>
  </si>
  <si>
    <t>'37421651'</t>
  </si>
  <si>
    <t>'Lottie Smith'</t>
  </si>
  <si>
    <t>'LottieFreak'</t>
  </si>
  <si>
    <t>'Southend-on-Sea, East'</t>
  </si>
  <si>
    <t>'Sun May 03 14:04:28 +0000 2009'</t>
  </si>
  <si>
    <t>'Sat Sep 22 00:16:33 +0000 2018'</t>
  </si>
  <si>
    <t>'1043292935402467330'</t>
  </si>
  <si>
    <t>http://www.twitter.com/statuses/1043292935402467330</t>
  </si>
  <si>
    <t>'@Truth2Pwer @DaShanneStokes Yeah Exactly \n\n#WhyIDidntReport https://t.co/tT9TAr7vJL'</t>
  </si>
  <si>
    <t>'245660224'</t>
  </si>
  <si>
    <t>'TurtleWoman'</t>
  </si>
  <si>
    <t>'TurtleWoman777'</t>
  </si>
  <si>
    <t>'USA '</t>
  </si>
  <si>
    <t>'Tue Feb 01 05:29:17 +0000 2011'</t>
  </si>
  <si>
    <t>'2418402254'</t>
  </si>
  <si>
    <t>'Truth2Pwer'</t>
  </si>
  <si>
    <t>'1043293121159852032'</t>
  </si>
  <si>
    <t>http://www.twitter.com/statuses/1043293121159852032</t>
  </si>
  <si>
    <t>'Nearly sobbing reading through #WhyIDidntReport'</t>
  </si>
  <si>
    <t>'33221905'</t>
  </si>
  <si>
    <t>'Leighanne \U0001f383'</t>
  </si>
  <si>
    <t>'LeighanneSomers'</t>
  </si>
  <si>
    <t>'Tallaght'</t>
  </si>
  <si>
    <t>'Sun Apr 19 15:15:28 +0000 2009'</t>
  </si>
  <si>
    <t>'Sat Sep 22 02:29:00 +0000 2018'</t>
  </si>
  <si>
    <t>'1043326266500247553'</t>
  </si>
  <si>
    <t>http://www.twitter.com/statuses/1043326266500247553</t>
  </si>
  <si>
    <t>'#NoExcuseForAbuse\n #WhyIDidntReport https://t.co/kBJbobYVG0'</t>
  </si>
  <si>
    <t>'870554975323119616'</t>
  </si>
  <si>
    <t>'The Party Slarti'</t>
  </si>
  <si>
    <t>'partyslarti'</t>
  </si>
  <si>
    <t>'Fri Jun 02 08:17:35 +0000 2017'</t>
  </si>
  <si>
    <t>'Sat Sep 22 02:34:01 +0000 2018'</t>
  </si>
  <si>
    <t>'1043327526913732609'</t>
  </si>
  <si>
    <t>http://www.twitter.com/statuses/1043327526913732609</t>
  </si>
  <si>
    <t>@chrislhayes - that's the crux isn't it? This is the typical playbook of what happens to a woman &amp;amp; answers every question abt #WhyIDidntReport. In a misogynistic   controlled environ, in a nut shell, she expects to be 'raped' again by the system/society that won't protect her. https://t.co/7eyOhESZnn</t>
  </si>
  <si>
    <t>'64780460'</t>
  </si>
  <si>
    <t>'unrelentingHumanity'</t>
  </si>
  <si>
    <t>'LTPthatsme'</t>
  </si>
  <si>
    <t>'Tue Aug 11 17:53:14 +0000 2009'</t>
  </si>
  <si>
    <t>'4207961'</t>
  </si>
  <si>
    <t>'chrislhayes'</t>
  </si>
  <si>
    <t>'Sat Sep 22 02:35:06 +0000 2018'</t>
  </si>
  <si>
    <t>'1043327799241531392'</t>
  </si>
  <si>
    <t>http://www.twitter.com/statuses/1043327799241531392</t>
  </si>
  <si>
    <t>'#WhyIDidntReport #IBelieveDrFord https://t.co/Tf9VlRK2Ow'</t>
  </si>
  <si>
    <t>'950874847'</t>
  </si>
  <si>
    <t>'Joyce La Plante'</t>
  </si>
  <si>
    <t>'JoyceLaPlant'</t>
  </si>
  <si>
    <t>'Fri Nov 16 02:50:27 +0000 2012'</t>
  </si>
  <si>
    <t>'Sat Sep 22 02:36:34 +0000 2018'</t>
  </si>
  <si>
    <t>'1043328169791684608'</t>
  </si>
  <si>
    <t>http://www.twitter.com/statuses/1043328169791684608</t>
  </si>
  <si>
    <t>@TheRickyDavila @realDonaldTrump I definitely don't feel like I am crazy and it was my fault anymore. I don't feel so alone. \nThank you Ricky. \U0001f495\n#WhyIDidntReport</t>
  </si>
  <si>
    <t>'82972106'</t>
  </si>
  <si>
    <t>'~ Gina ~'</t>
  </si>
  <si>
    <t>'nilleah'</t>
  </si>
  <si>
    <t>'Overland Park, KS'</t>
  </si>
  <si>
    <t>'Fri Oct 16 21:00:43 +0000 2009'</t>
  </si>
  <si>
    <t>'341190477'</t>
  </si>
  <si>
    <t>'TheRickyDavila'</t>
  </si>
  <si>
    <t>'Sat Sep 22 03:19:31 +0000 2018'</t>
  </si>
  <si>
    <t>'1043338979393851393'</t>
  </si>
  <si>
    <t>http://www.twitter.com/statuses/1043338979393851393</t>
  </si>
  <si>
    <t>'#WhyIDidntReport #DrChristineBlaseyFord #KavaNO https://t.co/XdzVcStv7p'</t>
  </si>
  <si>
    <t>'1046894005'</t>
  </si>
  <si>
    <t>'Enlightenment'</t>
  </si>
  <si>
    <t>'quotesofages'</t>
  </si>
  <si>
    <t>'Sun Dec 30 05:09:37 +0000 2012'</t>
  </si>
  <si>
    <t>'Sat Sep 22 07:03:02 +0000 2018'</t>
  </si>
  <si>
    <t>'1043395228143628288'</t>
  </si>
  <si>
    <t>http://www.twitter.com/statuses/1043395228143628288</t>
  </si>
  <si>
    <t>'RT TheMarySue: We\u2019re sending all our love and support to everyone posting #WhyIDidntReport. https://t.co/wmQKYp3CFd https://t.co/GL1cZL5zo1'</t>
  </si>
  <si>
    <t>'391016685'</t>
  </si>
  <si>
    <t>'Diane Bass'</t>
  </si>
  <si>
    <t>'dianebassdesign'</t>
  </si>
  <si>
    <t>'Fri Oct 14 22:31:57 +0000 2011'</t>
  </si>
  <si>
    <t>'Sat Sep 22 10:12:41 +0000 2018'</t>
  </si>
  <si>
    <t>'1043442955426717696'</t>
  </si>
  <si>
    <t>#WhyIDidntReport #MeToo @GOP @SenateGOP @HouseGOP @SenateMajLdr @SpeakerRyan @ChuckGrassley @OrrinHatch @LindseyGrahamSC @JohnCornyn @BenSasse @JeffFlake @tedcruz @MikeCrapo @SenJohnKennedy @ThomTillis @SenMikeLee @VP @POTUS @realDonaldTrump @SenatorCollins @lisamurkowski https://t.co/cJuUHzAkzL'</t>
  </si>
  <si>
    <t>'2347940717'</t>
  </si>
  <si>
    <t>'Carmen Armillas'</t>
  </si>
  <si>
    <t>'carmen_armillas'</t>
  </si>
  <si>
    <t>'Lake Me'</t>
  </si>
  <si>
    <t>'Mon Feb 17 02:14:48 +0000 2014'</t>
  </si>
  <si>
    <t>'1043442955976171520'</t>
  </si>
  <si>
    <t>.@senorrinhatch\n #WhyIDidntReport \n#FBIInvestigationNow\n#FBIInvestigateKavanaugh https://t.co/jYweqO3Yy7'</t>
  </si>
  <si>
    <t>'2912050551'</t>
  </si>
  <si>
    <t>'Disgusting Donald'</t>
  </si>
  <si>
    <t>'NYRisingVictims'</t>
  </si>
  <si>
    <t>'Tue Dec 09 02:58:59 +0000 2014'</t>
  </si>
  <si>
    <t>'Sat Sep 22 10:15:04 +0000 2018'</t>
  </si>
  <si>
    <t>'1043443555518373890'</t>
  </si>
  <si>
    <t>http://www.twitter.com/statuses/1043443555518373890</t>
  </si>
  <si>
    <t>'#WhyIDidntReport. I think the victims are afraid to confide: the rapists, the stalkers are hiding everywhere, to the White House and are ready for anything not to be discovered, accused by children, teenagers, young people. Trump pretends not to understand, is he really a fool? https://t.co/3JvYeuq4Vu'</t>
  </si>
  <si>
    <t>'105767049'</t>
  </si>
  <si>
    <t>'Patrick Besset'</t>
  </si>
  <si>
    <t>'PatrickBesset'</t>
  </si>
  <si>
    <t>'Toulouse (FRANCE)'</t>
  </si>
  <si>
    <t>'Sun Jan 17 12:01:10 +0000 2010'</t>
  </si>
  <si>
    <t>'1043445056441602054'</t>
  </si>
  <si>
    <t>http://www.twitter.com/statuses/1043445056441602054</t>
  </si>
  <si>
    <t>To the survivors posting #WhyIDidntReport: Thank you.  You don't owe anyone your stories, but so many of you are sharing them anyway.  I believe you.  It wasn't your fault.  You're not alone.  And I will work to end sexual violence and rape culture.  #MenListenToWomen</t>
  </si>
  <si>
    <t>'2499110846'</t>
  </si>
  <si>
    <t>'Ben Atherton-Zeman'</t>
  </si>
  <si>
    <t>'feministben'</t>
  </si>
  <si>
    <t>'outside of Boston, MA'</t>
  </si>
  <si>
    <t>'Fri May 16 15:08:31 +0000 2014'</t>
  </si>
  <si>
    <t>'Sat Sep 22 10:39:58 +0000 2018'</t>
  </si>
  <si>
    <t>'1043449822475419648'</t>
  </si>
  <si>
    <t>Because we all had that option. #whatever #whyididntreport #irememberall https://t.co/l4HxNSh1Vz'</t>
  </si>
  <si>
    <t>'26944788'</t>
  </si>
  <si>
    <t>'Mom'</t>
  </si>
  <si>
    <t>'TesterTeam'</t>
  </si>
  <si>
    <t>'Fri Mar 27 03:57:11 +0000 2009'</t>
  </si>
  <si>
    <t>'Sat Sep 22 10:51:17 +0000 2018'</t>
  </si>
  <si>
    <t>'1043452669929631745'</t>
  </si>
  <si>
    <t>'After seeing Fabric at @sohotheatre last night I felt a big need to reach out. I want others to feel like they can do the same  #WhyIDidntReport https://t.co/KostYyrLdd'</t>
  </si>
  <si>
    <t>'1368432823'</t>
  </si>
  <si>
    <t>'Amelie'</t>
  </si>
  <si>
    <t>'AmelieRoch97'</t>
  </si>
  <si>
    <t>'Sun Apr 21 01:48:31 +0000 2013'</t>
  </si>
  <si>
    <t>'Sat Sep 22 12:49:44 +0000 2018'</t>
  </si>
  <si>
    <t>'1043482479905132544'</t>
  </si>
  <si>
    <t>'@mayawiley There are thousands of these stories. Look at #whyIDidntReport if you want to break your heart.'</t>
  </si>
  <si>
    <t>'757876968'</t>
  </si>
  <si>
    <t>'The Resistance in human form'</t>
  </si>
  <si>
    <t>'cathysm32176'</t>
  </si>
  <si>
    <t>'Tue Aug 14 20:58:46 +0000 2012'</t>
  </si>
  <si>
    <t>'96675300'</t>
  </si>
  <si>
    <t>'mayawiley'</t>
  </si>
  <si>
    <t>'Sat Sep 22 12:57:54 +0000 2018'</t>
  </si>
  <si>
    <t>'1043484534950567936'</t>
  </si>
  <si>
    <t>If you don't know someone who has been sexually abused, it's because they don't trust you enough to tell you about it. #WhyIDidntReport #FirstDayofFall</t>
  </si>
  <si>
    <t>'329221989'</t>
  </si>
  <si>
    <t>'Johnny Akzam'</t>
  </si>
  <si>
    <t>'JohnnyAkzam'</t>
  </si>
  <si>
    <t>'Rochester, Minnesota'</t>
  </si>
  <si>
    <t>'Mon Jul 04 18:34:45 +0000 2011'</t>
  </si>
  <si>
    <t>'Sat Sep 22 12:57:56 +0000 2018'</t>
  </si>
  <si>
    <t>'1043484543909531648'</t>
  </si>
  <si>
    <t>'So many more people are effected by this than you think. My whole heart goes out to every one \U0001f49b#WhyIDidntReport'</t>
  </si>
  <si>
    <t>'1041454026'</t>
  </si>
  <si>
    <t>'hannie \U0001f34c'</t>
  </si>
  <si>
    <t>'hannieanna'</t>
  </si>
  <si>
    <t>'Lex, KY'</t>
  </si>
  <si>
    <t>'Fri Dec 28 06:08:01 +0000 2012'</t>
  </si>
  <si>
    <t>'Sat Sep 22 12:57:57 +0000 2018'</t>
  </si>
  <si>
    <t>'1043484546086457344'</t>
  </si>
  <si>
    <t>#WhyIDidntReport: sexual assault victims react to Trump's attack on Ford https://t.co/lIsWTIPENO</t>
  </si>
  <si>
    <t>'784774596176248832'</t>
  </si>
  <si>
    <t>'User7768'</t>
  </si>
  <si>
    <t>'Bser7768'</t>
  </si>
  <si>
    <t>'Sat Oct 08 15:16:59 +0000 2016'</t>
  </si>
  <si>
    <t>'Sat Sep 22 13:07:41 +0000 2018'</t>
  </si>
  <si>
    <t>'1043486993903161344'</t>
  </si>
  <si>
    <t>http://www.twitter.com/statuses/1043486993903161344</t>
  </si>
  <si>
    <t>'@realDonaldTrump Being a sexual perpetrator yourself, you know how easy it is for women to be harassed, ridiculed and not believed.  The fact that she came forward 36 years later knowing what was in store, speaks to her bravery and patriotism.  #WhyIDidntReport'</t>
  </si>
  <si>
    <t>'1276471063'</t>
  </si>
  <si>
    <t>'Terrie Dalton'</t>
  </si>
  <si>
    <t>'DaltonTleighd'</t>
  </si>
  <si>
    <t>'Knoxville, TN'</t>
  </si>
  <si>
    <t>'Mon Mar 18 01:24:01 +0000 2013'</t>
  </si>
  <si>
    <t>'Sat Sep 22 16:56:09 +0000 2018'</t>
  </si>
  <si>
    <t>'1043544490433232901'</t>
  </si>
  <si>
    <t>http://www.twitter.com/statuses/1043544490433232901</t>
  </si>
  <si>
    <t>@SenCoryGardner if you don't believe her, let the FBI investigate.  To do otherwise is reckless and unconscionable.  This is a lifetime appointment with untold consequences. America will remember whether you stood up for women. #WhyIDidntReport #WeBelieveHer</t>
  </si>
  <si>
    <t>'978376380051283968'</t>
  </si>
  <si>
    <t>'MommyP'</t>
  </si>
  <si>
    <t>'DumblesoresArmy'</t>
  </si>
  <si>
    <t>'Mon Mar 26 21:01:21 +0000 2018'</t>
  </si>
  <si>
    <t>'235217558'</t>
  </si>
  <si>
    <t>'SenCoryGardner'</t>
  </si>
  <si>
    <t>'Sat Sep 22 16:56:48 +0000 2018'</t>
  </si>
  <si>
    <t>'1043544655151939584'</t>
  </si>
  <si>
    <t>@ilyseh Men also report on #WhyIDidntReport.\nHaving said that, it's unconscionable that we're a mere one State away from #ERA - 46 years later.</t>
  </si>
  <si>
    <t>'100548527'</t>
  </si>
  <si>
    <t>'F\xf6hn Home A Puppet of A Wish'</t>
  </si>
  <si>
    <t>'salanfann'</t>
  </si>
  <si>
    <t>'Georgia, Lilburn'</t>
  </si>
  <si>
    <t>'Wed Dec 30 17:19:46 +0000 2009'</t>
  </si>
  <si>
    <t>'7860902'</t>
  </si>
  <si>
    <t>'ilyseh'</t>
  </si>
  <si>
    <t>'Sat Sep 22 16:56:54 +0000 2018'</t>
  </si>
  <si>
    <t>'1043544680196190208'</t>
  </si>
  <si>
    <t>http://www.twitter.com/statuses/1043544680196190208</t>
  </si>
  <si>
    <t>'@LuckyCharmsLass Check out #WhyIDidntReport. May understand a little more what victims of sexual assault go through - male or female. I\u2019m not a bigot against men, I just choose not to shame victims.'</t>
  </si>
  <si>
    <t>'21163866'</t>
  </si>
  <si>
    <t>'Devon Rosenberry'</t>
  </si>
  <si>
    <t>'DevonRosenberry'</t>
  </si>
  <si>
    <t>'Fort Worth, Texas'</t>
  </si>
  <si>
    <t>'Wed Feb 18 03:14:31 +0000 2009'</t>
  </si>
  <si>
    <t>'936578180713816066'</t>
  </si>
  <si>
    <t>'LuckyCharmsLass'</t>
  </si>
  <si>
    <t>'Sat Sep 22 16:59:20 +0000 2018'</t>
  </si>
  <si>
    <t>'1043545292728020993'</t>
  </si>
  <si>
    <t>http://www.twitter.com/statuses/1043545292728020993</t>
  </si>
  <si>
    <t>Just a reminder that you don't need to participate in #WhyIDidntReport if you can share and want to share, do so. But NEVER feel bad because you can't or don't want to. You're under no obligation to do so.</t>
  </si>
  <si>
    <t>'76838594'</t>
  </si>
  <si>
    <t>'Lee T.'</t>
  </si>
  <si>
    <t>'buananoche'</t>
  </si>
  <si>
    <t>'occupied chinook land'</t>
  </si>
  <si>
    <t>'Thu Sep 24 02:59:08 +0000 2009'</t>
  </si>
  <si>
    <t>'Sat Sep 22 17:07:17 +0000 2018'</t>
  </si>
  <si>
    <t>'1043547293855744001'</t>
  </si>
  <si>
    <t>http://www.twitter.com/statuses/1043547293855744001</t>
  </si>
  <si>
    <t>Given that former @GOP speaker Dennis Hastert's accuser did not come forward until years later, does @realDonaldTrump not believe what he did was not too bad? Trump, the same man who admitted walking in on naked teen girls, that guy? \n\n#WhyIDidntReport</t>
  </si>
  <si>
    <t>'47916545'</t>
  </si>
  <si>
    <t>'Oti'</t>
  </si>
  <si>
    <t>'Wuod_Dala'</t>
  </si>
  <si>
    <t>'Houston, TX'</t>
  </si>
  <si>
    <t>'Wed Jun 17 10:15:44 +0000 2009'</t>
  </si>
  <si>
    <t>'Sat Sep 22 17:07:23 +0000 2018'</t>
  </si>
  <si>
    <t>'1043547318128132096'</t>
  </si>
  <si>
    <t>http://www.twitter.com/statuses/1043547318128132096</t>
  </si>
  <si>
    <t>Stop the victim blaming and hear our voices! It's hard, but we as a society are going to have to accept that this happens way more than we think and we can no longer pretend otherwise. \n#istandwithellie #WhyIDidntReport #IDidReport #BelieveSurvivors #endrapeculture https://t.co/n117fpJliR</t>
  </si>
  <si>
    <t>'4909747815'</t>
  </si>
  <si>
    <t>'Cary Bach Donahou'</t>
  </si>
  <si>
    <t>'carydonahou'</t>
  </si>
  <si>
    <t>'Sun Feb 14 18:01:50 +0000 2016'</t>
  </si>
  <si>
    <t>'Sat Sep 22 17:07:24 +0000 2018'</t>
  </si>
  <si>
    <t>'1043547322733535233'</t>
  </si>
  <si>
    <t>http://www.twitter.com/statuses/1043547322733535233</t>
  </si>
  <si>
    <t>'#healing #survivor #ptsd #BelieveSurvivors #IStandWithDrFord #WhyIDidntReport #WhatItCostMe #dissociation #allyship #centering #trauma'</t>
  </si>
  <si>
    <t>'883804094862950401'</t>
  </si>
  <si>
    <t>'Goddessing Heart'</t>
  </si>
  <si>
    <t>'GoddessingHeart'</t>
  </si>
  <si>
    <t>'Sat Jul 08 21:44:51 +0000 2017'</t>
  </si>
  <si>
    <t>'Sat Sep 22 17:07:30 +0000 2018'</t>
  </si>
  <si>
    <t>'1043547346557009921'</t>
  </si>
  <si>
    <t>http://www.twitter.com/statuses/1043547346557009921</t>
  </si>
  <si>
    <t>'#WhyIDidntReport #WhyTheyDidntReport #IBelieveChristineFord #SolidarityWithChristineFord https://t.co/CNT5L1Stf7'</t>
  </si>
  <si>
    <t>'18458041'</t>
  </si>
  <si>
    <t>'amos lim'</t>
  </si>
  <si>
    <t>'amoslim'</t>
  </si>
  <si>
    <t>'san francisco'</t>
  </si>
  <si>
    <t>'Mon Dec 29 20:10:12 +0000 2008'</t>
  </si>
  <si>
    <t>'Sun Sep 23 04:31:34 +0000 2018'</t>
  </si>
  <si>
    <t>'1043719496916062209'</t>
  </si>
  <si>
    <t>When I see these stories with  #WhyIDidntReport, I'm so amazed at the bravery these ladies have, sharing their stories with the world like this. At the same time, My heart fills w/ sorrow and anger.These are victims of brutal, personal attacks.Makes me want revenge.\nLove to yall</t>
  </si>
  <si>
    <t>'964741128301006849'</t>
  </si>
  <si>
    <t>'J. Hays\U0001f30a'</t>
  </si>
  <si>
    <t>'haysjr9'</t>
  </si>
  <si>
    <t>'Sat Feb 17 05:59:43 +0000 2018'</t>
  </si>
  <si>
    <t>'Sun Sep 23 05:06:20 +0000 2018'</t>
  </si>
  <si>
    <t>'1043728247698018304'</t>
  </si>
  <si>
    <t>http://www.twitter.com/statuses/1043728247698018304</t>
  </si>
  <si>
    <t>'#impactful #WhyIDidntReport #Powerful #VoteThemOut \n#VoteBlue2018 #WomenRiseUp #Rape #StopKavanaugh #StopTheMadness #GOPTraitors #GOPCorruption https://t.co/32ps93sxoH'</t>
  </si>
  <si>
    <t>'862103339277852672'</t>
  </si>
  <si>
    <t>'Ripps Resist \U0001f30a'</t>
  </si>
  <si>
    <t>'MRrealvote'</t>
  </si>
  <si>
    <t>'Wed May 10 00:33:48 +0000 2017'</t>
  </si>
  <si>
    <t>'Sun Sep 23 05:27:41 +0000 2018'</t>
  </si>
  <si>
    <t>'1043733620752633861'</t>
  </si>
  <si>
    <t>'@HowardA_Esq \'- Trauma-renders U mute\n- Victims-attacked when they speak out:\nCalled liars;\nTold they asked4 it;\n"It\'s\nJust\nBoys"; \n- A voice,\nShouted down,\nAtrophies\nWould U speak if\nU knew the answer U\'d get?\'\n#WhyIDidntReport\n\nAtrophied\nI\nGave\nUp\nSilenced\n\nYet\nI\nRise\nUp\nI\nWill\n#NeverGiveUp'</t>
  </si>
  <si>
    <t>'723608486593073155'</t>
  </si>
  <si>
    <t>'Hope E Ransom (HopeERinFL)'</t>
  </si>
  <si>
    <t>'SoulFlyTry'</t>
  </si>
  <si>
    <t>'FL'</t>
  </si>
  <si>
    <t>'Fri Apr 22 20:24:42 +0000 2016'</t>
  </si>
  <si>
    <t>'918302785011093504'</t>
  </si>
  <si>
    <t>'HowardA_Esq'</t>
  </si>
  <si>
    <t>'Sun Sep 23 05:33:17 +0000 2018'</t>
  </si>
  <si>
    <t>'1043735029883576320'</t>
  </si>
  <si>
    <t>'@thehill Yes, all familiar. I heard all these responses #WhyIDidntReport https://t.co/niEMGQH7Gx'</t>
  </si>
  <si>
    <t>'990972047064027136'</t>
  </si>
  <si>
    <t>'terry election security now strother'</t>
  </si>
  <si>
    <t>'terrystrother4'</t>
  </si>
  <si>
    <t>'Mon Apr 30 15:12:02 +0000 2018'</t>
  </si>
  <si>
    <t>'1917731'</t>
  </si>
  <si>
    <t>'thehill'</t>
  </si>
  <si>
    <t>'Sun Sep 23 05:42:04 +0000 2018'</t>
  </si>
  <si>
    <t>'1043737238872444928'</t>
  </si>
  <si>
    <t>'#BelieveHer #BelieveSurvivors #IStandWithChristineBlaseyFord #MeToo #Survivors #WhyIDidntReport #TheResistance #BlueWave2018 #Women #TakeItBack #WhatsAtStake https://t.co/ge0rd6N0cB'</t>
  </si>
  <si>
    <t>'902990274758094848'</t>
  </si>
  <si>
    <t>'\U0001f499Catherine\U0001f499 \U0001f30a VOTE November 6th'</t>
  </si>
  <si>
    <t>'ACatherines_'</t>
  </si>
  <si>
    <t>'Illinois, USA'</t>
  </si>
  <si>
    <t>'Wed Aug 30 20:23:53 +0000 2017'</t>
  </si>
  <si>
    <t>'Sun Sep 23 05:42:05 +0000 2018'</t>
  </si>
  <si>
    <t>'1043737244119359489'</t>
  </si>
  <si>
    <t>http://www.twitter.com/statuses/1043737244119359489</t>
  </si>
  <si>
    <t>@DanEggenWPost Awww. Poor ButtHurt Kavanaugh. And he's never even had to face police interrogators LIKE SHE WOULD HAVE! Poor ButtHurt coward. Maybe he can't handle the job, either! #WhyIDidntReport</t>
  </si>
  <si>
    <t>'1013640137169747968'</t>
  </si>
  <si>
    <t>'AthenaTheMusician'</t>
  </si>
  <si>
    <t>'MusicianAthena'</t>
  </si>
  <si>
    <t>'Mon Jul 02 04:26:56 +0000 2018'</t>
  </si>
  <si>
    <t>'206487352'</t>
  </si>
  <si>
    <t>'DanEggenWPost'</t>
  </si>
  <si>
    <t>'Sun Sep 23 05:42:33 +0000 2018'</t>
  </si>
  <si>
    <t>'1043737361048383488'</t>
  </si>
  <si>
    <t>'@dhlovelife #WhyIDidntReport I lived it, just like all of you\nI relate &amp;amp; empathize \u2764\ufe0f\U0001f54a\nAll these decades later the pain still lives inside &amp;amp;\nI work hard for the moments when I\u2019m not a survivor &amp;amp; I\u2019m simply alive\nTo that end I have my best friend &amp;amp; my husband to thank\nThey always believed'</t>
  </si>
  <si>
    <t>'4736735121'</t>
  </si>
  <si>
    <t>'Elana'</t>
  </si>
  <si>
    <t>'missingahzu'</t>
  </si>
  <si>
    <t>'Thu Jan 07 18:06:26 +0000 2016'</t>
  </si>
  <si>
    <t>'22495024'</t>
  </si>
  <si>
    <t>'dhlovelife'</t>
  </si>
  <si>
    <t>'1043757769680023553'</t>
  </si>
  <si>
    <t>http://www.twitter.com/statuses/1043757769680023553</t>
  </si>
  <si>
    <t>'It is appalling that the president of top nations of the world would say "maybe it\'s not as bad as" how Dr. Ford described it.\nSo now he\'d like to measure how bad is too bad?? \n#WhyIDidntReport'</t>
  </si>
  <si>
    <t>'941507757613596672'</t>
  </si>
  <si>
    <t>'anuhya m'</t>
  </si>
  <si>
    <t>'anuhya_m'</t>
  </si>
  <si>
    <t>'Vishakhapatnam, India'</t>
  </si>
  <si>
    <t>'Fri Dec 15 03:18:36 +0000 2017'</t>
  </si>
  <si>
    <t>'Sun Sep 23 07:42:09 +0000 2018'</t>
  </si>
  <si>
    <t>'1043767460829257728'</t>
  </si>
  <si>
    <t>http://www.twitter.com/statuses/1043767460829257728</t>
  </si>
  <si>
    <t>'So heart broken and moved by reading some #WhyIDidntReport stories. Consent should be taught comprehensively in Sex-Ed and obtaining clear verbal permission to do ANYTHING should be ingrained from a young age. It should be the default.'</t>
  </si>
  <si>
    <t>'3246199292'</t>
  </si>
  <si>
    <t>'Nada Okasha'</t>
  </si>
  <si>
    <t>'NadaOkasha'</t>
  </si>
  <si>
    <t>'Mon Jun 15 16:54:44 +0000 2015'</t>
  </si>
  <si>
    <t>'Sun Sep 23 07:42:35 +0000 2018'</t>
  </si>
  <si>
    <t>'1043767568123789312'</t>
  </si>
  <si>
    <t>http://www.twitter.com/statuses/1043767568123789312</t>
  </si>
  <si>
    <t>'Women Are Sharing Their Stories of Assault on Twitter With the Hashtag #WhyIDidntReport https://t.co/idwwZtN5B4'</t>
  </si>
  <si>
    <t>'1965444624'</t>
  </si>
  <si>
    <t>'Congo Today'</t>
  </si>
  <si>
    <t>'congotoday'</t>
  </si>
  <si>
    <t>'Kinshasa, Congo'</t>
  </si>
  <si>
    <t>'Wed Oct 16 20:33:45 +0000 2013'</t>
  </si>
  <si>
    <t>'Sun Sep 23 07:43:18 +0000 2018'</t>
  </si>
  <si>
    <t>'1043767747958591488'</t>
  </si>
  <si>
    <t>'@terrycrews  Thank You \n#MeToo\n#Kavanaugh\n#KavanaughHearings\n#WhyIDidntReport #StopKavanaugh\n#Predators #resist\nHearing with #Feinstein on July 2018 \n\nTHEY ALL KNOW THE TRUTH #ImWithHer\nWe are with you \u2764\n#DearProfessorFord\nhttps://t.co/6PTKhDagsZ'</t>
  </si>
  <si>
    <t>'193998603'</t>
  </si>
  <si>
    <t>'Peaceful\U0001f339Journey\U0001f33d'</t>
  </si>
  <si>
    <t>'wensco40'</t>
  </si>
  <si>
    <t>'Thu Sep 23 05:04:09 +0000 2010'</t>
  </si>
  <si>
    <t>'16305370'</t>
  </si>
  <si>
    <t>'terrycrews'</t>
  </si>
  <si>
    <t>'Sun Sep 23 10:04:59 +0000 2018'</t>
  </si>
  <si>
    <t>'1043803405511217152'</t>
  </si>
  <si>
    <t>http://www.twitter.com/statuses/1043803405511217152</t>
  </si>
  <si>
    <t>'Sexual assault survivors respond to Trump with #WhyIDidntReport https://t.co/V4nfjDC6lh'</t>
  </si>
  <si>
    <t>'3057019697'</t>
  </si>
  <si>
    <t>'Lucsandra.G.Petrescu'</t>
  </si>
  <si>
    <t>'LucsandraGPetre'</t>
  </si>
  <si>
    <t>'Manchester, England'</t>
  </si>
  <si>
    <t>'Mon Feb 23 20:07:59 +0000 2015'</t>
  </si>
  <si>
    <t>'Sun Sep 23 10:23:29 +0000 2018'</t>
  </si>
  <si>
    <t>'1043808060236533760'</t>
  </si>
  <si>
    <t>#WhyIDidntReport: victims answer Trump https://t.co/l0coO25wye via @msnbc Wrong Guy for this story. I'd check his background. Look at how he treats his staff. Anything for glory!! LOSER!!</t>
  </si>
  <si>
    <t>'750304341660086272'</t>
  </si>
  <si>
    <t>'Ray Thomas'</t>
  </si>
  <si>
    <t>'rsthom1971520'</t>
  </si>
  <si>
    <t>'Tue Jul 05 12:24:29 +0000 2016'</t>
  </si>
  <si>
    <t>'Sun Sep 23 10:39:28 +0000 2018'</t>
  </si>
  <si>
    <t>'1043812084801310721'</t>
  </si>
  <si>
    <t>'I liked a @YouTube video https://t.co/mcBie8ty9o #WhyIDidntReport: Victims Answer President Donald Trump | The Last Word | MSNBC'</t>
  </si>
  <si>
    <t>'9126232'</t>
  </si>
  <si>
    <t>'Roy Blumenthal'</t>
  </si>
  <si>
    <t>'RoyBlumenthal'</t>
  </si>
  <si>
    <t>'Johannesburg, South Africa'</t>
  </si>
  <si>
    <t>'Thu Sep 27 15:20:53 +0000 2007'</t>
  </si>
  <si>
    <t>'Sun Sep 23 11:03:27 +0000 2018'</t>
  </si>
  <si>
    <t>'1043818119431680000'</t>
  </si>
  <si>
    <t>http://www.twitter.com/statuses/1043818119431680000</t>
  </si>
  <si>
    <t>'@hrw Revolting.  We need effective policies to protect survivors of sexual violence against "institutional" retaliation. Military officers are not above the law and they should not abuse their power!. For many women and men, I\'m sure this is the main reason #WhyIDidntReport \U0001f910'</t>
  </si>
  <si>
    <t>'926830773356785664'</t>
  </si>
  <si>
    <t>'Dr Malaika Balikwish'</t>
  </si>
  <si>
    <t>'malaikaBali'</t>
  </si>
  <si>
    <t>'Sat Nov 04 15:17:30 +0000 2017'</t>
  </si>
  <si>
    <t>'14700316'</t>
  </si>
  <si>
    <t>'hrw'</t>
  </si>
  <si>
    <t>'Sun Sep 23 12:50:47 +0000 2018'</t>
  </si>
  <si>
    <t>'1043845130611040257'</t>
  </si>
  <si>
    <t>Make #WhyIDidntReport into #WhyIDidntVoteGOP this November. Show the hopelessly misogynistic Republican party (and all their like-minded local Barney Fifes who think they're immune to consequences) that they will pay for the injustices they perpetrate. https://t.co/nMGyIurgHi</t>
  </si>
  <si>
    <t>'108487151'</t>
  </si>
  <si>
    <t>'The Awethor'</t>
  </si>
  <si>
    <t>'awethor'</t>
  </si>
  <si>
    <t>'Tue Jan 26 02:57:45 +0000 2010'</t>
  </si>
  <si>
    <t>'Sun Sep 23 12:50:53 +0000 2018'</t>
  </si>
  <si>
    <t>'1043845155755823104'</t>
  </si>
  <si>
    <t>'@amandadeibert So true. My #WhyIDidntReport tweet was of the first time I remember it happening, not all the times.'</t>
  </si>
  <si>
    <t>'805411430711361536'</t>
  </si>
  <si>
    <t>'miranda writes (and is down to punch nazis)'</t>
  </si>
  <si>
    <t>'emiranda_writes'</t>
  </si>
  <si>
    <t>'Asheville, NC'</t>
  </si>
  <si>
    <t>'Sun Dec 04 14:00:23 +0000 2016'</t>
  </si>
  <si>
    <t>'38125898'</t>
  </si>
  <si>
    <t>'amandadeibert'</t>
  </si>
  <si>
    <t>'Sun Sep 23 13:00:58 +0000 2018'</t>
  </si>
  <si>
    <t>'1043847691896336384'</t>
  </si>
  <si>
    <t>http://www.twitter.com/statuses/1043847691896336384</t>
  </si>
  <si>
    <t>'@GOP &amp;amp; #Women everywhere ...ATTEMPTED RAPE isn\'t what "every boy in high school DOES"! Furthermore, if you teach your DAUGHTERS that it\'s just what boys do...they\'ll end up raped, sodomized, and possibly DEAD. Rethink your platform! #MeToo #WhyIDidntReport #StopKavanaugh https://t.co/7K7ERIXMyI'</t>
  </si>
  <si>
    <t>'796807918121259010'</t>
  </si>
  <si>
    <t>'Wendy Marcinkiewicz'</t>
  </si>
  <si>
    <t>'WendyMarcinkie1'</t>
  </si>
  <si>
    <t>'Myrtle Beach, SC'</t>
  </si>
  <si>
    <t>'Thu Nov 10 20:13:06 +0000 2016'</t>
  </si>
  <si>
    <t>'11134252'</t>
  </si>
  <si>
    <t>'GOP'</t>
  </si>
  <si>
    <t>http://www.twitter.com/statuses/1043854136964304896</t>
  </si>
  <si>
    <t>'Sun Sep 23 13:26:36 +0000 2018'</t>
  </si>
  <si>
    <t>'1043854144325513216'</t>
  </si>
  <si>
    <t>'I smell a sexual predator.... #WhyIDidntReport https://t.co/0EphAGQBGR'</t>
  </si>
  <si>
    <t>'969410748349845504'</t>
  </si>
  <si>
    <t>'Stella! \U0001f30a'</t>
  </si>
  <si>
    <t>'StellaMurphy_1'</t>
  </si>
  <si>
    <t>'Fri Mar 02 03:15:07 +0000 2018'</t>
  </si>
  <si>
    <t>'Sun Sep 23 13:51:21 +0000 2018'</t>
  </si>
  <si>
    <t>'1043860372967632896'</t>
  </si>
  <si>
    <t>'@SharedMotivati1 @RachelintheOC \u2764 exactly. #WhyIDidntReport #sexualassault #backoff'</t>
  </si>
  <si>
    <t>'1959378614'</t>
  </si>
  <si>
    <t>Judith O'Toole</t>
  </si>
  <si>
    <t>'jcstaff_'</t>
  </si>
  <si>
    <t>'Northampton'</t>
  </si>
  <si>
    <t>'Sun Oct 13 20:36:02 +0000 2013'</t>
  </si>
  <si>
    <t>'748996450051174400'</t>
  </si>
  <si>
    <t>'SharedMotivati1'</t>
  </si>
  <si>
    <t>'1044026125494566912'</t>
  </si>
  <si>
    <t>http://www.twitter.com/statuses/1044026125494566912</t>
  </si>
  <si>
    <t>'@MSNBC @kwelkernbc #WhyIDidntReport #WhyWomenDontReport #whyididntreportit #WhyDidntIReport #NoToKavanaugh #StopKavanaugh #Kavanaugh #SCOTUS #WhatsAtStake #saveRoe #SupremeCourt Call 202-224-3121 tell Senators, I  demand you reject Kavanaugh in the name of all women who have been attacked. https://t.co/9aOX0IUIwa'</t>
  </si>
  <si>
    <t>'133397127'</t>
  </si>
  <si>
    <t>'Malena \U0001f30a\u2744#metoo #BelieveSurvivors!'</t>
  </si>
  <si>
    <t>'tweetMalena'</t>
  </si>
  <si>
    <t>'illegitimi non carborundum'</t>
  </si>
  <si>
    <t>'Thu Apr 15 17:37:38 +0000 2010'</t>
  </si>
  <si>
    <t>'2836421'</t>
  </si>
  <si>
    <t>'MSNBC'</t>
  </si>
  <si>
    <t>'Mon Sep 24 01:15:07 +0000 2018'</t>
  </si>
  <si>
    <t>'1044032449313992704'</t>
  </si>
  <si>
    <t>'Rallyers came to the #Sarasota County Courthouse to show support for #ChristineBlaseyFord &amp;amp; raise awareness about sexual misconduct #MeToo\u2060 \u2060 #WhyIDidntReport\u2060 #Kavanaugh \u2060#SupremeCourt https://t.co/tjRlO0qvBI'</t>
  </si>
  <si>
    <t>'21992035'</t>
  </si>
  <si>
    <t>'Carlos R. Munoz'</t>
  </si>
  <si>
    <t>'ReadCarlos'</t>
  </si>
  <si>
    <t>N 43\xb048' 0'' / W 89\xb028' 0''</t>
  </si>
  <si>
    <t>'Thu Feb 26 08:55:50 +0000 2009'</t>
  </si>
  <si>
    <t>'Mon Sep 24 02:15:04 +0000 2018'</t>
  </si>
  <si>
    <t>'1044047534275133441'</t>
  </si>
  <si>
    <t>'#WhyIDidntReport #ChildhoodSexualAbuse https://t.co/cD2wZDxa9t'</t>
  </si>
  <si>
    <t>'2924707029'</t>
  </si>
  <si>
    <t>'Stop Child Abuse Campaigner #MeToo #TimesUp #CSA\U0001f6d1'</t>
  </si>
  <si>
    <t>'DWHC2018'</t>
  </si>
  <si>
    <t>'Tue Dec 16 10:55:36 +0000 2014'</t>
  </si>
  <si>
    <t>'Mon Sep 24 02:15:09 +0000 2018'</t>
  </si>
  <si>
    <t>'1044047557121507328'</t>
  </si>
  <si>
    <t>http://www.twitter.com/statuses/1044047557121507328</t>
  </si>
  <si>
    <t>@SenFeinstein Women Reshaping Indiana fb group members are donating money to women's shelters &amp;amp; rape crisis centers in Dr. Ford's honor as a way to show her our support.  Please let her know.  #MeToo #WhyIDidntReport #WhyDidntIReport #IBelieveChristine \nhttps://t.co/U74uue9sKM</t>
  </si>
  <si>
    <t>'446071781'</t>
  </si>
  <si>
    <t>'Brandy'</t>
  </si>
  <si>
    <t>'brandus12'</t>
  </si>
  <si>
    <t>'Sun Dec 25 08:08:21 +0000 2011'</t>
  </si>
  <si>
    <t>'476256944'</t>
  </si>
  <si>
    <t>'SenFeinstein'</t>
  </si>
  <si>
    <t>'Mon Sep 24 02:15:13 +0000 2018'</t>
  </si>
  <si>
    <t>'1044047573324099585'</t>
  </si>
  <si>
    <t>'But this wknd, following #WhyIDidntReport I have been listening to \u201cRescue\u201d by @Lauren_Daigle and remembering truth. No matter what man says or does, God hears, sees, and comes to my/our rescue! Thanks Lauren... this album is such a gift! https://t.co/9X35NntXzo'</t>
  </si>
  <si>
    <t>'265531917'</t>
  </si>
  <si>
    <t>'Angel Ricchuiti'</t>
  </si>
  <si>
    <t>'angelricchuiti'</t>
  </si>
  <si>
    <t>'Dallas, TX'</t>
  </si>
  <si>
    <t>'Sun Mar 13 18:17:46 +0000 2011'</t>
  </si>
  <si>
    <t>'1044049518147190785'</t>
  </si>
  <si>
    <t>@MichelleObama is too dignified for this headline but for the rest of us #SilentToo and #WhyIDidntReport alumni it's a hell yeah.  Let's ring the @gop bell and let them know time is up. https://t.co/8Ddo3cZloY</t>
  </si>
  <si>
    <t>'775666592134770689'</t>
  </si>
  <si>
    <t>'Mere Mortal'</t>
  </si>
  <si>
    <t>'JenPetterson'</t>
  </si>
  <si>
    <t>'Planet \U0001f30d Earth'</t>
  </si>
  <si>
    <t>'Tue Sep 13 12:05:01 +0000 2016'</t>
  </si>
  <si>
    <t>'409486555'</t>
  </si>
  <si>
    <t>'MichelleObama'</t>
  </si>
  <si>
    <t>'Mon Sep 24 03:50:45 +0000 2018'</t>
  </si>
  <si>
    <t>'1044071616131432448'</t>
  </si>
  <si>
    <t>Going through the #WhyIDidntReport tweets, and terrified to think that we've all either been through similar experiences, or know someone who has.</t>
  </si>
  <si>
    <t>'4887114182'</t>
  </si>
  <si>
    <t>'Sam Rah'</t>
  </si>
  <si>
    <t>'PostFajrMusings'</t>
  </si>
  <si>
    <t>'Wed Feb 10 08:35:13 +0000 2016'</t>
  </si>
  <si>
    <t>'Mon Sep 24 04:49:19 +0000 2018'</t>
  </si>
  <si>
    <t>'1044086351870808064'</t>
  </si>
  <si>
    <t>Thank you, Jim Wright, @Stonekettle.\nI posted one story on the #WhyIDidntReport. \nDon't have it in me to share the story of one night at a college fraternity party when I was starry-eyed 16. If I can barely think about it now, 50 years later, how could I tell anyone then? https://t.co/HbN4afehEV</t>
  </si>
  <si>
    <t>'870473605473198080'</t>
  </si>
  <si>
    <t>'Mary H'</t>
  </si>
  <si>
    <t>'MHPoison1'</t>
  </si>
  <si>
    <t>'Oregon, USA'</t>
  </si>
  <si>
    <t>'Fri Jun 02 02:54:14 +0000 2017'</t>
  </si>
  <si>
    <t>'Mon Sep 24 07:32:43 +0000 2018'</t>
  </si>
  <si>
    <t>'1044127474706083841'</t>
  </si>
  <si>
    <t>@sandycheeks915 I see you. I hear you. You are worthy. I'm sorry for your pain. Thank you for sharing your story. #MeToo #WhyIDidntReport</t>
  </si>
  <si>
    <t>'8714272'</t>
  </si>
  <si>
    <t>'Lala'</t>
  </si>
  <si>
    <t>'mommycanrun'</t>
  </si>
  <si>
    <t>'Bostonia, CA'</t>
  </si>
  <si>
    <t>'Fri Sep 07 03:22:29 +0000 2007'</t>
  </si>
  <si>
    <t>'834538139926528000'</t>
  </si>
  <si>
    <t>'sandycheeks915'</t>
  </si>
  <si>
    <t>'Mon Sep 24 07:32:53 +0000 2018'</t>
  </si>
  <si>
    <t>'1044127516531863554'</t>
  </si>
  <si>
    <t>'#WhyIDidntReport: The hashtag supporting Christine Blasey Ford\n\n#ChristineBlaseyFord #BrettKavanaugh #Rape #Rapist #BrettKavanaughRapist\n\nhttps://t.co/9ZE6zTBZFh https://t.co/cuSbdP8hJe'</t>
  </si>
  <si>
    <t>'90466734'</t>
  </si>
  <si>
    <t>'Oden'</t>
  </si>
  <si>
    <t>'Gjallarhornet'</t>
  </si>
  <si>
    <t>'Helsingborg, Sk\xe5ne Sweden'</t>
  </si>
  <si>
    <t>'Mon Nov 16 19:40:21 +0000 2009'</t>
  </si>
  <si>
    <t>'Mon Sep 24 18:56:25 +0000 2018'</t>
  </si>
  <si>
    <t>'1044299534640328705'</t>
  </si>
  <si>
    <t>'Brett Kavanaugh is NOT fit to serve on the U.S. Supreme Court. I support Dr. Christine Ford and Deborah Ramirez. #KavaNAH #whyididntreport @ Claflin University https://t.co/NhzctVGRux'</t>
  </si>
  <si>
    <t>'293189653'</t>
  </si>
  <si>
    <t>'Chelsss.\u2728'</t>
  </si>
  <si>
    <t>'iChelseyNichole'</t>
  </si>
  <si>
    <t>'Dublin, Ga \u2708\ufe0f Columbia, SC'</t>
  </si>
  <si>
    <t>'Wed May 04 22:34:20 +0000 2011'</t>
  </si>
  <si>
    <t>'1044312724509839361'</t>
  </si>
  <si>
    <t>'@36Fanning @TonyBoscoe @iambo Wouldn\u2019t surprise me at all.  I was looking at #whyIdidntreport and the HATE for POTUS and Kavanaugh is unbelievable.'</t>
  </si>
  <si>
    <t>'3355547532'</t>
  </si>
  <si>
    <t>'Secret Spy'</t>
  </si>
  <si>
    <t>'Bulldogrescuer'</t>
  </si>
  <si>
    <t>'San Diego, CA'</t>
  </si>
  <si>
    <t>'Thu Aug 27 04:15:06 +0000 2015'</t>
  </si>
  <si>
    <t>'917554462188822529'</t>
  </si>
  <si>
    <t>'36Fanning'</t>
  </si>
  <si>
    <t>'Mon Sep 24 19:58:39 +0000 2018'</t>
  </si>
  <si>
    <t>'1044315193545756675'</t>
  </si>
  <si>
    <t>'Mitch just designed to scare off anyone else willing 2 come forward abt Kavanaugh abuse I hope he just fired them up to come forward. Mitch just gave to perfect reason for #WhyIDidntReport bc FU  powerful men call U liars smear you publically b4 u testify &amp;amp; then call it fair https://t.co/FPQvYMvq4l'</t>
  </si>
  <si>
    <t>'987256874'</t>
  </si>
  <si>
    <t>'Kensgal3'</t>
  </si>
  <si>
    <t>'kensgal3'</t>
  </si>
  <si>
    <t>'US'</t>
  </si>
  <si>
    <t>'Mon Dec 03 19:18:48 +0000 2012'</t>
  </si>
  <si>
    <t>'Mon Sep 24 19:58:43 +0000 2018'</t>
  </si>
  <si>
    <t>'1044315211459698689'</t>
  </si>
  <si>
    <t>'This hashtag chills me to the bone. I applaud each &amp;amp; every one of you \u2764\ufe0f #WhyIDidntReport'</t>
  </si>
  <si>
    <t>'715774374'</t>
  </si>
  <si>
    <t>'leesah87'</t>
  </si>
  <si>
    <t>'Ireland'</t>
  </si>
  <si>
    <t>'Wed Jul 25 09:14:35 +0000 2012'</t>
  </si>
  <si>
    <t>'Mon Sep 24 19:58:49 +0000 2018'</t>
  </si>
  <si>
    <t>'1044315236470116353'</t>
  </si>
  <si>
    <t>'I believe Dr. Christine Blasey Ford.\nI believe my friends, loved ones, strangers posting #WhyIDidntReport stories. \nI believe the survivors too traumatized, ashamed, doubting themselves &amp;amp; their recollections, sworried about the consequences to tell their own stories. #KavaNO https://t.co/XFv0uvT0JW'</t>
  </si>
  <si>
    <t>'950534709100011521'</t>
  </si>
  <si>
    <t>'Emily Randall for Senate'</t>
  </si>
  <si>
    <t>'EmilyRandallWA'</t>
  </si>
  <si>
    <t>'Bremerton'</t>
  </si>
  <si>
    <t>'Tue Jan 09 01:08:29 +0000 2018'</t>
  </si>
  <si>
    <t>'Mon Sep 24 19:59:00 +0000 2018'</t>
  </si>
  <si>
    <t>'1044315282788044801'</t>
  </si>
  <si>
    <t>#whyididntreport #believesurvivors #speakthetruths #timeisup #topplethepatriarchy #pooyaland #assaultsurvivor #pooyaland #victimshaming https://t.co/J0rl3ri48O'</t>
  </si>
  <si>
    <t>'3125087825'</t>
  </si>
  <si>
    <t>'Pooya mohseni'</t>
  </si>
  <si>
    <t>'pooyaland'</t>
  </si>
  <si>
    <t>'New York City'</t>
  </si>
  <si>
    <t>'Sat Mar 28 22:49:49 +0000 2015'</t>
  </si>
  <si>
    <t>'Mon Sep 24 19:59:18 +0000 2018'</t>
  </si>
  <si>
    <t>'1044315358780436480'</t>
  </si>
  <si>
    <t>'@SenateMajLdr @LindseyGrahamSC @WhiteHouse @GOP #NoKavanaugh #BelieveSurviviors #MeToo #WhyIDidntReport #IBelieveChristine #IBelieveWomen https://t.co/DTbCs9aLNO'</t>
  </si>
  <si>
    <t>'27050564'</t>
  </si>
  <si>
    <t>'asj'</t>
  </si>
  <si>
    <t>'ajohnsonkn'</t>
  </si>
  <si>
    <t>'Charlotte, NC'</t>
  </si>
  <si>
    <t>'Fri Mar 27 17:23:39 +0000 2009'</t>
  </si>
  <si>
    <t>'1249982359'</t>
  </si>
  <si>
    <t>'senatemajldr'</t>
  </si>
  <si>
    <t>'Mon Sep 24 19:59:28 +0000 2018'</t>
  </si>
  <si>
    <t>'1044315401369223168'</t>
  </si>
  <si>
    <t>'@_CosmicGirl @vanitaguptaCR Perhaps it is political when a woman sees a man up for a lifelong job on our highest court, knowing that he attacked her.  #WhyIDidntReport'</t>
  </si>
  <si>
    <t>'22641116'</t>
  </si>
  <si>
    <t>'SusanC'</t>
  </si>
  <si>
    <t>'georgelily'</t>
  </si>
  <si>
    <t>'Tue Mar 03 16:25:52 +0000 2009'</t>
  </si>
  <si>
    <t>'415277361'</t>
  </si>
  <si>
    <t>'_CosmicGirl'</t>
  </si>
  <si>
    <t>'Mon Sep 24 21:25:52 +0000 2018'</t>
  </si>
  <si>
    <t>'1044337145295462400'</t>
  </si>
  <si>
    <t>'@PattyMurray @SenatorCantwell Washington needs you more than ever. #BelieveSurvivors #WhyIDidntReport https://t.co/oOBQb4GYxi'</t>
  </si>
  <si>
    <t>'17573708'</t>
  </si>
  <si>
    <t>'sschlitz'</t>
  </si>
  <si>
    <t>'phobos'</t>
  </si>
  <si>
    <t>'Sun Nov 23 15:23:22 +0000 2008'</t>
  </si>
  <si>
    <t>'293131808'</t>
  </si>
  <si>
    <t>'PattyMurray'</t>
  </si>
  <si>
    <t>'Mon Sep 24 21:34:23 +0000 2018'</t>
  </si>
  <si>
    <t>'1044339286663847936'</t>
  </si>
  <si>
    <t>'#WhyIDidntReport #WeBelieveChristine #believesurvivors @SenateGOP https://t.co/uqbGj72FUE'</t>
  </si>
  <si>
    <t>'1040848729748566016'</t>
  </si>
  <si>
    <t>'RKK6618'</t>
  </si>
  <si>
    <t>'rkk6618'</t>
  </si>
  <si>
    <t>'Sat Sep 15 06:24:09 +0000 2018'</t>
  </si>
  <si>
    <t>http://www.twitter.com/statuses/1044339286663847936</t>
  </si>
  <si>
    <t>'Mon Sep 24 21:34:48 +0000 2018'</t>
  </si>
  <si>
    <t>'1044339389894078464'</t>
  </si>
  <si>
    <t>'So incredibly sorry @mandee_pandee7 Thanks for being brave! #BelieveWomen #BelieveSurvivors #WhyIDidntReport #IBelieveChristineBlaseyFord https://t.co/oTJaZAwMvy'</t>
  </si>
  <si>
    <t>'379283143'</t>
  </si>
  <si>
    <t>'Susan'</t>
  </si>
  <si>
    <t>'MiniRoseGarden'</t>
  </si>
  <si>
    <t>'Sat Sep 24 17:45:09 +0000 2011'</t>
  </si>
  <si>
    <t>'Mon Sep 24 21:50:56 +0000 2018'</t>
  </si>
  <si>
    <t>'1044343450274078722'</t>
  </si>
  <si>
    <t>'Feeling heartbroken amidst the sea of #WhyIDidntReport tweets, not just because of the terrible incidents themselves, but also because of the healing (&amp;amp; justice) that was denied/delayed these survivors. @ImamTariqElAmin'</t>
  </si>
  <si>
    <t>'82175215'</t>
  </si>
  <si>
    <t>'Radio Islam'</t>
  </si>
  <si>
    <t>'RadioIslamUSA'</t>
  </si>
  <si>
    <t>Downtown Chicago's Loop</t>
  </si>
  <si>
    <t>'Tue Oct 13 19:47:50 +0000 2009'</t>
  </si>
  <si>
    <t>'Mon Sep 24 21:51:04 +0000 2018'</t>
  </si>
  <si>
    <t>'1044343483249635333'</t>
  </si>
  <si>
    <t>'With two accusers, Christine Blasey Ford and Deborah Ramirez, the Senate Judiciary Committee must suspend its confirmation process for Judge Brett Kavanaugh. #WhyIDidntReport https://t.co/zWKBx5hjsG'</t>
  </si>
  <si>
    <t>'3919684649'</t>
  </si>
  <si>
    <t>'Chris Benjamin'</t>
  </si>
  <si>
    <t>'apostolicboy85'</t>
  </si>
  <si>
    <t>'Sat Oct 10 16:05:00 +0000 2015'</t>
  </si>
  <si>
    <t>'Mon Sep 24 21:51:10 +0000 2018'</t>
  </si>
  <si>
    <t>'1044343508407119880'</t>
  </si>
  <si>
    <t>'@realDonaldTrump @marthamaccallum @FoxNews As should the accusers...sadly not the case...\n#metoo #whyIdidntreport #FoxBox'</t>
  </si>
  <si>
    <t>'772745071208923136'</t>
  </si>
  <si>
    <t>'Wild_Willie'</t>
  </si>
  <si>
    <t>'wildwillie13'</t>
  </si>
  <si>
    <t>'Mon Sep 05 10:35:56 +0000 2016'</t>
  </si>
  <si>
    <t>'Mon Sep 24 21:51:28 +0000 2018'</t>
  </si>
  <si>
    <t>'1044343587222110208'</t>
  </si>
  <si>
    <t>@Debber66 Dear Debbie D'Souza,\n\nWho, then are the 'real sexual assault' victims, if not the thousands upon thousands who lit up #WhyIDidntReport?</t>
  </si>
  <si>
    <t>'1032649994602307584'</t>
  </si>
  <si>
    <t>'Odysseus_at_Troy'</t>
  </si>
  <si>
    <t>'OdysseusAtTroy'</t>
  </si>
  <si>
    <t>'The Patriotic Left'</t>
  </si>
  <si>
    <t>'Thu Aug 23 15:25:19 +0000 2018'</t>
  </si>
  <si>
    <t>'34916539'</t>
  </si>
  <si>
    <t>'Debber66'</t>
  </si>
  <si>
    <t>'Mon Sep 24 21:52:07 +0000 2018'</t>
  </si>
  <si>
    <t>'1044343748627505152'</t>
  </si>
  <si>
    <t>'#WhyIDidntReport: Celebrities Speak Out About Sexual Assault on Twitter https://t.co/mP4QVt28y5'</t>
  </si>
  <si>
    <t>'718550668684894208'</t>
  </si>
  <si>
    <t>'Dr. Gudi\xf1o Diaz'</t>
  </si>
  <si>
    <t>'brun0_d1az'</t>
  </si>
  <si>
    <t>'Bogot\xe1, D.C., Colombia'</t>
  </si>
  <si>
    <t>'Fri Apr 08 21:26:44 +0000 2016'</t>
  </si>
  <si>
    <t>'Mon Sep 24 21:52:42 +0000 2018'</t>
  </si>
  <si>
    <t>'1044343897902772224'</t>
  </si>
  <si>
    <t>Candidates speak out about #WhyIDidntReport - plus today's other midterms updates https://t.co/0G0ldTdMHl https://t.co/uEB2LeVjTy</t>
  </si>
  <si>
    <t>'588261604'</t>
  </si>
  <si>
    <t>'Bloomberg Asia'</t>
  </si>
  <si>
    <t>'BloombergAsia'</t>
  </si>
  <si>
    <t>'Wed May 23 12:43:25 +0000 2012'</t>
  </si>
  <si>
    <t>'Mon Sep 24 21:52:48 +0000 2018'</t>
  </si>
  <si>
    <t>'1044343922045009920'</t>
  </si>
  <si>
    <t>'#WhyIDidntReport is trending.\n#MeToo #TimesUpKavanaugh #BelieveSurvivors https://t.co/TeEcWwcGY6'</t>
  </si>
  <si>
    <t>'1963348244'</t>
  </si>
  <si>
    <t>'A Martinez'</t>
  </si>
  <si>
    <t>'ABoneMartinez'</t>
  </si>
  <si>
    <t>'Tue Oct 15 20:34:11 +0000 2013'</t>
  </si>
  <si>
    <t>'1044396567501795329'</t>
  </si>
  <si>
    <t>'Canadian sex-assault survivors share #WhyIDidntReport stories amid U.S. scandal https://t.co/GKAoM7xVp8'</t>
  </si>
  <si>
    <t>'29756346'</t>
  </si>
  <si>
    <t>'Medicine Hat News'</t>
  </si>
  <si>
    <t>'MedicineHatNews'</t>
  </si>
  <si>
    <t>'Medicine Hat, AB, Canada'</t>
  </si>
  <si>
    <t>'Wed Apr 08 16:38:53 +0000 2009'</t>
  </si>
  <si>
    <t>'Tue Sep 25 01:53:13 +0000 2018'</t>
  </si>
  <si>
    <t>'1044404423097819136'</t>
  </si>
  <si>
    <t>'@NorahODonnell @KellyannePolls I doNt think one person, whether Woman, Man, Girl or Boy should have to bear weight of decades of denial of rights &amp;amp; dignity of those that torment them, whether actually, covertly (by ignoring) or by complicity. \nYou areNt anywhere close to that kind of pain!\n#WhyIDidntReport'</t>
  </si>
  <si>
    <t>'829388774140477441'</t>
  </si>
  <si>
    <t>'jim woc'</t>
  </si>
  <si>
    <t>'ohwhatsina'</t>
  </si>
  <si>
    <t>'Wed Feb 08 17:57:47 +0000 2017'</t>
  </si>
  <si>
    <t>'21111896'</t>
  </si>
  <si>
    <t>'NorahODonnell'</t>
  </si>
  <si>
    <t>'Tue Sep 25 01:54:06 +0000 2018'</t>
  </si>
  <si>
    <t>'1044404645555294208'</t>
  </si>
  <si>
    <t>'Over the years Ive read alot of books on Trafficking, Child Abuse and Sexual Assault By Authors like Kate Harding, Rachel Lloyd, and Vernon Wiehe Abuse is ramped in this country and its built on that princeable even today Im not one who stands for abuse of others #WhyIDidntReport https://t.co/e4dKj9CuQC'</t>
  </si>
  <si>
    <t>'18025999'</t>
  </si>
  <si>
    <t>'Psychotic Break\U0001f48a'</t>
  </si>
  <si>
    <t>'Xsd'</t>
  </si>
  <si>
    <t>'Da Streets'</t>
  </si>
  <si>
    <t>'Wed Dec 10 18:22:47 +0000 2008'</t>
  </si>
  <si>
    <t>'Tue Sep 25 01:54:13 +0000 2018'</t>
  </si>
  <si>
    <t>'1044404675544588289'</t>
  </si>
  <si>
    <t>'#Kavanaugh #WhyIDidntReport #IBelieveHer #Kavanaugh #WhyIDidntReport #IBelieveHer #Kavanaugh #WhyIDidntReport #IBelieveHer #Kavanaugh #WhyIDidntReport #IBelieveHer #Kavanaugh #WhyIDidntReport #IBelieveHer #Kavanaugh #WhyIDidntReport #IBelieveHer #Kavanaugh #WhyIDidntReport https://t.co/6JbaRJLaYc'</t>
  </si>
  <si>
    <t>'793698811'</t>
  </si>
  <si>
    <t>'OriGINALola'</t>
  </si>
  <si>
    <t>'gglovelace'</t>
  </si>
  <si>
    <t>'Fri Aug 31 11:50:42 +0000 2012'</t>
  </si>
  <si>
    <t>'Tue Sep 25 01:55:03 +0000 2018'</t>
  </si>
  <si>
    <t>'1044404883590467584'</t>
  </si>
  <si>
    <t>'#MondayMotivation #Kavanaugh #WhyIDidntReport #IBelieveHer #Kavanaugh #WhyIDidntReport #IBelieveHer #Kavanaugh #WhyIDidntReport #IBelieveHer #Kavanaugh #WhyIDidntReport #IBelieveHer #Kavanaugh #WhyIDidntReport #IBelieveHer #Kavanaugh #WhyIDidntReport #IBelieveHer #Kavanaugh https://t.co/gthN48N2le'</t>
  </si>
  <si>
    <t>'Tue Sep 25 01:55:18 +0000 2018'</t>
  </si>
  <si>
    <t>'1044404950489550849'</t>
  </si>
  <si>
    <t>'Look at #WhyIDidntReport - there are all kind of risks and consequences 5/'</t>
  </si>
  <si>
    <t>'30054887'</t>
  </si>
  <si>
    <t>'Anthea'</t>
  </si>
  <si>
    <t>'ant5s'</t>
  </si>
  <si>
    <t>'Thu Apr 09 20:02:26 +0000 2009'</t>
  </si>
  <si>
    <t>'Tue Sep 25 03:26:33 +0000 2018'</t>
  </si>
  <si>
    <t>'1044427912458522625'</t>
  </si>
  <si>
    <t>'With two accusers, Christine Blasey Ford and Deborah Ramirez, the Senate Judiciary Committee must suspend its confirmation process for Judge Brett Kavanaugh. #WhyIDidntReport https://t.co/ZHQmk0DCUm'</t>
  </si>
  <si>
    <t>'2163973064'</t>
  </si>
  <si>
    <t>'Nancy Ann Gathing'</t>
  </si>
  <si>
    <t>'nangat1'</t>
  </si>
  <si>
    <t>'Madison, WI'</t>
  </si>
  <si>
    <t>'Wed Oct 30 02:50:48 +0000 2013'</t>
  </si>
  <si>
    <t>'Tue Sep 25 03:27:45 +0000 2018'</t>
  </si>
  <si>
    <t>'1044428215731679232'</t>
  </si>
  <si>
    <t>'With two accusers, Christine Blasey Ford and Deborah Ramirez, the Senate Judiciary Committee must suspend its confirmation process for Judge Brett Kavanaugh. #WhyIDidntReport https://t.co/XSvJnqoWTL'</t>
  </si>
  <si>
    <t>'123041474'</t>
  </si>
  <si>
    <t>'Philip Shook'</t>
  </si>
  <si>
    <t>'macbeestje'</t>
  </si>
  <si>
    <t>'Sun Mar 14 19:56:55 +0000 2010'</t>
  </si>
  <si>
    <t>'Tue Sep 25 03:27:48 +0000 2018'</t>
  </si>
  <si>
    <t>'1044428228591570944'</t>
  </si>
  <si>
    <t>'If I am friends with your abuser-message me. That will change. I see you. I hear you. I BELIEVE YOU. your story matters. \U0001f49b https://t.co/l2AJwKUUlj #CancelKavanaugh #WhyIDidntReport'</t>
  </si>
  <si>
    <t>'2251266390'</t>
  </si>
  <si>
    <t>'Stephanie Becker'</t>
  </si>
  <si>
    <t>'earthinggirl'</t>
  </si>
  <si>
    <t>'Champaign, IL'</t>
  </si>
  <si>
    <t>'Wed Dec 18 02:15:50 +0000 2013'</t>
  </si>
  <si>
    <t>'Tue Sep 25 03:28:09 +0000 2018'</t>
  </si>
  <si>
    <t>'1044428315287855105'</t>
  </si>
  <si>
    <t>'@donlemon thank you for your segment tonight on sexual abuse. Thank you for standing with us women. \u2728 #MeToo #WhyIDidntReport'</t>
  </si>
  <si>
    <t>'824504589307281412'</t>
  </si>
  <si>
    <t>'Ashley Karschner'</t>
  </si>
  <si>
    <t>'ashkarschner27'</t>
  </si>
  <si>
    <t>'Woodbury, TN'</t>
  </si>
  <si>
    <t>'Thu Jan 26 06:29:47 +0000 2017'</t>
  </si>
  <si>
    <t>'16051471'</t>
  </si>
  <si>
    <t>'donlemon'</t>
  </si>
  <si>
    <t>'Tue Sep 25 03:44:57 +0000 2018'</t>
  </si>
  <si>
    <t>'1044432544186486785'</t>
  </si>
  <si>
    <t>'Fabulous! #KavanaughWithdrawNow #VoteNoKavanaugh #Kavanaugh #WhyIDidntReport https://t.co/K6ZyMIg2uu'</t>
  </si>
  <si>
    <t>'91157338'</t>
  </si>
  <si>
    <t>'KLT \U0001f30a\U0001f308\U0001f43e'</t>
  </si>
  <si>
    <t>'humanekt'</t>
  </si>
  <si>
    <t>'Vermont, USA'</t>
  </si>
  <si>
    <t>'Thu Nov 19 18:10:41 +0000 2009'</t>
  </si>
  <si>
    <t>'Tue Sep 25 13:26:51 +0000 2018'</t>
  </si>
  <si>
    <t>'1044578981268217856'</t>
  </si>
  <si>
    <t>#WhyIDidntReport https://t.co/9nHcw3726u'</t>
  </si>
  <si>
    <t>'1090886953'</t>
  </si>
  <si>
    <t>'That\u2019sWhatSheSaid'</t>
  </si>
  <si>
    <t>'CiteeMouse'</t>
  </si>
  <si>
    <t>'Tue Jan 15 03:06:07 +0000 2013'</t>
  </si>
  <si>
    <t>'Tue Sep 25 13:42:32 +0000 2018'</t>
  </si>
  <si>
    <t>'1044582930809405440'</t>
  </si>
  <si>
    <t>'With two accusers, Christine Blasey Ford and Deborah Ramirez, the Senate Judiciary Committee must suspend its confirmation process for Judge Brett Kavanaugh. #WhyIDidntReport https://t.co/uU9ZNqusWZ'</t>
  </si>
  <si>
    <t>'30934869'</t>
  </si>
  <si>
    <t>'Beverly A. Williams'</t>
  </si>
  <si>
    <t>'ayhsWTP56'</t>
  </si>
  <si>
    <t>'Medford Oregon'</t>
  </si>
  <si>
    <t>'Mon Apr 13 19:19:05 +0000 2009'</t>
  </si>
  <si>
    <t>'Tue Sep 25 13:50:03 +0000 2018'</t>
  </si>
  <si>
    <t>'1044584823380094976'</t>
  </si>
  <si>
    <t>'statements like this from trusted officals, no matter what the topic is #WhyIDidntReport  @Pam_Palmater @AmericanIndian8 @DesmondCole @publicjustice @trainorc @coalition4jhr https://t.co/6PeORMAIY3'</t>
  </si>
  <si>
    <t>'56879617'</t>
  </si>
  <si>
    <t>'jecrosby'</t>
  </si>
  <si>
    <t>'violet1967'</t>
  </si>
  <si>
    <t>'Ottawa, Ontario'</t>
  </si>
  <si>
    <t>'Wed Jul 15 01:13:47 +0000 2009'</t>
  </si>
  <si>
    <t>'Tue Sep 25 15:03:14 +0000 2018'</t>
  </si>
  <si>
    <t>'1044603237163307009'</t>
  </si>
  <si>
    <t>Another reason survivors don't report &amp;amp; why we must believe them. #WhyIDidntReport\n#believethem #trauma #amygdala\nhttps://t.co/8nbCyDoCey</t>
  </si>
  <si>
    <t>'739852983651864576'</t>
  </si>
  <si>
    <t>'Heather Tuba'</t>
  </si>
  <si>
    <t>'HeatherTuba'</t>
  </si>
  <si>
    <t>'St. Catharines, Ontario'</t>
  </si>
  <si>
    <t>'Mon Jun 06 16:14:31 +0000 2016'</t>
  </si>
  <si>
    <t>'Tue Sep 25 21:21:12 +0000 2018'</t>
  </si>
  <si>
    <t>'1044698356059123714'</t>
  </si>
  <si>
    <t>'Thread by @Fe_FightsBack: "1/ As Domestic Violence Awareness month is approaching and my feed is filled with the and stories. I\u2019m inspired tof my own story. I don\u2019t remember exactly when the abuse started, mine or hers. 2/ The [\u2026]" #Metoo #WhyIDidntReport https://t.co/8otKBOHP1V'</t>
  </si>
  <si>
    <t>'25422709'</t>
  </si>
  <si>
    <t>'wyer222\U0001f49d\U0001f3c3\U0001f3fc\u200d\u2640\ufe0f\U0001f483\U0001f3fc\U0001f460\U0001f37a\U0001f377'</t>
  </si>
  <si>
    <t>'wyer222'</t>
  </si>
  <si>
    <t>'Anywhere'</t>
  </si>
  <si>
    <t>'Fri Mar 20 00:42:32 +0000 2009'</t>
  </si>
  <si>
    <t>'Tue Sep 25 22:10:48 +0000 2018'</t>
  </si>
  <si>
    <t>'1044710838773460994'</t>
  </si>
  <si>
    <t>'For decades \u2018boys will be boys justice\u2019 has created a world for males to rape/abuse/harass/demean.. women without fear of consequences! Police, courts, lawyers...\u2019Boys will be boys justice\u2019 must end- prosecute, imprison- not negotiable. #WhyIDidntReport https://t.co/VP1GFJ6eWJ'</t>
  </si>
  <si>
    <t>'16347604'</t>
  </si>
  <si>
    <t>'cmcc1975'</t>
  </si>
  <si>
    <t>'Thu Sep 18 14:54:46 +0000 2008'</t>
  </si>
  <si>
    <t>'Tue Sep 25 22:14:52 +0000 2018'</t>
  </si>
  <si>
    <t>'1044711864532328448'</t>
  </si>
  <si>
    <t>'With two accusers, Christine Blasey Ford and Deborah Ramirez, the Senate Judiciary Committee must suspend its confirmation process for Judge Brett Kavanaugh. #WhyIDidntReport https://t.co/qMUotOuGsy'</t>
  </si>
  <si>
    <t>'961150628'</t>
  </si>
  <si>
    <t>'Flora L Martinez'</t>
  </si>
  <si>
    <t>'floralmartinez'</t>
  </si>
  <si>
    <t>'Tue Nov 20 20:23:30 +0000 2012'</t>
  </si>
  <si>
    <t>'Tue Sep 25 22:35:55 +0000 2018'</t>
  </si>
  <si>
    <t>'1044717161284075522'</t>
  </si>
  <si>
    <t>#whyididntreport https://t.co/muNd7natPO'</t>
  </si>
  <si>
    <t>'79539767'</t>
  </si>
  <si>
    <t>'~Cindy+F+Solomon~'</t>
  </si>
  <si>
    <t>'cindyfsolomon'</t>
  </si>
  <si>
    <t>'World'</t>
  </si>
  <si>
    <t>'Sat Oct 03 18:59:23 +0000 2009'</t>
  </si>
  <si>
    <t>'Tue Sep 25 22:36:01 +0000 2018'</t>
  </si>
  <si>
    <t>'1044717186328272896'</t>
  </si>
  <si>
    <t>#Kavanaugh #WhyIDidntReport https://t.co/kqrhd3J6jc'</t>
  </si>
  <si>
    <t>'459905728'</t>
  </si>
  <si>
    <t>'Shevawn Akers'</t>
  </si>
  <si>
    <t>'ShevawnAkers'</t>
  </si>
  <si>
    <t>'Lexington, KY'</t>
  </si>
  <si>
    <t>'Tue Jan 10 05:26:05 +0000 2012'</t>
  </si>
  <si>
    <t>'Tue Sep 25 22:36:02 +0000 2018'</t>
  </si>
  <si>
    <t>'1044717187875975168'</t>
  </si>
  <si>
    <t>'Bill Cosby, sexual predator, got 3-10 years today  #BelieveSurvivors #WhyIDidntReport'</t>
  </si>
  <si>
    <t>'16268027'</t>
  </si>
  <si>
    <t>'wyomingnan'</t>
  </si>
  <si>
    <t>'Sat Sep 13 03:26:41 +0000 2008'</t>
  </si>
  <si>
    <t>'Tue Sep 25 22:36:08 +0000 2018'</t>
  </si>
  <si>
    <t>'1044717216464347142'</t>
  </si>
  <si>
    <t>'#WhyIDidntReport #BelieveSurvivors \n#CancelKavanaugh #TimesUp\n1000 Victims in PA will tell you WHY https://t.co/vxjkliwoZF'</t>
  </si>
  <si>
    <t>'776363741499756544'</t>
  </si>
  <si>
    <t>'TrueAmerica'</t>
  </si>
  <si>
    <t>'Unconquerable'</t>
  </si>
  <si>
    <t>'Thu Sep 15 10:15:14 +0000 2016'</t>
  </si>
  <si>
    <t>'Tue Sep 25 22:36:44 +0000 2018'</t>
  </si>
  <si>
    <t>'1044717365240295424'</t>
  </si>
  <si>
    <t>'Alyssa Milano puts a point on #WhyIDidntReport in a powerful new essay https://t.co/Gan7J90fjg https://t.co/cXanDvzLIB'</t>
  </si>
  <si>
    <t>'3849571821'</t>
  </si>
  <si>
    <t>'Francene Mullings'</t>
  </si>
  <si>
    <t>'DigitalMPlanner'</t>
  </si>
  <si>
    <t>'London, Worldwide'</t>
  </si>
  <si>
    <t>'Sat Oct 03 05:40:57 +0000 2015'</t>
  </si>
  <si>
    <t>'Tue Sep 25 22:37:19 +0000 2018'</t>
  </si>
  <si>
    <t>'1044717514293415936'</t>
  </si>
  <si>
    <t>'#WhyIDidntReport ....sleep paralysis, social avoidance and body image issues. They will have to deal with triggers, and the emotional pain, often for the rest of their lives. A person who discloses a sexual assault also will battle intense stigmas.'</t>
  </si>
  <si>
    <t>'3324794102'</t>
  </si>
  <si>
    <t>'Anya Kelman'</t>
  </si>
  <si>
    <t>'anya_kelman'</t>
  </si>
  <si>
    <t>'Winnipeg, Manitoba'</t>
  </si>
  <si>
    <t>'Sat Aug 22 18:41:24 +0000 2015'</t>
  </si>
  <si>
    <t>'Tue Sep 25 23:22:14 +0000 2018'</t>
  </si>
  <si>
    <t>'1044728814037692416'</t>
  </si>
  <si>
    <t>'The President disgusts me. People who blame women for being assaulted disgust me. Like others, I have #WhyIDidntReport stories like @SamanthaCorbin We aren\u2019t to blame. Nor, are we alone. It\u2019s said change takes time, I\u2019ve got decades of fight in me. We will make change. Together. https://t.co/0jszDUeXbD'</t>
  </si>
  <si>
    <t>'1014668148'</t>
  </si>
  <si>
    <t>'JennyJo'</t>
  </si>
  <si>
    <t>'BumblingBird'</t>
  </si>
  <si>
    <t>'Exactly Where I Should Be'</t>
  </si>
  <si>
    <t>'Sun Dec 16 07:24:51 +0000 2012'</t>
  </si>
  <si>
    <t>'Wed Sep 26 00:15:51 +0000 2018'</t>
  </si>
  <si>
    <t>'1044742308858613760'</t>
  </si>
  <si>
    <t>@sophie_hartzler Hi Sophie, I'm a reporter with the Tampa Bay Times working on a story about #WhyIDidntReport and I'd love the opportunity to share your story. DM me if you are interested.</t>
  </si>
  <si>
    <t>'235292112'</t>
  </si>
  <si>
    <t>'MummyKenna Oxendead \u2620\ufe0f'</t>
  </si>
  <si>
    <t>'mack_oxenden'</t>
  </si>
  <si>
    <t>'Baltimore \u27a1\ufe0f MKE \u27a1\ufe0f St. Pete'</t>
  </si>
  <si>
    <t>'Fri Jan 07 20:44:46 +0000 2011'</t>
  </si>
  <si>
    <t>'2796792990'</t>
  </si>
  <si>
    <t>'sophie_hartzler'</t>
  </si>
  <si>
    <t>'1044742310397923328'</t>
  </si>
  <si>
    <t>'@PadmaLakshmi @nytimes You are so brave and an inspiration for us all. Thank you so much for sharing your story!! #WhyIDidntReport'</t>
  </si>
  <si>
    <t>'238723889'</t>
  </si>
  <si>
    <t>'Amy Power'</t>
  </si>
  <si>
    <t>'amypower82'</t>
  </si>
  <si>
    <t>'Sat Jan 15 21:58:07 +0000 2011'</t>
  </si>
  <si>
    <t>'57371662'</t>
  </si>
  <si>
    <t>'PadmaLakshmi'</t>
  </si>
  <si>
    <t>'Wed Sep 26 00:16:25 +0000 2018'</t>
  </si>
  <si>
    <t>'1044742450382852101'</t>
  </si>
  <si>
    <t>Another #WhyIDidntReport story. This is a deeper problem than just not having consent. This is a pathology in the way certain parts of our culture dehumanize women. And think of sex as consumption.  We shouldn't tolerate it. https://t.co/9g7lDFMlfi</t>
  </si>
  <si>
    <t>'88955565'</t>
  </si>
  <si>
    <t>'Jared Cook'</t>
  </si>
  <si>
    <t>'jkimballcook'</t>
  </si>
  <si>
    <t>'Tue Nov 10 15:53:05 +0000 2009'</t>
  </si>
  <si>
    <t>'Wed Sep 26 00:17:24 +0000 2018'</t>
  </si>
  <si>
    <t>'1044742697569964033'</t>
  </si>
  <si>
    <t>'#IStandWithChristineBlaseyFord  #KavanaughNO.! \n@SenatorCollins @LisaMurkowski #BelieveSurvivors.!\nRT @frankthorp \n#ReleaseALLkavanaughRecords.! #NoSCOTUSvote.! #WHATareTheyHiding #WomenAreWATCHING.! #MeToo.!\n#WhyIdidntReport #Basta,! #BuckleUp.! https://t.co/ANEUO8bYQe'</t>
  </si>
  <si>
    <t>'7420282'</t>
  </si>
  <si>
    <t>'linda hale'</t>
  </si>
  <si>
    <t>'LindaHaleRCSD'</t>
  </si>
  <si>
    <t>'rapid city south dakota'</t>
  </si>
  <si>
    <t>'Thu Jul 12 04:39:06 +0000 2007'</t>
  </si>
  <si>
    <t>'Wed Sep 26 00:49:29 +0000 2018'</t>
  </si>
  <si>
    <t>'1044750771265269760'</t>
  </si>
  <si>
    <t>'Another reason why 11 male Republican Senators are hiring an "Assistant" to question Ford.  They just can\'t keep themselves from stepping in it.  #MeToo #BelieveSurvivors #WhyIDidntReport #WhyIDidntTell #BlueWaveComing2018 #BlueWave @SenatorCollins @lisamurkowski @JeffFlake https://t.co/q4vF53OkRb'</t>
  </si>
  <si>
    <t>'1025187936'</t>
  </si>
  <si>
    <t>'Web_Bruin'</t>
  </si>
  <si>
    <t>'web_bruin'</t>
  </si>
  <si>
    <t>'Thu Dec 20 23:00:42 +0000 2012'</t>
  </si>
  <si>
    <t>'Wed Sep 26 03:18:57 +0000 2018'</t>
  </si>
  <si>
    <t>'1044788386039549952'</t>
  </si>
  <si>
    <t>'@radmadmid @norrthpier @GayPatriot @hollymayo @blakehounshell Go read the #WhyIDidntReport report thread. As long as people call women liars when they report, as you are, women and men who are assaulted will hesitate. As long as people try to justify it, with things like "women behave just as badly",  they will hesitate.'</t>
  </si>
  <si>
    <t>'314589539'</t>
  </si>
  <si>
    <t>'Wize Old Owl \U0001f30a \U0001f1fa\U0001f1f8 \U0001f30a Voting Blue!'</t>
  </si>
  <si>
    <t>'wzowl'</t>
  </si>
  <si>
    <t>'Fri Jun 10 14:09:11 +0000 2011'</t>
  </si>
  <si>
    <t>'3186839148'</t>
  </si>
  <si>
    <t>'radmadmid'</t>
  </si>
  <si>
    <t>'Wed Sep 26 04:14:52 +0000 2018'</t>
  </si>
  <si>
    <t>'1044802458780880897'</t>
  </si>
  <si>
    <t>#metoo #whyididntreport #younevertoold #stopit #billcosby https://t.co/igNU2SUGlp'</t>
  </si>
  <si>
    <t>'25634804'</t>
  </si>
  <si>
    <t>'Dorothy W. Parker'</t>
  </si>
  <si>
    <t>'DrDorothyParker'</t>
  </si>
  <si>
    <t>'Thesociologystudent.us'</t>
  </si>
  <si>
    <t>'Sat Mar 21 03:46:50 +0000 2009'</t>
  </si>
  <si>
    <t>'Wed Sep 26 04:14:55 +0000 2018'</t>
  </si>
  <si>
    <t>'1044802474056589312'</t>
  </si>
  <si>
    <t>#IStandWithChristineBlaseyFord  #KavanaughNO.! \n@SenatorCollins @LisaMurkowski #BelieveSurvivors.!\nRT @thedailybeast @sethmeyers \n#ReleaseALLkavanaughRecords.! #NoSCOTUSvote.! #WHATareTheyHiding #WomenAreWATCHING.! #MeToo.!\n#WhyIdidntReport #Basta,! #BuckleUp.! https://t.co/n2Db9oyLYj'</t>
  </si>
  <si>
    <t>'Wed Sep 26 04:15:30 +0000 2018'</t>
  </si>
  <si>
    <t>'1044802617094877184'</t>
  </si>
  <si>
    <t>'@annaliisahill I believe you. #WhyIDidntReport'</t>
  </si>
  <si>
    <t>'454573389'</t>
  </si>
  <si>
    <t>'Erica'</t>
  </si>
  <si>
    <t>'EsotericaMe'</t>
  </si>
  <si>
    <t>'Salt Lake City, Utah'</t>
  </si>
  <si>
    <t>'Wed Jan 04 04:22:05 +0000 2012'</t>
  </si>
  <si>
    <t>'986462916294529024'</t>
  </si>
  <si>
    <t>'Wed Sep 26 04:16:05 +0000 2018'</t>
  </si>
  <si>
    <t>'1044802766047203329'</t>
  </si>
  <si>
    <t>'Lili Reinhart, More Stars Reveal Sexual Assault Amid #WhyIDidntReport Controversy https://t.co/E6BBPAnr1F'</t>
  </si>
  <si>
    <t>'1043479427831799810'</t>
  </si>
  <si>
    <t>'maidenhead1424#4Assange'</t>
  </si>
  <si>
    <t>'maidenhead1424'</t>
  </si>
  <si>
    <t>'UK/the World'</t>
  </si>
  <si>
    <t>'Sat Sep 22 12:37:37 +0000 2018'</t>
  </si>
  <si>
    <t>'Wed Sep 26 04:16:23 +0000 2018'</t>
  </si>
  <si>
    <t>'1044802839502032896'</t>
  </si>
  <si>
    <t>#IStandWithChristineBlaseyFord  #KavanaughNO.! \n@SenatorCollins @LisaMurkowski #BelieveSurvivors.!\nRT @JoyceWhiteVance @thedailybeast @sethmeyers #ReleaseALLkavanaughRecords.! #NoSCOTUSvote.! #WHATareTheyHiding #WomenAreWATCHING.! #MeToo.!\n#WhyIdidntReport #Basta,! #BuckleUp.! https://t.co/BMr9UkdgLi'</t>
  </si>
  <si>
    <t>'Wed Sep 26 04:59:26 +0000 2018'</t>
  </si>
  <si>
    <t>'1044813677004754945'</t>
  </si>
  <si>
    <t>'#WhyIDidntReport : #SexualAbuse Survivors Share What Kept Them From Reporting Their Ordeal\nhttps://t.co/4JyCELbGdz https://t.co/IHgho2laV5'</t>
  </si>
  <si>
    <t>'705319025451008000'</t>
  </si>
  <si>
    <t>'HootSoot'</t>
  </si>
  <si>
    <t>'Hoot_Soot'</t>
  </si>
  <si>
    <t>'New Delhi, India'</t>
  </si>
  <si>
    <t>'Thu Mar 03 09:08:54 +0000 2016'</t>
  </si>
  <si>
    <t>'Wed Sep 26 05:59:26 +0000 2018'</t>
  </si>
  <si>
    <t>'1044828774263607296'</t>
  </si>
  <si>
    <t>'Thankfully my State Senator had to resign, but my story could have been different.\n\nI do not have a #WhyIDidntReport story because other women came forward and prevented it from ever having to happen to me. \n\nI am forever grateful to them.'</t>
  </si>
  <si>
    <t>'3082986275'</t>
  </si>
  <si>
    <t>'Rachel R. Gonzalez'</t>
  </si>
  <si>
    <t>'RachelRGonzalez'</t>
  </si>
  <si>
    <t>'KC/Independence /St. Joe/D.C.'</t>
  </si>
  <si>
    <t>'Tue Mar 10 02:01:27 +0000 2015'</t>
  </si>
  <si>
    <t>'Wed Sep 26 07:28:12 +0000 2018'</t>
  </si>
  <si>
    <t>'1044851112162013186'</t>
  </si>
  <si>
    <t>'@realDonaldTrump 3. them all over again. Try reading some of the many #WhyIDidntReport tweets out there. It might be good for you.  #IStandWithDrFord #BelieveSurvivors #NoKavanaugh What should happen is #KavanaughWithdrawNow we already know he makes horrible decisions. #WomenRiseUp #WomenVote'</t>
  </si>
  <si>
    <t>'72201217'</t>
  </si>
  <si>
    <t>'B'</t>
  </si>
  <si>
    <t>'BrElizabethM'</t>
  </si>
  <si>
    <t>There's coffee in that Nebula</t>
  </si>
  <si>
    <t>'Mon Sep 07 04:07:07 +0000 2009'</t>
  </si>
  <si>
    <t>'Wed Sep 26 07:28:48 +0000 2018'</t>
  </si>
  <si>
    <t>'1044851265623261189'</t>
  </si>
  <si>
    <t>'@PapaMillz1 @Dalton642 @AriFleischer Agreed. @KarenMonahan01 is a real survivor yet @SenFeinstein is not interested in hearing her story because her story accuses a Democrat not Republicans. I thought all women should be believed?? #metoo #WhyIDidntReport #BelieveSurvivors'</t>
  </si>
  <si>
    <t>'1033593089728774144'</t>
  </si>
  <si>
    <t>'\U0001f525\U0001f525H2O\U0001f525\U0001f525'</t>
  </si>
  <si>
    <t>'theqball4'</t>
  </si>
  <si>
    <t>'Sun Aug 26 05:52:50 +0000 2018'</t>
  </si>
  <si>
    <t>'172187500'</t>
  </si>
  <si>
    <t>'PapaMillz1'</t>
  </si>
  <si>
    <t>'Wed Sep 26 07:29:02 +0000 2018'</t>
  </si>
  <si>
    <t>'1044851324402184197'</t>
  </si>
  <si>
    <t>'Reading these #WhyIDidntReport makes me realize how problematic structural problem of Patriarchy'</t>
  </si>
  <si>
    <t>'2320538168'</t>
  </si>
  <si>
    <t>'Rheza maulana'</t>
  </si>
  <si>
    <t>'rhzmaulana'</t>
  </si>
  <si>
    <t>'Jakarta, Indonesia'</t>
  </si>
  <si>
    <t>'Fri Jan 31 09:43:33 +0000 2014'</t>
  </si>
  <si>
    <t>'Wed Sep 26 11:47:13 +0000 2018'</t>
  </si>
  <si>
    <t>'1044916297631453184'</t>
  </si>
  <si>
    <t>'Bad dreams and disrupted sleep. Wanted to call out sick for work today but I don\u2019t know the report code for \u201cMind fuck from the resurfacing of long-buried trauma from the deluge of #MeToo  and #WhyIDidntReport stories\u201d\n \nFFS is it that hard to not sexually assault someone.'</t>
  </si>
  <si>
    <t>'2856818527'</t>
  </si>
  <si>
    <t>'overjoyed'</t>
  </si>
  <si>
    <t>'overjoyed1969'</t>
  </si>
  <si>
    <t>'The Great Lakes state'</t>
  </si>
  <si>
    <t>'Wed Oct 15 13:46:53 +0000 2014'</t>
  </si>
  <si>
    <t>'Wed Sep 26 15:30:52 +0000 2018'</t>
  </si>
  <si>
    <t>'1044972581583912961'</t>
  </si>
  <si>
    <t>http://www.twitter.com/statuses/1044972581583912961</t>
  </si>
  <si>
    <t>@FLOTUS Make sure you raise Barron to be normal, not entitled! He's your responsibility since his dad and half brothers are entitled assholes, break the cycle! #metoo #WhyIDidntReport #kavanaugh #IdiotInChief</t>
  </si>
  <si>
    <t>'2185290929'</t>
  </si>
  <si>
    <t>'SusieQ'</t>
  </si>
  <si>
    <t>'susie_spann'</t>
  </si>
  <si>
    <t>'Mon Nov 18 00:05:51 +0000 2013'</t>
  </si>
  <si>
    <t>'818876014390603776'</t>
  </si>
  <si>
    <t>'FLOTUS'</t>
  </si>
  <si>
    <t>'Wed Sep 26 15:37:43 +0000 2018'</t>
  </si>
  <si>
    <t>'1044974305510133760'</t>
  </si>
  <si>
    <t>http://www.twitter.com/statuses/1044974305510133760</t>
  </si>
  <si>
    <t>'My #GraphicMedicine depiction of this medical and #publichealth issue: #KavanaughHearings .\nBecause assaults on women and #womensrights are unacceptable. \n\n#TriggerWarning #StopKavanaugh #MeToo #WhyIDidntReport #IBelieveChristineBlaseyFord https://t.co/r2NvMtRaJY'</t>
  </si>
  <si>
    <t>'2729457281'</t>
  </si>
  <si>
    <t>'AnitaDRawing'</t>
  </si>
  <si>
    <t>'anitafamilydoc'</t>
  </si>
  <si>
    <t>'Wed Jul 30 23:07:44 +0000 2014'</t>
  </si>
  <si>
    <t>'1044974305841426432'</t>
  </si>
  <si>
    <t>http://www.twitter.com/statuses/1044974305841426432</t>
  </si>
  <si>
    <t>'Fox News host Tucker Carlson has slammed sexual assault survivors who don\u2019t report their assailants, labeling them as \u201cpart of the problem.\u201d A word of advice, @TuckerCarlson: be careful what you wish for. Also why don\u2019t you take an hour or two to read #WhyIDidntReport'</t>
  </si>
  <si>
    <t>'3026539959'</t>
  </si>
  <si>
    <t>'JoAnne'</t>
  </si>
  <si>
    <t>'myjojo122'</t>
  </si>
  <si>
    <t>'Delaware, USA'</t>
  </si>
  <si>
    <t>'Mon Feb 09 15:17:58 +0000 2015'</t>
  </si>
  <si>
    <t>'Wed Sep 26 15:57:33 +0000 2018'</t>
  </si>
  <si>
    <t>'1044979296572526592'</t>
  </si>
  <si>
    <t>http://www.twitter.com/statuses/1044979296572526592</t>
  </si>
  <si>
    <t>With everything going on, I just wanted to add my voice to it. It takes courage for women to speak out about abuses they've experienced. #metoo #WhyIDidntReport</t>
  </si>
  <si>
    <t>'2426498719'</t>
  </si>
  <si>
    <t>'Jessica Adams'</t>
  </si>
  <si>
    <t>'RxRegA'</t>
  </si>
  <si>
    <t>'Fri Apr 04 02:08:36 +0000 2014'</t>
  </si>
  <si>
    <t>'Wed Sep 26 15:57:34 +0000 2018'</t>
  </si>
  <si>
    <t>'1044979298468319233'</t>
  </si>
  <si>
    <t>http://www.twitter.com/statuses/1044979298468319233</t>
  </si>
  <si>
    <t>'@peterdaou #IbelieveDrChristineBlaseyFord #IbelieveDeborahRamirez #IbelieveJulieSwetnick #BelieveSurvivors #WhyIDidntReport #GOPSupportsRapists @GOP'</t>
  </si>
  <si>
    <t>'588750058'</t>
  </si>
  <si>
    <t>'Maddie May \u2744\ufe0f\u2744\ufe0f\u2744\ufe0f'</t>
  </si>
  <si>
    <t>'4elvesMay'</t>
  </si>
  <si>
    <t>'Thu May 24 02:07:51 +0000 2012'</t>
  </si>
  <si>
    <t>'18464266'</t>
  </si>
  <si>
    <t>'peterdaou'</t>
  </si>
  <si>
    <t>'Wed Sep 26 16:01:37 +0000 2018'</t>
  </si>
  <si>
    <t>'1044980318648688640'</t>
  </si>
  <si>
    <t>http://www.twitter.com/statuses/1044980318648688640</t>
  </si>
  <si>
    <t>'Each and every story under #WhyIDidntReport is gut-wrenching. Women carrying the burden of victimhood for decades. We should be celebrating those who speak out, and supporting those who  heal in silence. #BelieveSurvivors https://t.co/HzeukGRbDA'</t>
  </si>
  <si>
    <t>'360564192'</t>
  </si>
  <si>
    <t>'slayonc\xe9'</t>
  </si>
  <si>
    <t>'seluliwe_'</t>
  </si>
  <si>
    <t>'Taiwan'</t>
  </si>
  <si>
    <t>'Tue Aug 23 12:14:02 +0000 2011'</t>
  </si>
  <si>
    <t>'Wed Sep 26 16:24:33 +0000 2018'</t>
  </si>
  <si>
    <t>'1044986089914748928'</t>
  </si>
  <si>
    <t>http://www.twitter.com/statuses/1044986089914748928</t>
  </si>
  <si>
    <t>'When will they start listening?  We FINALLY have the courage and the collective support to relive what we went through so many years ago.  \n#metoo  #WhyIDidntReport  #imnotalone https://t.co/qKmCE07UJp'</t>
  </si>
  <si>
    <t>'981589974364639232'</t>
  </si>
  <si>
    <t>'VOTE Nov 6th'</t>
  </si>
  <si>
    <t>'UrsDrurs'</t>
  </si>
  <si>
    <t>'Wed Apr 04 17:51:01 +0000 2018'</t>
  </si>
  <si>
    <t>'Wed Sep 26 16:27:58 +0000 2018'</t>
  </si>
  <si>
    <t>'1044986949583425542'</t>
  </si>
  <si>
    <t>http://www.twitter.com/statuses/1044986949583425542</t>
  </si>
  <si>
    <t>'#KangarooCourt #WednesdayWisdom #MeToo #Resist #Women  #WhyIDidntReport #VeteransAgainstTrump #GOPReprobates  https://t.co/jd7MG43dqu'</t>
  </si>
  <si>
    <t>'4214363357'</t>
  </si>
  <si>
    <t>'B.J. Mrozek'</t>
  </si>
  <si>
    <t>'BJMrozek1'</t>
  </si>
  <si>
    <t>'Wed Nov 18 01:45:43 +0000 2015'</t>
  </si>
  <si>
    <t>'Wed Sep 26 16:30:29 +0000 2018'</t>
  </si>
  <si>
    <t>'1044987582306820096'</t>
  </si>
  <si>
    <t>http://www.twitter.com/statuses/1044987582306820096</t>
  </si>
  <si>
    <t>@RichLowry Here we go.  Are you not listening at all?  This is victim blaming and it's #WhyIDidntReport  Monsters like you don't even question whether the perpetrators did what they did, but you jump to ask the victim why they didn't do more to avoid being a victim.  SHAME ON YOU.</t>
  </si>
  <si>
    <t>'19027337'</t>
  </si>
  <si>
    <t>'Resist and VOTE\u270a\U0001f3fc\U0001f30a'</t>
  </si>
  <si>
    <t>'tropicalsoul'</t>
  </si>
  <si>
    <t>'Thu Jan 15 16:24:56 +0000 2009'</t>
  </si>
  <si>
    <t>'40116885'</t>
  </si>
  <si>
    <t>'RichLowry'</t>
  </si>
  <si>
    <t>'Wed Sep 26 16:55:15 +0000 2018'</t>
  </si>
  <si>
    <t>'1044993817961684992'</t>
  </si>
  <si>
    <t>http://www.twitter.com/statuses/1044993817961684992</t>
  </si>
  <si>
    <t>'@DavidAFrench @DelWilber Judge told his girlfriend. He wrote a book. The girls told people along the way. Do you seriously not understand why people don\u2019t report? I suggest taking a walk through #WhyIDidntReport for the answer. Or look at what the president of the US has said about these women.'</t>
  </si>
  <si>
    <t>'863738936'</t>
  </si>
  <si>
    <t>'Onward'</t>
  </si>
  <si>
    <t>'ShamelessLib'</t>
  </si>
  <si>
    <t>'America'</t>
  </si>
  <si>
    <t>'Fri Oct 05 22:02:43 +0000 2012'</t>
  </si>
  <si>
    <t>'240107748'</t>
  </si>
  <si>
    <t>'DavidAFrench'</t>
  </si>
  <si>
    <t>'Wed Sep 26 16:55:48 +0000 2018'</t>
  </si>
  <si>
    <t>'1044993953953648645'</t>
  </si>
  <si>
    <t>http://www.twitter.com/statuses/1044993953953648645</t>
  </si>
  <si>
    <t>'@NdawiEke @OutdoorNetworks @robbystarbuck It\u2019s not limited to frat parties but it\u2019s an open secret on campuses that have them. Many people go on to have high power jobs and that doesn\u2019t make it less true. We were there and we don\u2019t talk about it. #WhyIDidntReport'</t>
  </si>
  <si>
    <t>'87290112'</t>
  </si>
  <si>
    <t>'#MizCoexist'</t>
  </si>
  <si>
    <t>'mizcoexist'</t>
  </si>
  <si>
    <t>'Tue Nov 03 21:42:59 +0000 2009'</t>
  </si>
  <si>
    <t>'903649995680821248'</t>
  </si>
  <si>
    <t>'Ndawi_E'</t>
  </si>
  <si>
    <t>'Wed Sep 26 17:08:22 +0000 2018'</t>
  </si>
  <si>
    <t>'1044997116068876290'</t>
  </si>
  <si>
    <t>http://www.twitter.com/statuses/1044997116068876290</t>
  </si>
  <si>
    <t>There are valid reasons why silence should respected and accepted! #whyididntreport with 50 Shades of Silence's Darieth Chisolm https://t.co/uGNx36owUA</t>
  </si>
  <si>
    <t>'291959947'</t>
  </si>
  <si>
    <t>'Darieth Chisolm'</t>
  </si>
  <si>
    <t>'DariethChisolm'</t>
  </si>
  <si>
    <t>'Pittsburgh, Pa'</t>
  </si>
  <si>
    <t>'Mon May 02 22:00:20 +0000 2011'</t>
  </si>
  <si>
    <t>'Wed Sep 26 17:08:28 +0000 2018'</t>
  </si>
  <si>
    <t>'1044997142157434880'</t>
  </si>
  <si>
    <t>http://www.twitter.com/statuses/1044997142157434880</t>
  </si>
  <si>
    <t>'#WhyIDidntReport https://t.co/x6U1YSYXIS'</t>
  </si>
  <si>
    <t>'Wed Sep 26 17:08:32 +0000 2018'</t>
  </si>
  <si>
    <t>'1044997157466656768'</t>
  </si>
  <si>
    <t>http://www.twitter.com/statuses/1044997157466656768</t>
  </si>
  <si>
    <t>@ProScoreMusic @MichaelAvenatti Who goes to iffy parties in their teens? Normal innocent teenagers who want to hang out with their friends and who, you know, haven't committed any crimes. Who doesn't report it? I think there's a hashtag you might wanna check out #WhyIDidntReport Enjoy.</t>
  </si>
  <si>
    <t>'722815320'</t>
  </si>
  <si>
    <t>'Reunite the Kidnapped Children'</t>
  </si>
  <si>
    <t>'madmissmattie'</t>
  </si>
  <si>
    <t>'Sat Jul 28 21:00:09 +0000 2012'</t>
  </si>
  <si>
    <t>'1736098292'</t>
  </si>
  <si>
    <t>'ProScoreMusic'</t>
  </si>
  <si>
    <t>'Wed Sep 26 17:08:56 +0000 2018'</t>
  </si>
  <si>
    <t>'1044997259182657537'</t>
  </si>
  <si>
    <t>http://www.twitter.com/statuses/1044997259182657537</t>
  </si>
  <si>
    <t>'No wonder #OrangeMenace defends him so passionately &amp;amp; vigorously... the SOCIOPATHIC #misogynist in chief and Kavanaugh have a lot in common. #KavanaughWithdrawNow \n#StopKavanaugh \n#MeToo\u2060 \u2060 \n#WhyIDidntReport \n#whyididntreportit #BelieveSurvivors  #equalityinvestigating https://t.co/pRCOPvJodR'</t>
  </si>
  <si>
    <t>'825077752806178820'</t>
  </si>
  <si>
    <t>'Taina Queen \U0001f30a\U0001f30a\U0001f30a\U0001f30a\U0001f30a'</t>
  </si>
  <si>
    <t>'TainaQueen1'</t>
  </si>
  <si>
    <t>'Fri Jan 27 20:27:20 +0000 2017'</t>
  </si>
  <si>
    <t>'Wed Sep 26 17:22:27 +0000 2018'</t>
  </si>
  <si>
    <t>'1045000662210101248'</t>
  </si>
  <si>
    <t>http://www.twitter.com/statuses/1045000662210101248</t>
  </si>
  <si>
    <t>'@ChanceAustin @FoxNews Please prove a crime.\nEvidence like against Keith Ellison who beat his ex.\nShe called/recorded 911!\nShe went to the hospital!\nShe told her doctor it was Keith Ellison.\nIt is recorded in hospital records by the doctor.\n\n\U0001f602We call THIS\nE V I D E N C E\u26a0\n#MeToo \n#WhyIDidntReport'</t>
  </si>
  <si>
    <t>'827103661977317381'</t>
  </si>
  <si>
    <t>'MAGA\U0001f682\U0001f483Battaram'</t>
  </si>
  <si>
    <t>'MKronader'</t>
  </si>
  <si>
    <t>'#MAGA \U0001f44f\U0001f449\u274c\u270b#NO Qqanon \u270b\u26a0\U0001f448'</t>
  </si>
  <si>
    <t>'Thu Feb 02 10:37:34 +0000 2017'</t>
  </si>
  <si>
    <t>'415733754'</t>
  </si>
  <si>
    <t>'ChanceAustin'</t>
  </si>
  <si>
    <t>'Wed Sep 26 17:22:57 +0000 2018'</t>
  </si>
  <si>
    <t>'1045000785166241792'</t>
  </si>
  <si>
    <t>http://www.twitter.com/statuses/1045000785166241792</t>
  </si>
  <si>
    <t>'Does he still believe this?\n\nBill Schuette says Senate should move forward on Kavanaugh \n\nhttps://t.co/4fyyUvUz0b #Kavanaugh #JulieSwetnik #ChristineBlasleyFord #DeborahRamirez #WhyIDidntReport #MeToo'</t>
  </si>
  <si>
    <t>'568336632'</t>
  </si>
  <si>
    <t>'Phil Revard'</t>
  </si>
  <si>
    <t>'PhilRevard'</t>
  </si>
  <si>
    <t>'Michigan'</t>
  </si>
  <si>
    <t>'Tue May 01 14:33:35 +0000 2012'</t>
  </si>
  <si>
    <t>'Wed Sep 26 17:23:01 +0000 2018'</t>
  </si>
  <si>
    <t>'1045000804523024385'</t>
  </si>
  <si>
    <t>http://www.twitter.com/statuses/1045000804523024385</t>
  </si>
  <si>
    <t>'Crimes against #women should be labeled as  #hatecrimes #WhyIDidntReport #MeToo https://t.co/CvPARuxoFq'</t>
  </si>
  <si>
    <t>'17426542'</t>
  </si>
  <si>
    <t>'MeowMistiDawn @ TwitchCon'</t>
  </si>
  <si>
    <t>'meowmistidawn'</t>
  </si>
  <si>
    <t>'Sun Nov 16 19:31:41 +0000 2008'</t>
  </si>
  <si>
    <t>'Wed Sep 26 17:23:24 +0000 2018'</t>
  </si>
  <si>
    <t>'1045000901306601472'</t>
  </si>
  <si>
    <t>http://www.twitter.com/statuses/1045000901306601472</t>
  </si>
  <si>
    <t>'I am a conservative woman who supports the #WhyIDidntReport cause. I also think that this case is a #SmearCampaign and Avenatti put out the 3rd accuser photo because they realized what the second one looked like..'</t>
  </si>
  <si>
    <t>'3149025105'</t>
  </si>
  <si>
    <t>'AmericanWoman'</t>
  </si>
  <si>
    <t>'unjourparis'</t>
  </si>
  <si>
    <t>'Wed Apr 08 19:35:35 +0000 2015'</t>
  </si>
  <si>
    <t>'Wed Sep 26 17:23:26 +0000 2018'</t>
  </si>
  <si>
    <t>'1045000909233754112'</t>
  </si>
  <si>
    <t>http://www.twitter.com/statuses/1045000909233754112</t>
  </si>
  <si>
    <t>'America has a weird standpoint on sex and consent. #MeToo #BelieveWomen #WhyIDidntReport #ChristineBlaseyFord #Kavanaugh #BillCosby \nhttps://t.co/rI0hGn4wan'</t>
  </si>
  <si>
    <t>'773530771013373954'</t>
  </si>
  <si>
    <t>'Thoughts Parsed Blog'</t>
  </si>
  <si>
    <t>'Thoughts_Parsed'</t>
  </si>
  <si>
    <t>'Wed Sep 07 14:38:02 +0000 2016'</t>
  </si>
  <si>
    <t>'Wed Sep 26 17:23:35 +0000 2018'</t>
  </si>
  <si>
    <t>'1045000944839249922'</t>
  </si>
  <si>
    <t>http://www.twitter.com/statuses/1045000944839249922</t>
  </si>
  <si>
    <t>'She has security clearances!!  You can continue to turn your heads to this, but it doesn\u2019t change the fact kavanaugh needs to be investigated further!!\n\n#IBelieveSurvivors #WhyIDidntReport https://t.co/m6d3deEMoh'</t>
  </si>
  <si>
    <t>'4645771868'</t>
  </si>
  <si>
    <t>'Vanjie Van Nostrand \U0001f30a'</t>
  </si>
  <si>
    <t>'AngieGuest1'</t>
  </si>
  <si>
    <t>'Thu Dec 24 22:56:14 +0000 2015'</t>
  </si>
  <si>
    <t>'Wed Sep 26 17:23:51 +0000 2018'</t>
  </si>
  <si>
    <t>'1045001014137389056'</t>
  </si>
  <si>
    <t>http://www.twitter.com/statuses/1045001014137389056</t>
  </si>
  <si>
    <t>'perfect and Much appreciated words by @GretchenCarlson(thx so much, a victim of 2 sexual assaults, still suffering of #PTSD 9months after the last one)\n in #Amanpour on cnn rn. #whyididntreport'</t>
  </si>
  <si>
    <t>'2594366480'</t>
  </si>
  <si>
    <t>'; in Rebuilding 2.0'</t>
  </si>
  <si>
    <t>'NBturtlebattle'</t>
  </si>
  <si>
    <t>'ClimbingmyownEverest,Rebuildingprocess'</t>
  </si>
  <si>
    <t>'Sun Jun 29 06:55:14 +0000 2014'</t>
  </si>
  <si>
    <t>'Wed Sep 26 19:26:25 +0000 2018'</t>
  </si>
  <si>
    <t>'1045031860060008448'</t>
  </si>
  <si>
    <t>http://www.twitter.com/statuses/1045031860060008448</t>
  </si>
  <si>
    <t>'@AliVelshi because I am part of the #whyididntreport #metoo movement I am very disgusted with @LindseyGrahamSC @realDonaldTrump &amp;amp; the @GOP these WHITE MEN OF PRIVILEGE ARE ABUSING&amp;amp;RAPING WOMEN all over again while sweet talking us with we want to hear you. We MUST change this!'</t>
  </si>
  <si>
    <t>'826146086578434048'</t>
  </si>
  <si>
    <t>'Angelique'</t>
  </si>
  <si>
    <t>'Angeliq44133834'</t>
  </si>
  <si>
    <t>'Mon Jan 30 19:12:30 +0000 2017'</t>
  </si>
  <si>
    <t>'16378486'</t>
  </si>
  <si>
    <t>'AliVelshi'</t>
  </si>
  <si>
    <t>'Wed Sep 26 20:03:08 +0000 2018'</t>
  </si>
  <si>
    <t>'1045041097892868097'</t>
  </si>
  <si>
    <t>http://www.twitter.com/statuses/1045041097892868097</t>
  </si>
  <si>
    <t>'Less than 24 hours until #ChristineBlaseyFord testifies in front of the Senate Judiciary Committee. Her story has inspired thousands of women to speak out about sexual assault using #WhyIDidntReport. Check out my story on how CNY is reacting, on @NCCNewsOnline'</t>
  </si>
  <si>
    <t>'4687707721'</t>
  </si>
  <si>
    <t>'rashikajpr'</t>
  </si>
  <si>
    <t>'Syracuse University '</t>
  </si>
  <si>
    <t>'Fri Jan 01 06:39:01 +0000 2016'</t>
  </si>
  <si>
    <t>'Wed Sep 26 20:18:41 +0000 2018'</t>
  </si>
  <si>
    <t>'1045045010750730241'</t>
  </si>
  <si>
    <t>http://www.twitter.com/statuses/1045045010750730241</t>
  </si>
  <si>
    <t>'I think only the surface has been scratched of South African academia and #metoo #WhyIDidntReport #BelieveSurvivors https://t.co/XB2pm1VqLG'</t>
  </si>
  <si>
    <t>'49592441'</t>
  </si>
  <si>
    <t>'Dr Ingrid Marais'</t>
  </si>
  <si>
    <t>'imarais'</t>
  </si>
  <si>
    <t>'Mon Jun 22 10:30:40 +0000 2009'</t>
  </si>
  <si>
    <t>'Wed Sep 26 20:18:55 +0000 2018'</t>
  </si>
  <si>
    <t>'1045045069462396928'</t>
  </si>
  <si>
    <t>http://www.twitter.com/statuses/1045045069462396928</t>
  </si>
  <si>
    <t>'HOW MANY ORGASMS SHOULD YOUR MINOR DAUGHTER HAVE BY THE HAND OF HER PEDIATRICIAN? #BelieveSurvivors #WhyIDidntReport #votethemout #metoo #StopKanavaugh #nysenate #pedophilepediatrician #timesup\u2060 \u2060\n#flanaganfail #catholic #Jewish #atheist #NYPassCVA #csa #WomenToWomen #KavaNo'</t>
  </si>
  <si>
    <t>'998646641514110978'</t>
  </si>
  <si>
    <t>'Victims of Dr. Stuart Copperman'</t>
  </si>
  <si>
    <t>'VictimsofDSC'</t>
  </si>
  <si>
    <t>'Merrick, NY'</t>
  </si>
  <si>
    <t>'Mon May 21 19:28:08 +0000 2018'</t>
  </si>
  <si>
    <t>'Wed Sep 26 20:18:56 +0000 2018'</t>
  </si>
  <si>
    <t>'1045045073014976512'</t>
  </si>
  <si>
    <t>http://www.twitter.com/statuses/1045045073014976512</t>
  </si>
  <si>
    <t>'@lisamurkowski Senator, I am begging you as a survivor of sexual assault, please, please, please, Vote No on Brett Kavanaugh! This entire process has been tainted. I have been personally suffering throughout this process due to the lack of empathy from the @GOP #WhyIDidntReport'</t>
  </si>
  <si>
    <t>'968584288621928448'</t>
  </si>
  <si>
    <t>'Concerned USAF Veteran'</t>
  </si>
  <si>
    <t>'Samanth74285528'</t>
  </si>
  <si>
    <t>'Tue Feb 27 20:31:04 +0000 2018'</t>
  </si>
  <si>
    <t>'18061669'</t>
  </si>
  <si>
    <t>'lisamurkowski'</t>
  </si>
  <si>
    <t>'Wed Sep 26 20:18:58 +0000 2018'</t>
  </si>
  <si>
    <t>'1045045081714167808'</t>
  </si>
  <si>
    <t>http://www.twitter.com/statuses/1045045081714167808</t>
  </si>
  <si>
    <t>'@kasie When women come together, we are a force of nature. WE WILL NOT BE IGNORED. WE WILL VOTE. WE WILL SAVE THIS COUNTRY AND THIS WORLD. #KavaNO #WhyIDidntReport #IBelieveSurvivors #IBelieveChristineBlaseyFord #IBelieveJulieSwetnick'</t>
  </si>
  <si>
    <t>'772159433279467520'</t>
  </si>
  <si>
    <t>'Penny Riker'</t>
  </si>
  <si>
    <t>'1OldLady1944'</t>
  </si>
  <si>
    <t>'Sat Sep 03 19:48:49 +0000 2016'</t>
  </si>
  <si>
    <t>'12354832'</t>
  </si>
  <si>
    <t>'kasie'</t>
  </si>
  <si>
    <t>'Thu Sep 27 00:16:32 +0000 2018'</t>
  </si>
  <si>
    <t>'1045104870599118858'</t>
  </si>
  <si>
    <t>'The #Republican party is about to face the wrath of women | LA Kauffman https://t.co/DYceL7xpi3 #womensmarch #whyididntreport #metoo #women #bluewave'</t>
  </si>
  <si>
    <t>'777027736871153665'</t>
  </si>
  <si>
    <t>'PoliticalJulie'</t>
  </si>
  <si>
    <t>'Santa Cruz, CA'</t>
  </si>
  <si>
    <t>'Sat Sep 17 06:13:43 +0000 2016'</t>
  </si>
  <si>
    <t>'Thu Sep 27 03:16:20 +0000 2018'</t>
  </si>
  <si>
    <t>'1045150115789459456'</t>
  </si>
  <si>
    <t>#WhyIDidntReport #MeToo #TimesUp https://t.co/XyTfaBcmCo'</t>
  </si>
  <si>
    <t>'23367701'</t>
  </si>
  <si>
    <t>'VoteNov6th_lor2will'</t>
  </si>
  <si>
    <t>'lor2will'</t>
  </si>
  <si>
    <t>'Sun Mar 08 23:03:54 +0000 2009'</t>
  </si>
  <si>
    <t>'Thu Sep 27 03:24:12 +0000 2018'</t>
  </si>
  <si>
    <t>'1045152095844720641'</t>
  </si>
  <si>
    <t>'Constantly impressed by @linseygodfrey\u2019s strength and courage. #BelieveSurvivors #WhyIDidntReport https://t.co/ZRjUZShYbi'</t>
  </si>
  <si>
    <t>'267978097'</t>
  </si>
  <si>
    <t>'Breckin Meyer'</t>
  </si>
  <si>
    <t>'breckinmeyer'</t>
  </si>
  <si>
    <t>'The Interweb'</t>
  </si>
  <si>
    <t>'Thu Mar 17 22:51:41 +0000 2011'</t>
  </si>
  <si>
    <t>http://www.twitter.com/statuses/1045152095844720641</t>
  </si>
  <si>
    <t>'Thu Sep 27 03:24:49 +0000 2018'</t>
  </si>
  <si>
    <t>'1045152251164033024'</t>
  </si>
  <si>
    <t>'@Karenolivo So much hugs, love, and light to you, Karen. What you and all the courageous women posting in #WhyIDidntReport went through is awful and unfair. Thank you for sharing your story. I salute you all.'</t>
  </si>
  <si>
    <t>'1605326173'</t>
  </si>
  <si>
    <t>'Krystle Piamonte'</t>
  </si>
  <si>
    <t>'kryspia'</t>
  </si>
  <si>
    <t>'Fri Jul 19 07:04:51 +0000 2013'</t>
  </si>
  <si>
    <t>'100917909'</t>
  </si>
  <si>
    <t>'Karenolivo'</t>
  </si>
  <si>
    <t>http://www.twitter.com/statuses/1045152251164033024</t>
  </si>
  <si>
    <t>'Thu Sep 27 03:26:20 +0000 2018'</t>
  </si>
  <si>
    <t>'1045152632736804869'</t>
  </si>
  <si>
    <t>http://www.twitter.com/statuses/1045152632736804869</t>
  </si>
  <si>
    <t>'#WednesdayWisdom #Kavanaugh #VAWA #WhyIDidntReport #IBelieveHer #Kavanaugh #WhyIDidntReport #IBelieveHer #Kavanaugh #WhyIDidntReport #IBelieveHer #Kavanaugh #WhyIDidntReport #IBelieveHer #Kavanaugh #WhyIDidntReport #IBelieveHer #Kavanaugh #WhyIDidntReport https://t.co/LEMfIhhkpJ'</t>
  </si>
  <si>
    <t>'Thu Sep 27 03:26:40 +0000 2018'</t>
  </si>
  <si>
    <t>'1045152718623367168'</t>
  </si>
  <si>
    <t>@hinduhana @PalmerReport Keep up #whyididntreportit #WhyIDidntReport'</t>
  </si>
  <si>
    <t>'790009066651136000'</t>
  </si>
  <si>
    <t>'Janda K \U0001f377\U0001f942\U0001f30a'</t>
  </si>
  <si>
    <t>'janda_keenan'</t>
  </si>
  <si>
    <t>'Sun Oct 23 01:56:53 +0000 2016'</t>
  </si>
  <si>
    <t>'134163892'</t>
  </si>
  <si>
    <t>'hinduhana'</t>
  </si>
  <si>
    <t>'Thu Sep 27 03:56:38 +0000 2018'</t>
  </si>
  <si>
    <t>'1045160260493668353'</t>
  </si>
  <si>
    <t>'Men!!! Where you at?! I know you too have #WhyIDidntReport stories #feminism means #allhumansmatter'</t>
  </si>
  <si>
    <t>'965334340119875584'</t>
  </si>
  <si>
    <t>'changingtheconversation'</t>
  </si>
  <si>
    <t>'changingthecon1'</t>
  </si>
  <si>
    <t>'Sun Feb 18 21:16:56 +0000 2018'</t>
  </si>
  <si>
    <t>'Thu Sep 27 03:57:21 +0000 2018'</t>
  </si>
  <si>
    <t>'1045160439359762432'</t>
  </si>
  <si>
    <t>In case you thought that not reporting was the only problem with our system... via @RAINN #WhyIDidntReport #TIMESUP https://t.co/X8rpOTYZaA'</t>
  </si>
  <si>
    <t>'45746786'</t>
  </si>
  <si>
    <t>'Angela Taipe'</t>
  </si>
  <si>
    <t>'Skangelita'</t>
  </si>
  <si>
    <t>'Redlands, CA'</t>
  </si>
  <si>
    <t>'Tue Jun 09 02:56:39 +0000 2009'</t>
  </si>
  <si>
    <t>'Thu Sep 27 05:21:31 +0000 2018'</t>
  </si>
  <si>
    <t>'1045181622146883584'</t>
  </si>
  <si>
    <t>'#WhyIDidntReport for whatever reason you say (now), if true, you let a criminal roam the streets, free to victimize someone else. If not true, you are evil, just like those accusing Judge Kavanaugh right now.'</t>
  </si>
  <si>
    <t>'813919555571462145'</t>
  </si>
  <si>
    <t>'Michael Waltrip \U0001f1fa\U0001f1f8 \u2694'</t>
  </si>
  <si>
    <t>'MichaelWaltrip1'</t>
  </si>
  <si>
    <t>'Wed Dec 28 01:28:38 +0000 2016'</t>
  </si>
  <si>
    <t>'Thu Sep 27 13:19:57 +0000 2018'</t>
  </si>
  <si>
    <t>'1045302024034631680'</t>
  </si>
  <si>
    <t>'Any woman who thinks #WhyIDidntReport is hereby adopted by #TheUnseen.  Send me ur story and I shall post it anonymously. That men might see how hard it is to be a woman.  Should u wish to be named, I shall encourage u to report it that u may have peace of mind \nThe Messenger'</t>
  </si>
  <si>
    <t>'978066492154695680'</t>
  </si>
  <si>
    <t>'Jesus Son of Mary'</t>
  </si>
  <si>
    <t>'IsaIbnMaryam3'</t>
  </si>
  <si>
    <t>'Mon Mar 26 00:29:58 +0000 2018'</t>
  </si>
  <si>
    <t>'Thu Sep 27 13:20:15 +0000 2018'</t>
  </si>
  <si>
    <t>'1045302099381288962'</t>
  </si>
  <si>
    <t>I've been seeing some really cavalier &amp;amp; heteronormative meme variations of this tweet. I ask that folx consider individual victims of assault &amp;amp; rape and the consequences before reposting such thoughtless versions, which can become simply victim shaming.\n\n#WhyIDidntReport https://t.co/wWJUBt8v6G</t>
  </si>
  <si>
    <t>'27156195'</t>
  </si>
  <si>
    <t>'Todd Krueger'</t>
  </si>
  <si>
    <t>'toddbcpl'</t>
  </si>
  <si>
    <t>'Baltimore, MD, United States'</t>
  </si>
  <si>
    <t>'Sat Mar 28 02:11:19 +0000 2009'</t>
  </si>
  <si>
    <t>'Thu Sep 27 13:20:20 +0000 2018'</t>
  </si>
  <si>
    <t>'1045302116800237568'</t>
  </si>
  <si>
    <t>'Thank you @RepWalterJones !  This needs to happen. #IBelieveChristine #IBelieveDrFord #WhyIDidntReport https://t.co/NdyG6rgBhT'</t>
  </si>
  <si>
    <t>'888127797905981440'</t>
  </si>
  <si>
    <t>'Activist Mom'</t>
  </si>
  <si>
    <t>'BlueActivistMom'</t>
  </si>
  <si>
    <t>'Thu Jul 20 20:05:42 +0000 2017'</t>
  </si>
  <si>
    <t>'Thu Sep 27 13:38:46 +0000 2018'</t>
  </si>
  <si>
    <t>'1045306756388270080'</t>
  </si>
  <si>
    <t>'It takes great courage for survivors of sexual assault to come forward, and even more courage to confront all those seeking to undermine or deny their experiences. #IBelieveHer #WhyIDidntReport https://t.co/w5NZMkysZI'</t>
  </si>
  <si>
    <t>'558055957'</t>
  </si>
  <si>
    <t>'Elin Martinez'</t>
  </si>
  <si>
    <t>'Martinez_Elin'</t>
  </si>
  <si>
    <t>'Thu Apr 19 21:00:33 +0000 2012'</t>
  </si>
  <si>
    <t>'Thu Sep 27 13:39:36 +0000 2018'</t>
  </si>
  <si>
    <t>'1045306968397819906'</t>
  </si>
  <si>
    <t>'@CBSThisMorning @LindseyGrahamSC @Showtime Linds, click #whyIdidntreport and you might learn something.'</t>
  </si>
  <si>
    <t>'95238196'</t>
  </si>
  <si>
    <t>'Stef with an F'</t>
  </si>
  <si>
    <t>'stef2dotoh'</t>
  </si>
  <si>
    <t>'Mon Dec 07 17:06:14 +0000 2009'</t>
  </si>
  <si>
    <t>'17134268'</t>
  </si>
  <si>
    <t>'CBSThisMorning'</t>
  </si>
  <si>
    <t>'Thu Sep 27 13:40:11 +0000 2018'</t>
  </si>
  <si>
    <t>'1045307115340992512'</t>
  </si>
  <si>
    <t>'Thank you, @jodikingsley for the courage. #WhyIDidntReport https://t.co/ZymlapZV1s'</t>
  </si>
  <si>
    <t>'915226066263867393'</t>
  </si>
  <si>
    <t>'Nell'</t>
  </si>
  <si>
    <t>'NellCochrane'</t>
  </si>
  <si>
    <t>'Tue Oct 03 14:44:33 +0000 2017'</t>
  </si>
  <si>
    <t>'Thu Sep 27 13:40:21 +0000 2018'</t>
  </si>
  <si>
    <t>'1045307154083778560'</t>
  </si>
  <si>
    <t>'#wearewithyouChristine \U0001f497\n\n#WeBelieveHer \n\n#WhyIDidntReport'</t>
  </si>
  <si>
    <t>'61258254'</t>
  </si>
  <si>
    <t>'Dawn Smart'</t>
  </si>
  <si>
    <t>'Dawnsmartdore'</t>
  </si>
  <si>
    <t>'Cape Coral, FL'</t>
  </si>
  <si>
    <t>'Wed Jul 29 18:14:40 +0000 2009'</t>
  </si>
  <si>
    <t>'Thu Sep 27 14:29:15 +0000 2018'</t>
  </si>
  <si>
    <t>'1045319463615135745'</t>
  </si>
  <si>
    <t>'@EverythingKath @pastormarkburns @POTUS Dr Christine Blasey Ford SITS THERE TERRIFIED. look at her. She did not do this for spite, but her civic duty - she clearly wishes she did not have to. This accredited, frightened, shy woman is not doing this because she wants to! #kavanaugh #whyididntreport #dearprofessorford'</t>
  </si>
  <si>
    <t>'101527632'</t>
  </si>
  <si>
    <t>'Ellen Douglas'</t>
  </si>
  <si>
    <t>'alwaysellen'</t>
  </si>
  <si>
    <t>'toronto '</t>
  </si>
  <si>
    <t>'Sun Jan 03 17:23:34 +0000 2010'</t>
  </si>
  <si>
    <t>'2336881867'</t>
  </si>
  <si>
    <t>'EverythingKath'</t>
  </si>
  <si>
    <t>'Thu Sep 27 14:29:25 +0000 2018'</t>
  </si>
  <si>
    <t>'1045319504639668224'</t>
  </si>
  <si>
    <t>'@pastormarkburns Dr Christine Blasey Ford SITS THERE TERRIFIED. look at her. She did not do this for spite, but her civic duty - she clearly wishes she did not have to. This accredited, frightened, shy woman is not doing this because she wants to! #kavanaugh #whyididntreport #dearprofessorford'</t>
  </si>
  <si>
    <t>'39334221'</t>
  </si>
  <si>
    <t>'pastormarkburns'</t>
  </si>
  <si>
    <t>'Thu Sep 27 14:29:29 +0000 2018'</t>
  </si>
  <si>
    <t>'1045319521433800704'</t>
  </si>
  <si>
    <t>'@transitquinn85 Check out #WhyIDidntReport that will explain it.'</t>
  </si>
  <si>
    <t>'836692092'</t>
  </si>
  <si>
    <t>'Cheryllynn512'</t>
  </si>
  <si>
    <t>'Fri Sep 21 01:05:24 +0000 2012'</t>
  </si>
  <si>
    <t>'998384545'</t>
  </si>
  <si>
    <t>'transitquinn85'</t>
  </si>
  <si>
    <t>'Thu Sep 27 14:29:32 +0000 2018'</t>
  </si>
  <si>
    <t>'1045319533232189441'</t>
  </si>
  <si>
    <t>#WhyIDidntReport https://t.co/Xiaorom2IZ'</t>
  </si>
  <si>
    <t>'43287669'</t>
  </si>
  <si>
    <t>'Reese Rigby'</t>
  </si>
  <si>
    <t>'syrinx221'</t>
  </si>
  <si>
    <t>'\xdcT: 34.0588013,-118.2701307'</t>
  </si>
  <si>
    <t>'Fri May 29 06:48:12 +0000 2009'</t>
  </si>
  <si>
    <t>'Thu Sep 27 14:29:46 +0000 2018'</t>
  </si>
  <si>
    <t>'1045319592112005120'</t>
  </si>
  <si>
    <t>'@senrobportman  I believe Dr. Christine Blasey Ford.  Women are watching how Congress handles this hearing, and then we will vote.  Signed, a constituent.  #ChristineBlaseyFord #KavanaughHearings #SCOTUS #WhyIDidntReport'</t>
  </si>
  <si>
    <t>'967202211414577153'</t>
  </si>
  <si>
    <t>'Rebecca Bandy'</t>
  </si>
  <si>
    <t>'bandywool'</t>
  </si>
  <si>
    <t>'Oberlin, OH'</t>
  </si>
  <si>
    <t>'Sat Feb 24 00:59:11 +0000 2018'</t>
  </si>
  <si>
    <t>'18915145'</t>
  </si>
  <si>
    <t>'senrobportman'</t>
  </si>
  <si>
    <t>'Thu Sep 27 14:35:37 +0000 2018'</t>
  </si>
  <si>
    <t>'1045321065185120256'</t>
  </si>
  <si>
    <t>'Dr. Ford, we truly TRULY thank you for your bravery today. #WeBelieveHer #WhyIDidntReport'</t>
  </si>
  <si>
    <t>'1309173126'</t>
  </si>
  <si>
    <t>'(((\U0001f30aNixanadoo E Lizardbreath A-Bomb\U0001f30a)))'</t>
  </si>
  <si>
    <t>'Nixanadoo'</t>
  </si>
  <si>
    <t>'Raccoon City Hive'</t>
  </si>
  <si>
    <t>'Thu Mar 28 02:27:39 +0000 2013'</t>
  </si>
  <si>
    <t>'Thu Sep 27 15:13:20 +0000 2018'</t>
  </si>
  <si>
    <t>'1045330556832100353'</t>
  </si>
  <si>
    <t>'@washingtonpost A truly brave woman! \U0001f4aa\U0001f3fc  #WhyIDidntReport #MeToo'</t>
  </si>
  <si>
    <t>'2530238803'</t>
  </si>
  <si>
    <t>'frollein_ferdinande'</t>
  </si>
  <si>
    <t>'Ferdinande14'</t>
  </si>
  <si>
    <t>'Wed May 28 15:10:27 +0000 2014'</t>
  </si>
  <si>
    <t>'2467791'</t>
  </si>
  <si>
    <t>'washingtonpost'</t>
  </si>
  <si>
    <t>'Thu Sep 27 15:13:25 +0000 2018'</t>
  </si>
  <si>
    <t>'1045330576021114884'</t>
  </si>
  <si>
    <t>'People on Twitter are sharing powerful #WhyIDidntReport stories about their sexual assaults https://t.co/RQG4eu7T20'</t>
  </si>
  <si>
    <t>'4294203440'</t>
  </si>
  <si>
    <t>'Fred Sparkman'</t>
  </si>
  <si>
    <t>'sparky7u'</t>
  </si>
  <si>
    <t>'Thu Nov 19 22:03:56 +0000 2015'</t>
  </si>
  <si>
    <t>'Thu Sep 27 18:26:45 +0000 2018'</t>
  </si>
  <si>
    <t>'1045379229939101696'</t>
  </si>
  <si>
    <t>'@LindseyGrahamSC has obvious caught the word vomit flu from @realDonaldTrump .\nHe is showing on live tv the exact reason people dont report. \n #KavanaughHearings #Kavanaugh #MeToo #LindseyGraham #DrFord #WhyIDidntReport'</t>
  </si>
  <si>
    <t>'757373134559387648'</t>
  </si>
  <si>
    <t>'MamaSmash'</t>
  </si>
  <si>
    <t>'SmashStands'</t>
  </si>
  <si>
    <t>'Mon Jul 25 00:33:21 +0000 2016'</t>
  </si>
  <si>
    <t>'432895323'</t>
  </si>
  <si>
    <t>'LindseyGrahamSC'</t>
  </si>
  <si>
    <t>'Thu Sep 27 18:26:54 +0000 2018'</t>
  </si>
  <si>
    <t>'1045379269071966208'</t>
  </si>
  <si>
    <t>#WhyIDidntReport \n\nAnd Trump wonders why she didn't tell her parents immediately. https://t.co/9K5uwTHy2u</t>
  </si>
  <si>
    <t>'754766988229115904'</t>
  </si>
  <si>
    <t>'Grumpy Kate'</t>
  </si>
  <si>
    <t>'GrumpyKate1978'</t>
  </si>
  <si>
    <t>'Sun Jul 17 19:57:27 +0000 2016'</t>
  </si>
  <si>
    <t>'Thu Sep 27 18:27:12 +0000 2018'</t>
  </si>
  <si>
    <t>'1045379345567498240'</t>
  </si>
  <si>
    <t>'#WhyIDidntReport @LindseyGrahamSC Thank you for modelling for all of us so clearly why those who have been assaulted DONT come forward (media interview) Benefit of doubt for Kavanagh but non for Ford. CALL in Mike Judge! Make HIM sit through the same questions. Dinosaur! \n#metoo'</t>
  </si>
  <si>
    <t>'16716457'</t>
  </si>
  <si>
    <t>'CalliopePress:'</t>
  </si>
  <si>
    <t>'calliopepress'</t>
  </si>
  <si>
    <t>'Ontario, Canada'</t>
  </si>
  <si>
    <t>'Mon Oct 13 04:19:58 +0000 2008'</t>
  </si>
  <si>
    <t>'Thu Sep 27 18:27:14 +0000 2018'</t>
  </si>
  <si>
    <t>'1045379353847070720'</t>
  </si>
  <si>
    <t>'#IBelieveChristineBlaseyFord #BelieveWomen #BelieveSurvivors #BlaseyFord #KavanaughFord #DrFord #ChristineBlasleyFord #FordHearing #BelieveChristine #BrettKavanaugh #GOPCorruption #GOPLies #DrChristineBlaseyFord #FBIMustInvestigate #IBelieveHer #KavanaughHearings #WhyIDidntReport https://t.co/79H7M0ToMY'</t>
  </si>
  <si>
    <t>'702387168858271745'</t>
  </si>
  <si>
    <t>'Most(ly) Friendly Mich(ael)\U0001f3f3\ufe0f\u200d\U0001f308\U0001f1fa\U0001f1f8'</t>
  </si>
  <si>
    <t>'MICHnotMike'</t>
  </si>
  <si>
    <t>'Louisville,KY\U0001f449\U0001f3fb Las Vegas,NV'</t>
  </si>
  <si>
    <t>'Wed Feb 24 06:58:45 +0000 2016'</t>
  </si>
  <si>
    <t>'Thu Sep 27 18:52:38 +0000 2018'</t>
  </si>
  <si>
    <t>'1045385745576415234'</t>
  </si>
  <si>
    <t>'Beautifully written and heartbreaking, this thread is inescapably familiar for so many of us. Thank you for sharing your #WhyIDidntReport story, @svershbow - I\u2019m with you. #BelieveWomen #BelieveSurvivors https://t.co/K9KUoJexAf'</t>
  </si>
  <si>
    <t>'797515929638866949'</t>
  </si>
  <si>
    <t>'KK'</t>
  </si>
  <si>
    <t>'kwkopic'</t>
  </si>
  <si>
    <t>'Sat Nov 12 19:06:29 +0000 2016'</t>
  </si>
  <si>
    <t>'Thu Sep 27 18:52:43 +0000 2018'</t>
  </si>
  <si>
    <t>'1045385765243506688'</t>
  </si>
  <si>
    <t>'How bout tell yr boys to keep it zipped up??  #basta! #Shameless  #ShameOnYou #TruthIsTruth #KavanaughHearings #KavaNO #GOPComplicitTraitors #GOPComplicit #GOPCorruption #WhyIDidntReport @usconstitution https://t.co/Bd6xLV8tvP'</t>
  </si>
  <si>
    <t>'433589207'</t>
  </si>
  <si>
    <t>'Susanna Miller'</t>
  </si>
  <si>
    <t>'Zan_Louise'</t>
  </si>
  <si>
    <t>'Sat Dec 10 19:14:40 +0000 2011'</t>
  </si>
  <si>
    <t>'Thu Sep 27 18:52:48 +0000 2018'</t>
  </si>
  <si>
    <t>'1045385784667377664'</t>
  </si>
  <si>
    <t>@girlsreallyrule @LindseyGrahamSC #LindseyGraham #GOPComplicit #GOPCorruption #IBelieveSurvivors  #equalityinvestigating #ChristineBlaseyFord #DeborahRamirez #JulieSwetnick #BelieveWomen #KavanaughWithdrawNow \n#StopKavanaugh \n#MeToo\u2060 \u2060 \n#WhyIDidntReport \n#1Voice  \n#VoteThemOut  \n#TakeItBack https://t.co/pvmYw1i0fm'</t>
  </si>
  <si>
    <t>'1045385841407922176'</t>
  </si>
  <si>
    <t>'#IBelieveChristineBlaseyFord \n#IBelieveDrFord \n\nOn behalf of all survivors. \n\nThank you Dr.  Ford\n\n#IBelieveHer \n#WhyIDidntReport https://t.co/gK9ommH6lU'</t>
  </si>
  <si>
    <t>'58524157'</t>
  </si>
  <si>
    <t>'\U0001f1fa\U0001f1f8WeThePeople\U0001f1fa\U0001f1f8'</t>
  </si>
  <si>
    <t>'Democracy1776_'</t>
  </si>
  <si>
    <t>'Mon Jul 20 16:57:19 +0000 2009'</t>
  </si>
  <si>
    <t>'Thu Sep 27 19:36:38 +0000 2018'</t>
  </si>
  <si>
    <t>'1045396815497973760'</t>
  </si>
  <si>
    <t>'The #WhyIDidntReport is breaking my heart. This can\u2019t be the world we live in.'</t>
  </si>
  <si>
    <t>'65521389'</t>
  </si>
  <si>
    <t>'Caleb Bales'</t>
  </si>
  <si>
    <t>'CalebBales187'</t>
  </si>
  <si>
    <t>'Naches'</t>
  </si>
  <si>
    <t>'Fri Aug 14 01:10:12 +0000 2009'</t>
  </si>
  <si>
    <t>'Thu Sep 27 19:37:13 +0000 2018'</t>
  </si>
  <si>
    <t>'1045396965691809792'</t>
  </si>
  <si>
    <t>'#ibelieveyou  #ibelieveher #ibelievewomen #yourstorymatters #supportwomen #wewontstaysilent  #survivor #whyididntreport https://t.co/xqcfNlaJky'</t>
  </si>
  <si>
    <t>'143523447'</t>
  </si>
  <si>
    <t>'\u2728 \u221e Steph \u221e \u2728'</t>
  </si>
  <si>
    <t>'StephKariya09'</t>
  </si>
  <si>
    <t>'Orange County Girl'</t>
  </si>
  <si>
    <t>'Thu May 13 18:10:09 +0000 2010'</t>
  </si>
  <si>
    <t>'Thu Sep 27 19:37:25 +0000 2018'</t>
  </si>
  <si>
    <t>'1045397014450720769'</t>
  </si>
  <si>
    <t>'Can the Supreme Court afford to have such a weak, emotionally wrecked member on its bench? We need STRONG Justices not WEAK whiny ones. Or perhaps is he playing us ?\n#KavanaughHearings\n#StopKavanaugh \n#WhyIDidntReport'</t>
  </si>
  <si>
    <t>'732696582827573248'</t>
  </si>
  <si>
    <t>'Mr.Joe'</t>
  </si>
  <si>
    <t>'Qbantruckr'</t>
  </si>
  <si>
    <t>'Tue May 17 22:17:33 +0000 2016'</t>
  </si>
  <si>
    <t>'Thu Sep 27 20:34:00 +0000 2018'</t>
  </si>
  <si>
    <t>'1045411255316439041'</t>
  </si>
  <si>
    <t>'#WhyIDidntReport  \nA thread.'</t>
  </si>
  <si>
    <t>'247191700'</t>
  </si>
  <si>
    <t>'Blu'</t>
  </si>
  <si>
    <t>'TweetsByBlu'</t>
  </si>
  <si>
    <t>'Phoenix, AZ'</t>
  </si>
  <si>
    <t>'Fri Feb 04 08:30:35 +0000 2011'</t>
  </si>
  <si>
    <t>'Thu Sep 27 20:34:27 +0000 2018'</t>
  </si>
  <si>
    <t>'1045411366922801153'</t>
  </si>
  <si>
    <t>@BlazeLucas_ i mean, a large amount of rapes happen in private, right? so the chances of there being a witness are very low. getting DNA samples is tough, especially if it doesn't get reported right away. if you're wondering why people don't immediately report rapes, read the #whyididntreport</t>
  </si>
  <si>
    <t>'183083906'</t>
  </si>
  <si>
    <t>'JUULio Jones'</t>
  </si>
  <si>
    <t>'Dan_Lamma'</t>
  </si>
  <si>
    <t>'#The6ix'</t>
  </si>
  <si>
    <t>'Thu Aug 26 03:03:48 +0000 2010'</t>
  </si>
  <si>
    <t>'3000004233'</t>
  </si>
  <si>
    <t>'BlazeLucas_'</t>
  </si>
  <si>
    <t>'Thu Sep 27 20:35:09 +0000 2018'</t>
  </si>
  <si>
    <t>'1045411544694018048'</t>
  </si>
  <si>
    <t>'I can only imagine him as a young man after he\u2019s been drinking. \U0001f92f #IBelieveHer #WhyIDidntReport #Kavanaugh #KavanaghHearing #BelieveSurvivors https://t.co/hq1RVEcHoU'</t>
  </si>
  <si>
    <t>'550534696'</t>
  </si>
  <si>
    <t>'Diddy'</t>
  </si>
  <si>
    <t>'NCISLAgal'</t>
  </si>
  <si>
    <t>'Tue Apr 10 23:38:10 +0000 2012'</t>
  </si>
  <si>
    <t>'Thu Sep 27 20:36:00 +0000 2018'</t>
  </si>
  <si>
    <t>'1045411757630660608'</t>
  </si>
  <si>
    <t>'Roughly 1 in 4 U.S. women have experienced sexual assault\u2014a figure widely believed to be an underestimate, given that 2 in 3 instances of sexual assault are never reported to the police. @rebeccavallas &amp;amp; @CAPWomen\u2019s Jocelyn Frye reflect on #WhyIDidntReport https://t.co/IiwMdtqmQq'</t>
  </si>
  <si>
    <t>'78693274'</t>
  </si>
  <si>
    <t>'Off-Kilter Podcast'</t>
  </si>
  <si>
    <t>'offkiltershow'</t>
  </si>
  <si>
    <t>'Wed Sep 30 19:55:24 +0000 2009'</t>
  </si>
  <si>
    <t>'Thu Sep 27 20:36:05 +0000 2018'</t>
  </si>
  <si>
    <t>'1045411776693583873'</t>
  </si>
  <si>
    <t>@DerekTGround @jaketapper Assuming he is not confirmed (he shouldn't be!), how long until Mrs. Kavanaugh's wife files for divorce?\n\n#KavaNO #KavanaughHearings  #scotus #kavanope #IBelieveHer #WhyIDidntReport</t>
  </si>
  <si>
    <t>'86618876'</t>
  </si>
  <si>
    <t>'Jill'</t>
  </si>
  <si>
    <t>'JillEdmondson'</t>
  </si>
  <si>
    <t>'Toronto, Canada'</t>
  </si>
  <si>
    <t>'Sat Oct 31 23:07:09 +0000 2009'</t>
  </si>
  <si>
    <t>'2229178992'</t>
  </si>
  <si>
    <t>'DerekTGround'</t>
  </si>
  <si>
    <t>'Thu Sep 27 20:36:30 +0000 2018'</t>
  </si>
  <si>
    <t>'1045411884940156928'</t>
  </si>
  <si>
    <t>'@GOP @SenateGOP @HouseGOP \nNOT ONE OF YOU CARES. NOT ONE. NOT ONE OF YOU VALUES WOMEN. YOU DECIDED ALL OF THIS BEFORE SHE EVEN OPENED HER MOUTH.\n#WhyIDidntReport'</t>
  </si>
  <si>
    <t>'2831870484'</t>
  </si>
  <si>
    <t>'S. Barton-farcas'</t>
  </si>
  <si>
    <t>'farcas_s'</t>
  </si>
  <si>
    <t>'Thu Sep 25 14:42:58 +0000 2014'</t>
  </si>
  <si>
    <t>'1045411930557431810'</t>
  </si>
  <si>
    <t>@SenatorCollins @lisamurkowski @SenatorHeitkamp @Sen_JoeManchin @SenDonnelly @JeffFlake @OrrinHatch @LindseyGrahamSC @SenateMajLdr @SenBobCorker @ChuckGrassley #StopKavanaugh #WhyIDidntReport https://t.co/jwTmZuDd0w'</t>
  </si>
  <si>
    <t>'2691449046'</t>
  </si>
  <si>
    <t>'JenLuvsMonkeys'</t>
  </si>
  <si>
    <t>'Wed Jul 30 01:23:44 +0000 2014'</t>
  </si>
  <si>
    <t>'19726613'</t>
  </si>
  <si>
    <t>'SenatorCollins'</t>
  </si>
  <si>
    <t>'Thu Sep 27 21:55:38 +0000 2018'</t>
  </si>
  <si>
    <t>'1045431798283419648'</t>
  </si>
  <si>
    <t>'The only thing I\u2019m going to say about the #KavanaghHearing today is how sorry I am for all of the sexual assault survivors out there who are listening to the news because this is extremely triggering. #WeBelieveDrFord #WeBelieveSurvivors #WhyIDidntReport'</t>
  </si>
  <si>
    <t>'767218804745117696'</t>
  </si>
  <si>
    <t>'Leah Goldberg'</t>
  </si>
  <si>
    <t>'leahxgoldberg'</t>
  </si>
  <si>
    <t>'Sun Aug 21 04:36:32 +0000 2016'</t>
  </si>
  <si>
    <t>'Thu Sep 27 21:55:56 +0000 2018'</t>
  </si>
  <si>
    <t>'1045431875047698438'</t>
  </si>
  <si>
    <t>'Yeah. \nI want an angry man who can not maintain his composure on SCOTUS.\nI want a man more concerned with his career than maintaining the rule of law on SCOTUS.\nI want a man who cannot answer questions with civility on SCOTUS.\nYeah. That\u2019s what I want.\n#KavaNOPE \n#WhyIDidntReport'</t>
  </si>
  <si>
    <t>'908458840252977152'</t>
  </si>
  <si>
    <t>'Lisa B'</t>
  </si>
  <si>
    <t>'LDBPNV'</t>
  </si>
  <si>
    <t>'Gold Hill NC'</t>
  </si>
  <si>
    <t>'Thu Sep 14 22:34:00 +0000 2017'</t>
  </si>
  <si>
    <t>'1045431875156799490'</t>
  </si>
  <si>
    <t>'@DownloadingGod @RedPillNewGOP @TheMarkPantano Witness. Fucking. Testimony.\n\n#whyididntreport'</t>
  </si>
  <si>
    <t>'819469313052704769'</t>
  </si>
  <si>
    <t>'Dr Flip Cohen'</t>
  </si>
  <si>
    <t>'dabumsrush'</t>
  </si>
  <si>
    <t>'Not prison'</t>
  </si>
  <si>
    <t>'Thu Jan 12 09:01:24 +0000 2017'</t>
  </si>
  <si>
    <t>'3893731512'</t>
  </si>
  <si>
    <t>'DownloadingGod'</t>
  </si>
  <si>
    <t>'Thu Sep 27 22:07:33 +0000 2018'</t>
  </si>
  <si>
    <t>'1045434796791525376'</t>
  </si>
  <si>
    <t>'@julia_s_juarez @lk_michelsen Look at his face. That violent rage-filled face. I recognize that face. We see who you are.  #KavanaughHearings #BelieveSurvivors #WhyIDidntReport'</t>
  </si>
  <si>
    <t>'838739119'</t>
  </si>
  <si>
    <t>'Robyn Mead'</t>
  </si>
  <si>
    <t>'Hood_Robyn'</t>
  </si>
  <si>
    <t>'Fri Sep 21 23:29:07 +0000 2012'</t>
  </si>
  <si>
    <t>'949038762289442817'</t>
  </si>
  <si>
    <t>'julia_s_juarez'</t>
  </si>
  <si>
    <t>'Thu Sep 27 22:18:06 +0000 2018'</t>
  </si>
  <si>
    <t>'1045437450942844928'</t>
  </si>
  <si>
    <t>#Kavanaugh #ChristineBlaseyFord #WhyIDidntReport https://t.co/Vvu1uzn5A9'</t>
  </si>
  <si>
    <t>'82447279'</t>
  </si>
  <si>
    <t>'emirjame'</t>
  </si>
  <si>
    <t>'Wed Oct 14 20:16:53 +0000 2009'</t>
  </si>
  <si>
    <t>'Thu Sep 27 22:18:29 +0000 2018'</t>
  </si>
  <si>
    <t>'1045437547755712512'</t>
  </si>
  <si>
    <t>'1000% behind Dr. Ford!\n#NoKavanaughConfirmation #NoKavanaughVote #NoKavanaugh period!\nPure #GOPhypocrisy !\n#WeWillRememberComeNovember ! #WhyIDidntReport https://t.co/LFYS1OTtx8'</t>
  </si>
  <si>
    <t>'1697531264'</t>
  </si>
  <si>
    <t>'Georges Monfils Official'</t>
  </si>
  <si>
    <t>'GeorgesMonfils'</t>
  </si>
  <si>
    <t>'Sat Aug 24 22:02:48 +0000 2013'</t>
  </si>
  <si>
    <t>'Thu Sep 27 22:18:41 +0000 2018'</t>
  </si>
  <si>
    <t>'1045437596971618304'</t>
  </si>
  <si>
    <t>#NoKavanaughConfirmation #NoKavanaughVote #NoKavanaugh period!\nPure #GOPhypocrisy !\n#WeWillRememberComeNovember ! #WhyIDidntReport https://t.co/OkQsde9l9J'</t>
  </si>
  <si>
    <t>'Thu Sep 27 22:18:51 +0000 2018'</t>
  </si>
  <si>
    <t>'1045437638927237120'</t>
  </si>
  <si>
    <t>'@dcexaminer #NoKavanaughConfirmation #NoKavanaughVote #NoKavanaugh period!\nPure #GOPhypocrisy !\n#WeWillRememberComeNovember ! #WhyIDidntReport https://t.co/CRPRtNqWQH'</t>
  </si>
  <si>
    <t>'18956073'</t>
  </si>
  <si>
    <t>'dcexaminer'</t>
  </si>
  <si>
    <t>'Thu Sep 27 22:19:10 +0000 2018'</t>
  </si>
  <si>
    <t>'1045437720196145152'</t>
  </si>
  <si>
    <t>'#NoKavanaughConfirmation #NoKavanaughVote #NoKavanaugh period!\nPure #GOPhypocrisy !\n#WeWillRememberComeNovember ! #WhyIDidntReport https://t.co/yaYzAQxDUo'</t>
  </si>
  <si>
    <t>'Thu Sep 27 22:19:25 +0000 2018'</t>
  </si>
  <si>
    <t>'1045437784142430208'</t>
  </si>
  <si>
    <t>'@SnakeOilPrez #NoKavanaughConfirmation #NoKavanaughVote #NoKavanaugh period!\nPure #GOPhypocrisy !\n#WeWillRememberComeNovember ! #WhyIDidntReport https://t.co/F35QOV30Zb'</t>
  </si>
  <si>
    <t>'2363126492'</t>
  </si>
  <si>
    <t>'SnakeOilPrez'</t>
  </si>
  <si>
    <t>'Thu Sep 27 22:19:36 +0000 2018'</t>
  </si>
  <si>
    <t>'1045437830829346816'</t>
  </si>
  <si>
    <t>'Tune in at 6pm and hear our conversation with Radio Islam Culture Contributor @LaylaAPoulos as we discuss #WhyIDidntReport, sexual assault,  and societal denial.'</t>
  </si>
  <si>
    <t>'Thu Sep 27 22:24:57 +0000 2018'</t>
  </si>
  <si>
    <t>'1045439176852865025'</t>
  </si>
  <si>
    <t>'#WhyIDidntReport this. All of this. Reliving every moment.'</t>
  </si>
  <si>
    <t>'35091196'</t>
  </si>
  <si>
    <t>'Vanessa Hylande'</t>
  </si>
  <si>
    <t>'gypsiebutterfly'</t>
  </si>
  <si>
    <t>'Sat Apr 25 00:31:16 +0000 2009'</t>
  </si>
  <si>
    <t>'Thu Sep 27 22:24:59 +0000 2018'</t>
  </si>
  <si>
    <t>'1045439185388269568'</t>
  </si>
  <si>
    <t>#WhyIDidntReport https://t.co/HwQL1q6yWa'</t>
  </si>
  <si>
    <t>'1036879713854259200'</t>
  </si>
  <si>
    <t>'The Gluten-Free Lifestyle'</t>
  </si>
  <si>
    <t>'LifestyleGF'</t>
  </si>
  <si>
    <t>'Tue Sep 04 07:32:42 +0000 2018'</t>
  </si>
  <si>
    <t>'Thu Sep 27 23:05:41 +0000 2018'</t>
  </si>
  <si>
    <t>'1045449424753897472'</t>
  </si>
  <si>
    <t>'After these assholes have spent as long as humanly possible turning a perpetrator into a victim, how can anyone question why victims of sexual assault/harassement don\u2019t come forward with allegations? #KavanaughHearings #IStandWithChristineBlaseyFord #IBelieveHer #WhyIDidntReport'</t>
  </si>
  <si>
    <t>'858030608655712256'</t>
  </si>
  <si>
    <t>'RJ Jackson'</t>
  </si>
  <si>
    <t>'rj_jacksy'</t>
  </si>
  <si>
    <t>'United Kingdom'</t>
  </si>
  <si>
    <t>'Fri Apr 28 18:50:13 +0000 2017'</t>
  </si>
  <si>
    <t>'Thu Sep 27 23:05:47 +0000 2018'</t>
  </si>
  <si>
    <t>'1045449452104773633'</t>
  </si>
  <si>
    <t>'#IBelieveHer #IStandWithChristineBlaseyFord #WhyIDidntReport #metoo #YesAllWomen https://t.co/bN91H2qHBQ'</t>
  </si>
  <si>
    <t>'988583340469977089'</t>
  </si>
  <si>
    <t>'Achingly Polite'</t>
  </si>
  <si>
    <t>'AchinglyPolite'</t>
  </si>
  <si>
    <t>'Tue Apr 24 01:00:10 +0000 2018'</t>
  </si>
  <si>
    <t>'Thu Sep 27 23:11:00 +0000 2018'</t>
  </si>
  <si>
    <t>'1045450763713966080'</t>
  </si>
  <si>
    <t>'@realDonaldTrump If his not guilty  open the FBI investigation. #WhyIDidntReport #KavanaughHearings'</t>
  </si>
  <si>
    <t>'510982969'</t>
  </si>
  <si>
    <t>'itzel'</t>
  </si>
  <si>
    <t>'1tzyy'</t>
  </si>
  <si>
    <t>'Thu Mar 01 22:49:31 +0000 2012'</t>
  </si>
  <si>
    <t>'Thu Sep 27 23:11:38 +0000 2018'</t>
  </si>
  <si>
    <t>'1045450923299012608'</t>
  </si>
  <si>
    <t>Why didn't she question #Kavanaugh and only #DrChristineBlaseyFord? If she was truly wishing to help get to the bottom of this then why not question the accused? #WhyIDidntReport #MeToo #KavanaughHearings https://t.co/M1coYSUvFW</t>
  </si>
  <si>
    <t>'840188797'</t>
  </si>
  <si>
    <t>'#Edacious Gardens'</t>
  </si>
  <si>
    <t>'EdaciousGardens'</t>
  </si>
  <si>
    <t>'Colorado Springs. CO'</t>
  </si>
  <si>
    <t>'Sat Sep 22 18:01:03 +0000 2012'</t>
  </si>
  <si>
    <t>'Thu Sep 27 23:11:59 +0000 2018'</t>
  </si>
  <si>
    <t>'1045451012985753600'</t>
  </si>
  <si>
    <t>This is why women don't report. This is why women don't report. This is why women don't report. This is why women don't report. #MeToo #WhyIDidntReport #TimesUp #Kavanaugh https://t.co/zTzhgtrm5w</t>
  </si>
  <si>
    <t>'3025901266'</t>
  </si>
  <si>
    <t>'Tina Marie'</t>
  </si>
  <si>
    <t>'propanegirl1964'</t>
  </si>
  <si>
    <t>'Mon Feb 09 01:19:18 +0000 2015'</t>
  </si>
  <si>
    <t>'Fri Sep 28 00:00:15 +0000 2018'</t>
  </si>
  <si>
    <t>'1045463159589548033'</t>
  </si>
  <si>
    <t>'Last Dec, a well-known fed judge/ mentor resigned after many wmn came forward\xa0to describe his sexual misconduct. Though Kav has claimed he was unaware of these actions, overwhelming evidence suggests this is unlikely #KavaNope\n#predator #WhyIDidntReport https://t.co/ioYSMfx1kU'</t>
  </si>
  <si>
    <t>'Fri Sep 28 00:00:40 +0000 2018'</t>
  </si>
  <si>
    <t>'1045463264899911685'</t>
  </si>
  <si>
    <t>'#MeToo #WhyIDidntReport \n#BelieveSurvivors \n\nThis has been a difficult time for almost every woman, and some men, that I know. https://t.co/z2S6Ayutuj'</t>
  </si>
  <si>
    <t>'2710905090'</t>
  </si>
  <si>
    <t>'troublemaker: 100% volunteer'</t>
  </si>
  <si>
    <t>'kb0rg'</t>
  </si>
  <si>
    <t>'Wed Aug 06 02:48:41 +0000 2014'</t>
  </si>
  <si>
    <t>'Fri Sep 28 00:00:54 +0000 2018'</t>
  </si>
  <si>
    <t>'1045463320914878464'</t>
  </si>
  <si>
    <t>'The Judge who yells, berates and cries \u201cthis is a circus!\u201d between sniffles. Yeah, sure, good job interview for a life appointment as a justice.  #BelieveSurvivors #WhyIDidntReport #WomentoWomen #KavaNo #StopKavanaugh #votethemout #metoo #kidstoo #nysenate #pedophilepediatrician'</t>
  </si>
  <si>
    <t>'Fri Sep 28 00:57:21 +0000 2018'</t>
  </si>
  <si>
    <t>'1045477528314376192'</t>
  </si>
  <si>
    <t>Hold on to the anger you're feeling right now. Control it and redirect it to getting out the vote. We must rid our government of these misogynistic, hateful, frightened men who are desperately trying to hold on to their power over women. #BlueWave  #BlueWave2018 #WhyIDidntReport</t>
  </si>
  <si>
    <t>'863825342338744321'</t>
  </si>
  <si>
    <t>'DB'</t>
  </si>
  <si>
    <t>'DbDant'</t>
  </si>
  <si>
    <t>'Sun May 14 18:36:25 +0000 2017'</t>
  </si>
  <si>
    <t>'Fri Sep 28 00:57:25 +0000 2018'</t>
  </si>
  <si>
    <t>'1045477545418911750'</t>
  </si>
  <si>
    <t>'LISTEN: While Christine Blasey Ford Spoke, Kansas Citians Shared #WhyIDidntReport  https://t.co/xmMvNqpadh'</t>
  </si>
  <si>
    <t>'21607209'</t>
  </si>
  <si>
    <t>'Thea Rademacher'</t>
  </si>
  <si>
    <t>'TheaRademacher'</t>
  </si>
  <si>
    <t>'Sun Feb 22 22:46:09 +0000 2009'</t>
  </si>
  <si>
    <t>'Fri Sep 28 01:07:53 +0000 2018'</t>
  </si>
  <si>
    <t>'1045480177424162816'</t>
  </si>
  <si>
    <t>@BobbyofHomewood By your logic, if you were objective, you'd be skeptical of Kavanaugh.  Arguing that a woman who has been a victim can't be objective, and that  someone who isn't skeptical of a woman isn't objective, is logical fallacy. You are enforcing all the reasons #WhyIDidntReport</t>
  </si>
  <si>
    <t>'182317946'</t>
  </si>
  <si>
    <t>'moniwithaK'</t>
  </si>
  <si>
    <t>'moniwithak'</t>
  </si>
  <si>
    <t>'San Francisco, CA'</t>
  </si>
  <si>
    <t>'Tue Aug 24 09:48:47 +0000 2010'</t>
  </si>
  <si>
    <t>'214554815'</t>
  </si>
  <si>
    <t>'BobbyofHomewood'</t>
  </si>
  <si>
    <t>'Fri Sep 28 01:27:55 +0000 2018'</t>
  </si>
  <si>
    <t>'1045485220936519681'</t>
  </si>
  <si>
    <t>'I never reported my sexual assault. I also never forgot it. I was 13. #KavanaughHearings #IBelieveChristine #MeToo #IBelieveHer #WhyIDidntReport'</t>
  </si>
  <si>
    <t>'825457144665341952'</t>
  </si>
  <si>
    <t>'Jen C.'</t>
  </si>
  <si>
    <t>'JenCross27'</t>
  </si>
  <si>
    <t>'Sat Jan 28 21:34:54 +0000 2017'</t>
  </si>
  <si>
    <t>'Fri Sep 28 03:08:51 +0000 2018'</t>
  </si>
  <si>
    <t>'1045510621364506624'</t>
  </si>
  <si>
    <t>'@Lawrence  With the Woman\'s March in Jan 2017 the birth of the #Metoomovement  and earlier this week over 200,00 tweets on #WhyIDidntReport I was hoping Dr Ford would be taken seriously.Then this "Judge" shows up belligerent angrily destroying any attempt to get at the truth.'</t>
  </si>
  <si>
    <t>'829165868495958016'</t>
  </si>
  <si>
    <t>'Adelaide (Addie)\U0001f30a\U0001f30a'</t>
  </si>
  <si>
    <t>'forcebewithyou1'</t>
  </si>
  <si>
    <t>'Sunnyvale, CA Now Rocklin,CA'</t>
  </si>
  <si>
    <t>'Wed Feb 08 03:12:03 +0000 2017'</t>
  </si>
  <si>
    <t>'158426909'</t>
  </si>
  <si>
    <t>'Lawrence'</t>
  </si>
  <si>
    <t>'Fri Sep 28 03:21:28 +0000 2018'</t>
  </si>
  <si>
    <t>'1045513794628145152'</t>
  </si>
  <si>
    <t>'\u201c[Mitchell] told them [GOP conference] that as a prosecutor she would not charge Kavanaugh or even pursue a search warrant, according to a person briefed on the meeting.\u201d Add this to the list of #WhyIDidntReport  https://t.co/WFexfBK23f'</t>
  </si>
  <si>
    <t>'1041048590'</t>
  </si>
  <si>
    <t>'Doug Thompson'</t>
  </si>
  <si>
    <t>'DrDougThompson'</t>
  </si>
  <si>
    <t>'Macon'</t>
  </si>
  <si>
    <t>'Fri Dec 28 01:32:58 +0000 2012'</t>
  </si>
  <si>
    <t>'Fri Sep 28 03:21:34 +0000 2018'</t>
  </si>
  <si>
    <t>'1045513821937434625'</t>
  </si>
  <si>
    <t>'@candacefaber @senatorfain One thing is for certain, all states should remove statute of limitations on rape or sexual assault. Period.\nThis should be on every ballot in every state for 2020.\nThe time to start is now.\n#MeToo #Me\n#WhyIDidntReport'</t>
  </si>
  <si>
    <t>'2970461741'</t>
  </si>
  <si>
    <t>'CarolT'</t>
  </si>
  <si>
    <t>'caroltracy8'</t>
  </si>
  <si>
    <t>'Hampton, VA'</t>
  </si>
  <si>
    <t>'Fri Jan 09 21:44:21 +0000 2015'</t>
  </si>
  <si>
    <t>'23997859'</t>
  </si>
  <si>
    <t>'candacefaber'</t>
  </si>
  <si>
    <t>'Fri Sep 28 03:22:05 +0000 2018'</t>
  </si>
  <si>
    <t>'1045513952099274753'</t>
  </si>
  <si>
    <t>Someone committed perjury today; there shouldn't be a vote tomorrow. If against Dr. Ford, support an FBI investigation to prove she committed perjury, &amp;amp; ruin her life. If you've asinine questions as to why she waited so long, read #WhyIDidntReport but be warned its heartbreaking.</t>
  </si>
  <si>
    <t>'748609736292057088'</t>
  </si>
  <si>
    <t>'Jeffrey Myles'</t>
  </si>
  <si>
    <t>'JeffreyMyles3'</t>
  </si>
  <si>
    <t>'Thu Jun 30 20:10:44 +0000 2016'</t>
  </si>
  <si>
    <t>'Fri Sep 28 04:09:56 +0000 2018'</t>
  </si>
  <si>
    <t>'1045525994428293120'</t>
  </si>
  <si>
    <t>'@HouseDemocrats #WhyIDidntReport You believe Christine but not these women? DC is full of sexual predators and pedophiles. https://t.co/1HCxnzt4Rh'</t>
  </si>
  <si>
    <t>'3254109199'</t>
  </si>
  <si>
    <t>'egos and asshats'</t>
  </si>
  <si>
    <t>'egosandasshats'</t>
  </si>
  <si>
    <t>'Tue Jun 23 23:29:31 +0000 2015'</t>
  </si>
  <si>
    <t>'43963249'</t>
  </si>
  <si>
    <t>'HouseDemocrats'</t>
  </si>
  <si>
    <t>'Fri Sep 28 04:10:01 +0000 2018'</t>
  </si>
  <si>
    <t>'1045526013575335937'</t>
  </si>
  <si>
    <t>#WhyIDidntReport https://t.co/PNrv1LARIY'</t>
  </si>
  <si>
    <t>'420416463'</t>
  </si>
  <si>
    <t>'Sylvie Vannier'</t>
  </si>
  <si>
    <t>'smarcie29'</t>
  </si>
  <si>
    <t>'North Bay Ontario Canada'</t>
  </si>
  <si>
    <t>'Thu Nov 24 16:04:37 +0000 2011'</t>
  </si>
  <si>
    <t>'Fri Sep 28 06:17:29 +0000 2018'</t>
  </si>
  <si>
    <t>'1045558092623228928'</t>
  </si>
  <si>
    <t>'.@SenateGOP disgusting and abhorrent events today. On one hand gracious, forthcoming, everything to lose by telling the truth and on the other belligerence, combative, rude and everything to gain by lying. #WhyIDidntReport https://t.co/LKc9vTKIy9'</t>
  </si>
  <si>
    <t>'3393295630'</t>
  </si>
  <si>
    <t>'\U0001f30a\U0001f5fdDone Suffering Fools \u270c\U0001f3fd\U0001f499\U0001f1fa\U0001f1f8'</t>
  </si>
  <si>
    <t>'NoFunNewName'</t>
  </si>
  <si>
    <t>'Wed Jul 29 04:53:06 +0000 2015'</t>
  </si>
  <si>
    <t>'Fri Sep 28 06:37:13 +0000 2018'</t>
  </si>
  <si>
    <t>'1045563059849195520'</t>
  </si>
  <si>
    <t>'The #whitemen supporting Kavanaugh is so troubling. \n\n#KavanaughHearings #BelieveSurvivors #BelieveWomen #believeblackwomen #womenmatter #WhitePrivilege #WhyIDidntReport #MeToo #TimesUp'</t>
  </si>
  <si>
    <t>'378666240'</t>
  </si>
  <si>
    <t>'\U0001f30aNovember 6th. Vote!\U0001f30a'</t>
  </si>
  <si>
    <t>'SheIsResistance'</t>
  </si>
  <si>
    <t>'Fri Sep 23 16:03:01 +0000 2011'</t>
  </si>
  <si>
    <t>http://www.twitter.com/statuses/1045563059849195520</t>
  </si>
  <si>
    <t>'Fri Sep 28 06:37:26 +0000 2018'</t>
  </si>
  <si>
    <t>'1045563113670676481'</t>
  </si>
  <si>
    <t>http://www.twitter.com/statuses/1045563113670676481</t>
  </si>
  <si>
    <t>'#WhyIDidntReport https://t.co/pvUbvI6sCC'</t>
  </si>
  <si>
    <t>'Fri Sep 28 08:06:56 +0000 2018'</t>
  </si>
  <si>
    <t>'1045585635589873664'</t>
  </si>
  <si>
    <t>'#WhyIDidntReport\nFrom this day forward \nNo jury will convict you if you do whatever is necessary to end a sexual assault https://t.co/94ZUtlBZLG'</t>
  </si>
  <si>
    <t>'2730644058'</t>
  </si>
  <si>
    <t>'Swiftie\xaePaulie'</t>
  </si>
  <si>
    <t>'SwiftiePaulie'</t>
  </si>
  <si>
    <t>'Glendale,AZ '</t>
  </si>
  <si>
    <t>'Thu Aug 14 01:23:24 +0000 2014'</t>
  </si>
  <si>
    <t>'Fri Sep 28 15:50:34 +0000 2018'</t>
  </si>
  <si>
    <t>'1045702313564811264'</t>
  </si>
  <si>
    <t>'@caitrionambalfe Brave sisters. Thank you for sharing. \u2764\ufe0f\u2764\ufe0f\u2764\ufe0f #metoo #WhyIDidntReport'</t>
  </si>
  <si>
    <t>'26819563'</t>
  </si>
  <si>
    <t>'Dr. Dori Koehler'</t>
  </si>
  <si>
    <t>'mythscholar'</t>
  </si>
  <si>
    <t>'Santa Barbara, Ca.'</t>
  </si>
  <si>
    <t>'Thu Mar 26 18:59:23 +0000 2009'</t>
  </si>
  <si>
    <t>'175098387'</t>
  </si>
  <si>
    <t>'caitrionambalfe'</t>
  </si>
  <si>
    <t>'Fri Sep 28 15:50:39 +0000 2018'</t>
  </si>
  <si>
    <t>'1045702335362674688'</t>
  </si>
  <si>
    <t>'@SACowboyFan @iggieowned @skirmley @800money @MichaelAvenatti @realDonaldTrump @LindseyGrahamSC @ChuckGrassley @GOP An overwhelming majority of women assaulted do not report it.  Just go read #whyIdidntreport and educate yourself.'</t>
  </si>
  <si>
    <t>'37134181'</t>
  </si>
  <si>
    <t>'WC'</t>
  </si>
  <si>
    <t>'ablecaine'</t>
  </si>
  <si>
    <t>'North of the Wall'</t>
  </si>
  <si>
    <t>'Sat May 02 03:53:41 +0000 2009'</t>
  </si>
  <si>
    <t>'274772957'</t>
  </si>
  <si>
    <t>'SACowboyFan'</t>
  </si>
  <si>
    <t>'Fri Sep 28 15:50:57 +0000 2018'</t>
  </si>
  <si>
    <t>'1045702408867852288'</t>
  </si>
  <si>
    <t>'We need to make the world a place where victims aren\u2019t afraid to come forward. \n\n#WhyIDidntReport shouldn\u2019t have to be a thing.\n\nFix it. https://t.co/B4gi9rb3Qv'</t>
  </si>
  <si>
    <t>'58568625'</t>
  </si>
  <si>
    <t>'tink'</t>
  </si>
  <si>
    <t>'tinkerballa_'</t>
  </si>
  <si>
    <t>'Mon Jul 20 19:42:27 +0000 2009'</t>
  </si>
  <si>
    <t>'Fri Sep 28 15:51:18 +0000 2018'</t>
  </si>
  <si>
    <t>'1045702498290479104'</t>
  </si>
  <si>
    <t>It's not about sides of the aisle. It's about getting to the truth. Getting information and making an informed decision. We can't help when new information was presented. What matters is what you do now that you have it. #tedcruz #WhyIDidntReport #KavanaughVote #SenateJudiciary</t>
  </si>
  <si>
    <t>'64813085'</t>
  </si>
  <si>
    <t>'Future Doctor'</t>
  </si>
  <si>
    <t>'msjoyeb'</t>
  </si>
  <si>
    <t>'Jackson MS'</t>
  </si>
  <si>
    <t>'Tue Aug 11 20:21:13 +0000 2009'</t>
  </si>
  <si>
    <t>'1045705700935176192'</t>
  </si>
  <si>
    <t>'In the year 2018 women all over the country have had to relive the worst day(s) of our lives in order for SOMEONE OR ANYONE to hear us and listen yet America\u2019s hatred for women shines through everytime. #StopKavanaugh #WhyIDidntReport #MeToo #IBelieveChristineBlaseyFord'</t>
  </si>
  <si>
    <t>'2599016493'</t>
  </si>
  <si>
    <t>'samiiswami'</t>
  </si>
  <si>
    <t>'samxrinchetti'</t>
  </si>
  <si>
    <t>'Tue Jun 10 22:56:46 +0000 2014'</t>
  </si>
  <si>
    <t>'Fri Sep 28 16:15:22 +0000 2018'</t>
  </si>
  <si>
    <t>'1045708554475311104'</t>
  </si>
  <si>
    <t>#WhyIDidntReport https://t.co/nGYQX3VdAu'</t>
  </si>
  <si>
    <t>'Fri Sep 28 16:28:07 +0000 2018'</t>
  </si>
  <si>
    <t>'1045711764833222657'</t>
  </si>
  <si>
    <t>@SenateGOP @tedcruz @ChuckGrassley  Lack of FBI  investigation is why those little girls of Kavanaugh's, &amp;amp; millions of others, will probably someday tag #WhyIDidntReport. You're sounding as if you've committed sexual assault in the past, and are speaking from guilt.#DelayTheVote</t>
  </si>
  <si>
    <t>'3290755885'</t>
  </si>
  <si>
    <t>'Smiling_Lillie'</t>
  </si>
  <si>
    <t>'lillie_randolph'</t>
  </si>
  <si>
    <t>'Seminole County'</t>
  </si>
  <si>
    <t>'Fri Jul 24 18:14:52 +0000 2015'</t>
  </si>
  <si>
    <t>'14344823'</t>
  </si>
  <si>
    <t>'SenateGOP'</t>
  </si>
  <si>
    <t>'Fri Sep 28 16:28:37 +0000 2018'</t>
  </si>
  <si>
    <t>'1045711890884841473'</t>
  </si>
  <si>
    <t>'@DLChamplin I am just numb today. Exhausted. 11 angry white men have essentially placed their hands over the mouths of all women in this country by voting to move this forward. I almost feel like I did the day after #WhyIDidntReport (I did) #BelieveSurvivors'</t>
  </si>
  <si>
    <t>'722978272871612416'</t>
  </si>
  <si>
    <t>'Ann Allison-Cote\u2019 \U0001f3f3\ufe0f\u200d\U0001f308\U0001f4f7\U0001f3f3\ufe0f\u200d\U0001f308'</t>
  </si>
  <si>
    <t>'AnnAllison1954'</t>
  </si>
  <si>
    <t>'Thu Apr 21 02:40:27 +0000 2016'</t>
  </si>
  <si>
    <t>'3787903994'</t>
  </si>
  <si>
    <t>'DLChamplin'</t>
  </si>
  <si>
    <t>'Fri Sep 28 17:16:02 +0000 2018'</t>
  </si>
  <si>
    <t>'1045723824254119936'</t>
  </si>
  <si>
    <t>'Get up and try again... Keep persevering until you win!!!! # #ObviouslyIDontMatter #IBelieveHer #WhyIDidntReport'</t>
  </si>
  <si>
    <t>'2600895498'</t>
  </si>
  <si>
    <t>'Tracey Aldana'</t>
  </si>
  <si>
    <t>'AldanaTracey'</t>
  </si>
  <si>
    <t>'Thu Jul 03 03:13:02 +0000 2014'</t>
  </si>
  <si>
    <t>'Fri Sep 28 17:16:36 +0000 2018'</t>
  </si>
  <si>
    <t>'1045723964704677888'</t>
  </si>
  <si>
    <t>'@AmericaFerrera @TheDailyShow That is such a good point! Kavanaugh and Trump\'s needs "trump" Dr. Ford being truly heard and her accusation properly investigated. What an awful message we\'re sending to women and survivor\'s claims #WhyIDidntReport'</t>
  </si>
  <si>
    <t>'210266963'</t>
  </si>
  <si>
    <t>'Carole Henson'</t>
  </si>
  <si>
    <t>'CaroleHensonCO'</t>
  </si>
  <si>
    <t>'Colorado Springs'</t>
  </si>
  <si>
    <t>'Sun Oct 31 00:45:02 +0000 2010'</t>
  </si>
  <si>
    <t>'531561605'</t>
  </si>
  <si>
    <t>'AmericaFerrera'</t>
  </si>
  <si>
    <t>'Fri Sep 28 17:27:21 +0000 2018'</t>
  </si>
  <si>
    <t>'1045726670735446022'</t>
  </si>
  <si>
    <t>'wow the ppl writing about #whyididntreport are so brave and ughhhh. i wish i could talk about my experiences like that w/o feeling fearful of the backlash!! you all are the voices we need in this world ahhhh. love u all'</t>
  </si>
  <si>
    <t>'343846136'</t>
  </si>
  <si>
    <t>'\U0001d60f\U0001d608\U0001d621\U0001d60c.'</t>
  </si>
  <si>
    <t>'moonxmami'</t>
  </si>
  <si>
    <t>'Thu Jul 28 05:05:04 +0000 2011'</t>
  </si>
  <si>
    <t>'Fri Sep 28 17:27:54 +0000 2018'</t>
  </si>
  <si>
    <t>'1045726808446984193'</t>
  </si>
  <si>
    <t>#JeffFlake #JeffFlakeIsACoward #MeToo #WhyIDidntReport \n\nhttps://t.co/MLCZXNePWv'</t>
  </si>
  <si>
    <t>'937853174118981632'</t>
  </si>
  <si>
    <t>'Oreopagus'</t>
  </si>
  <si>
    <t>'dbiz4u2'</t>
  </si>
  <si>
    <t>'Tue Dec 05 01:16:36 +0000 2017'</t>
  </si>
  <si>
    <t>'Fri Sep 28 17:28:11 +0000 2018'</t>
  </si>
  <si>
    <t>'1045726878479339520'</t>
  </si>
  <si>
    <t>'\u201cI can\u2019t imagine what you and your family are going through\u201d \u201cShe is just as much of a victim as you are\u201d #WhyIDidntReport https://t.co/3TvNq7gC3S'</t>
  </si>
  <si>
    <t>'33986424'</t>
  </si>
  <si>
    <t>'Kaylee Haskell'</t>
  </si>
  <si>
    <t>'KKHask'</t>
  </si>
  <si>
    <t>'Accra, GH | Tampa, FL'</t>
  </si>
  <si>
    <t>'Tue Apr 21 18:13:23 +0000 2009'</t>
  </si>
  <si>
    <t>'Fri Sep 28 17:28:13 +0000 2018'</t>
  </si>
  <si>
    <t>'1045726889237778432'</t>
  </si>
  <si>
    <t>'#VoteThemOut #Republicans are not the voice for women. They are the voice for sexual predators!\n#whyididntreport #MeToo https://t.co/UKRNSXsSOL'</t>
  </si>
  <si>
    <t>'Fri Sep 28 17:28:16 +0000 2018'</t>
  </si>
  <si>
    <t>'1045726902684721153'</t>
  </si>
  <si>
    <t>'#WhyIDidntReport #IDoBelieveYouSister #WeBelieveDrFord https://t.co/LKU4GLUZwG'</t>
  </si>
  <si>
    <t>'3134913135'</t>
  </si>
  <si>
    <t>'\U0001f49a Stella M Accorinti'</t>
  </si>
  <si>
    <t>'FpnCentro'</t>
  </si>
  <si>
    <t>'Sat Apr 04 19:56:43 +0000 2015'</t>
  </si>
  <si>
    <t>'Fri Sep 28 17:28:20 +0000 2018'</t>
  </si>
  <si>
    <t>'1045726917100535808'</t>
  </si>
  <si>
    <t>'Today\u2019s New York News: New Yorkers on #WhyIDidntReport https://t.co/5j5pMfhtt9'</t>
  </si>
  <si>
    <t>'265819109'</t>
  </si>
  <si>
    <t>'keiko kimura'</t>
  </si>
  <si>
    <t>'keikogoldstein'</t>
  </si>
  <si>
    <t>'Tokyo\u21d4NY'</t>
  </si>
  <si>
    <t>'Mon Mar 14 05:40:44 +0000 2011'</t>
  </si>
  <si>
    <t>'Fri Sep 28 17:29:28 +0000 2018'</t>
  </si>
  <si>
    <t>'1045727201155403776'</t>
  </si>
  <si>
    <t>'@JeffFlake #WhyIDidntReport #WhyWeDontReport #IBelieveHer #IDontMatter https://t.co/HTa0PQNRqU'</t>
  </si>
  <si>
    <t>'16056306'</t>
  </si>
  <si>
    <t>'JeffFlake'</t>
  </si>
  <si>
    <t>'Fri Sep 28 18:03:47 +0000 2018'</t>
  </si>
  <si>
    <t>'1045735839702110208'</t>
  </si>
  <si>
    <t>'If nothing else has given you a clear indication of why #whyIdidntreport exists, the last two days should. Report for your personal healing - not because you expect justice to be served.\n"Judge Brett Kavanaugh\'s... https://t.co/L0OVcGoKkG'</t>
  </si>
  <si>
    <t>'209204310'</t>
  </si>
  <si>
    <t>'Sue Webley-Cox'</t>
  </si>
  <si>
    <t>'swebleycox'</t>
  </si>
  <si>
    <t>'Thu Oct 28 18:30:39 +0000 2010'</t>
  </si>
  <si>
    <t>'Fri Sep 28 18:04:16 +0000 2018'</t>
  </si>
  <si>
    <t>'1045735961508941824'</t>
  </si>
  <si>
    <t>Don't worry if you weren't sure about how to tell others #WhyIDidntReport.\nAmerica has you covered. https://t.co/THME5Li56e</t>
  </si>
  <si>
    <t>'824214525402554368'</t>
  </si>
  <si>
    <t>'Saltired Popcorn'</t>
  </si>
  <si>
    <t>'SaltiredPopcorn'</t>
  </si>
  <si>
    <t>'Edinburgh, Scotland'</t>
  </si>
  <si>
    <t>'Wed Jan 25 11:17:10 +0000 2017'</t>
  </si>
  <si>
    <t>'Fri Sep 28 18:40:04 +0000 2018'</t>
  </si>
  <si>
    <t>'1045744971943473152'</t>
  </si>
  <si>
    <t>'Head over to #HerHeartsReach for more testimony. #whyididntreport #metoo https://t.co/Q04guKntXc'</t>
  </si>
  <si>
    <t>'280394506'</t>
  </si>
  <si>
    <t>'Stephanie A. W. Martin'</t>
  </si>
  <si>
    <t>'stephawmartin'</t>
  </si>
  <si>
    <t>'Iowa City, IA'</t>
  </si>
  <si>
    <t>'Mon Apr 11 07:31:41 +0000 2011'</t>
  </si>
  <si>
    <t>'Fri Sep 28 18:40:26 +0000 2018'</t>
  </si>
  <si>
    <t>'1045745061194092544'</t>
  </si>
  <si>
    <t>'.@JeffFlake I have tried calling your office but all circuits are busy. I want you to read #WhyIDidntReport because my Senators will not listen to me.  #IBelieveChristineBlaseyFord \n@Sen_JoeManchin https://t.co/UKGrqZCMLF'</t>
  </si>
  <si>
    <t>'137896488'</t>
  </si>
  <si>
    <t>'\u2744\ufe0fSkye\u2744\ufe0f\U0001f645\U0001f3ff #IBelieveSurvivors'</t>
  </si>
  <si>
    <t>'Sker4Lyfe'</t>
  </si>
  <si>
    <t>'Nebraska USA'</t>
  </si>
  <si>
    <t>'Wed Apr 28 02:24:10 +0000 2010'</t>
  </si>
  <si>
    <t>'Fri Sep 28 18:40:36 +0000 2018'</t>
  </si>
  <si>
    <t>'1045745105833988098'</t>
  </si>
  <si>
    <t>'I tell my story not because it is remarkable or unique. Sadly, I tell my story because it is all too common. I believe Dr. Ford, &amp;amp; applaud her courage, grace, &amp;amp; poise during her testimony before the Senate Judiciary CMTE #BelieveSurvivors #WhyIDidntReport https://t.co/H8onMFYEMa'</t>
  </si>
  <si>
    <t>'1058717720'</t>
  </si>
  <si>
    <t>'Ann McLane Kuster'</t>
  </si>
  <si>
    <t>'RepAnnieKuster'</t>
  </si>
  <si>
    <t>NH's 2nd District</t>
  </si>
  <si>
    <t>'Thu Jan 03 20:29:22 +0000 2013'</t>
  </si>
  <si>
    <t>'Fri Sep 28 19:24:02 +0000 2018'</t>
  </si>
  <si>
    <t>'1045756035452084225'</t>
  </si>
  <si>
    <t>'Obviously, you hope for the best but after so many Brock Turner-like cases getting dismissed or laughable, insulting sentencing given, you start to see that sometimes the best justice you can do for yourself is by protecting yourself &amp;amp; your story. #WhyIDidntReport'</t>
  </si>
  <si>
    <t>'59272999'</t>
  </si>
  <si>
    <t>'Spooky Bone Daddy'</t>
  </si>
  <si>
    <t>'skylerstewart_'</t>
  </si>
  <si>
    <t>'Wed Jul 22 22:34:03 +0000 2009'</t>
  </si>
  <si>
    <t>'Fri Sep 28 19:24:30 +0000 2018'</t>
  </si>
  <si>
    <t>'1045756151185514498'</t>
  </si>
  <si>
    <t>'@Jonny87503383 @bertkreischer Check out #WhyIDidntReport'</t>
  </si>
  <si>
    <t>'323002206'</t>
  </si>
  <si>
    <t>'Ken Ellwood'</t>
  </si>
  <si>
    <t>'KenEllwood'</t>
  </si>
  <si>
    <t>'Cleveland, OH'</t>
  </si>
  <si>
    <t>'Fri Jun 24 02:57:32 +0000 2011'</t>
  </si>
  <si>
    <t>'956026039490220037'</t>
  </si>
  <si>
    <t>'Jonny87503383'</t>
  </si>
  <si>
    <t>'Fri Sep 28 19:25:09 +0000 2018'</t>
  </si>
  <si>
    <t>'1045756315736444930'</t>
  </si>
  <si>
    <t>'Please watch, this is worth 5 minutes of your time for a little understanding. Thank you Professor Anne Munch for your statement. #BelieveSurvivors #WhyIDidntReport #VictimShaming https://t.co/a7nWtlqYnW'</t>
  </si>
  <si>
    <t>'2214807429'</t>
  </si>
  <si>
    <t>'Frankiee Passerotti \U0001f30a\U0001f308'</t>
  </si>
  <si>
    <t>'TigerRage'</t>
  </si>
  <si>
    <t>'Sun Dec 08 23:49:02 +0000 2013'</t>
  </si>
  <si>
    <t>'Fri Sep 28 19:38:43 +0000 2018'</t>
  </si>
  <si>
    <t>'1045759731304812544'</t>
  </si>
  <si>
    <t>But seriously! #whitemenyellingatme #whyididntreport https://t.co/yfQVu4TroY'</t>
  </si>
  <si>
    <t>'442506526'</t>
  </si>
  <si>
    <t>'Carolyn Carta'</t>
  </si>
  <si>
    <t>'cyberdoodle'</t>
  </si>
  <si>
    <t>'Wed Dec 21 05:37:33 +0000 2011'</t>
  </si>
  <si>
    <t>'Fri Sep 28 19:38:46 +0000 2018'</t>
  </si>
  <si>
    <t>'1045759743447437313'</t>
  </si>
  <si>
    <t>@TheFamousImp How do you come up with that? I'm implying no such thing. He's what he's always been. If he's in SC he has power over all women in the States. Him not being a judge back then has nothing to do with anything. Read the #WhyIDidntReport since you clearly haven't.</t>
  </si>
  <si>
    <t>'725769076069507073'</t>
  </si>
  <si>
    <t>'Karoliina'</t>
  </si>
  <si>
    <t>'pahankukkia'</t>
  </si>
  <si>
    <t>'Thu Apr 28 19:30:06 +0000 2016'</t>
  </si>
  <si>
    <t>'551231787'</t>
  </si>
  <si>
    <t>'TheFamousImp'</t>
  </si>
  <si>
    <t>'Fri Sep 28 19:39:17 +0000 2018'</t>
  </si>
  <si>
    <t>'1045759872212459520'</t>
  </si>
  <si>
    <t>'@JeffFlake totally ROCKS! You had the guts, strength, and fortitude to stand up against your indignant Republican counterparts in search of the truth! You\u2019ve inspired and given hope to so many! #MeToo #whyididntreport #TruthMatters'</t>
  </si>
  <si>
    <t>'25198999'</t>
  </si>
  <si>
    <t>'Kristine Davis'</t>
  </si>
  <si>
    <t>'aussiekrissyd'</t>
  </si>
  <si>
    <t>'Thu Mar 19 00:44:21 +0000 2009'</t>
  </si>
  <si>
    <t>'Fri Sep 28 19:39:20 +0000 2018'</t>
  </si>
  <si>
    <t>'1045759886703742976'</t>
  </si>
  <si>
    <t>I feel sad looking at what's happening a whome is harassed and abused at every stage of there life it's not easy to speak up... But when they do.. jus listen and believe them... \n#Behuman #meetoo #SpeakYourself #WhyIDidntReport</t>
  </si>
  <si>
    <t>'170573159'</t>
  </si>
  <si>
    <t>'pinku nidhi'</t>
  </si>
  <si>
    <t>'pinkunidhi'</t>
  </si>
  <si>
    <t>'bangalore'</t>
  </si>
  <si>
    <t>'Sun Jul 25 05:31:47 +0000 2010'</t>
  </si>
  <si>
    <t>'Fri Sep 28 19:39:21 +0000 2018'</t>
  </si>
  <si>
    <t>'1045759890856132608'</t>
  </si>
  <si>
    <t>'If you have never been abused...perhaps listen to the pain in theses women and know it is a million times worse. #WhyIDidntReport #FBIMustInvestigate #WeBelieveDrFord #metoo https://t.co/MryXwUs9By'</t>
  </si>
  <si>
    <t>'817434881391067138'</t>
  </si>
  <si>
    <t>'Kristin Morley'</t>
  </si>
  <si>
    <t>'kristin_morley1'</t>
  </si>
  <si>
    <t>'Fri Jan 06 18:17:17 +0000 2017'</t>
  </si>
  <si>
    <t>'Fri Sep 28 19:40:13 +0000 2018'</t>
  </si>
  <si>
    <t>'1045760107622141952'</t>
  </si>
  <si>
    <t>'"As a mother of a young daughter, I never want her to feel like the odds are stacked against her, like \'justice for all\' doesn\u2019t include her." See more on #WhyIDidntReport and "Justice for All" in the Inclusion Solution&amp;gt;&amp;gt;https://t.co/nh7HD4mF5U https://t.co/hQgd4XNnei'</t>
  </si>
  <si>
    <t>'1966997900'</t>
  </si>
  <si>
    <t>'The Winters Group'</t>
  </si>
  <si>
    <t>'TheWintersGroup'</t>
  </si>
  <si>
    <t>'Wherever You Need Us'</t>
  </si>
  <si>
    <t>'Thu Oct 17 14:52:15 +0000 2013'</t>
  </si>
  <si>
    <t>'Fri Sep 28 20:04:11 +0000 2018'</t>
  </si>
  <si>
    <t>'1045766140344053762'</t>
  </si>
  <si>
    <t>'#whyididntreport #stopkavanaugh #strongwomen #metoo #stoptrump I believe Dr. Ford. https://t.co/jTxUN2P0Ky'</t>
  </si>
  <si>
    <t>'Fri Sep 28 20:54:55 +0000 2018'</t>
  </si>
  <si>
    <t>'1045778906282950656'</t>
  </si>
  <si>
    <t>#IBelieveHer #WhyIDidntReport https://t.co/pupwSKjhOq'</t>
  </si>
  <si>
    <t>'50062435'</t>
  </si>
  <si>
    <t>'Mike Wolford'</t>
  </si>
  <si>
    <t>'Mike1178'</t>
  </si>
  <si>
    <t>'Tampa Bay FL'</t>
  </si>
  <si>
    <t>'Tue Jun 23 18:47:35 +0000 2009'</t>
  </si>
  <si>
    <t>'Fri Sep 28 22:08:01 +0000 2018'</t>
  </si>
  <si>
    <t>'1045797303330713601'</t>
  </si>
  <si>
    <t>'#WhyIDidntReport \n9\nSexism keeps men in power free from the punishment they deserve.\n\nSexism keeps women who are innocent and honest in prisoned by the pain they have experienced.\n\n#believeWomen'</t>
  </si>
  <si>
    <t>'130937354'</t>
  </si>
  <si>
    <t>'Anakin'</t>
  </si>
  <si>
    <t>'2pacshafar'</t>
  </si>
  <si>
    <t>'Ann Arbor, MI'</t>
  </si>
  <si>
    <t>'Thu Apr 08 19:55:47 +0000 2010'</t>
  </si>
  <si>
    <t>'Fri Sep 28 22:31:23 +0000 2018'</t>
  </si>
  <si>
    <t>'1045803180817305601'</t>
  </si>
  <si>
    <t>'I don\'t know what\'s worse-people who don\'t believe the women who are accusing #Kavanaugh of sexual misconduct, or people who do believe but just don\'t care... Is that what they mean by "making America great again"? not so great in my eyes. #WhyIDidntReport #KavanaughHearings https://t.co/p7PfO4TkWZ'</t>
  </si>
  <si>
    <t>'921794142870671362'</t>
  </si>
  <si>
    <t>'Noy Drachmann'</t>
  </si>
  <si>
    <t>'DrachmannNoy'</t>
  </si>
  <si>
    <t>'Sat Oct 21 17:43:44 +0000 2017'</t>
  </si>
  <si>
    <t>'Sat Sep 29 00:13:53 +0000 2018'</t>
  </si>
  <si>
    <t>'1045828977263349762'</t>
  </si>
  <si>
    <t>'@KamalaHarris Thank you so much. You are my hero. #WhyIDidntReport #whyididnotreport #MeToo we are all counting on you. It\u2019s time to be brave. https://t.co/8DZM9E3438'</t>
  </si>
  <si>
    <t>'39827906'</t>
  </si>
  <si>
    <t>'megan'</t>
  </si>
  <si>
    <t>'Megan_Ameli'</t>
  </si>
  <si>
    <t>'Schwenksville, PA, United States'</t>
  </si>
  <si>
    <t>'Wed May 13 20:35:34 +0000 2009'</t>
  </si>
  <si>
    <t>'30354991'</t>
  </si>
  <si>
    <t>'KamalaHarris'</t>
  </si>
  <si>
    <t>'Sat Sep 29 00:14:27 +0000 2018'</t>
  </si>
  <si>
    <t>'1045829119504797698'</t>
  </si>
  <si>
    <t>'@SenateDems @SenWhitehouse I was yelling this at the TV yesterday. Thank you Senator Whitehouse and the rest of your Democratic colleagues.  #WhyIDidntReport'</t>
  </si>
  <si>
    <t>'2844608765'</t>
  </si>
  <si>
    <t>'Joyce Berry'</t>
  </si>
  <si>
    <t>'jdhwriter'</t>
  </si>
  <si>
    <t>'Sun Oct 26 02:33:54 +0000 2014'</t>
  </si>
  <si>
    <t>'73238146'</t>
  </si>
  <si>
    <t>'SenateDems'</t>
  </si>
  <si>
    <t>'Sat Sep 29 00:26:11 +0000 2018'</t>
  </si>
  <si>
    <t>'1045832072772947969'</t>
  </si>
  <si>
    <t>'@Tim196th @Kindrixx @davidmweissman @mariashriver @AshleyJudd you know why it is that way to you? Because you are not paying attention.  #MeToo  #WhyIDidntReport   Almost anyone else would know that - if you go there you will see many liberal woman supporting conservative women and vice versa'</t>
  </si>
  <si>
    <t>'817806706013044737'</t>
  </si>
  <si>
    <t>'One Who Knows'</t>
  </si>
  <si>
    <t>'AdvocateTwo3'</t>
  </si>
  <si>
    <t>'Sat Jan 07 18:54:47 +0000 2017'</t>
  </si>
  <si>
    <t>'Sat Sep 29 00:26:20 +0000 2018'</t>
  </si>
  <si>
    <t>'1045832112337821696'</t>
  </si>
  <si>
    <t>This is also my message to the @RNC ! I have always been a republican, until @realDonaldTrump ... #IWillRememberInNovember  #WhyIDidntReport #MeToo https://t.co/LwF7WniwoR'</t>
  </si>
  <si>
    <t>'30061002'</t>
  </si>
  <si>
    <t>'Carrie'</t>
  </si>
  <si>
    <t>'CarrieRFisher'</t>
  </si>
  <si>
    <t>'Williamsport, PA'</t>
  </si>
  <si>
    <t>'Thu Apr 09 20:33:46 +0000 2009'</t>
  </si>
  <si>
    <t>'Sat Sep 29 00:34:28 +0000 2018'</t>
  </si>
  <si>
    <t>'1045834158394802176'</t>
  </si>
  <si>
    <t>'Yup. Also, M Judge was \u201chiding\u201d while Kavanaugh (oddly) exposed private info about him yesterday multiple times. Maybe Mark is scared of telling truth ? Maybe he was / feels threatened to derail Kav Confirmation? \n#SenatorBlumenthal\n#Charles Blow #Stephenking #whyididntreport https://t.co/KQKGVjfosi'</t>
  </si>
  <si>
    <t>'1043998919192178688'</t>
  </si>
  <si>
    <t>'Jen03745571'</t>
  </si>
  <si>
    <t>'Sun Sep 23 23:01:53 +0000 2018'</t>
  </si>
  <si>
    <t>'Sat Sep 29 01:30:19 +0000 2018'</t>
  </si>
  <si>
    <t>'1045848213293592577'</t>
  </si>
  <si>
    <t>'Honestly go look at all of the #WhyIDidntReport tweets if you want your heart to break \u2639\ufe0fI\u2019m so sorry everybody.'</t>
  </si>
  <si>
    <t>'1021290904043294721'</t>
  </si>
  <si>
    <t>'Kenna\U0001f445'</t>
  </si>
  <si>
    <t>'MDevelbiss00'</t>
  </si>
  <si>
    <t>'Mon Jul 23 07:08:20 +0000 2018'</t>
  </si>
  <si>
    <t>'Sat Sep 29 01:30:50 +0000 2018'</t>
  </si>
  <si>
    <t>'1045848343698538496'</t>
  </si>
  <si>
    <t>'@SenateGOP #VoteThemAllOut #WhenWeAllVote #BeAVoter #BelieveSurvivors #BelieveWomen #PinkWave #BlueWave2018 #MeToo #WhyIDidntReport https://t.co/w7kYerrfnL'</t>
  </si>
  <si>
    <t>'748950005394792448'</t>
  </si>
  <si>
    <t>'Joey Rooklyn'</t>
  </si>
  <si>
    <t>'joey_rooklyn'</t>
  </si>
  <si>
    <t>'Fri Jul 01 18:42:50 +0000 2016'</t>
  </si>
  <si>
    <t>'Sat Sep 29 02:06:03 +0000 2018'</t>
  </si>
  <si>
    <t>'1045857205612945415'</t>
  </si>
  <si>
    <t>'A lot of interesting comments. Worth a read. #WhyIDidntReport #WhyDidntIReport #whyididntreportit it\u2019s impossible to heal if we can\u2019t even acknowledge how broken we are. Universal trauma precautions requires empathy &amp;amp; patience. https://t.co/WaRfrEuFIV'</t>
  </si>
  <si>
    <t>'1045314254545596416'</t>
  </si>
  <si>
    <t>'Steven Corey'</t>
  </si>
  <si>
    <t>'StevenCoreyRN'</t>
  </si>
  <si>
    <t>'Thu Sep 27 14:08:34 +0000 2018'</t>
  </si>
  <si>
    <t>'Sat Sep 29 02:06:22 +0000 2018'</t>
  </si>
  <si>
    <t>'1045857283006095360'</t>
  </si>
  <si>
    <t>'@stucam7771 We are having a reemergence of year of woman.  Instead of burning bras we are becoming legislators who make the law. #MeToo #WhyIDidntReport #BlackLivesMatter&amp;amp; #NeverAgain are very important hash tags that will have laws on books by women who are running for office #GoTeamBlue'</t>
  </si>
  <si>
    <t>'498412420'</t>
  </si>
  <si>
    <t>'marva smith'</t>
  </si>
  <si>
    <t>'watsupwitthatms'</t>
  </si>
  <si>
    <t>'Tue Feb 21 01:20:43 +0000 2012'</t>
  </si>
  <si>
    <t>'971051135996964864'</t>
  </si>
  <si>
    <t>'stucam7771'</t>
  </si>
  <si>
    <t>'Sat Sep 29 04:57:13 +0000 2018'</t>
  </si>
  <si>
    <t>'1045900281815465985'</t>
  </si>
  <si>
    <t>@LindseyGrahamSC  Tell me what happened to me doesn't matter. Also, please justify how you can support a liar and still sleep soundly at night. We matter, too. Shame on you. #KavanaughVote #downwithtrump #DelayTheVote #whyididntreport #metoo #survivorsarewatching</t>
  </si>
  <si>
    <t>'1045756809506578433'</t>
  </si>
  <si>
    <t>'Linds'</t>
  </si>
  <si>
    <t>'Linzasaurusrexx'</t>
  </si>
  <si>
    <t>'Fri Sep 28 19:27:07 +0000 2018'</t>
  </si>
  <si>
    <t>'Sat Sep 29 04:58:41 +0000 2018'</t>
  </si>
  <si>
    <t>'1045900648045195265'</t>
  </si>
  <si>
    <t>'@PadreSheepdog Yes you have a voice!  I cried when I read some of the #WhyIDidntReport stories; I was surprised by the # of stories from men.  Your stories are just as valid &amp;amp; important.  #BelieveSurvivors'</t>
  </si>
  <si>
    <t>'996459839470514177'</t>
  </si>
  <si>
    <t>'Karen'</t>
  </si>
  <si>
    <t>'korlando2251'</t>
  </si>
  <si>
    <t>'Gilbert, AZ'</t>
  </si>
  <si>
    <t>'Tue May 15 18:38:33 +0000 2018'</t>
  </si>
  <si>
    <t>'1016664419064012800'</t>
  </si>
  <si>
    <t>'PadreSheepdog'</t>
  </si>
  <si>
    <t>'Sat Sep 29 05:50:26 +0000 2018'</t>
  </si>
  <si>
    <t>'1045913671958814720'</t>
  </si>
  <si>
    <t>@AndyRichter Yes. I don\u2019t have a #WhyIDidntReport; not because of my character or my upbringing or wardrobe. It's purely because I was lucky enough to never be attacked by a predator. That\u2019s it.\n\nThese are attacks from men. Yet it\u2019s on *us* to carry mace, cover up, not send signals, etc.</t>
  </si>
  <si>
    <t>'24879817'</t>
  </si>
  <si>
    <t>'Lies over the ocean'</t>
  </si>
  <si>
    <t>'bonibrat'</t>
  </si>
  <si>
    <t>'Tue Mar 17 13:21:49 +0000 2009'</t>
  </si>
  <si>
    <t>'165511377'</t>
  </si>
  <si>
    <t>'AndyRichter'</t>
  </si>
  <si>
    <t>'Sat Sep 29 12:55:08 +0000 2018'</t>
  </si>
  <si>
    <t>'1046020554006966274'</t>
  </si>
  <si>
    <t>'Judge Kavanaugh, She Was Only 15 #StopAbuse #ChildSexAbuse #Rape #RapeCulture #MeToo #WhyIDidntReport #Kavanaugh #WarOnWomen https://t.co/68QW6KtxNK'</t>
  </si>
  <si>
    <t>'140997419'</t>
  </si>
  <si>
    <t>'Stop Abuse Campaign'</t>
  </si>
  <si>
    <t>'AbuseStoppers'</t>
  </si>
  <si>
    <t>'Harlem, New York'</t>
  </si>
  <si>
    <t>'Thu May 06 22:48:19 +0000 2010'</t>
  </si>
  <si>
    <t>'Sat Sep 29 12:55:10 +0000 2018'</t>
  </si>
  <si>
    <t>'1046020561325953026'</t>
  </si>
  <si>
    <t>'@jemelehill ReTweet #WomenEmpowerment\xa0Collectively We All Win If We Support Each Other! #WomenSupportingWomen\n\nRT #InspirationalWomen new book Gods Gift https://t.co/Qk19uEDQGP Inspirational &amp;amp; Motivational Women #Quotes #Advice\n\n#WhyIDidntReport \U0001f494 #MeToo\u2060 #TimesUp\u2060 @StaceyDales @xtina TY https://t.co/krzuC9yOX8'</t>
  </si>
  <si>
    <t>'2815036746'</t>
  </si>
  <si>
    <t>'BJM'</t>
  </si>
  <si>
    <t>'TheAuthor_BJM'</t>
  </si>
  <si>
    <t>'Wed Sep 17 14:54:14 +0000 2014'</t>
  </si>
  <si>
    <t>'35586563'</t>
  </si>
  <si>
    <t>'jemelehill'</t>
  </si>
  <si>
    <t>'Sat Sep 29 13:59:21 +0000 2018'</t>
  </si>
  <si>
    <t>'1046036712818905088'</t>
  </si>
  <si>
    <t>@OMGthetruth1 @KamalaHarris STFU. What do you know about it? Go read all the postings in #WhyIDidntReport then if you still need to ask such stupid questions... You're probably a bot anyway</t>
  </si>
  <si>
    <t>'744190244262666241'</t>
  </si>
  <si>
    <t>'Massey Ranch'</t>
  </si>
  <si>
    <t>'masseyranch'</t>
  </si>
  <si>
    <t>'Sat Jun 18 15:29:15 +0000 2016'</t>
  </si>
  <si>
    <t>'1023228745581244416'</t>
  </si>
  <si>
    <t>'OMGthetruth1'</t>
  </si>
  <si>
    <t>'Sat Sep 29 14:23:15 +0000 2018'</t>
  </si>
  <si>
    <t>'1046042729883619332'</t>
  </si>
  <si>
    <t>'@SenJoniErnst \nAre you kidding me??  You won\'t even listen to Dr Ford\'s testimony because you "trust" Mr Grassleys opinion?\nAre you incapable of independent thinking? Have you ever had an original thought?  You\'re a DISGRACE to women everywhere! #MeToo #WhyIDidntReport #KavaNO'</t>
  </si>
  <si>
    <t>'823282150577414144'</t>
  </si>
  <si>
    <t>'Chey Sanders \u2744'</t>
  </si>
  <si>
    <t>'Chey1Sanders'</t>
  </si>
  <si>
    <t>'Sun Jan 22 21:32:15 +0000 2017'</t>
  </si>
  <si>
    <t>'2856787757'</t>
  </si>
  <si>
    <t>'SenJoniErnst'</t>
  </si>
  <si>
    <t>'Sat Sep 29 14:24:21 +0000 2018'</t>
  </si>
  <si>
    <t>'1046043003683569664'</t>
  </si>
  <si>
    <t>#BelieveSurvivors #WhyIDidntReport  #keepyourhandstoyourself this is such #BS we have to teach boys respect! Tell them if they like #ask period! If it's a no move on lots of us out here. We are not yours to possess. We are not objects u can own. We are free 2 b whatever we want https://t.co/nxsbJ2ahFt</t>
  </si>
  <si>
    <t>'578163254'</t>
  </si>
  <si>
    <t>'Lizz Reese'</t>
  </si>
  <si>
    <t>'JustAskLizz'</t>
  </si>
  <si>
    <t>'California'</t>
  </si>
  <si>
    <t>'Sat May 12 15:45:54 +0000 2012'</t>
  </si>
  <si>
    <t>'Sat Sep 29 14:24:49 +0000 2018'</t>
  </si>
  <si>
    <t>'1046043121396666368'</t>
  </si>
  <si>
    <t>#WhyIDidntReport #metoo \n#ChristineBlaseyFord \n#ChristineBlaseyFordWeStandWithYou \n#GOPbedamenedAndBeDamnedToHell not that they haven't damened thmselves to hell pit in afterlife already. https://t.co/NzpLJQR5ML</t>
  </si>
  <si>
    <t>'2304948745'</t>
  </si>
  <si>
    <t>'yzzn'</t>
  </si>
  <si>
    <t>'politicadanza'</t>
  </si>
  <si>
    <t>'Wed Jan 22 14:31:45 +0000 2014'</t>
  </si>
  <si>
    <t>'Sat Sep 29 14:24:55 +0000 2018'</t>
  </si>
  <si>
    <t>'1046043147447472129'</t>
  </si>
  <si>
    <t>'When a 10-year-old daughter of a man accused of sexual assault says "Maybe we should pray for the woman," that\'s telling. The fact he tried to use that for sympathy, also telling, not in a good way. Even his daughter doesn\'t believe him. #StopKavanaugh #metoo #WhyIDidntReport'</t>
  </si>
  <si>
    <t>'3380644453'</t>
  </si>
  <si>
    <t>'Lola Gayle'</t>
  </si>
  <si>
    <t>'LolaGayleC'</t>
  </si>
  <si>
    <t>'Sat Aug 29 10:29:29 +0000 2015'</t>
  </si>
  <si>
    <t>'Sat Sep 29 15:03:14 +0000 2018'</t>
  </si>
  <si>
    <t>'1046052790777384960'</t>
  </si>
  <si>
    <t>'ReTweet #WomenEmpowerment\xa0Collectively We All Win If We Support Each Other! #WomenSupportingWomen\n\n#InspirationalWomen new book Gods Gift https://t.co/Qk19uEDQGP Inspirational &amp;amp; Motivational Women #Quotes #Advice\n\n#WhyIDidntReport \U0001f494 #MeToo\u2060 #TimesUp\u2060 #SheIsEqual #GlobalCitizen https://t.co/wlKrJGGcZL'</t>
  </si>
  <si>
    <t>'Sat Sep 29 20:39:03 +0000 2018'</t>
  </si>
  <si>
    <t>'1046137299036078080'</t>
  </si>
  <si>
    <t>'This last week has been hard. The \u201ctrial\u201d of Dr Ford and the pure evil from the people who will stop at nothing to call her a liar has hit me hard. Ive been triggered and have been having a hard time with it. #WhyIDidntReport  #hisDadWasACop'</t>
  </si>
  <si>
    <t>'18228864'</t>
  </si>
  <si>
    <t>'Valerie Windsor'</t>
  </si>
  <si>
    <t>'mtltravelmom'</t>
  </si>
  <si>
    <t>'Thu Dec 18 23:40:40 +0000 2008'</t>
  </si>
  <si>
    <t>'Sat Sep 29 20:39:14 +0000 2018'</t>
  </si>
  <si>
    <t>'1046137348050866183'</t>
  </si>
  <si>
    <t>#KavaNOPE #KavanaughLikesBeer #metoo #BelieveSurvivors #WhyIDidntReport #TrumpIsALiar https://t.co/1gfZtYhUHl'</t>
  </si>
  <si>
    <t>'4855577966'</t>
  </si>
  <si>
    <t>'\U0001f353Strawberry Whine\U0001f609 #VoteBLUE'</t>
  </si>
  <si>
    <t>'Strawberriez51'</t>
  </si>
  <si>
    <t>'Wed Feb 03 19:54:35 +0000 2016'</t>
  </si>
  <si>
    <t>'#KavaNOPE #KavanaughLikesBeer #metoo #BelieveSurvivors #WhyIDidntReport #TrumpIsALiar https://t.co/1gfZtYhUHl'</t>
  </si>
  <si>
    <t>'Sat Sep 29 23:26:53 +0000 2018'</t>
  </si>
  <si>
    <t>'1046179539599192065'</t>
  </si>
  <si>
    <t>Why can't he just answer the questions and not try to make it sound like everyone is like him.  Everyone is not like him!  He was out of line in that hearing.  #WhyIDidntReport #BelieveSurvivors #bearingwitness. https://t.co/WyIe7L1SQy</t>
  </si>
  <si>
    <t>'1015570159241650179'</t>
  </si>
  <si>
    <t>'k'</t>
  </si>
  <si>
    <t>'k75158743'</t>
  </si>
  <si>
    <t>'Hawaii, USA'</t>
  </si>
  <si>
    <t>'Sat Jul 07 12:16:09 +0000 2018'</t>
  </si>
  <si>
    <t>'Sat Sep 29 23:57:37 +0000 2018'</t>
  </si>
  <si>
    <t>'1046187272037699585'</t>
  </si>
  <si>
    <t>'#Repost @i.think2\n\u30fb\u30fb\u30fb\n#beer #drunk #fratboys \u26a0\ufe0f This #asshole is lying #POS \U0001f4a9 Stop the #ignorance &amp;amp; wake up. #think #stopkavanaugh #maga #truth #facts #justice #whyididntreport #resist #vote #takeitback \u2764\ufe0f https://t.co/JzL0b7YlML'</t>
  </si>
  <si>
    <t>'17643749'</t>
  </si>
  <si>
    <t>'\u0432\u044f\u0454\u0442 f\u03c5\u03c2\u043a\u03b9\u0442\u03c3\u2113'</t>
  </si>
  <si>
    <t>'crewislife'</t>
  </si>
  <si>
    <t>'Fact Based World'</t>
  </si>
  <si>
    <t>'Wed Nov 26 05:58:00 +0000 2008'</t>
  </si>
  <si>
    <t>'Sun Sep 30 00:01:53 +0000 2018'</t>
  </si>
  <si>
    <t>'1046188344265396224'</t>
  </si>
  <si>
    <t>'It\u2019s been a rough one. Hope everyone is practicing #selfcare today #WhyIDidntReport https://t.co/i71YiQGZAH'</t>
  </si>
  <si>
    <t>'1027282521535508480'</t>
  </si>
  <si>
    <t>'Caralie'</t>
  </si>
  <si>
    <t>'CaralieCS'</t>
  </si>
  <si>
    <t>'Wed Aug 08 19:56:53 +0000 2018'</t>
  </si>
  <si>
    <t>'Sun Sep 30 00:16:52 +0000 2018'</t>
  </si>
  <si>
    <t>'1046192115082964993'</t>
  </si>
  <si>
    <t>'Let\u2019s report those who are partaking in targeted harassment of Dr. Ford. I find this despicable.\n\n#WhyIDidntReport\n#WeBelieveDrFord\n#SexualAssault https://t.co/RvJ3q4x9OR'</t>
  </si>
  <si>
    <t>'730793055440146432'</t>
  </si>
  <si>
    <t>'MLT'</t>
  </si>
  <si>
    <t>'mariah110618'</t>
  </si>
  <si>
    <t>'Thu May 12 16:13:36 +0000 2016'</t>
  </si>
  <si>
    <t>'Sun Sep 30 01:16:37 +0000 2018'</t>
  </si>
  <si>
    <t>'1046207154879967232'</t>
  </si>
  <si>
    <t>@MonnieMayne I'm so sorry. I wish we had a memorial wall for young women like your cousin. She at the very least deserves to be remembered in love and mutual respect. #WhyIDidntReport</t>
  </si>
  <si>
    <t>'1457173921'</t>
  </si>
  <si>
    <t>'Nancy Pirwitz'</t>
  </si>
  <si>
    <t>'NancySchmitz11'</t>
  </si>
  <si>
    <t>'Newark,NY'</t>
  </si>
  <si>
    <t>'Sat May 25 14:36:37 +0000 2013'</t>
  </si>
  <si>
    <t>'335528950'</t>
  </si>
  <si>
    <t>'MonnieMayne'</t>
  </si>
  <si>
    <t>'Sun Sep 30 01:20:02 +0000 2018'</t>
  </si>
  <si>
    <t>'1046208014166843392'</t>
  </si>
  <si>
    <t>'But that reminded me #WhyIDidntReport\n\nThere is a fear. One being of not being believable. But Dr. Ford is brave for telling her story. I realise that she has a family that now has to go through this with her.\n\nI salute her and everyone who has been brave to their stories.'</t>
  </si>
  <si>
    <t>'908228247057395712'</t>
  </si>
  <si>
    <t>'Andrew Abiud'</t>
  </si>
  <si>
    <t>'andrew_abiud'</t>
  </si>
  <si>
    <t>'Republic of the Philippines'</t>
  </si>
  <si>
    <t>'Thu Sep 14 07:17:42 +0000 2017'</t>
  </si>
  <si>
    <t>'Sun Sep 30 01:20:04 +0000 2018'</t>
  </si>
  <si>
    <t>'1046208019204268033'</t>
  </si>
  <si>
    <t>'It takes a lot to be vulnerable like that. You are my heroes.\n\nEven those who have not shared their experiences, I feel you. You are my heroes, simply because you are.\n#WhyIDidntReport'</t>
  </si>
  <si>
    <t>'Sun Sep 30 03:22:09 +0000 2018'</t>
  </si>
  <si>
    <t>'1046238742351106048'</t>
  </si>
  <si>
    <t>'@Heisi12989491 @bjaninemorison @realDonaldTrump You are the reason why the hashtag exists #WhyIDidntReport'</t>
  </si>
  <si>
    <t>'719284010946596864'</t>
  </si>
  <si>
    <t>'Beth Pierce'</t>
  </si>
  <si>
    <t>'bpod34'</t>
  </si>
  <si>
    <t>'Slippery Rock, PA'</t>
  </si>
  <si>
    <t>'Sun Apr 10 22:00:46 +0000 2016'</t>
  </si>
  <si>
    <t>'1035634448799125504'</t>
  </si>
  <si>
    <t>'Heisi12989491'</t>
  </si>
  <si>
    <t>'Sun Sep 30 05:52:50 +0000 2018'</t>
  </si>
  <si>
    <t>'1046276664064442369'</t>
  </si>
  <si>
    <t>#TanushreeDutta @janiceseq85 \U0001f44d\U0001f44f\U0001f64ffor your courage..&amp;amp;this is not the first time #TanushreeDutta reported on the #MeToo incident. So it's not a #WhyIDidntReport case.Nor did she demand compensation,tho she can't be blamed if she does as her case seems genuine as she has witnesses</t>
  </si>
  <si>
    <t>'144128527'</t>
  </si>
  <si>
    <t>'Vidya Hegde'</t>
  </si>
  <si>
    <t>'listen2thiswomn'</t>
  </si>
  <si>
    <t>'Sat May 15 11:18:52 +0000 2010'</t>
  </si>
  <si>
    <t>'Sun Sep 30 07:22:33 +0000 2018'</t>
  </si>
  <si>
    <t>'1046299241302421504'</t>
  </si>
  <si>
    <t>@eclecticbrotha I'm so sorry you're afraid people will believe women enough to put men charged with rape through a trial. I'd like to have not been molested and raped. I'd like to not ever be again. I'd like a world where no more children grow up like that. \n#WhyIDidntReport #metoo #believewomen</t>
  </si>
  <si>
    <t>'31219549'</t>
  </si>
  <si>
    <t>'Eliza Divine'</t>
  </si>
  <si>
    <t>'MsElizaDivine'</t>
  </si>
  <si>
    <t>'Atlanta'</t>
  </si>
  <si>
    <t>'Tue Apr 14 20:39:15 +0000 2009'</t>
  </si>
  <si>
    <t>'300642262'</t>
  </si>
  <si>
    <t>'eclecticbrotha'</t>
  </si>
  <si>
    <t>'Sun Sep 30 13:31:05 +0000 2018'</t>
  </si>
  <si>
    <t>'1046391986369032192'</t>
  </si>
  <si>
    <t>'#whyididntreport Stop \U0001f6d1 shaming the victims! https://t.co/kz7ljAyTZT'</t>
  </si>
  <si>
    <t>'28493913'</t>
  </si>
  <si>
    <t>'Kelly Farrow'</t>
  </si>
  <si>
    <t>'ShopGirl7512'</t>
  </si>
  <si>
    <t>'Fri Apr 03 03:39:35 +0000 2009'</t>
  </si>
  <si>
    <t>'Sun Sep 30 13:32:11 +0000 2018'</t>
  </si>
  <si>
    <t>'1046392263067103234'</t>
  </si>
  <si>
    <t>'#whyididntreport Stop \U0001f6d1 shaming the victims! https://t.co/FkFjmAUOcK'</t>
  </si>
  <si>
    <t>'714589826679488513'</t>
  </si>
  <si>
    <t>'Rev. Kelly Farrow, Ph.D.'</t>
  </si>
  <si>
    <t>'_TheFireWithin'</t>
  </si>
  <si>
    <t>'Mon Mar 28 23:07:45 +0000 2016'</t>
  </si>
  <si>
    <t>'Sun Sep 30 14:13:31 +0000 2018'</t>
  </si>
  <si>
    <t>'1046402665398382592'</t>
  </si>
  <si>
    <t>'@pjbone95 @hughhewitt @JonahNRO I believe women.  #WhyIDidntReport'</t>
  </si>
  <si>
    <t>'748544983'</t>
  </si>
  <si>
    <t>'Mike'</t>
  </si>
  <si>
    <t>'sinkspur'</t>
  </si>
  <si>
    <t>'Fri Aug 10 03:47:28 +0000 2012'</t>
  </si>
  <si>
    <t>'1965869678'</t>
  </si>
  <si>
    <t>'pjbone95'</t>
  </si>
  <si>
    <t>'Sun Sep 30 14:13:40 +0000 2018'</t>
  </si>
  <si>
    <t>'1046402702316589056'</t>
  </si>
  <si>
    <t>Tweeted this earlier and didn't link it properly, oops: https://t.co/GUD5vXGtYZ #MeToo #WhyIDidntReport #DrChristineBlaseyFord #KavanaughHearings</t>
  </si>
  <si>
    <t>'371162727'</t>
  </si>
  <si>
    <t>'Caitlin Robichaud'</t>
  </si>
  <si>
    <t>'CaitRobichaud'</t>
  </si>
  <si>
    <t>'Halifax, Nova Scotia'</t>
  </si>
  <si>
    <t>'Sat Sep 10 09:33:11 +0000 2011'</t>
  </si>
  <si>
    <t>'Sun Sep 30 14:15:19 +0000 2018'</t>
  </si>
  <si>
    <t>'1046403118311899137'</t>
  </si>
  <si>
    <t>'By then, on social media, stories from women had piled up behind a heartbreaking hashtag, #whyIdidntreport, which became a spontaneous national repository of revelation and regret. Recounting... https://t.co/e99Wjq3v53'</t>
  </si>
  <si>
    <t>'1014614947907756033'</t>
  </si>
  <si>
    <t>'NewsDayFeeds'</t>
  </si>
  <si>
    <t>'Wed Jul 04 21:00:29 +0000 2018'</t>
  </si>
  <si>
    <t>'Sun Sep 30 22:34:32 +0000 2018'</t>
  </si>
  <si>
    <t>'1046528749439774727'</t>
  </si>
  <si>
    <t>My wife bravely posted this moments ago.\n\nI hope you\u2019ll share it. \n\n#WhyIDidntReport https://t.co/k9s52RtfTY'</t>
  </si>
  <si>
    <t>'373347464'</t>
  </si>
  <si>
    <t>'MaTT FLaMMaBLe'</t>
  </si>
  <si>
    <t>'MaTTFLaMMaBLe'</t>
  </si>
  <si>
    <t>'Pennsylvania, USA'</t>
  </si>
  <si>
    <t>'Wed Sep 14 12:30:11 +0000 2011'</t>
  </si>
  <si>
    <t>'Mon Oct 01 00:22:56 +0000 2018'</t>
  </si>
  <si>
    <t>'1046556028915994625'</t>
  </si>
  <si>
    <t>'This woman is sad and I feel terrible for her daughters. Normalizing sexual assault needs to stop. #WhyIDidntReport #StopKavanaugh #IBelieveChristineBlaseyFord #IBelieveHer #NationalDaughtersDay https://t.co/FUBZzcj6lB'</t>
  </si>
  <si>
    <t>'733514916842233857'</t>
  </si>
  <si>
    <t>'A-spook-a \U0001f47b\U0001f480\U0001f383'</t>
  </si>
  <si>
    <t>'alaskaK13'</t>
  </si>
  <si>
    <t>'Fri May 20 04:29:19 +0000 2016'</t>
  </si>
  <si>
    <t>'Mon Oct 01 00:37:00 +0000 2018'</t>
  </si>
  <si>
    <t>'1046559570661789702'</t>
  </si>
  <si>
    <t>'@JeffTheGK @jdahlmd @SometimesPDX But if they know there\'s no evidence, why bother going through the system and being told "We don\'t believe you?"  If you look at the stories in the #whyIDidntReport you will see a lot of women in this situation. It has a chilling effect.'</t>
  </si>
  <si>
    <t>'1498382436'</t>
  </si>
  <si>
    <t>'Janey The Small'</t>
  </si>
  <si>
    <t>'JaneyTheSmall'</t>
  </si>
  <si>
    <t>'Mon Jun 10 14:04:41 +0000 2013'</t>
  </si>
  <si>
    <t>'885671476627521536'</t>
  </si>
  <si>
    <t>'JeffTheGK'</t>
  </si>
  <si>
    <t>'Mon Oct 01 00:41:56 +0000 2018'</t>
  </si>
  <si>
    <t>'1046560813060952064'</t>
  </si>
  <si>
    <t>@_JEWEL_C @SabirahG @CruisinPro @SamuelLJackson #WhyIDidntReport People like you who think there's anyone responsible for assault beside the person who actually committed the assault sexual or otherwise! Yes, we need to be careful but we are not responsible for the behavior of others! So sit down! Women don't rape themselves.</t>
  </si>
  <si>
    <t>'707356681'</t>
  </si>
  <si>
    <t>'StephPage'</t>
  </si>
  <si>
    <t>'andpag37911'</t>
  </si>
  <si>
    <t>'Fri Jul 20 15:45:32 +0000 2012'</t>
  </si>
  <si>
    <t>'21942617'</t>
  </si>
  <si>
    <t>'_JEWEL_C'</t>
  </si>
  <si>
    <t>'Mon Oct 01 03:35:33 +0000 2018'</t>
  </si>
  <si>
    <t>'1046604505754689537'</t>
  </si>
  <si>
    <t>'@FL_lewoo @Bradfordhand @FoxNews @BillCassidy \U0001f446\nLewoo RAPED me.\n\n" #BelieveWomen "\n"#BelieveWomenSurvivors "\n#MeToo \n#MeTooLiars \n#MeTooHucksters \n#WhyIDidntReport \n\nAS A WOMAN YOU HAVE TO BELIEVE ME.\nIf you have a retort I\'ll accuse YOU too\U0001f44a'</t>
  </si>
  <si>
    <t>'74808975'</t>
  </si>
  <si>
    <t>'FL_lewoo'</t>
  </si>
  <si>
    <t>'Mon Oct 01 03:48:50 +0000 2018'</t>
  </si>
  <si>
    <t>'1046607848883404800'</t>
  </si>
  <si>
    <t>'So I mostly followed along online. And hand-in-hand with the reporting on the Kavanaugh senate hearings came the flood of #WhyIDidntReport: people, especially women, sharing stories of assault and abuse and of being harassed or disbelieved after reporting.'</t>
  </si>
  <si>
    <t>'908777564'</t>
  </si>
  <si>
    <t>'Jennifer McDaniel'</t>
  </si>
  <si>
    <t>'BYU_FacultyEdit'</t>
  </si>
  <si>
    <t>'Utah'</t>
  </si>
  <si>
    <t>'Sat Oct 27 19:33:52 +0000 2012'</t>
  </si>
  <si>
    <t>'Mon Oct 01 03:50:05 +0000 2018'</t>
  </si>
  <si>
    <t>'1046608162336460800'</t>
  </si>
  <si>
    <t>@SenatorLankford I woke up early to vote for you in a runoff. You've just lost my vote forever. Go read all the #WhyIDidntReport . You r out of touch w the burden victims endure. Stop being a party lines man. Be a rebel, like Jesus. Stand up to those who throw victims under the bus.</t>
  </si>
  <si>
    <t>'4272903373'</t>
  </si>
  <si>
    <t>'Alana Childers'</t>
  </si>
  <si>
    <t>'AlanaChilders'</t>
  </si>
  <si>
    <t>'Tue Nov 17 23:47:36 +0000 2015'</t>
  </si>
  <si>
    <t>'225921757'</t>
  </si>
  <si>
    <t>'SenatorLankford'</t>
  </si>
  <si>
    <t>'Mon Oct 01 03:58:12 +0000 2018'</t>
  </si>
  <si>
    <t>'1046610205738328064'</t>
  </si>
  <si>
    <t>@LadiesLoveBP If u genuinely don't know,look at the hashtag  #WhyIDidntReport and educate yourself</t>
  </si>
  <si>
    <t>'867926348588867584'</t>
  </si>
  <si>
    <t>'Onyi'</t>
  </si>
  <si>
    <t>'onyi240'</t>
  </si>
  <si>
    <t>'Kentucky, USA'</t>
  </si>
  <si>
    <t>'Fri May 26 02:12:21 +0000 2017'</t>
  </si>
  <si>
    <t>'410311616'</t>
  </si>
  <si>
    <t>'LadiesLoveBP'</t>
  </si>
  <si>
    <t>'Mon Oct 01 03:58:26 +0000 2018'</t>
  </si>
  <si>
    <t>'1046610262260768768'</t>
  </si>
  <si>
    <t>'What would happen if every woman who has a story on #WhyIDidntReport decided to pick a day and do a mass reporting?'</t>
  </si>
  <si>
    <t>'457271248'</t>
  </si>
  <si>
    <t>'make it stop!!'</t>
  </si>
  <si>
    <t>'lazo_jenn'</t>
  </si>
  <si>
    <t>'Banana'</t>
  </si>
  <si>
    <t>'Sat Jan 07 06:37:36 +0000 2012'</t>
  </si>
  <si>
    <t>'Mon Oct 01 05:37:48 +0000 2018'</t>
  </si>
  <si>
    <t>'1046635270504738816'</t>
  </si>
  <si>
    <t>@DogginTrump @emacias65 #whyididntreport\nhttps://t.co/8tftB1s3Vs'</t>
  </si>
  <si>
    <t>'1044665502142885888'</t>
  </si>
  <si>
    <t>'evecragen@gmail.com'</t>
  </si>
  <si>
    <t>'evecragengmall1'</t>
  </si>
  <si>
    <t>'Tue Sep 25 19:10:39 +0000 2018'</t>
  </si>
  <si>
    <t>'824320363257413633'</t>
  </si>
  <si>
    <t>'DogginTrump'</t>
  </si>
  <si>
    <t>'Mon Oct 01 05:38:28 +0000 2018'</t>
  </si>
  <si>
    <t>'1046635435764506624'</t>
  </si>
  <si>
    <t>'@dbag28 @emacias65 #whyididntreport\nhttps://t.co/8tftB1s3Vs'</t>
  </si>
  <si>
    <t>'1036636231797338117'</t>
  </si>
  <si>
    <t>'Mon Oct 01 05:40:41 +0000 2018'</t>
  </si>
  <si>
    <t>'1046635995188215808'</t>
  </si>
  <si>
    <t>'@amervoices @stockguy61 #whyididntreport\nhttps://t.co/8tftB1s3Vs'</t>
  </si>
  <si>
    <t>'1006096223596511244'</t>
  </si>
  <si>
    <t>'amervoices'</t>
  </si>
  <si>
    <t>'Mon Oct 01 05:43:19 +0000 2018'</t>
  </si>
  <si>
    <t>'1046636659226202113'</t>
  </si>
  <si>
    <t>'@drdrew over 660 survivors sharing #whyididntreport\nhttps://t.co/8tftB1s3Vs'</t>
  </si>
  <si>
    <t>'14515734'</t>
  </si>
  <si>
    <t>'drdrew'</t>
  </si>
  <si>
    <t>'Mon Oct 01 05:48:28 +0000 2018'</t>
  </si>
  <si>
    <t>'1046637953777381376'</t>
  </si>
  <si>
    <t>The hashtag #WhyIDidntReport can be found on social media platforms like Twitter, Facebook and Instagram \u2013 and now it's on pieces of paper around the streets of New York City. https://t.co/xrL53z5y7U https://t.co/rwgRAsWnaM</t>
  </si>
  <si>
    <t>'28785486'</t>
  </si>
  <si>
    <t>'ABC News'</t>
  </si>
  <si>
    <t>'ABC'</t>
  </si>
  <si>
    <t>'New York City / Worldwide'</t>
  </si>
  <si>
    <t>'Sat Apr 04 12:40:32 +0000 2009'</t>
  </si>
  <si>
    <t>'Mon Oct 01 13:23:41 +0000 2018'</t>
  </si>
  <si>
    <t>'1046752514924785665'</t>
  </si>
  <si>
    <t>In \u201888 #JodieFoster and #KellyMcGillis brought to unjust treatment of rape victims into public view in #TheAccused #WhyIDidntReport #BelieveWomen #BelieveChristine #SupportSurvivors https://t.co/xY6ArxTKrf'</t>
  </si>
  <si>
    <t>'981341617322909698'</t>
  </si>
  <si>
    <t>'Stop Campus Sexual Assault VA'</t>
  </si>
  <si>
    <t>'MoreThanTitleIX'</t>
  </si>
  <si>
    <t>'Wed Apr 04 01:24:08 +0000 2018'</t>
  </si>
  <si>
    <t>'Mon Oct 01 18:00:03 +0000 2018'</t>
  </si>
  <si>
    <t>'1046822061744766976'</t>
  </si>
  <si>
    <t>http://www.twitter.com/statuses/1046822061744766976</t>
  </si>
  <si>
    <t>'Amal Fathy: an Egyptian activist has been sentenced for 2 years in prison for posting a video about her experience with sexual harassment.\nAn example why some people don\u2019t speak up.\nThey don\u2019t have faith in their own country.\n #WhyIDidntTell #WhyIDidntReport #AmalFathy'</t>
  </si>
  <si>
    <t>'756642614175293440'</t>
  </si>
  <si>
    <t>'ayah sal'</t>
  </si>
  <si>
    <t>'ayah_sal'</t>
  </si>
  <si>
    <t>'Sat Jul 23 00:10:31 +0000 2016'</t>
  </si>
  <si>
    <t>'Mon Oct 01 18:00:18 +0000 2018'</t>
  </si>
  <si>
    <t>'1046822125087199233'</t>
  </si>
  <si>
    <t>http://www.twitter.com/statuses/1046822125087199233</t>
  </si>
  <si>
    <t>@ruth_schleifer thank you for your posts #WhyIDidntReport it took my 33 years to get trauma therapy and I'm happy and blessed to say I'm sober 23 months today!!</t>
  </si>
  <si>
    <t>'1037344697621139461'</t>
  </si>
  <si>
    <t>'PACAGURL'</t>
  </si>
  <si>
    <t>'pacagurl'</t>
  </si>
  <si>
    <t>'Wed Sep 05 14:20:23 +0000 2018'</t>
  </si>
  <si>
    <t>'832471740500422656'</t>
  </si>
  <si>
    <t>'ruth_schleifer'</t>
  </si>
  <si>
    <t>'Mon Oct 01 22:41:22 +0000 2018'</t>
  </si>
  <si>
    <t>'1046892858354098177'</t>
  </si>
  <si>
    <t>http://www.twitter.com/statuses/1046892858354098177</t>
  </si>
  <si>
    <t>'Vigil for Survivors at UK, Patterson Statue, this Friday 4pm #WhyIDidntReport #MeToo #WeAreUK #KavanaughHearings #WeBelieveSurvivors \nhttps://t.co/Nz8aiBWpgS'</t>
  </si>
  <si>
    <t>'1042633266111627265'</t>
  </si>
  <si>
    <t>'UK Students Against Sweatshops'</t>
  </si>
  <si>
    <t>'USweatshops'</t>
  </si>
  <si>
    <t>'Thu Sep 20 04:35:16 +0000 2018'</t>
  </si>
  <si>
    <t>'Mon Oct 01 22:41:28 +0000 2018'</t>
  </si>
  <si>
    <t>'1046892885608521729'</t>
  </si>
  <si>
    <t>http://www.twitter.com/statuses/1046892885608521729</t>
  </si>
  <si>
    <t xml:space="preserve"> AG29538@NASA @POTUS &amp;amp; just think in that same 50 years there has been no progress for women in the need of the #MeToo and #WhyIDidntReport era. Republican party AG29538leaders should do better by their female constituents why isn't that happening @VP</t>
  </si>
  <si>
    <t>'818910970567344128'</t>
  </si>
  <si>
    <t>'VP'</t>
  </si>
  <si>
    <t>'Mon Oct 01 22:42:00 +0000 2018'</t>
  </si>
  <si>
    <t>'1046893019545448450'</t>
  </si>
  <si>
    <t>http://www.twitter.com/statuses/1046893019545448450</t>
  </si>
  <si>
    <t>'More evidence that #LyingKavanaugh is a pathological liar, like @realDonaldTrump #GOPComplicit #GOPCorruption #KavaNOPE #MeToo  #WhyIDidntReport https://t.co/NL7OcCJMCe'</t>
  </si>
  <si>
    <t>'788091093803950080'</t>
  </si>
  <si>
    <t>'\U0001f30aJustCallMeMS\U0001f1fa\U0001f1f8'</t>
  </si>
  <si>
    <t>'Commit2Resist'</t>
  </si>
  <si>
    <t>'Anywhere but here...'</t>
  </si>
  <si>
    <t>'Mon Oct 17 18:55:33 +0000 2016'</t>
  </si>
  <si>
    <t>'Mon Oct 01 22:48:05 +0000 2018'</t>
  </si>
  <si>
    <t>'1046894550424477696'</t>
  </si>
  <si>
    <t>http://www.twitter.com/statuses/1046894550424477696</t>
  </si>
  <si>
    <t>'Why you should care about the outcome of #BrettKavanaugh to the #SupremeCourt and what this means for the #MeToo and #WhyIDidntReport movements. \u2b07\ufe0f\u2b07\ufe0f\u2b07\ufe0f https://t.co/SvOop3y089'</t>
  </si>
  <si>
    <t>'1034474677475987461'</t>
  </si>
  <si>
    <t>'Jake Rinehart'</t>
  </si>
  <si>
    <t>'TheJakeRinehart'</t>
  </si>
  <si>
    <t>'Mankato, MN'</t>
  </si>
  <si>
    <t>'Tue Aug 28 16:15:57 +0000 2018'</t>
  </si>
  <si>
    <t>'Mon Oct 01 22:51:44 +0000 2018'</t>
  </si>
  <si>
    <t>'1046895465806143488'</t>
  </si>
  <si>
    <t>http://www.twitter.com/statuses/1046895465806143488</t>
  </si>
  <si>
    <t xml:space="preserve"> @MedPierre @juliehdavis @BrettKavanaugh @UltraViolet @Alyssa_Milano @BarbraStreisand @maziehirono @BetteMidler @PattyArquette @PiperPerabo You prove AG29545yourself a dope so much better than I can... search the #WhyIDidntReport and educate yourself about how common it is to tell NO ONE... don't be an asshole your whole life...</t>
  </si>
  <si>
    <t>'434398081'</t>
  </si>
  <si>
    <t>'larry israel'</t>
  </si>
  <si>
    <t>'larryisrael2'</t>
  </si>
  <si>
    <t>'Manhattan, NY'</t>
  </si>
  <si>
    <t>'Sun Dec 11 20:20:18 +0000 2011'</t>
  </si>
  <si>
    <t>'725316014087507968'</t>
  </si>
  <si>
    <t>'DrEnFuSt'</t>
  </si>
  <si>
    <t>'Mon Oct 01 23:48:28 +0000 2018'</t>
  </si>
  <si>
    <t>'1046909743988715525'</t>
  </si>
  <si>
    <t>http://www.twitter.com/statuses/1046909743988715525</t>
  </si>
  <si>
    <t>'It\u2019s time to wake up, y\u2019all.\n#WhyIDidntReport https://t.co/AZTc5GRUW7'</t>
  </si>
  <si>
    <t>'3310994956'</t>
  </si>
  <si>
    <t>'Kay Kinsey.'</t>
  </si>
  <si>
    <t>'_kaykinsey'</t>
  </si>
  <si>
    <t>'South Carolina.'</t>
  </si>
  <si>
    <t>'Sat Jun 06 18:35:23 +0000 2015'</t>
  </si>
  <si>
    <t>'Tue Oct 02 02:24:03 +0000 2018'</t>
  </si>
  <si>
    <t>'1046948899041226752'</t>
  </si>
  <si>
    <t>http://www.twitter.com/statuses/1046948899041226752</t>
  </si>
  <si>
    <t>Consensual sex is normal. But when you refuse to report unconsensual sex, then you make "that" the new Norm.\n#SexEducation\n#WhyIDidnttell\n#TimotheanReligion\n#MeToo\n#WhyiDidntReport\n#WhyDidntIreport\n#WhyDontiReport\n#GospelOfTimothy \nhttps://t.co/v0t5PjGc4F'</t>
  </si>
  <si>
    <t>'15541051'</t>
  </si>
  <si>
    <t>'Tim Allen Campbell'</t>
  </si>
  <si>
    <t>'GoTimothy'</t>
  </si>
  <si>
    <t>'The Gospel of Timothy at'</t>
  </si>
  <si>
    <t>'Tue Jul 22 22:55:57 +0000 2008'</t>
  </si>
  <si>
    <t>'Tue Oct 02 02:24:17 +0000 2018'</t>
  </si>
  <si>
    <t>'1046948956511641600'</t>
  </si>
  <si>
    <t>http://www.twitter.com/statuses/1046948956511641600</t>
  </si>
  <si>
    <t>'If you\u2019re wondering why people don\u2019t report sexual assaults immediately or at all, please read all the #WhyIDidntReport replies. https://t.co/CiIplUTa9t'</t>
  </si>
  <si>
    <t>'271059748'</t>
  </si>
  <si>
    <t>'Taylor Jones'</t>
  </si>
  <si>
    <t>'tayjonez'</t>
  </si>
  <si>
    <t>'Chattanooga, TN'</t>
  </si>
  <si>
    <t>'Wed Mar 23 19:42:27 +0000 2011'</t>
  </si>
  <si>
    <t>'Tue Oct 02 02:26:30 +0000 2018'</t>
  </si>
  <si>
    <t>'1046949515251482624'</t>
  </si>
  <si>
    <t>http://www.twitter.com/statuses/1046949515251482624</t>
  </si>
  <si>
    <t>@LindseyGrahamSC is a lying, abhorent being. Such an evil person should never represent us in any civil service position. It is time to remove him from the senate and politics forever. #PhoneyPOS #CorruptGOP #WhyIDidntReport #MeToo #VoteNoOnKavanaugh #TheResisitance #VoteBlue https://t.co/9KNPcCuhz6'</t>
  </si>
  <si>
    <t>'364608370'</t>
  </si>
  <si>
    <t>'Lori Soto'</t>
  </si>
  <si>
    <t>'LoriSoto'</t>
  </si>
  <si>
    <t>'Tue Aug 30 01:25:55 +0000 2011'</t>
  </si>
  <si>
    <t>'Tue Oct 02 02:27:39 +0000 2018'</t>
  </si>
  <si>
    <t>'1046949804335665153'</t>
  </si>
  <si>
    <t>http://www.twitter.com/statuses/1046949804335665153</t>
  </si>
  <si>
    <t>'What is worth fighting for? A world WITHOUT oppression, or just your turn on top?\n\nRead, comment, share.\n\n#revolution not #revenge \n#MeToo #WhyIDidntReport https://t.co/WNeHrpphGl'</t>
  </si>
  <si>
    <t>'2702394775'</t>
  </si>
  <si>
    <t>'revcom.us/Revolution'</t>
  </si>
  <si>
    <t>'tuneintorevcom'</t>
  </si>
  <si>
    <t>'Sun Aug 03 01:44:57 +0000 2014'</t>
  </si>
  <si>
    <t>'Tue Oct 02 02:30:05 +0000 2018'</t>
  </si>
  <si>
    <t>'1046950418335461377'</t>
  </si>
  <si>
    <t>http://www.twitter.com/statuses/1046950418335461377</t>
  </si>
  <si>
    <t>'@Alexand3r133 @digipuppy @Kon__K Have you read #WhyIDidntReport yet? You would see how many women have been sexually assaulted by men. Women aren\'t safe. They don\'t feel safe. We need to continually say, "Men, stop raping," because women literally do not feel safe with men.'</t>
  </si>
  <si>
    <t>'795925596853256192'</t>
  </si>
  <si>
    <t>'Cipher Menial the Zeronought'</t>
  </si>
  <si>
    <t>'ciphermenial'</t>
  </si>
  <si>
    <t>'Tue Nov 08 09:47:04 +0000 2016'</t>
  </si>
  <si>
    <t>'828019417401397248'</t>
  </si>
  <si>
    <t>'Alexand3r133'</t>
  </si>
  <si>
    <t>'Tue Oct 02 02:43:52 +0000 2018'</t>
  </si>
  <si>
    <t>'1046953887360536576'</t>
  </si>
  <si>
    <t>http://www.twitter.com/statuses/1046953887360536576</t>
  </si>
  <si>
    <t>'This segment from \u2066@BrianLehrer\u2069 is hard to listen to. Everyone should. #WhyIDidntReport  https://t.co/NlYqUXi1IV'</t>
  </si>
  <si>
    <t>'15115726'</t>
  </si>
  <si>
    <t>'\U0001f383\U0001f383 Mar\xeda Ram\xedrez'</t>
  </si>
  <si>
    <t>'mariaramirezNY'</t>
  </si>
  <si>
    <t>'Sat Jun 14 09:53:58 +0000 2008'</t>
  </si>
  <si>
    <t>'Tue Oct 02 02:44:28 +0000 2018'</t>
  </si>
  <si>
    <t>'1046954037331943424'</t>
  </si>
  <si>
    <t>http://www.twitter.com/statuses/1046954037331943424</t>
  </si>
  <si>
    <t>@AriMelber @tvkatesnow Thank U (NOT), 4 being another part of #WhyIDidntReport #WhyIDidntTell the both of U are so FULL of SHIT, #JulieSwetnick has had several high government security clearances,  U2 fuckers DON'T, get your fucking shit together. https://t.co/awqkWRoSwE</t>
  </si>
  <si>
    <t>'767864693264297984'</t>
  </si>
  <si>
    <t>'Franiworks Way'</t>
  </si>
  <si>
    <t>'TGIFrani'</t>
  </si>
  <si>
    <t>'Mon Aug 22 23:23:03 +0000 2016'</t>
  </si>
  <si>
    <t>'15441965'</t>
  </si>
  <si>
    <t>'AriMelber'</t>
  </si>
  <si>
    <t>'Tue Oct 02 03:02:24 +0000 2018'</t>
  </si>
  <si>
    <t>'1046958551212658688'</t>
  </si>
  <si>
    <t>http://www.twitter.com/statuses/1046958551212658688</t>
  </si>
  <si>
    <t xml:space="preserve"> @QuinnipiacPoll #IBelieveDrChristineBlaseyFord #metoo #WhyIDidntReport @LindseyGrahamSC @ChuckGrassley @JeffFlake @SenBobCorker @SenatorCollins @Sen_JoeManchin \n#VoteNoOnKavanaugh\n lying under oath , partisan, he's a danger 2womens rights ,sexual assault etc\nHe's unfit 2b SCOTUS</t>
  </si>
  <si>
    <t>'853445560677912576'</t>
  </si>
  <si>
    <t>'Maria Alvarez'</t>
  </si>
  <si>
    <t>'MariaAl25005903'</t>
  </si>
  <si>
    <t>'Sun Apr 16 03:10:52 +0000 2017'</t>
  </si>
  <si>
    <t>'Tue Oct 02 03:04:19 +0000 2018'</t>
  </si>
  <si>
    <t>'1046959033062690816'</t>
  </si>
  <si>
    <t>http://www.twitter.com/statuses/1046959033062690816</t>
  </si>
  <si>
    <t>'\u2066@LTResistance\u2069  Newest stats on Kavanope vs Dr Ford: college educated white women still need to get WOKE: #IBelieveDrChristineBlaseyFord  #WhyIDidntReport #KavaNOPE  #TruthWillEmerge https://t.co/VY23jFbauM'</t>
  </si>
  <si>
    <t>'727582932148191232'</t>
  </si>
  <si>
    <t>'Binski'</t>
  </si>
  <si>
    <t>'RMacnofsky'</t>
  </si>
  <si>
    <t>'Lake Tapps, WA'</t>
  </si>
  <si>
    <t>'Tue May 03 19:37:43 +0000 2016'</t>
  </si>
  <si>
    <t>'Tue Oct 02 04:04:58 +0000 2018'</t>
  </si>
  <si>
    <t>'1046974296596320257'</t>
  </si>
  <si>
    <t>http://www.twitter.com/statuses/1046974296596320257</t>
  </si>
  <si>
    <t>32 years ago. #KavanaughInvestigation #KavanaughFord #metoo #WhyIDidntReport #thegoldengirls #goldengirls https://t.co/0hp98XgoeW'</t>
  </si>
  <si>
    <t>'1314159594'</t>
  </si>
  <si>
    <t>'J. Lynn I.'</t>
  </si>
  <si>
    <t>'Jhawkipp'</t>
  </si>
  <si>
    <t>'Fri Mar 29 15:33:12 +0000 2013'</t>
  </si>
  <si>
    <t>'Tue Oct 02 05:17:00 +0000 2018'</t>
  </si>
  <si>
    <t>'1046992421735804930'</t>
  </si>
  <si>
    <t>http://www.twitter.com/statuses/1046992421735804930</t>
  </si>
  <si>
    <t>'#WhyIDidntReport #BelieveSurvivors  #IBelieveHer #MeToo #TimesUp gonna keep speaking up until they hear us. Rinse and Repeat. No more silence! Vote like your life depends on it!! FIRED UP!! READY TO GO!!! https://t.co/canev2jjwu'</t>
  </si>
  <si>
    <t>'35234593'</t>
  </si>
  <si>
    <t>'Kat'</t>
  </si>
  <si>
    <t>'KatWolfdancer'</t>
  </si>
  <si>
    <t>'Portland, Oregon'</t>
  </si>
  <si>
    <t>'Sat Apr 25 15:26:52 +0000 2009'</t>
  </si>
  <si>
    <t>'Tue Oct 02 10:39:44 +0000 2018'</t>
  </si>
  <si>
    <t>'1047073642721492992'</t>
  </si>
  <si>
    <t>http://www.twitter.com/statuses/1047073642721492992</t>
  </si>
  <si>
    <t>Dean At Catholic University Suspended For Tweet About Kavanaugh Accuser | #WhyIDidntReport Michael Avenatti Julie Swetnick | Deborah Ramirez Dr. Ford Sen. Ted Cruz | #MeToo #Abuse #Rape #Pedophile #AsiaArgento #SexualAssault #SexualAbuse #CatholicChurch |  https://t.co/lAZADzNoZ4'</t>
  </si>
  <si>
    <t>'2970291035'</t>
  </si>
  <si>
    <t>'XWIG &amp; Kitty \U0001f916\U0001f431\U0001f4da\u274c XWIG.com'</t>
  </si>
  <si>
    <t>'XWIGS'</t>
  </si>
  <si>
    <t>'Fri Jan 09 19:48:21 +0000 2015'</t>
  </si>
  <si>
    <t>'Tue Oct 02 10:48:17 +0000 2018'</t>
  </si>
  <si>
    <t>'1047075792126189570'</t>
  </si>
  <si>
    <t>http://www.twitter.com/statuses/1047075792126189570</t>
  </si>
  <si>
    <t>\u201cWe cannot confirm Brett Kavanaugh. We cannot allow another generation of women and children to grow up knowing their government and those acting in its name see us as less than human.\u201d #WhyIDidntReport #metoo\nhttps://t.co/zyugNsMQfK via @HuffPost'</t>
  </si>
  <si>
    <t>'887465203'</t>
  </si>
  <si>
    <t>'#Kvinnofrid End#MVAW'</t>
  </si>
  <si>
    <t>'Feministfest'</t>
  </si>
  <si>
    <t>'Wed Oct 17 19:56:40 +0000 2012'</t>
  </si>
  <si>
    <t>'Tue Oct 02 10:49:47 +0000 2018'</t>
  </si>
  <si>
    <t>'1047076172155301888'</t>
  </si>
  <si>
    <t>http://www.twitter.com/statuses/1047076172155301888</t>
  </si>
  <si>
    <t>This sickens me. #WhyIDidntReport https://t.co/CqbpgCFpTn'</t>
  </si>
  <si>
    <t>'43243757'</t>
  </si>
  <si>
    <t>'Q Toilolo'</t>
  </si>
  <si>
    <t>'Pina169'</t>
  </si>
  <si>
    <t>'Waispanku, HI'</t>
  </si>
  <si>
    <t>'Fri May 29 01:43:11 +0000 2009'</t>
  </si>
  <si>
    <t>'Tue Oct 02 10:51:22 +0000 2018'</t>
  </si>
  <si>
    <t>'1047076569699770369'</t>
  </si>
  <si>
    <t>http://www.twitter.com/statuses/1047076569699770369</t>
  </si>
  <si>
    <t>An Open Letter to #Whyididntreport | FamilyLife\xae https://t.co/pPAzeVN85J'</t>
  </si>
  <si>
    <t>'188164784'</t>
  </si>
  <si>
    <t>'Judy Douglass'</t>
  </si>
  <si>
    <t>'Jeedoo417'</t>
  </si>
  <si>
    <t>'Wed Sep 08 02:10:29 +0000 2010'</t>
  </si>
  <si>
    <t>'Tue Oct 02 10:52:57 +0000 2018'</t>
  </si>
  <si>
    <t>'1047076967311450112'</t>
  </si>
  <si>
    <t>http://www.twitter.com/statuses/1047076967311450112</t>
  </si>
  <si>
    <t>The new episode of Battle Tactics is out. It's another excellent detailing of how men keep their power after assault and how others sweep it under the rug.\n\nWe can change it.\n\nhttps://t.co/dr9VT3SzqA\n\n#battletactics #podcast #sexualassault #metoo #WhyIDidntReport</t>
  </si>
  <si>
    <t>'2949692518'</t>
  </si>
  <si>
    <t>'\u2620\U0001f47bMishty Graveyard\U0001f47b\u2620'</t>
  </si>
  <si>
    <t>'mischa_eliot'</t>
  </si>
  <si>
    <t>'Noooo!ComeBackToMeSummer....'</t>
  </si>
  <si>
    <t>'Mon Dec 29 17:46:48 +0000 2014'</t>
  </si>
  <si>
    <t>'Tue Oct 02 10:54:45 +0000 2018'</t>
  </si>
  <si>
    <t>'1047077420430438401'</t>
  </si>
  <si>
    <t>http://www.twitter.com/statuses/1047077420430438401</t>
  </si>
  <si>
    <t>'And the comments made response to this on various social media platforms shows that #WhyIDidntReport  is as an important message in Australia as it is in the US. https://t.co/BcXdo24nSp'</t>
  </si>
  <si>
    <t>'2357947950'</t>
  </si>
  <si>
    <t>'Cate McKinnon Alexander'</t>
  </si>
  <si>
    <t>'CateWritesStuff'</t>
  </si>
  <si>
    <t>'Perth, Western Australia'</t>
  </si>
  <si>
    <t>'Sun Feb 23 12:48:03 +0000 2014'</t>
  </si>
  <si>
    <t>'Tue Oct 02 10:56:48 +0000 2018'</t>
  </si>
  <si>
    <t>'1047077935675531264'</t>
  </si>
  <si>
    <t>http://www.twitter.com/statuses/1047077935675531264</t>
  </si>
  <si>
    <t>Sad memories I can't recall: Kavanaugh case has some Kinks.. | #WhyIDidntReport Michael Avenatti Julie Swetnick | Deborah Ramirez Dr. Ford Sen. Ted Cruz | #MeToo #Abuse #Rape #Pedophile #AsiaArgento #SexualAssault #SexualAbuse #CatholicChurch | https://t.co/2coFGEN1bb</t>
  </si>
  <si>
    <t>'Tue Oct 02 11:09:25 +0000 2018'</t>
  </si>
  <si>
    <t>'1047081112235851776'</t>
  </si>
  <si>
    <t>http://www.twitter.com/statuses/1047081112235851776</t>
  </si>
  <si>
    <t>In the wake of Christine Blasey Ford's testimony, I published an open letter to the Senate in the link below: \nhttps://t.co/609tYYxCsX\n#StopKavanaugh #WomensRights #WhyIDidntReport #ChristineBlaseyFord</t>
  </si>
  <si>
    <t>'842056940154839040'</t>
  </si>
  <si>
    <t>'Kyla Jonas'</t>
  </si>
  <si>
    <t>'kylarosejonas'</t>
  </si>
  <si>
    <t>'Wed Mar 15 16:56:34 +0000 2017'</t>
  </si>
  <si>
    <t>'Tue Oct 02 13:06:51 +0000 2018'</t>
  </si>
  <si>
    <t>'1047110663846260737'</t>
  </si>
  <si>
    <t>http://www.twitter.com/statuses/1047110663846260737</t>
  </si>
  <si>
    <t>@davidicke If my abuser pops up as a sc judge, I\u2019d spill my guts then too ... #whyididntreport'</t>
  </si>
  <si>
    <t>'19121142'</t>
  </si>
  <si>
    <t>flammin' mad</t>
  </si>
  <si>
    <t>'flamelilys'</t>
  </si>
  <si>
    <t>'Sat Jan 17 19:44:42 +0000 2009'</t>
  </si>
  <si>
    <t>'66643970'</t>
  </si>
  <si>
    <t>'davidicke'</t>
  </si>
  <si>
    <t>'Tue Oct 02 13:09:14 +0000 2018'</t>
  </si>
  <si>
    <t>'1047111262902071301'</t>
  </si>
  <si>
    <t>http://www.twitter.com/statuses/1047111262902071301</t>
  </si>
  <si>
    <t>'An Open Letter to #Whyididntreport | FamilyLife\xae https://t.co/j7sfTjMSUI'</t>
  </si>
  <si>
    <t>'16613700'</t>
  </si>
  <si>
    <t>'Mary DeMuth'</t>
  </si>
  <si>
    <t>'MaryDeMuth'</t>
  </si>
  <si>
    <t>'Mon Oct 06 13:43:00 +0000 2008'</t>
  </si>
  <si>
    <t>'Tue Oct 02 13:10:07 +0000 2018'</t>
  </si>
  <si>
    <t>'1047111485544177664'</t>
  </si>
  <si>
    <t>http://www.twitter.com/statuses/1047111485544177664</t>
  </si>
  <si>
    <t>'Join our director Lauren Taylor and others on @1a\u200b at 10 (in less than one hour!) to talk about "A Sisterhood Of Sexual Assault Survivors Are Sharing Stories, Shouting Back." Phones will be open! https://t.co/HehBybsywK #believesurvivors #whyididntreport #metoo'</t>
  </si>
  <si>
    <t>'2720161412'</t>
  </si>
  <si>
    <t>'Defend Yourself'</t>
  </si>
  <si>
    <t>'1defendyourself'</t>
  </si>
  <si>
    <t>'Washington, DC '</t>
  </si>
  <si>
    <t>'Sat Aug 09 21:11:55 +0000 2014'</t>
  </si>
  <si>
    <t>'Tue Oct 02 13:10:56 +0000 2018'</t>
  </si>
  <si>
    <t>'1047111693539717120'</t>
  </si>
  <si>
    <t>http://www.twitter.com/statuses/1047111693539717120</t>
  </si>
  <si>
    <t>'To all the people shaming women who wait \u201ctoo long\u201d to report: YOU are one of the many reasons we don\u2019t #WhyIDidntReport #metoo'</t>
  </si>
  <si>
    <t>'155768977'</t>
  </si>
  <si>
    <t>'Katherine Klinger'</t>
  </si>
  <si>
    <t>'kitkatklinger'</t>
  </si>
  <si>
    <t>'Tue Jun 15 01:37:21 +0000 2010'</t>
  </si>
  <si>
    <t>'Tue Oct 02 13:25:22 +0000 2018'</t>
  </si>
  <si>
    <t>'1047115326679408641'</t>
  </si>
  <si>
    <t>http://www.twitter.com/statuses/1047115326679408641</t>
  </si>
  <si>
    <t>@mikebarnicle What we learned today with our Joe:  Is it possible that much like 1998 Storin, etc the strategy our culture uses is and has been by design to discredit others?  Innocence, guilt, or anything we say or do WILL be used against us? #WhyIDidntReport #metoo'</t>
  </si>
  <si>
    <t>'178322286'</t>
  </si>
  <si>
    <t>'JL'</t>
  </si>
  <si>
    <t>'cgestures2'</t>
  </si>
  <si>
    <t>'Sat Aug 14 13:06:06 +0000 2010'</t>
  </si>
  <si>
    <t>'46479416'</t>
  </si>
  <si>
    <t>'mikebarnicle'</t>
  </si>
  <si>
    <t>'Tue Oct 02 13:29:43 +0000 2018'</t>
  </si>
  <si>
    <t>'1047116418557366272'</t>
  </si>
  <si>
    <t>http://www.twitter.com/statuses/1047116418557366272</t>
  </si>
  <si>
    <t xml:space="preserve"> I need to talk, the #WhyIDidntReport hashtag has got me depressed. Give me a call +1-586-755-5342 I'll tell you what happened to me. Tim</t>
  </si>
  <si>
    <t>'535988538'</t>
  </si>
  <si>
    <t>'alana_ah96'</t>
  </si>
  <si>
    <t>'Tue Oct 02 13:34:13 +0000 2018'</t>
  </si>
  <si>
    <t>'1047117550134464512'</t>
  </si>
  <si>
    <t>http://www.twitter.com/statuses/1047117550134464512</t>
  </si>
  <si>
    <t>All those who are confounded by #MeToo or #WhyIDidntReport look at this chart. https://t.co/1y4hijfiCU'</t>
  </si>
  <si>
    <t>'540741011'</t>
  </si>
  <si>
    <t>'Dr. Charlotte Canning'</t>
  </si>
  <si>
    <t>'CharlotteCanni1'</t>
  </si>
  <si>
    <t>'Fri Mar 30 11:28:21 +0000 2012'</t>
  </si>
  <si>
    <t>'Tue Oct 02 13:35:29 +0000 2018'</t>
  </si>
  <si>
    <t>'1047117869547442176'</t>
  </si>
  <si>
    <t>http://www.twitter.com/statuses/1047117869547442176</t>
  </si>
  <si>
    <t>#WhyIDidntReport https://t.co/b8dVUXI57M'</t>
  </si>
  <si>
    <t>'803834823882244096'</t>
  </si>
  <si>
    <t>'Charles Long'</t>
  </si>
  <si>
    <t>'CyberIAO'</t>
  </si>
  <si>
    <t>'Wed Nov 30 05:35:31 +0000 2016'</t>
  </si>
  <si>
    <t>'Tue Oct 02 13:35:52 +0000 2018'</t>
  </si>
  <si>
    <t>'1047117967484436480'</t>
  </si>
  <si>
    <t>http://www.twitter.com/statuses/1047117967484436480</t>
  </si>
  <si>
    <t>@SarahPalinUSA How long ago was this, @KellyannePolls ? You berated Dr Ford for leaving it a long time before she reported. #WhyIDidntReport are waiting to hear from you. Keep walking towards the light...'</t>
  </si>
  <si>
    <t>'31731798'</t>
  </si>
  <si>
    <t>'Joe Cushley'</t>
  </si>
  <si>
    <t>'TalentlessJoe'</t>
  </si>
  <si>
    <t>'One street into Kent...'</t>
  </si>
  <si>
    <t>'Thu Apr 16 11:30:52 +0000 2009'</t>
  </si>
  <si>
    <t>'65493023'</t>
  </si>
  <si>
    <t>'SarahPalinUSA'</t>
  </si>
  <si>
    <t>'Tue Oct 02 13:37:42 +0000 2018'</t>
  </si>
  <si>
    <t>'1047118426295230465'</t>
  </si>
  <si>
    <t>http://www.twitter.com/statuses/1047118426295230465</t>
  </si>
  <si>
    <t>@chris_tonelli @SpiritofTruthUm @TomiLahren You haven't read many of the #whyididntreport-stories. \n\nAnd Ford did not think this was the convenient thing to do.\n\nShe said she did it because it was the right thing to do as a citizen.\n\nSo, thank you, Christine! We'll take your report seriously!\n\nhttps://t.co/OcWPXrZaiZ</t>
  </si>
  <si>
    <t>'1018963179404251136'</t>
  </si>
  <si>
    <t>'Catsatira'</t>
  </si>
  <si>
    <t>'catsatira'</t>
  </si>
  <si>
    <t>'Mon Jul 16 20:58:48 +0000 2018'</t>
  </si>
  <si>
    <t>'1031315357141745664'</t>
  </si>
  <si>
    <t>'chris_tonelli'</t>
  </si>
  <si>
    <t>'Tue Oct 02 13:42:38 +0000 2018'</t>
  </si>
  <si>
    <t>'1047119671462440960'</t>
  </si>
  <si>
    <t>http://www.twitter.com/statuses/1047119671462440960</t>
  </si>
  <si>
    <t>#podin @InTheThickShow #podcast Look at Me https://t.co/N7EvAABO8R @Maria_Hinojosa &amp;amp; @julito77 w/ @AnaMariaArchil2 #politics #KavanaughHearings #MeToo #TimesUp #WhyIDidntReport #latinx'</t>
  </si>
  <si>
    <t>'9228902'</t>
  </si>
  <si>
    <t>'Drednerd Hippy'</t>
  </si>
  <si>
    <t>'charleshb'</t>
  </si>
  <si>
    <t>'Greenville, United States'</t>
  </si>
  <si>
    <t>'Wed Oct 03 18:08:23 +0000 2007'</t>
  </si>
  <si>
    <t>'Tue Oct 02 13:45:05 +0000 2018'</t>
  </si>
  <si>
    <t>'1047120286670151680'</t>
  </si>
  <si>
    <t>http://www.twitter.com/statuses/1047120286670151680</t>
  </si>
  <si>
    <t>'In 15 minutes: Join our director Lauren Taylor and others on @1a\u200b to talk about "A Sisterhood Of Sexual Assault Survivors Are Sharing Stories, Shouting Back." Phones will be open! https://t.co/HehBybaX8a #believesurvivors #whyididntreport #metoo'</t>
  </si>
  <si>
    <t>'Tue Oct 02 13:45:28 +0000 2018'</t>
  </si>
  <si>
    <t>'1047120381151260676'</t>
  </si>
  <si>
    <t>http://www.twitter.com/statuses/1047120381151260676</t>
  </si>
  <si>
    <t>'The most helpful #TEDx  #TED talk for #Survivors and their loved ones. #WhyIDidntReport #TuesdayMotivation #leadership #SocialMedia #MorningJoe https://t.co/Kpunuj9ZqJ'</t>
  </si>
  <si>
    <t>'33655190'</t>
  </si>
  <si>
    <t>'Rena Romano'</t>
  </si>
  <si>
    <t>'RenaRomano'</t>
  </si>
  <si>
    <t>'Tampa and the World'</t>
  </si>
  <si>
    <t>'Mon Apr 20 20:42:18 +0000 2009'</t>
  </si>
  <si>
    <t>'Tue Oct 02 16:38:19 +0000 2018'</t>
  </si>
  <si>
    <t>'1047163884094808066'</t>
  </si>
  <si>
    <t>http://www.twitter.com/statuses/1047163884094808066</t>
  </si>
  <si>
    <t>Memoir Bytes: - Escaping a #Sexual Predator - #WhyIDidntReport https://t.co/FORyINC1gr via @ColleenChesebro'</t>
  </si>
  <si>
    <t>'2312190002'</t>
  </si>
  <si>
    <t>'AnnetteRochelleAben'</t>
  </si>
  <si>
    <t>'YouAreTheExpert'</t>
  </si>
  <si>
    <t>'Westland, MI.'</t>
  </si>
  <si>
    <t>'Sun Jan 26 17:26:53 +0000 2014'</t>
  </si>
  <si>
    <t>'Tue Oct 02 18:53:59 +0000 2018'</t>
  </si>
  <si>
    <t>'1047198022076157954'</t>
  </si>
  <si>
    <t>http://www.twitter.com/statuses/1047198022076157954</t>
  </si>
  <si>
    <t>As women take to twitter to share #WhyIDidntReport men take to twitter to share... -checks notes- #WhyBarFightsAreNBD https://t.co/xclyYtuZRG'</t>
  </si>
  <si>
    <t>'1046716076'</t>
  </si>
  <si>
    <t>'Alyssa Leader'</t>
  </si>
  <si>
    <t>'alittleleader'</t>
  </si>
  <si>
    <t>'Sun Dec 30 03:38:59 +0000 2012'</t>
  </si>
  <si>
    <t>'Tue Oct 02 22:28:53 +0000 2018'</t>
  </si>
  <si>
    <t>'1047252105646538752'</t>
  </si>
  <si>
    <t>http://www.twitter.com/statuses/1047252105646538752</t>
  </si>
  <si>
    <t>'Seeing posts sharing  photos of #whyididntreport signs in subway stations https://t.co/lHskhGfOvM'</t>
  </si>
  <si>
    <t>'149666064'</t>
  </si>
  <si>
    <t>'Sarah Jones Reports'</t>
  </si>
  <si>
    <t>'SarahJReports'</t>
  </si>
  <si>
    <t>'Sat May 29 22:18:50 +0000 2010'</t>
  </si>
  <si>
    <t>'Tue Oct 02 22:29:32 +0000 2018'</t>
  </si>
  <si>
    <t>'1047252270084059146'</t>
  </si>
  <si>
    <t>http://www.twitter.com/statuses/1047252270084059146</t>
  </si>
  <si>
    <t>'@ABC NO dude who is #notmypresident ... you got it wrong! \u201cIt\u2019s a very scary time for YOUNG WOMEN in America\u201d. RAPISTS GET AWAY WITH RAPE ... that\u2019s scary! #resist #metoo #whyididntreport https://t.co/01pCs4nw6Q'</t>
  </si>
  <si>
    <t>'565892037'</t>
  </si>
  <si>
    <t>'Groundwork Fitness'</t>
  </si>
  <si>
    <t>'groundworkfit'</t>
  </si>
  <si>
    <t>'Long Beach, CA '</t>
  </si>
  <si>
    <t>'Sat Apr 28 23:07:28 +0000 2012'</t>
  </si>
  <si>
    <t>'Tue Oct 02 22:29:55 +0000 2018'</t>
  </si>
  <si>
    <t>'1047252364225171456'</t>
  </si>
  <si>
    <t>http://www.twitter.com/statuses/1047252364225171456</t>
  </si>
  <si>
    <t>@SenatorCollins\n@lisamurkowski @SenatorHeitkamp @Sen_JoeManchin @SenDonnelly @JeffFlake @OrrinHatch @LindseyGrahamSC @SenateMajLdr @SenBobCorker @ChuckGrassley #StopKavanaugh #WhyIDidntReport \nhttps://t.co/16V7RP6s8m'</t>
  </si>
  <si>
    <t>'Tue Oct 02 22:30:46 +0000 2018'</t>
  </si>
  <si>
    <t>'1047252577539252224'</t>
  </si>
  <si>
    <t>http://www.twitter.com/statuses/1047252577539252224</t>
  </si>
  <si>
    <t>'When asked what his message was for young women, Trump responded, \u201cWomen are doing great.\u201d\n\nThere is nothing that could be further from the truth right now. \n\n@realDonaldTrump needs to take a look at all the pain contained in #WhyIDidntReport \n\nBut of course he won\u2019t. https://t.co/4R0aWiqj6y'</t>
  </si>
  <si>
    <t>'2391120222'</t>
  </si>
  <si>
    <t>'Lacey May'</t>
  </si>
  <si>
    <t>'LBMacey'</t>
  </si>
  <si>
    <t>'Sat Mar 15 14:35:32 +0000 2014'</t>
  </si>
  <si>
    <t>'Tue Oct 02 22:31:21 +0000 2018'</t>
  </si>
  <si>
    <t>'1047252724503535617'</t>
  </si>
  <si>
    <t>http://www.twitter.com/statuses/1047252724503535617</t>
  </si>
  <si>
    <t>If someone considers holding perps accountable scarier than the violent act itself, you know a perp is speaking. Why would you speak against accountability unless you're trying to avoid being held accountable? #WhyIDidntReport #yesallwomen #BelieveSurvivors #accountability</t>
  </si>
  <si>
    <t>'428665664'</t>
  </si>
  <si>
    <t>'Grace'</t>
  </si>
  <si>
    <t>'GraceBower1'</t>
  </si>
  <si>
    <t>'Mon Dec 05 01:34:01 +0000 2011'</t>
  </si>
  <si>
    <t>'Tue Oct 02 22:32:32 +0000 2018'</t>
  </si>
  <si>
    <t>'1047253022861152257'</t>
  </si>
  <si>
    <t>http://www.twitter.com/statuses/1047253022861152257</t>
  </si>
  <si>
    <t>Perhaps this is one reason why some men don\u2019t believe us. We endure our own agony, yet we want to prevent the men in our lives from experiencing any pain. So we don\u2019t tell. TRIGGER WARNING for sexual violence. #sexualassault #rape #whyIdidntreport... https://t.co/uWKx1t1meD'</t>
  </si>
  <si>
    <t>'2337769562'</t>
  </si>
  <si>
    <t>'Diane DeBella'</t>
  </si>
  <si>
    <t>'DianeDeBella'</t>
  </si>
  <si>
    <t>'Tue Feb 11 04:57:09 +0000 2014'</t>
  </si>
  <si>
    <t>'Tue Oct 02 22:32:50 +0000 2018'</t>
  </si>
  <si>
    <t>'1047253099507666944'</t>
  </si>
  <si>
    <t>http://www.twitter.com/statuses/1047253099507666944</t>
  </si>
  <si>
    <t>@SenatorCollins @lisamurkowski @SenatorHeitkamp @Sen_JoeManchin @SenDonnelly @JeffFlake @OrrinHatch @LindseyGrahamSC @SenateMajLdr @SenBobCorker @ChuckGrassley #StopKavanaugh #WhyIDidntReport https://t.co/WkuafBetYG'</t>
  </si>
  <si>
    <t>'Tue Oct 02 23:01:58 +0000 2018'</t>
  </si>
  <si>
    <t>'1047260430803128323'</t>
  </si>
  <si>
    <t>http://www.twitter.com/statuses/1047260430803128323</t>
  </si>
  <si>
    <t>'#Women will not forget these enablers of violence against women #BLUEWAVE vote them out #MeToo retire the misogynists #WhyIDidntReport @PuestoLoco @MichaelAvenatti https://t.co/9qMwHKGHMu'</t>
  </si>
  <si>
    <t>'2750286731'</t>
  </si>
  <si>
    <t>'Sweet and Fizzy'</t>
  </si>
  <si>
    <t>'AndFizzy'</t>
  </si>
  <si>
    <t>'Fri Aug 22 22:37:17 +0000 2014'</t>
  </si>
  <si>
    <t>'Tue Oct 02 23:02:46 +0000 2018'</t>
  </si>
  <si>
    <t>'1047260632427507712'</t>
  </si>
  <si>
    <t>http://www.twitter.com/statuses/1047260632427507712</t>
  </si>
  <si>
    <t>#WhyIDidntReport #SmutShame\n@ChuckGrassley @MichaelAvenatti @LindseyGrahamSC #Kavanaugh #MeToo #MerrickGarland #ImmaSlutSoWhat https://t.co/CjNiw2f7wv'</t>
  </si>
  <si>
    <t>'956773060903874560'</t>
  </si>
  <si>
    <t>'Kum-by-Nah Nation'</t>
  </si>
  <si>
    <t>'not2daymfz'</t>
  </si>
  <si>
    <t>'Dead Left of Center'</t>
  </si>
  <si>
    <t>'Fri Jan 26 06:17:28 +0000 2018'</t>
  </si>
  <si>
    <t>'Wed Oct 03 00:07:13 +0000 2018'</t>
  </si>
  <si>
    <t>'1047276850597130240'</t>
  </si>
  <si>
    <t>http://www.twitter.com/statuses/1047276850597130240</t>
  </si>
  <si>
    <t>'Silenced.... being asked. "What if it was your son?" #WhyIDidntReport'</t>
  </si>
  <si>
    <t>'Wed Oct 03 00:08:11 +0000 2018'</t>
  </si>
  <si>
    <t>'1047277093636038656'</t>
  </si>
  <si>
    <t>http://www.twitter.com/statuses/1047277093636038656</t>
  </si>
  <si>
    <t>'Silenced... being asked is this because you hate Republican.  #WhyIDidntReport'</t>
  </si>
  <si>
    <t>'Wed Oct 03 00:09:56 +0000 2018'</t>
  </si>
  <si>
    <t>'1047277536546156544'</t>
  </si>
  <si>
    <t>http://www.twitter.com/statuses/1047277536546156544</t>
  </si>
  <si>
    <t>Silenced....being told you shouldn't ruin someone's life for something they might have done in high school.#WhyIDidntReport</t>
  </si>
  <si>
    <t>'Wed Oct 03 00:11:01 +0000 2018'</t>
  </si>
  <si>
    <t>'1047277809750532096'</t>
  </si>
  <si>
    <t>http://www.twitter.com/statuses/1047277809750532096</t>
  </si>
  <si>
    <t>'Silenced... being asked if your judgement is clouded because of your past. #WhyIDidntReport'</t>
  </si>
  <si>
    <t>'Wed Oct 03 08:08:13 +0000 2018'</t>
  </si>
  <si>
    <t>'1047397898919407616'</t>
  </si>
  <si>
    <t>http://www.twitter.com/statuses/1047397898919407616</t>
  </si>
  <si>
    <t>Got so mad listening to some older conservative men talking about the #WhyIDidntReport movement that I was shaking #IDidReport and I honestly think it's harder to live not reporting and coming out with it later takes more #Courage than those bastards will ever know! #staystrong</t>
  </si>
  <si>
    <t>'989035291880181760'</t>
  </si>
  <si>
    <t>'Mally'</t>
  </si>
  <si>
    <t>'Mally72333738'</t>
  </si>
  <si>
    <t>'Wed Apr 25 06:56:03 +0000 2018'</t>
  </si>
  <si>
    <t>'Wed Oct 03 08:10:32 +0000 2018'</t>
  </si>
  <si>
    <t>'1047398482934296576'</t>
  </si>
  <si>
    <t>http://www.twitter.com/statuses/1047398482934296576</t>
  </si>
  <si>
    <t>'KARMA is coming and she\u2019s riding a blue wave \U0001f30a Decent folks will win! #ThankYouDrChristineBlaseyFord #BelieveSurvivors #MeToo #WhyIDidntReport https://t.co/wFdjVN70NS'</t>
  </si>
  <si>
    <t>'43418908'</t>
  </si>
  <si>
    <t>'tweetnewbee'</t>
  </si>
  <si>
    <t>'Fri May 29 21:56:51 +0000 2009'</t>
  </si>
  <si>
    <t>'Wed Oct 03 11:35:45 +0000 2018'</t>
  </si>
  <si>
    <t>'1047450126715969536'</t>
  </si>
  <si>
    <t>http://www.twitter.com/statuses/1047450126715969536</t>
  </si>
  <si>
    <t>'#BelieveSurvivors #MeToo #BreakTheSilence #WhyIDidntReport #WhyIDidntTell https://t.co/Y7LfWN84C2'</t>
  </si>
  <si>
    <t>'823927693'</t>
  </si>
  <si>
    <t>'Storm Wolfsong'</t>
  </si>
  <si>
    <t>'StormWolfsong'</t>
  </si>
  <si>
    <t>'Creative depths of my soul which cries out at the state of Hate ruling the US.'</t>
  </si>
  <si>
    <t>'Fri Sep 14 20:17:26 +0000 2012'</t>
  </si>
  <si>
    <t>'Wed Oct 03 12:39:50 +0000 2018'</t>
  </si>
  <si>
    <t>'1047466252535357440'</t>
  </si>
  <si>
    <t>http://www.twitter.com/statuses/1047466252535357440</t>
  </si>
  <si>
    <t>'We know we\u2019ve got a lot of dads in our audience. While you may not need to read this, one of your dad friends may. \n\n#MeToo #WhyIDidntReport \n\nhttps://t.co/ZUUYVBv2C7'</t>
  </si>
  <si>
    <t>'776045283176091648'</t>
  </si>
  <si>
    <t>'Bible Feminists'</t>
  </si>
  <si>
    <t>'twofeminists'</t>
  </si>
  <si>
    <t>'Fort Worth, TX'</t>
  </si>
  <si>
    <t>'Wed Sep 14 13:09:48 +0000 2016'</t>
  </si>
  <si>
    <t>'Wed Oct 03 12:47:33 +0000 2018'</t>
  </si>
  <si>
    <t>'1047468196213796864'</t>
  </si>
  <si>
    <t>http://www.twitter.com/statuses/1047468196213796864</t>
  </si>
  <si>
    <t>'\u201cIf #MeToo in America becomes a Democrats-only movement...some men will excuse their behaviour on the ground that it is hysteria whipped up by the left to get at Republicans.\u201d \u2066@TheEconomist\u2069 #WhyIDidntReport #ChristinaBlaseyFord #ImWithHer  https://t.co/G4TnPO5OeJ'</t>
  </si>
  <si>
    <t>'555676810'</t>
  </si>
  <si>
    <t>'Laetitia Meyrueix'</t>
  </si>
  <si>
    <t>'BQimpertinente'</t>
  </si>
  <si>
    <t>'Chapel Hill, NC'</t>
  </si>
  <si>
    <t>'Tue Apr 17 04:37:17 +0000 2012'</t>
  </si>
  <si>
    <t>'Wed Oct 03 12:50:01 +0000 2018'</t>
  </si>
  <si>
    <t>'1047468816731725824'</t>
  </si>
  <si>
    <t>http://www.twitter.com/statuses/1047468816731725824</t>
  </si>
  <si>
    <t>'@Judge_Kavanaugh @realDonaldTrump What are you fucking delusional? I was going to support you until I read this tweet. Completed in a week? Investigations take years. #MoronicIdiot\n@realDonaldTrump#SexEducation\n\n#MeToo\n#WhyiDidntReport'</t>
  </si>
  <si>
    <t>'890453077479706624'</t>
  </si>
  <si>
    <t>'Judge_Kavanaugh'</t>
  </si>
  <si>
    <t>'Wed Oct 03 12:50:59 +0000 2018'</t>
  </si>
  <si>
    <t>'1047469060534009856'</t>
  </si>
  <si>
    <t>http://www.twitter.com/statuses/1047469060534009856</t>
  </si>
  <si>
    <t>'@RepJoeKennedy @lisamurkowski @SenatorCollins @SenCapito REALLY??  NOTHING?? NOT A PEEP??\n#EnoughIsEnough \U0001f92c\n#StopKavanaugh \n#WhyIDidntReport'</t>
  </si>
  <si>
    <t>'2538264847'</t>
  </si>
  <si>
    <t>'\U0001f30aVote November 6\U0001f30a'</t>
  </si>
  <si>
    <t>'CondieKristine'</t>
  </si>
  <si>
    <t>'Lovettsville, VA'</t>
  </si>
  <si>
    <t>'Sat May 31 21:29:55 +0000 2014'</t>
  </si>
  <si>
    <t>'Wed Oct 03 12:52:05 +0000 2018'</t>
  </si>
  <si>
    <t>'1047469334606561285'</t>
  </si>
  <si>
    <t>http://www.twitter.com/statuses/1047469334606561285</t>
  </si>
  <si>
    <t>'#WhyIDidntReport #WhyWomenDontReport \nThe rage that\u2019s been ignited in survivors is akin to the fires in Centralia; burning under the surface for decades to come while dismantling the foundation that white men are standing on. \u270a\U0001f3fc\u270a\U0001f3ff\u270a\U0001f3fe\u270a\U0001f3fd @thedollop @reynoldsgareth https://t.co/mNyaaKmOiJ'</t>
  </si>
  <si>
    <t>'35059972'</t>
  </si>
  <si>
    <t>'Ashley Petroske'</t>
  </si>
  <si>
    <t>'AshleyPetroske'</t>
  </si>
  <si>
    <t>'Minneapolis'</t>
  </si>
  <si>
    <t>'Fri Apr 24 22:21:48 +0000 2009'</t>
  </si>
  <si>
    <t>'Wed Oct 03 12:52:15 +0000 2018'</t>
  </si>
  <si>
    <t>'1047469378432692224'</t>
  </si>
  <si>
    <t>http://www.twitter.com/statuses/1047469378432692224</t>
  </si>
  <si>
    <t>'@lauferlaw #WhyIDidntReport #WhyWomenDontReport #whyididntreportit #WhyDidntIReport #NoToKavanaugh #StopKavanaugh #Kavanaugh #SCOTUS #WhatsAtStake #saveRoe #SupremeCourt Call 202-224-3121 tell Senators, I  demand you reject Kavanaugh in the name of all women who have been attacked. #MeToo https://t.co/CMpJFiDqLC'</t>
  </si>
  <si>
    <t>'Malena \U0001f30a\u2744#VoteBlue Nov.6 #BelieveSurvivors!'</t>
  </si>
  <si>
    <t>'160244947'</t>
  </si>
  <si>
    <t>'lauferlaw'</t>
  </si>
  <si>
    <t>'Wed Oct 03 12:55:15 +0000 2018'</t>
  </si>
  <si>
    <t>'1047470133525065728'</t>
  </si>
  <si>
    <t>http://www.twitter.com/statuses/1047470133525065728</t>
  </si>
  <si>
    <t>'Some men seem surprised by #WhyIDidntReport while many women are not surprised at all. @MonicaHesse articulates the dynamic: "if the mention of Tampax makes a man need a fainting couch, is it any wonder we decide he\u2019s not ready to hear messier stories?" \n\nhttps://t.co/Pe8uArko9B'</t>
  </si>
  <si>
    <t>'737986556502380544'</t>
  </si>
  <si>
    <t>'Elizabeth Hargrave'</t>
  </si>
  <si>
    <t>'elizhargrave'</t>
  </si>
  <si>
    <t>'Silver Spring, MD'</t>
  </si>
  <si>
    <t>'Wed Jun 01 12:38:00 +0000 2016'</t>
  </si>
  <si>
    <t>'Wed Oct 03 12:56:31 +0000 2018'</t>
  </si>
  <si>
    <t>'1047470452782784512'</t>
  </si>
  <si>
    <t>http://www.twitter.com/statuses/1047470452782784512</t>
  </si>
  <si>
    <t>'The Important Message for Parents in #WhyIDidntReport https://t.co/CqmgrdDBaw via @RealityMoms'</t>
  </si>
  <si>
    <t>'902402965461282817'</t>
  </si>
  <si>
    <t>'Super Cat Mom'</t>
  </si>
  <si>
    <t>'SAHCM_VA'</t>
  </si>
  <si>
    <t>'Tue Aug 29 05:30:07 +0000 2017'</t>
  </si>
  <si>
    <t>'Wed Oct 03 12:57:18 +0000 2018'</t>
  </si>
  <si>
    <t>'1047470650749726721'</t>
  </si>
  <si>
    <t>http://www.twitter.com/statuses/1047470650749726721</t>
  </si>
  <si>
    <t>'@johnpavlovitz No person would put themselves through the scrutiny Dr. Ford is going through now simply for political purposes. Every step must be taken to ensure she is heard. #IBelieveChristine #BelieveSurvivors #IBelieveChristineBlaseyFord #WhyIDidntReport #BelieveWomen #VoteNoKavanaugh https://t.co/E4fCgGtICg'</t>
  </si>
  <si>
    <t>'493714995'</t>
  </si>
  <si>
    <t>'johnpavlovitz'</t>
  </si>
  <si>
    <t>'Wed Oct 03 12:58:19 +0000 2018'</t>
  </si>
  <si>
    <t>'1047470904777822209'</t>
  </si>
  <si>
    <t>http://www.twitter.com/statuses/1047470904777822209</t>
  </si>
  <si>
    <t>'@ktumulty Exactly why women don\u2019t report sexual assault. #whyididntreport'</t>
  </si>
  <si>
    <t>'825762153646927873'</t>
  </si>
  <si>
    <t>'MadSuburbanMom2017'</t>
  </si>
  <si>
    <t>'MadSuburbanMom'</t>
  </si>
  <si>
    <t>'Sun Jan 29 17:46:54 +0000 2017'</t>
  </si>
  <si>
    <t>'14270650'</t>
  </si>
  <si>
    <t>'ktumulty'</t>
  </si>
  <si>
    <t>'Wed Oct 03 15:14:22 +0000 2018'</t>
  </si>
  <si>
    <t>'1047505142034128896'</t>
  </si>
  <si>
    <t>http://www.twitter.com/statuses/1047505142034128896</t>
  </si>
  <si>
    <t>'#WhyIDidntReport: Survivors don\u2019t owe us anything #StopKavanaugh \nhttps://t.co/NRcjfG4GXI https://t.co/PRVBzY1bre'</t>
  </si>
  <si>
    <t>'225096034'</t>
  </si>
  <si>
    <t>'The Mary Sue'</t>
  </si>
  <si>
    <t>'TheMarySue'</t>
  </si>
  <si>
    <t>'Fri Dec 10 17:33:31 +0000 2010'</t>
  </si>
  <si>
    <t>'Wed Oct 03 15:56:47 +0000 2018'</t>
  </si>
  <si>
    <t>'1047515816026152960'</t>
  </si>
  <si>
    <t>http://www.twitter.com/statuses/1047515816026152960</t>
  </si>
  <si>
    <t>'This gave me goosebumps. &amp;gt; Perspective | Dear dads: Your daughters told me about their assaults. This is why they never told you. https://t.co/Hm1lfuWMr1 #whyshedidntreport #whyididntreport #NoMore'</t>
  </si>
  <si>
    <t>'30347869'</t>
  </si>
  <si>
    <t>'Lisa Nesbit Reuss'</t>
  </si>
  <si>
    <t>'randgmom'</t>
  </si>
  <si>
    <t>'Western PA, U.S.A.'</t>
  </si>
  <si>
    <t>'Sat Apr 11 00:05:34 +0000 2009'</t>
  </si>
  <si>
    <t>'Wed Oct 03 15:57:06 +0000 2018'</t>
  </si>
  <si>
    <t>'1047515895411740673'</t>
  </si>
  <si>
    <t>http://www.twitter.com/statuses/1047515895411740673</t>
  </si>
  <si>
    <t>'Typical...Re-Victimize The Abused \U0001f614\U0001f641\U0001f629\nBrett Kavanaugh &amp;amp; Trump = Cowards \n#trump #whyididntreport #republican\n#trumpnation #metoo #democrat \n#sexualassault #stopkavanaugh #marketing #judge\u2026 https://t.co/TMMclwSLfr'</t>
  </si>
  <si>
    <t>'555709545'</t>
  </si>
  <si>
    <t>'DJ Ray'</t>
  </si>
  <si>
    <t>'DJRayNY'</t>
  </si>
  <si>
    <t>'NYC'</t>
  </si>
  <si>
    <t>'Tue Apr 17 03:08:20 +0000 2012'</t>
  </si>
  <si>
    <t>'Wed Oct 03 15:58:22 +0000 2018'</t>
  </si>
  <si>
    <t>'1047516215881728000'</t>
  </si>
  <si>
    <t>http://www.twitter.com/statuses/1047516215881728000</t>
  </si>
  <si>
    <t>'Typical...Re-Victimize The Abused \U0001f614\U0001f641\U0001f629\nBrett Kavanaugh &amp;amp; Trump = Cowards \n#trump #whyididntreport #republican\n#trumpnation #metoo #democrat \n#sexualassault #stopkavanaugh #marketing #judge\u2026 https://t.co/XQr0Tn9C9N'</t>
  </si>
  <si>
    <t>'Wed Oct 03 15:59:36 +0000 2018'</t>
  </si>
  <si>
    <t>'1047516527761608704'</t>
  </si>
  <si>
    <t>http://www.twitter.com/statuses/1047516527761608704</t>
  </si>
  <si>
    <t>'"I\'ve done things I\'m not proud of." Find out why this dad believes #ChristineBlaseyFord and how he\'s explaining his own actions in college to his son. #30Seconds #WhyIDidntReport #metoo #sexualabuse #IBelieveYou @BrettKavanaugh @ClemsonUniv https://t.co/fG4mXsAPgJ'</t>
  </si>
  <si>
    <t>'407474647'</t>
  </si>
  <si>
    <t>'Rich Cruse'</t>
  </si>
  <si>
    <t>'RichOnOWN'</t>
  </si>
  <si>
    <t>'Tue Nov 08 03:54:43 +0000 2011'</t>
  </si>
  <si>
    <t>'Wed Oct 03 15:59:44 +0000 2018'</t>
  </si>
  <si>
    <t>'1047516559856599041'</t>
  </si>
  <si>
    <t>http://www.twitter.com/statuses/1047516559856599041</t>
  </si>
  <si>
    <t>'@johnnyrwhitsett @cassady2euca Yet...some \u201cmen\u201d claim to own guns to \u201cPROTECT\u201d the women &amp;amp; children IN their family while millions of sexual assaults have been perpetrated, quietly.\nWe cross the street when burly dark strangers approach. Only to be assaulted by \u201cboys/men\u201d we trust &amp;amp; know\U0001f499\n#WhyIDidntReport'</t>
  </si>
  <si>
    <t>'41475976'</t>
  </si>
  <si>
    <t>E. Christophe'</t>
  </si>
  <si>
    <t>'simplyemc'</t>
  </si>
  <si>
    <t>'Wed May 20 23:14:57 +0000 2009'</t>
  </si>
  <si>
    <t>'Wed Oct 03 16:00:13 +0000 2018'</t>
  </si>
  <si>
    <t>'1047516682657263616'</t>
  </si>
  <si>
    <t>http://www.twitter.com/statuses/1047516682657263616</t>
  </si>
  <si>
    <t>'Oregon high school students protest after a survivor says she was punished for alcohol and drug use by the school after reporting another student sexually assaulted her. #metoo #whyididntreport https://t.co/npkGDM1aht'</t>
  </si>
  <si>
    <t>'14550673'</t>
  </si>
  <si>
    <t>'Wagatwe Wan-spooky\U0001f383'</t>
  </si>
  <si>
    <t>'wagatwe'</t>
  </si>
  <si>
    <t>'Sat Apr 26 19:48:46 +0000 2008'</t>
  </si>
  <si>
    <t>'Wed Oct 03 16:00:56 +0000 2018'</t>
  </si>
  <si>
    <t>'1047516861628395521'</t>
  </si>
  <si>
    <t>http://www.twitter.com/statuses/1047516861628395521</t>
  </si>
  <si>
    <t>'Essay: As women explain #WhyIDidntReport how can we make sure our daughter will open up to us?: https://t.co/gAEzovWEyU https://t.co/ZRI70Dnf2o'</t>
  </si>
  <si>
    <t>'16744446'</t>
  </si>
  <si>
    <t>'Opelika-Auburn News'</t>
  </si>
  <si>
    <t>'oanow'</t>
  </si>
  <si>
    <t>'Opelika, Alabama'</t>
  </si>
  <si>
    <t>'Tue Oct 14 19:43:33 +0000 2008'</t>
  </si>
  <si>
    <t>'Wed Oct 03 16:08:22 +0000 2018'</t>
  </si>
  <si>
    <t>'1047518732371673088'</t>
  </si>
  <si>
    <t>http://www.twitter.com/statuses/1047518732371673088</t>
  </si>
  <si>
    <t>Dear women, please forgive us. I'm sorry that this is still happening. I'm sorry we are still fighting against misogyny, sexual assault and violence. \nhttps://t.co/gvdDjoMDii  \n#WhyIDidntReport #WhyWomenDontReport #MeToo #TimesUp #SexualAssault #Survivors #SurvivorStories #Resist https://t.co/BsJUsDGtBH</t>
  </si>
  <si>
    <t>'231435575'</t>
  </si>
  <si>
    <t>'Books by Roni'</t>
  </si>
  <si>
    <t>'ronimompiche'</t>
  </si>
  <si>
    <t>'Somewhere on Earth'</t>
  </si>
  <si>
    <t>'Tue Dec 28 14:26:02 +0000 2010'</t>
  </si>
  <si>
    <t>'Wed Oct 03 16:08:32 +0000 2018'</t>
  </si>
  <si>
    <t>'1047518773975109633'</t>
  </si>
  <si>
    <t>http://www.twitter.com/statuses/1047518773975109633</t>
  </si>
  <si>
    <t>'@MichaelAvenatti @realDonaldTrump Shame, and embarrass the rotten, evil bastards!! #IStandWithChristineBlaseyFord #WhyIDidntReport #TakeItToTheStreets #WeVote #WeWillNotForget #GOPCorruption #GOPCOUP'</t>
  </si>
  <si>
    <t>'3138494144'</t>
  </si>
  <si>
    <t>'Carroll Robertson'</t>
  </si>
  <si>
    <t>'DalaimommaRob'</t>
  </si>
  <si>
    <t>'Sat Apr 04 05:28:51 +0000 2015'</t>
  </si>
  <si>
    <t>'251918778'</t>
  </si>
  <si>
    <t>'MichaelAvenatti'</t>
  </si>
  <si>
    <t>'Wed Oct 03 16:11:20 +0000 2018'</t>
  </si>
  <si>
    <t>'1047519479528218625'</t>
  </si>
  <si>
    <t>http://www.twitter.com/statuses/1047519479528218625</t>
  </si>
  <si>
    <t>'Shout out to @kxttybean for her courage and inspiring me to post my own #WhyIDidntReport story on Facebook.\nFuck. It was a lot harder than I thought it would be.\nVicitms, I believe you\U0001f49c'</t>
  </si>
  <si>
    <t>'2316518142'</t>
  </si>
  <si>
    <t>'Vote Nov. 6th\u2727'</t>
  </si>
  <si>
    <t>'callmeIndiana'</t>
  </si>
  <si>
    <t>'Hill Valley, California'</t>
  </si>
  <si>
    <t>'Wed Jan 29 04:44:12 +0000 2014'</t>
  </si>
  <si>
    <t>'Wed Oct 03 16:12:27 +0000 2018'</t>
  </si>
  <si>
    <t>'1047519759695265792'</t>
  </si>
  <si>
    <t>http://www.twitter.com/statuses/1047519759695265792</t>
  </si>
  <si>
    <t>'@vicnicbru @krassenstein Find Feel Finger F**k Forget  #KavaNope #KavanaughLikesBeer #TrumpIsTheWorstPresidentEver #metoo #BelieveSurvivors #WhyIDidntReport #TrumpIsALiar #TrumpIsALiar #TrumpIsALiar #TrumpIsALiar #TrumpIsALiar #TrumpIsALiar #TrumpIsALiar #TrumpIsALiar #TrumpIsALiar #TrumpIsALiar'</t>
  </si>
  <si>
    <t>'792447957396226048'</t>
  </si>
  <si>
    <t>'vicnicbru'</t>
  </si>
  <si>
    <t>'Wed Oct 03 18:56:00 +0000 2018'</t>
  </si>
  <si>
    <t>'1047560918257864713'</t>
  </si>
  <si>
    <t>http://www.twitter.com/statuses/1047560918257864713</t>
  </si>
  <si>
    <t>'If you have never experienced assault first hand, or know someone who has, it may be difficult to understand why a sexual assault victim would not report. The painful truth is that the trauma of sexual assault affects everyone differently. #WhyIDidntReport https://t.co/Ob0VCm3K3R'</t>
  </si>
  <si>
    <t>'2282529846'</t>
  </si>
  <si>
    <t>'Nicole Sodoma'</t>
  </si>
  <si>
    <t>'NSodoma'</t>
  </si>
  <si>
    <t>'Wed Jan 08 19:07:04 +0000 2014'</t>
  </si>
  <si>
    <t>'Wed Oct 03 18:59:01 +0000 2018'</t>
  </si>
  <si>
    <t>'1047561676554473473'</t>
  </si>
  <si>
    <t>http://www.twitter.com/statuses/1047561676554473473</t>
  </si>
  <si>
    <t>'In light of everything going on in the world at the moment I\u2019m going to get political for a second. You keep asking women #WhyIDidntReport well the Detroit police department didn\u2019t process &amp;gt;11000 rape kits across 30 years. THAT\u2019S WHY \U0001f92c\U0001f630 https://t.co/Qgu1pjgg7L via @TEDTalks'</t>
  </si>
  <si>
    <t>'3027868519'</t>
  </si>
  <si>
    <t>'Dr Shannon E Currie'</t>
  </si>
  <si>
    <t>'batsinthbelfry'</t>
  </si>
  <si>
    <t>'Berlin, Germany'</t>
  </si>
  <si>
    <t>'Wed Feb 18 23:49:00 +0000 2015'</t>
  </si>
  <si>
    <t>'Wed Oct 03 19:35:00 +0000 2018'</t>
  </si>
  <si>
    <t>'1047570734162145280'</t>
  </si>
  <si>
    <t>http://www.twitter.com/statuses/1047570734162145280</t>
  </si>
  <si>
    <t>Trump's Mockery Of Christine Blasey Ford is a sad example of #WhyIDidntReport | HuffPost #SmartNews  https://t.co/gmsLZb5YWo</t>
  </si>
  <si>
    <t>'67747224'</t>
  </si>
  <si>
    <t>'High Altitude Garden'</t>
  </si>
  <si>
    <t>'Kate_HAGardens'</t>
  </si>
  <si>
    <t>'Park City, Utah, USA'</t>
  </si>
  <si>
    <t>'Fri Aug 21 23:07:51 +0000 2009'</t>
  </si>
  <si>
    <t>'Wed Oct 03 19:35:42 +0000 2018'</t>
  </si>
  <si>
    <t>'1047570910826450944'</t>
  </si>
  <si>
    <t>http://www.twitter.com/statuses/1047570910826450944</t>
  </si>
  <si>
    <t>ICYMI, we're proud to have joined more than 80 leading women's and human rights groups in affirming our support for survivors of sexual assault and harassment. #metoo #WhyIDidntReport https://t.co/2u8rHrSsdb</t>
  </si>
  <si>
    <t>'179566751'</t>
  </si>
  <si>
    <t>T'ruah: The Rabbinic Call for Human Rights</t>
  </si>
  <si>
    <t>'truahrabbis'</t>
  </si>
  <si>
    <t>'Tue Aug 17 16:20:13 +0000 2010'</t>
  </si>
  <si>
    <t>'Wed Oct 03 19:36:19 +0000 2018'</t>
  </si>
  <si>
    <t>'1047571065269116928'</t>
  </si>
  <si>
    <t>http://www.twitter.com/statuses/1047571065269116928</t>
  </si>
  <si>
    <t>'Out of 1,000 rapes, less than a third will be reported and only 6 perpetrators will go to jail. #WhyIDidntReport'</t>
  </si>
  <si>
    <t>'21438803'</t>
  </si>
  <si>
    <t>'Patti Ryan'</t>
  </si>
  <si>
    <t>'bootmaven'</t>
  </si>
  <si>
    <t>'Fri Feb 20 21:58:03 +0000 2009'</t>
  </si>
  <si>
    <t>'Wed Oct 03 19:36:46 +0000 2018'</t>
  </si>
  <si>
    <t>'1047571180012625921'</t>
  </si>
  <si>
    <t>http://www.twitter.com/statuses/1047571180012625921</t>
  </si>
  <si>
    <t>'GOP senators expect  FBI report on Kavanaugh shortly | #WhyIDidntReport Michael Avenatti Julie Swetnick | Deborah Ramirez Dr. Ford Sen. Ted Cruz | #MeToo #Abuse #Rape #Pedophile #AsiaArgento #SexualAssault #BelieveSurvivors #CatholicChurch | https://t.co/4DhzWCJcDi'</t>
  </si>
  <si>
    <t>'Wed Oct 03 20:00:45 +0000 2018'</t>
  </si>
  <si>
    <t>'1047577215968456705'</t>
  </si>
  <si>
    <t>http://www.twitter.com/statuses/1047577215968456705</t>
  </si>
  <si>
    <t>This is why women don't report. Heart sick this is the leader of our country. #WhyIDidntReport\nhttps://t.co/nV3dG3l05n</t>
  </si>
  <si>
    <t>'66856819'</t>
  </si>
  <si>
    <t>'Ashley Crawford'</t>
  </si>
  <si>
    <t>'nosnarf'</t>
  </si>
  <si>
    <t>'Canton, TX'</t>
  </si>
  <si>
    <t>'Wed Aug 19 00:41:29 +0000 2009'</t>
  </si>
  <si>
    <t>'Wed Oct 03 20:02:23 +0000 2018'</t>
  </si>
  <si>
    <t>'1047577625344892928'</t>
  </si>
  <si>
    <t>http://www.twitter.com/statuses/1047577625344892928</t>
  </si>
  <si>
    <t>'@AM2DM @NBCNews \nATTN:  INTERESTED IN JOINING THE NATIONAL #whyididntreport\nMOVEMENT on facebook? started 10/3 @ 10am\nAll are invited,  going public on facebook timelines at 10am 10/3.   post\nFor example:\n#whyididntreport ~ He was a priest and no one would have believed me.'</t>
  </si>
  <si>
    <t>'3237295896'</t>
  </si>
  <si>
    <t>'Eve Cragen'</t>
  </si>
  <si>
    <t>'CragenEve'</t>
  </si>
  <si>
    <t>'Fri Jun 05 23:51:44 +0000 2015'</t>
  </si>
  <si>
    <t>'897565399771992064'</t>
  </si>
  <si>
    <t>'AM2DM'</t>
  </si>
  <si>
    <t>'Wed Oct 03 20:02:31 +0000 2018'</t>
  </si>
  <si>
    <t>'1047577658610073601'</t>
  </si>
  <si>
    <t>http://www.twitter.com/statuses/1047577658610073601</t>
  </si>
  <si>
    <t>'#WhyIDidntReport When my adoptive father molested me, I have no idea the day or year. I think it was a weekend. I can see him. I think I was 12.'</t>
  </si>
  <si>
    <t>'1006241666599129093'</t>
  </si>
  <si>
    <t>'TraceHentz'</t>
  </si>
  <si>
    <t>'StonePony33'</t>
  </si>
  <si>
    <t>'Massachusetts, USA'</t>
  </si>
  <si>
    <t>'Mon Jun 11 18:28:03 +0000 2018'</t>
  </si>
  <si>
    <t>'Wed Oct 03 20:56:06 +0000 2018'</t>
  </si>
  <si>
    <t>'1047591142198575104'</t>
  </si>
  <si>
    <t>http://www.twitter.com/statuses/1047591142198575104</t>
  </si>
  <si>
    <t>'Keep it up!!!! #Resist #ResistTrump #Resistance #MeToo #WhyIDidntReport #UniteBlue #VoteBlue https://t.co/6nLynOcYil'</t>
  </si>
  <si>
    <t>'570121611'</t>
  </si>
  <si>
    <t>'Ken Warnock'</t>
  </si>
  <si>
    <t>'KenWarnock'</t>
  </si>
  <si>
    <t>'Royal Oak, Michigan'</t>
  </si>
  <si>
    <t>'Thu May 03 15:00:42 +0000 2012'</t>
  </si>
  <si>
    <t>'Wed Oct 03 20:56:28 +0000 2018'</t>
  </si>
  <si>
    <t>'1047591236767342592'</t>
  </si>
  <si>
    <t>http://www.twitter.com/statuses/1047591236767342592</t>
  </si>
  <si>
    <t>'This is why #WhyIDidntReport This is why I lost all trust in the church. This is why we must #BelieveAllWomen #BelieveSurviors Thank you to my senators @SenFeinstein and @KamalaHarris for voting no on #KavanaughVote #MeToo 6/6 #ConnieChung'</t>
  </si>
  <si>
    <t>'20705732'</t>
  </si>
  <si>
    <t>'Lacy Bauer'</t>
  </si>
  <si>
    <t>'Jakobsmama'</t>
  </si>
  <si>
    <t>'Thu Feb 12 19:05:07 +0000 2009'</t>
  </si>
  <si>
    <t>'Wed Oct 03 20:57:50 +0000 2018'</t>
  </si>
  <si>
    <t>'1047591578074669056'</t>
  </si>
  <si>
    <t>http://www.twitter.com/statuses/1047591578074669056</t>
  </si>
  <si>
    <t>@counterchekist @JeffFlake Indeed!\nI live in Arizona, @JeffFlake  and as an American, a woman and a patriot, I am counting on you. AGAIN. You're all we've got right now.\nYou know how to do the right thing.\n#NoKavanaughSCOTUS \n#NoKavanaughConfirmation \n#WhyIDidntReport \n#IBelieveChristineBlaseyFord \n#MeToo</t>
  </si>
  <si>
    <t>'880819093976170498'</t>
  </si>
  <si>
    <t>'littlehawk'</t>
  </si>
  <si>
    <t>'littlehawk463'</t>
  </si>
  <si>
    <t>'Fri Jun 30 16:03:31 +0000 2017'</t>
  </si>
  <si>
    <t>'839420851099471873'</t>
  </si>
  <si>
    <t>'counterchekist'</t>
  </si>
  <si>
    <t>'Wed Oct 03 22:39:48 +0000 2018'</t>
  </si>
  <si>
    <t>'1047617238109487104'</t>
  </si>
  <si>
    <t>http://www.twitter.com/statuses/1047617238109487104</t>
  </si>
  <si>
    <t>'It\u2019s ALWAYS been \u201ca scary time\u201d for women! #WhyIDidntReport #MeToo\u2060 \u2060 #StopKavanaugh'</t>
  </si>
  <si>
    <t>'422103539'</t>
  </si>
  <si>
    <t>'Crackedpots \U0001f30a\U0001f308\u270a\U0001f3fc'</t>
  </si>
  <si>
    <t>'crackedpots'</t>
  </si>
  <si>
    <t>'Sat Nov 26 20:26:57 +0000 2011'</t>
  </si>
  <si>
    <t>'Wed Oct 03 22:41:52 +0000 2018'</t>
  </si>
  <si>
    <t>'1047617762342981632'</t>
  </si>
  <si>
    <t>http://www.twitter.com/statuses/1047617762342981632</t>
  </si>
  <si>
    <t>'Trump\u2019s ridicule of Dr. Ford last night is a great illustration of why people don\u2019t report. #WhyIDidntReport'</t>
  </si>
  <si>
    <t>'38348446'</t>
  </si>
  <si>
    <t>'Ellen'</t>
  </si>
  <si>
    <t>'oceanejl'</t>
  </si>
  <si>
    <t>'Thu May 07 02:42:04 +0000 2009'</t>
  </si>
  <si>
    <t>'Thu Oct 04 01:21:30 +0000 2018'</t>
  </si>
  <si>
    <t>'1047657933297745921'</t>
  </si>
  <si>
    <t>http://www.twitter.com/statuses/1047657933297745921</t>
  </si>
  <si>
    <t>'@RAINN I\u2019d like to report past abuse for 4 women. I\u2019d like the numbers to reflect the truth. 1 out of 4? No! It\u2019s more. #WhyIDidntReport'</t>
  </si>
  <si>
    <t>'17503642'</t>
  </si>
  <si>
    <t>'TheDarlaShow'</t>
  </si>
  <si>
    <t>'beachcottage13'</t>
  </si>
  <si>
    <t>'Thu Nov 20 03:39:07 +0000 2008'</t>
  </si>
  <si>
    <t>'18677951'</t>
  </si>
  <si>
    <t>'RAINN'</t>
  </si>
  <si>
    <t>'Thu Oct 04 01:21:53 +0000 2018'</t>
  </si>
  <si>
    <t>'1047658031809323008'</t>
  </si>
  <si>
    <t>http://www.twitter.com/statuses/1047658031809323008</t>
  </si>
  <si>
    <t>'Just clarifying this for anyone on my friend\u2019s list who\u2019s confused: \nIf you support Kavanaugh or in any way think that he\u2019s innocent, I am not your friend.\nIf you have anything negative to say about #MeToo or #WhyIDidntReport, I am not your friend. #cdnpoli #feminism'</t>
  </si>
  <si>
    <t>'753744536887824385'</t>
  </si>
  <si>
    <t>'Meagan Wiper'</t>
  </si>
  <si>
    <t>'MegW613'</t>
  </si>
  <si>
    <t>'Fri Jul 15 00:14:36 +0000 2016'</t>
  </si>
  <si>
    <t>'Thu Oct 04 01:21:54 +0000 2018'</t>
  </si>
  <si>
    <t>'1047658034200072193'</t>
  </si>
  <si>
    <t>http://www.twitter.com/statuses/1047658034200072193</t>
  </si>
  <si>
    <t>'If you think that people accusing rapists are more often lying than not, I am not your friend.\nIf you are concerned about these movements \u2018harming men\u2019, I am not your friend. #MeToo\n#WhyIDidntReport #TimesUp #cdnpoli'</t>
  </si>
  <si>
    <t>'1047658035965874176'</t>
  </si>
  <si>
    <t>http://www.twitter.com/statuses/1047658035965874176</t>
  </si>
  <si>
    <t>'This is not a debate, it is not up for discussion, I\u2019m not arguing with anyone. Remove yourself. You can go quietly or you can reveal yourself, I don\u2019t care. \nI will not deal with your bullshit anymore. #MeToo #cdnpoli #WhyIDidntReport #TimesUp'</t>
  </si>
  <si>
    <t>'Thu Oct 04 01:26:22 +0000 2018'</t>
  </si>
  <si>
    <t>'1047659156096929793'</t>
  </si>
  <si>
    <t>http://www.twitter.com/statuses/1047659156096929793</t>
  </si>
  <si>
    <t>'I know I went off in a tangent but just trying to let men understand why we are so upset. Why many women you know are reliving past trauma during this trial. #metoo #Feminism #feminist #WhyIDidntReport'</t>
  </si>
  <si>
    <t>'938080184657498117'</t>
  </si>
  <si>
    <t>'La Loba'</t>
  </si>
  <si>
    <t>'MycoWildling'</t>
  </si>
  <si>
    <t>'Dark wood of Error'</t>
  </si>
  <si>
    <t>'Tue Dec 05 16:18:39 +0000 2017'</t>
  </si>
  <si>
    <t>'Thu Oct 04 01:27:17 +0000 2018'</t>
  </si>
  <si>
    <t>'1047659386846568448'</t>
  </si>
  <si>
    <t>http://www.twitter.com/statuses/1047659386846568448</t>
  </si>
  <si>
    <t>'@BenBarton636 @FoxNews I\u2019m not sure how many women are claiming sexual assault for being slapped on the butt, which I doubt is ever appropriate. Seems that most claims are pretty serious. Just scroll thru #Metoo or #whyididntreport. Undoubtedly there r some bogus claims, but likely very few.'</t>
  </si>
  <si>
    <t>'846889045913485315'</t>
  </si>
  <si>
    <t>'Scott Whitfield'</t>
  </si>
  <si>
    <t>'ScottUWEC'</t>
  </si>
  <si>
    <t>'Wed Mar 29 00:57:37 +0000 2017'</t>
  </si>
  <si>
    <t>'873961775619862530'</t>
  </si>
  <si>
    <t>'BenBarton636'</t>
  </si>
  <si>
    <t>'Thu Oct 04 01:31:49 +0000 2018'</t>
  </si>
  <si>
    <t>'1047660528934375424'</t>
  </si>
  <si>
    <t>http://www.twitter.com/statuses/1047660528934375424</t>
  </si>
  <si>
    <t>'@TheView #whyididntreport\n#metoo\n#istandwithdrford\nI don\'t remember the exact date or time. I remember Glen Rael offered to teach me to play guitar. I remember playing "Smoke on the Water" chords, and the foil-covered windows. I remember the blood. He said "At least we did it for a while"'</t>
  </si>
  <si>
    <t>'918260133527822336'</t>
  </si>
  <si>
    <t>'Maureen Smith'</t>
  </si>
  <si>
    <t>'maureenslcspkn'</t>
  </si>
  <si>
    <t>'Wed Oct 11 23:40:51 +0000 2017'</t>
  </si>
  <si>
    <t>'21258337'</t>
  </si>
  <si>
    <t>'TheView'</t>
  </si>
  <si>
    <t>'Thu Oct 04 01:33:12 +0000 2018'</t>
  </si>
  <si>
    <t>'1047660877930024960'</t>
  </si>
  <si>
    <t>http://www.twitter.com/statuses/1047660877930024960</t>
  </si>
  <si>
    <t>'@MichaelAvenatti @realDonaldTrump These past few weeks have been torture for survivors. We have relived our own experiences while listening to the women share their stories. Mocking them mocks us. Discrediting them discredits us. Is anyone listening to the women? This is #WhyIDidntReport!'</t>
  </si>
  <si>
    <t>'980284292021538821'</t>
  </si>
  <si>
    <t>'NerdyGirlsRock'</t>
  </si>
  <si>
    <t>'LiberalsTeach'</t>
  </si>
  <si>
    <t>'Sun Apr 01 03:22:42 +0000 2018'</t>
  </si>
  <si>
    <t>'Thu Oct 04 02:13:22 +0000 2018'</t>
  </si>
  <si>
    <t>'1047670984008974337'</t>
  </si>
  <si>
    <t>http://www.twitter.com/statuses/1047670984008974337</t>
  </si>
  <si>
    <t>'The only thing I can say is, Trump, grow the fuck up. #WhyIDidntReport #Resist'</t>
  </si>
  <si>
    <t>'1012604430'</t>
  </si>
  <si>
    <t>'\U0001f525Lissa Gromley'</t>
  </si>
  <si>
    <t>'AuthorLissa'</t>
  </si>
  <si>
    <t>'Sat Dec 15 06:12:00 +0000 2012'</t>
  </si>
  <si>
    <t>'Thu Oct 04 03:37:06 +0000 2018'</t>
  </si>
  <si>
    <t>'1047692058058809344'</t>
  </si>
  <si>
    <t>http://www.twitter.com/statuses/1047692058058809344</t>
  </si>
  <si>
    <t>'This literally broke my heart. @Alyssa_Milano you are incredibly brave and your character is strong #WhyIDidntReport #Metoo #IBelieveHer #Resist https://t.co/cNPeKKluk5'</t>
  </si>
  <si>
    <t>'403767178'</t>
  </si>
  <si>
    <t>'Jules'</t>
  </si>
  <si>
    <t>'BruisedNused'</t>
  </si>
  <si>
    <t>'Columbus Ohio'</t>
  </si>
  <si>
    <t>'Wed Nov 02 23:49:39 +0000 2011'</t>
  </si>
  <si>
    <t>'Thu Oct 04 03:39:06 +0000 2018'</t>
  </si>
  <si>
    <t>'1047692561022947329'</t>
  </si>
  <si>
    <t>http://www.twitter.com/statuses/1047692561022947329</t>
  </si>
  <si>
    <t>'@LindseyGrahamSC \nYou are not representing us!\n#GOPCorruption #GOPCOUP #CORPORATEOWNEDWHORES \n#RESIGN #Resist #TheResistance #WhyIDidntReport @JudicialWatch @senatemajldr @SenateFloor @SenateGOP @RandPaul @ChuckGrassley @senjudiciary'</t>
  </si>
  <si>
    <t>'Thu Oct 04 03:44:50 +0000 2018'</t>
  </si>
  <si>
    <t>'1047694003217547265'</t>
  </si>
  <si>
    <t>http://www.twitter.com/statuses/1047694003217547265</t>
  </si>
  <si>
    <t>#MeToo movement brought my abuse 30+ yrs ago up from deep within my subconscious where I had buried it.\n\nDidn't talk about it publicly then cuz it wasn't my time to speak, still processing, and I have my own #WhyIDidntReport.\n\nMy\u2764 to those dealing w/ far worse than me right now. https://t.co/HuOw5Rv4th</t>
  </si>
  <si>
    <t>'777822636'</t>
  </si>
  <si>
    <t>'David Gregory Nowak \U0001f339'</t>
  </si>
  <si>
    <t>'OGDavidGNowak'</t>
  </si>
  <si>
    <t>'New Orleans, LA'</t>
  </si>
  <si>
    <t>'Fri Aug 24 09:48:53 +0000 2012'</t>
  </si>
  <si>
    <t>'Thu Oct 04 03:48:12 +0000 2018'</t>
  </si>
  <si>
    <t>'1047694852731928576'</t>
  </si>
  <si>
    <t>http://www.twitter.com/statuses/1047694852731928576</t>
  </si>
  <si>
    <t>'@SenSasse PLEASE VOTE NO. PLEASE. Thank you!!! #KavaNOT #WhyIDidntReport #MeToo'</t>
  </si>
  <si>
    <t>'2962923040'</t>
  </si>
  <si>
    <t>'SenSasse'</t>
  </si>
  <si>
    <t>'Thu Oct 04 03:49:09 +0000 2018'</t>
  </si>
  <si>
    <t>'1047695092356661249'</t>
  </si>
  <si>
    <t>http://www.twitter.com/statuses/1047695092356661249</t>
  </si>
  <si>
    <t>'[just another poem about just another rape] by me #whyididntreport https://t.co/aUSCkvXpTm'</t>
  </si>
  <si>
    <t>'15270665'</t>
  </si>
  <si>
    <t>'Amanda Cat'</t>
  </si>
  <si>
    <t>'mandster60'</t>
  </si>
  <si>
    <t>'stolen land'</t>
  </si>
  <si>
    <t>'Sun Jun 29 14:00:14 +0000 2008'</t>
  </si>
  <si>
    <t>'Thu Oct 04 03:50:45 +0000 2018'</t>
  </si>
  <si>
    <t>'1047695495135678464'</t>
  </si>
  <si>
    <t>http://www.twitter.com/statuses/1047695495135678464</t>
  </si>
  <si>
    <t>'This one is good. Vote. Register &amp;amp; vote. \n\nDid I mention, as a mere side issue,\n\n@WhenWeAllVote\n#ProtectOurVotes\n#UnKochAmerica\n\n#WhyIDidntReport\nHelpline: 1-800-656-HOPE. https://t.co/oLumn3e4Km'</t>
  </si>
  <si>
    <t>'3243865339'</t>
  </si>
  <si>
    <t>'Christopher S. Hewit'</t>
  </si>
  <si>
    <t>'rcjhfla_1'</t>
  </si>
  <si>
    <t>'Sat Jun 13 03:15:20 +0000 2015'</t>
  </si>
  <si>
    <t>'Thu Oct 04 04:29:59 +0000 2018'</t>
  </si>
  <si>
    <t>'1047705366618935296'</t>
  </si>
  <si>
    <t>http://www.twitter.com/statuses/1047705366618935296</t>
  </si>
  <si>
    <t>@WhenWeAllVote\n#ProtectOurVotes\n#UnKochAmerica\n\n#BelieveSurviors\n#WhyIDidntReport\nYou can talk now. It's alright. Breathe. Stay alive for a minute more and talk; Helpline: 1-800-656-HOPE.\n\nDon't let the bastards destroy more of us.\n\n\U0001f49c</t>
  </si>
  <si>
    <t>'1004804740105035777'</t>
  </si>
  <si>
    <t>'WhenWeAllVote'</t>
  </si>
  <si>
    <t>'Thu Oct 04 04:37:59 +0000 2018'</t>
  </si>
  <si>
    <t>'1047707380350439426'</t>
  </si>
  <si>
    <t>http://www.twitter.com/statuses/1047707380350439426</t>
  </si>
  <si>
    <t>'My voice is not silent anymore!  I am not ashamed! #WhyIDidntReport #IBelieveChristineBlaseyFord #metoo #StayTuned #iwillnotstop'</t>
  </si>
  <si>
    <t>'49958124'</t>
  </si>
  <si>
    <t>'Carla Beck'</t>
  </si>
  <si>
    <t>'carlane29'</t>
  </si>
  <si>
    <t>'Tue Jun 23 12:10:43 +0000 2009'</t>
  </si>
  <si>
    <t>'Thu Oct 04 05:01:00 +0000 2018'</t>
  </si>
  <si>
    <t>'1047713170708606976'</t>
  </si>
  <si>
    <t>http://www.twitter.com/statuses/1047713170708606976</t>
  </si>
  <si>
    <t>To everyone who shared a #WhyIDidntReport story: THANK YOU. I used to feel completely alone and ashamed. Now I don't. You have made a huge difference in this one little life.</t>
  </si>
  <si>
    <t>'2239623062'</t>
  </si>
  <si>
    <t>'Jazmine Portsmith'</t>
  </si>
  <si>
    <t>'JazzyP1985'</t>
  </si>
  <si>
    <t>'Arizona'</t>
  </si>
  <si>
    <t>'Tue Dec 10 18:52:44 +0000 2013'</t>
  </si>
  <si>
    <t>'Thu Oct 04 10:56:14 +0000 2018'</t>
  </si>
  <si>
    <t>'1047802570587168768'</t>
  </si>
  <si>
    <t>http://www.twitter.com/statuses/1047802570587168768</t>
  </si>
  <si>
    <t>'@Tracydwyer7 @bjcreigh I\u2019ve been in rooms of people where the \u201chorror stories\u201d were more than 75%. Men &amp;amp; women of all shapes &amp;amp; sizes. &amp;amp; the #WhyIDidntReport stories are like a river that runs deep wide and heartbreakingly rapid.'</t>
  </si>
  <si>
    <t>'28680522'</t>
  </si>
  <si>
    <t>'David Mack, #KindnessIsEverything'</t>
  </si>
  <si>
    <t>'rollbarann'</t>
  </si>
  <si>
    <t>'Fri Apr 03 23:08:52 +0000 2009'</t>
  </si>
  <si>
    <t>'816369791308992512'</t>
  </si>
  <si>
    <t>'Tracydwyer7'</t>
  </si>
  <si>
    <t>'Thu Oct 04 10:56:22 +0000 2018'</t>
  </si>
  <si>
    <t>'1047802603248254977'</t>
  </si>
  <si>
    <t>http://www.twitter.com/statuses/1047802603248254977</t>
  </si>
  <si>
    <t>Please,  please insist the FBI take the time to ensure a full and proper investigation is conducted, @SenatorCollins @lisamurkowski, and @JeffFlake.  The future of our children's country is counting on you. #StopKavanaugh #IBelieveDrFord #WhyIDidntReport #MeToo https://t.co/GkaSJ6Qxsg</t>
  </si>
  <si>
    <t>'Thu Oct 04 10:59:24 +0000 2018'</t>
  </si>
  <si>
    <t>'1047803365193932800'</t>
  </si>
  <si>
    <t>http://www.twitter.com/statuses/1047803365193932800</t>
  </si>
  <si>
    <t>'@DebraMessing This is all so sickening. I\'m sorry Debra but I fear the only thing we will have left is to vote the "yes" men/women out of office and I am more afraid we will all not stay angry enough to get it done.\n#WhyIDidntReport'</t>
  </si>
  <si>
    <t>'781899898904018944'</t>
  </si>
  <si>
    <t>'Sophie'</t>
  </si>
  <si>
    <t>'krazypensgal58'</t>
  </si>
  <si>
    <t>'Fri Sep 30 16:53:58 +0000 2016'</t>
  </si>
  <si>
    <t>'499073990'</t>
  </si>
  <si>
    <t>'DebraMessing'</t>
  </si>
  <si>
    <t>'Thu Oct 04 11:00:01 +0000 2018'</t>
  </si>
  <si>
    <t>'1047803522157359106'</t>
  </si>
  <si>
    <t>http://www.twitter.com/statuses/1047803522157359106</t>
  </si>
  <si>
    <t>OF COURSE this White House wouldn't find flaw with this nominee. As a woman and a victim of sexual assault,  my heart is breaking for how cruelly Dr. Ford has been treated in the course of this GOP shit show. #StopKavanaugh #IBelieveDrFord #WhyIDidntReport #metoo https://t.co/wLuOD4LcG6</t>
  </si>
  <si>
    <t>'Thu Oct 04 12:27:01 +0000 2018'</t>
  </si>
  <si>
    <t>'1047825417367932928'</t>
  </si>
  <si>
    <t>http://www.twitter.com/statuses/1047825417367932928</t>
  </si>
  <si>
    <t>'#KavaNOPE #KavanaughLikesBeer #StopKavanaugh #MeToo #BelieveSurvivors #WhyIDidntReport #TrumpIsALiar #FakeChristians https://t.co/p40iI31E98'</t>
  </si>
  <si>
    <t>'Thu Oct 04 12:27:24 +0000 2018'</t>
  </si>
  <si>
    <t>'1047825511823679489'</t>
  </si>
  <si>
    <t>http://www.twitter.com/statuses/1047825511823679489</t>
  </si>
  <si>
    <t>Teenage suicide is at an all time high. Trust me, I know. I tried to commit suicide twice after sexual assault in my teens, at 13. It is relevant. It matters. Dont take a way the voice from those that can't vote yet. #Kavanaugh #Senate #WeThePeople #truth #whyididntreport</t>
  </si>
  <si>
    <t>'1047589722216980480'</t>
  </si>
  <si>
    <t>'Wethepeoplehope'</t>
  </si>
  <si>
    <t>'Wed Oct 03 20:50:27 +0000 2018'</t>
  </si>
  <si>
    <t>'Thu Oct 04 12:48:01 +0000 2018'</t>
  </si>
  <si>
    <t>'1047830698810396672'</t>
  </si>
  <si>
    <t>http://www.twitter.com/statuses/1047830698810396672</t>
  </si>
  <si>
    <t>I'm a survivor of 10 years of child abuse who has finally filed my report, 32 years after finding safety, and am willing to speak out about it! #journorequest #prrequest #MeToo #WhyIDidntReport</t>
  </si>
  <si>
    <t>'Thu Oct 04 14:11:57 +0000 2018'</t>
  </si>
  <si>
    <t>'1047851825360072704'</t>
  </si>
  <si>
    <t>http://www.twitter.com/statuses/1047851825360072704</t>
  </si>
  <si>
    <t>'@KassandraSeven @andersoncooper @AC360 @senjudiciary @SenatorCollins @lisamurkowski @JeffFlake \n\nJustice is dead. \n\n#metoo #WhyIDidntReport #WhyWomenDontReport #BelieveSurvivors #BelieveWomen #IBelieveDrFord \n\nRoche: The @FBI never contacted me\nhttps://t.co/JpkeZ1hpMF'</t>
  </si>
  <si>
    <t>'192477353'</t>
  </si>
  <si>
    <t>'Jeannie Hartley\U0001f30a'</t>
  </si>
  <si>
    <t>'Jeannie_Hartley'</t>
  </si>
  <si>
    <t>'worldwide'</t>
  </si>
  <si>
    <t>'Sun Sep 19 07:47:04 +0000 2010'</t>
  </si>
  <si>
    <t>'757118699212009472'</t>
  </si>
  <si>
    <t>'KassandraSeven'</t>
  </si>
  <si>
    <t>'Thu Oct 04 14:12:21 +0000 2018'</t>
  </si>
  <si>
    <t>'1047851925918629889'</t>
  </si>
  <si>
    <t>http://www.twitter.com/statuses/1047851925918629889</t>
  </si>
  <si>
    <t>@ChuckGrassley @SenateGOP @VP @realDonaldTrump Typical. Foxes guarding the henhouse by telling the @FBI what they can &amp;amp; can't investigate.  Rich white old men always manage to get away with sexual crimes, cheating, lying, stacking the deck in their favor, etc. #WhyIDidntReport https://t.co/RERH5p0RTP</t>
  </si>
  <si>
    <t>'2174961277'</t>
  </si>
  <si>
    <t>'StephanieRose'</t>
  </si>
  <si>
    <t>'stephanierose60'</t>
  </si>
  <si>
    <t>'District of Columbia, USA'</t>
  </si>
  <si>
    <t>'Mon Nov 04 23:41:34 +0000 2013'</t>
  </si>
  <si>
    <t>'10615232'</t>
  </si>
  <si>
    <t>'ChuckGrassley'</t>
  </si>
  <si>
    <t>'Thu Oct 04 14:12:32 +0000 2018'</t>
  </si>
  <si>
    <t>'1047851969635897346'</t>
  </si>
  <si>
    <t>http://www.twitter.com/statuses/1047851969635897346</t>
  </si>
  <si>
    <t>'This is a POWERFUL thread. I have a #WhyIDidntReport story but I have more stories like this. Stories where I was vulnerable &amp;amp; he was a man. A real man. A good man. #StopRapeCulture https://t.co/wWexAzpyPE'</t>
  </si>
  <si>
    <t>'2575235586'</t>
  </si>
  <si>
    <t>'Janelle Hermann'</t>
  </si>
  <si>
    <t>'JHermann_tech'</t>
  </si>
  <si>
    <t>'Chisago Lakes School District'</t>
  </si>
  <si>
    <t>'Wed Jun 18 17:57:59 +0000 2014'</t>
  </si>
  <si>
    <t>'Thu Oct 04 14:13:26 +0000 2018'</t>
  </si>
  <si>
    <t>'1047852197315104770'</t>
  </si>
  <si>
    <t>http://www.twitter.com/statuses/1047852197315104770</t>
  </si>
  <si>
    <t>'No one mention that FBI thing to me. Bc I know better than most how even a supposedly sympathetic investigation\'s results can skew toward an abuser- and this was far from sympathetic. When I reported, YEARS of records "disappeared." #whyididntreport'</t>
  </si>
  <si>
    <t>'1967476266'</t>
  </si>
  <si>
    <t>'Katie "Burn it Down" de Long'</t>
  </si>
  <si>
    <t>'delongkatie'</t>
  </si>
  <si>
    <t>'Thu Oct 17 20:07:47 +0000 2013'</t>
  </si>
  <si>
    <t>'Thu Oct 04 14:14:45 +0000 2018'</t>
  </si>
  <si>
    <t>'1047852526199078914'</t>
  </si>
  <si>
    <t>http://www.twitter.com/statuses/1047852526199078914</t>
  </si>
  <si>
    <t>woah, that's exactly what the dude who sexually assaulted me said too.\n\n#BelieveSurvivors #WhyIDidntReport https://t.co/JspeFkwRN4</t>
  </si>
  <si>
    <t>'3412982200'</t>
  </si>
  <si>
    <t>'Cassie'</t>
  </si>
  <si>
    <t>'cassaydavis'</t>
  </si>
  <si>
    <t>'Mon Aug 10 15:35:17 +0000 2015'</t>
  </si>
  <si>
    <t>'Thu Oct 04 14:19:23 +0000 2018'</t>
  </si>
  <si>
    <t>'1047853693259767808'</t>
  </si>
  <si>
    <t>http://www.twitter.com/statuses/1047853693259767808</t>
  </si>
  <si>
    <t>'Start making signs and protest poems ladies.  I already have one I will be looking to publish soon #MeToo #WhyIDidntReport https://t.co/QrY1rOi2Xt'</t>
  </si>
  <si>
    <t>'1033618480149360640'</t>
  </si>
  <si>
    <t>'The Panoptical Poet'</t>
  </si>
  <si>
    <t>'PanopticalPoet'</t>
  </si>
  <si>
    <t>'Prince George'</t>
  </si>
  <si>
    <t>'Sun Aug 26 07:33:44 +0000 2018'</t>
  </si>
  <si>
    <t>'Thu Oct 04 14:20:02 +0000 2018'</t>
  </si>
  <si>
    <t>'1047853859203416064'</t>
  </si>
  <si>
    <t>http://www.twitter.com/statuses/1047853859203416064</t>
  </si>
  <si>
    <t>'"The protocols are not reliable, credible and put women at great risk."\n\n#ICYMI: CEO @PauletteSenior1  spoke to @mahamabedi about the #KavanaughHearings and #WhyIDidntReport.  https://t.co/dA9PwdEKLI'</t>
  </si>
  <si>
    <t>'124459427'</t>
  </si>
  <si>
    <t>Canadian Women's Foundation</t>
  </si>
  <si>
    <t>'cdnwomenfdn'</t>
  </si>
  <si>
    <t>'Fri Mar 19 13:25:20 +0000 2010'</t>
  </si>
  <si>
    <t>'Thu Oct 04 14:20:27 +0000 2018'</t>
  </si>
  <si>
    <t>'1047853964065034243'</t>
  </si>
  <si>
    <t>http://www.twitter.com/statuses/1047853964065034243</t>
  </si>
  <si>
    <t>'I learned today that someone I consider a friend, and who votes for Trump, voiced that she doesn\u2019t believe women who come out about their sexual assault years later. Her reasons were a) it\u2019s been too long and b) where\u2019s the proof. #whyididntreport'</t>
  </si>
  <si>
    <t>'1041545992087035909'</t>
  </si>
  <si>
    <t>'tiffany natalie lewis'</t>
  </si>
  <si>
    <t>'tiffanynatalie2'</t>
  </si>
  <si>
    <t>'Los Angeles, California '</t>
  </si>
  <si>
    <t>'Mon Sep 17 04:34:50 +0000 2018'</t>
  </si>
  <si>
    <t>'Thu Oct 04 14:22:30 +0000 2018'</t>
  </si>
  <si>
    <t>'1047854476374228992'</t>
  </si>
  <si>
    <t>http://www.twitter.com/statuses/1047854476374228992</t>
  </si>
  <si>
    <t>'"Some women said I\'m afraid to tell my father because I know he would kill the man who attacked me,and I\'m worried he would go to jail" THIS IS WHY MY HUSBAND DOESN\'T WANT A DAUGHTER @realdonaldtRump don\'t U have daughters &amp;amp; granddaughters?#WhyIdidntreport\nhttps://t.co/13M4IH2QNe'</t>
  </si>
  <si>
    <t>'194240580'</t>
  </si>
  <si>
    <t>'Guadalupe (Lupe) \U0001f30a'</t>
  </si>
  <si>
    <t>'YesWeWillAgain'</t>
  </si>
  <si>
    <t>'In the Ether'</t>
  </si>
  <si>
    <t>'Thu Sep 23 19:21:37 +0000 2010'</t>
  </si>
  <si>
    <t>'Thu Oct 04 14:25:02 +0000 2018'</t>
  </si>
  <si>
    <t>'1047855114902548490'</t>
  </si>
  <si>
    <t>http://www.twitter.com/statuses/1047855114902548490</t>
  </si>
  <si>
    <t>'How can the #FBIInvestigation on #Kavanaugh #sexualassault allegation be "done" when the FBI has not interviewed #DrFord?\n#WhatsAtStake #MeToo #WhyIDidntReport #BelieveSurvivors'</t>
  </si>
  <si>
    <t>'377021039'</t>
  </si>
  <si>
    <t>'Rimwe'</t>
  </si>
  <si>
    <t>'RimweLLC'</t>
  </si>
  <si>
    <t>'Dr. Diana S. Perdue'</t>
  </si>
  <si>
    <t>'Tue Sep 20 21:53:06 +0000 2011'</t>
  </si>
  <si>
    <t>'Thu Oct 04 15:45:03 +0000 2018'</t>
  </si>
  <si>
    <t>'1047875252968026113'</t>
  </si>
  <si>
    <t>http://www.twitter.com/statuses/1047875252968026113</t>
  </si>
  <si>
    <t>@jaketapper @SenatorCollins @jeremyherb Cowards are telling every survivor that they don't matter.  Ridiculous excuse for an investigation - we all know is just to cover them - to get what they want.  Any excuse...#WhyIDidntReport</t>
  </si>
  <si>
    <t>'847283133619687426'</t>
  </si>
  <si>
    <t>'\U0001f926\U0001f3fb\u200d\u2640\ufe0fOur Democracy is going to hell'</t>
  </si>
  <si>
    <t>'TRJWBauer'</t>
  </si>
  <si>
    <t>'Thu Mar 30 03:03:35 +0000 2017'</t>
  </si>
  <si>
    <t>'14529929'</t>
  </si>
  <si>
    <t>'jaketapper'</t>
  </si>
  <si>
    <t>'Thu Oct 04 15:46:45 +0000 2018'</t>
  </si>
  <si>
    <t>'1047875680426479617'</t>
  </si>
  <si>
    <t>http://www.twitter.com/statuses/1047875680426479617</t>
  </si>
  <si>
    <t>'"The party told you to reject the evidence of your eyes and ears. It was their final, most essential command." - George Orwell, 1984\n#Kavanaugh #KavaNOPE #BelieveWomen #MeToo #ICantBelieveIStillHaveToProtestThisShit #WhyIDidntReport #November6th https://t.co/pHUQCf9ikF'</t>
  </si>
  <si>
    <t>'2934268910'</t>
  </si>
  <si>
    <t>'Lily Banger'</t>
  </si>
  <si>
    <t>'LilyBanger'</t>
  </si>
  <si>
    <t>'Austin, Texas'</t>
  </si>
  <si>
    <t>'Thu Dec 18 03:41:05 +0000 2014'</t>
  </si>
  <si>
    <t>'Thu Oct 04 15:46:52 +0000 2018'</t>
  </si>
  <si>
    <t>'1047875711950700544'</t>
  </si>
  <si>
    <t>http://www.twitter.com/statuses/1047875711950700544</t>
  </si>
  <si>
    <t>#metoo #WhyIDidntReport #thebeat\n @craigmelvin @mitchellreports @NicolleDWallace @amjoy @maddow @SenFeinstein @SenWarren @SenKamalaHarris @PattyMurray Even, &amp;amp; I don't believe Judge is innocent, but even if, he displayed terrible temperament before the Congress. @SenAmyKlobuchar https://t.co/mXq0i5wUyU</t>
  </si>
  <si>
    <t>'16020526'</t>
  </si>
  <si>
    <t>'Victoria Wolf'</t>
  </si>
  <si>
    <t>'wolfiemouse'</t>
  </si>
  <si>
    <t>'Inland Valley, The Pass, S. CA'</t>
  </si>
  <si>
    <t>'Thu Aug 28 01:12:25 +0000 2008'</t>
  </si>
  <si>
    <t>'Thu Oct 04 17:14:43 +0000 2018'</t>
  </si>
  <si>
    <t>'1047897817937858560'</t>
  </si>
  <si>
    <t>http://www.twitter.com/statuses/1047897817937858560</t>
  </si>
  <si>
    <t>'Take action now. The time to stand up is now.\n\n#istandwithellie #metoo #copstoo #stopabuse #endrapeculture #bethechange #BelieveSurvivors #believewomen #WhyIDidntReport #ididreport #invisiblenomore #thetimeisnow'</t>
  </si>
  <si>
    <t>'Thu Oct 04 17:16:55 +0000 2018'</t>
  </si>
  <si>
    <t>'1047898372835688449'</t>
  </si>
  <si>
    <t>http://www.twitter.com/statuses/1047898372835688449</t>
  </si>
  <si>
    <t>I know, from experience, that Dr. Ford's story cannot be dismissed on the basis that she did not report. #WhyIDidntReport #whywomendontreport #KavanaughHearings #metoo #hellsfriday \n\nhttps://t.co/T7rAwE4ssr</t>
  </si>
  <si>
    <t>'417246827'</t>
  </si>
  <si>
    <t>'Jennie Withers'</t>
  </si>
  <si>
    <t>'jennie_withers'</t>
  </si>
  <si>
    <t>'Boise, Idaho'</t>
  </si>
  <si>
    <t>'Sun Nov 20 18:21:40 +0000 2011'</t>
  </si>
  <si>
    <t>'Thu Oct 04 17:17:20 +0000 2018'</t>
  </si>
  <si>
    <t>'1047898476913332227'</t>
  </si>
  <si>
    <t>http://www.twitter.com/statuses/1047898476913332227</t>
  </si>
  <si>
    <t>'@TEDTalks @TEDx @TEDNews Many #SurvivorSA have sent 100\'s of Thank You\'s for my Talk. Thanks for allowing me the platform to share my message. Humbled."Thank you for your story, it gives me hope that I can one-day share mine" James #WhyIDidntReport #MeToo https://t.co/Kpunuj9ZqJ'</t>
  </si>
  <si>
    <t>'15492359'</t>
  </si>
  <si>
    <t>'TEDTalks'</t>
  </si>
  <si>
    <t>'Thu Oct 04 19:05:45 +0000 2018'</t>
  </si>
  <si>
    <t>'1047925759065706496'</t>
  </si>
  <si>
    <t>http://www.twitter.com/statuses/1047925759065706496</t>
  </si>
  <si>
    <t>If a man with children assaults you, you put those children in danger, if you don't report it. Children would be better off in foster care then having a rapist dad.\n#SexEducation\n#TimotheanReligion\n#MeToo\n#WhyiDidntReport\n#GospelOfTimothy \nhttps://t.co/v0t5PjGc4F</t>
  </si>
  <si>
    <t>'Thu Oct 04 21:52:09 +0000 2018'</t>
  </si>
  <si>
    <t>'1047967634682048512'</t>
  </si>
  <si>
    <t>http://www.twitter.com/statuses/1047967634682048512</t>
  </si>
  <si>
    <t>In light of the Kavanaugh hearings, it's important to understand why victims of sexual assault can take years to speak up: https://t.co/GgBmTtvqeV\n#WhyIDidntReport</t>
  </si>
  <si>
    <t>'408269739'</t>
  </si>
  <si>
    <t>'Kiran P.G.'</t>
  </si>
  <si>
    <t>'theKPG'</t>
  </si>
  <si>
    <t>'YVR\U0001f30e'</t>
  </si>
  <si>
    <t>'Wed Nov 09 06:18:48 +0000 2011'</t>
  </si>
  <si>
    <t>'Thu Oct 04 21:53:53 +0000 2018'</t>
  </si>
  <si>
    <t>'1047968071766495232'</t>
  </si>
  <si>
    <t>http://www.twitter.com/statuses/1047968071766495232</t>
  </si>
  <si>
    <t>'@NBCNews @MeetThePress #IHaveNoWitnesses #WhyIDidntReport #RapeSurvivor'</t>
  </si>
  <si>
    <t>'31534077'</t>
  </si>
  <si>
    <t>'ohjoy\U0001f499\U0001f30a'</t>
  </si>
  <si>
    <t>'ohjoyohjoy'</t>
  </si>
  <si>
    <t>'dmv metro'</t>
  </si>
  <si>
    <t>'Wed Apr 15 21:55:16 +0000 2009'</t>
  </si>
  <si>
    <t>'14173315'</t>
  </si>
  <si>
    <t>'NBCNews'</t>
  </si>
  <si>
    <t>'Fri Oct 05 01:04:15 +0000 2018'</t>
  </si>
  <si>
    <t>'1048015979744116737'</t>
  </si>
  <si>
    <t>http://www.twitter.com/statuses/1048015979744116737</t>
  </si>
  <si>
    <t>'#IAmWoman #WhyIDidntReport #RESIST #ComplicitGOP #KavaHELLNaugh https://t.co/XU25Mr0kCR'</t>
  </si>
  <si>
    <t>'519589126'</t>
  </si>
  <si>
    <t>'dondimom'</t>
  </si>
  <si>
    <t>'Fri Mar 09 15:49:13 +0000 2012'</t>
  </si>
  <si>
    <t>'Fri Oct 05 01:04:45 +0000 2018'</t>
  </si>
  <si>
    <t>'1048016105023967237'</t>
  </si>
  <si>
    <t>http://www.twitter.com/statuses/1048016105023967237</t>
  </si>
  <si>
    <t>'This is bs. @MLB had a chance to send a very strong message that #DomesticViolence is not ok and ban him from playing forever, but he will be back about a month into next season, like nothing ever happened, making millions &amp;amp; doing what he loves. #EnoughIsEnough #WhyIDidntReport https://t.co/ArXhF13eNU'</t>
  </si>
  <si>
    <t>'948452102799593472'</t>
  </si>
  <si>
    <t>'I_survived_DV_you_can_too'</t>
  </si>
  <si>
    <t>'livenotjusexist'</t>
  </si>
  <si>
    <t>'Wed Jan 03 07:12:57 +0000 2018'</t>
  </si>
  <si>
    <t>'Fri Oct 05 01:08:15 +0000 2018'</t>
  </si>
  <si>
    <t>'1048016988054872065'</t>
  </si>
  <si>
    <t>http://www.twitter.com/statuses/1048016988054872065</t>
  </si>
  <si>
    <t>'Why are people (mostly men) more worried about their sons being falsely accused than their daughters being sexually assaulted? \U0001f914 #metoo #WhyIDidntReport'</t>
  </si>
  <si>
    <t>'1004181225433587712'</t>
  </si>
  <si>
    <t>'Courtney Kennedy'</t>
  </si>
  <si>
    <t>'TheBellTrolls'</t>
  </si>
  <si>
    <t>'Wed Jun 06 02:00:35 +0000 2018'</t>
  </si>
  <si>
    <t>'Fri Oct 05 01:09:27 +0000 2018'</t>
  </si>
  <si>
    <t>'1048017289302487046'</t>
  </si>
  <si>
    <t>http://www.twitter.com/statuses/1048017289302487046</t>
  </si>
  <si>
    <t>'Hey @lisamurkowski\n@SenatorCollins\n@JeffFlake\n@Sen_JoeManchin\n\nAre you listening ??\n\n#VoteNoOnKavanaugh\n#BrettKavanaugh \n#BelieveSurvivors\n#WhyIDidntReport\n#MeToo\n#ChristineBlaseyFord https://t.co/QfLbNNnKO8'</t>
  </si>
  <si>
    <t>'Fri Oct 05 02:31:20 +0000 2018'</t>
  </si>
  <si>
    <t>'1048037895263735808'</t>
  </si>
  <si>
    <t>http://www.twitter.com/statuses/1048037895263735808</t>
  </si>
  <si>
    <t>@ChrisCoons I was assaulted when babysitting for relative's child, was able to get away. After attempting suicide, reported it to my religious mom who said we should pray, He later served jail time for the same crime against others. Thank u for standing up for us!#WhyIDidntReport</t>
  </si>
  <si>
    <t>'309333090'</t>
  </si>
  <si>
    <t>'Louise Gallaway'</t>
  </si>
  <si>
    <t>'LGSomers'</t>
  </si>
  <si>
    <t>'Wed Jun 01 22:42:34 +0000 2011'</t>
  </si>
  <si>
    <t>'15324851'</t>
  </si>
  <si>
    <t>'ChrisCoons'</t>
  </si>
  <si>
    <t>'Fri Oct 05 02:31:56 +0000 2018'</t>
  </si>
  <si>
    <t>'1048038046137024513'</t>
  </si>
  <si>
    <t>http://www.twitter.com/statuses/1048038046137024513</t>
  </si>
  <si>
    <t>@maddow I was assaulted when babysitting for relative's child, was able to get away. After attempting suicide, reported it to my religious mom who said we should pray, He later served jail time for the same crime against others. Thank u for standing up for us!#WhyIDidntReport</t>
  </si>
  <si>
    <t>'16129920'</t>
  </si>
  <si>
    <t>'maddow'</t>
  </si>
  <si>
    <t>'Fri Oct 05 02:33:32 +0000 2018'</t>
  </si>
  <si>
    <t>'1048038449410977793'</t>
  </si>
  <si>
    <t>http://www.twitter.com/statuses/1048038449410977793</t>
  </si>
  <si>
    <t>'Nearly 2/3 of college students experience sexual harassment\n27% of college women have experienced some form of unwanted sexual contact \n20% - 25% of college women and 15% of college men are victims\nMore than 90% don\u2019t report\n#WhyIDidntReport \n(Stats from NSRVC) https://t.co/rcP6uQXW3i'</t>
  </si>
  <si>
    <t>'2257328551'</t>
  </si>
  <si>
    <t>'Haylie'</t>
  </si>
  <si>
    <t>'hayliebuggmason'</t>
  </si>
  <si>
    <t>'Missouri'</t>
  </si>
  <si>
    <t>'Sun Dec 22 05:37:47 +0000 2013'</t>
  </si>
  <si>
    <t>'Fri Oct 05 02:35:03 +0000 2018'</t>
  </si>
  <si>
    <t>'1048038829725290496'</t>
  </si>
  <si>
    <t>http://www.twitter.com/statuses/1048038829725290496</t>
  </si>
  <si>
    <t>'It would be a travesty if Dr. Ford, myself, or any other victim, is labeled a liar because they did not report at the time of the incident. #whyIdidntreport #whywomendontreport #metoo #kavanaughhearing \nhttps://t.co/leGt9Ebkfa'</t>
  </si>
  <si>
    <t>'Fri Oct 05 02:35:13 +0000 2018'</t>
  </si>
  <si>
    <t>'1048038873706758144'</t>
  </si>
  <si>
    <t>http://www.twitter.com/statuses/1048038873706758144</t>
  </si>
  <si>
    <t>@Lawrence I was assaulted when babysitting a relative's child, was able to get away. After a suicide attempt, reported it to my religious mom, said we should pray, Years later he served jail time for the same crime against others. Thank u for standing up for us!#WhyIDidntReport</t>
  </si>
  <si>
    <t>'Fri Oct 05 02:48:41 +0000 2018'</t>
  </si>
  <si>
    <t>'1048042260607188994'</t>
  </si>
  <si>
    <t>http://www.twitter.com/statuses/1048042260607188994</t>
  </si>
  <si>
    <t>'I\u2019m curious after making my sexual assault attack public, I\u2019ve heard a few \u201cexcuses\u201d for the rape like \u201cyou shouldn\u2019t have drank too much\u201d. If you\u2019re a survivor and you feel comfortable telling me please quote this tweet with the \u201cexcuse\u201d you\u2019ve heard #MeToo #WhyIDidntReport \u2764\ufe0f'</t>
  </si>
  <si>
    <t>'2214863616'</t>
  </si>
  <si>
    <t>'hallohales \U0001f578 \U0001f383\U0001f47b'</t>
  </si>
  <si>
    <t>'haleyrosefergie'</t>
  </si>
  <si>
    <t>'basically mexico'</t>
  </si>
  <si>
    <t>'Tue Nov 26 00:14:11 +0000 2013'</t>
  </si>
  <si>
    <t>'Fri Oct 05 02:55:31 +0000 2018'</t>
  </si>
  <si>
    <t>'1048043983207849984'</t>
  </si>
  <si>
    <t>http://www.twitter.com/statuses/1048043983207849984</t>
  </si>
  <si>
    <t>Working for social media, editing real testimonials of victims, talking and learning from strong women. I've been learning about how us, men, generate violence towards women, these film is a reflexion about that  \u2026 #WhyIDidntReport  https://t.co/MFvid6RDSg</t>
  </si>
  <si>
    <t>'142429130'</t>
  </si>
  <si>
    <t>'Jorge Sistos M'</t>
  </si>
  <si>
    <t>'Cocosistos'</t>
  </si>
  <si>
    <t>'Nueva York, USA'</t>
  </si>
  <si>
    <t>'Mon May 10 21:37:12 +0000 2010'</t>
  </si>
  <si>
    <t>'Fri Oct 05 02:58:33 +0000 2018'</t>
  </si>
  <si>
    <t>'1048044746315390976'</t>
  </si>
  <si>
    <t>http://www.twitter.com/statuses/1048044746315390976</t>
  </si>
  <si>
    <t>'@SenatorHeitkamp Thank you, Sen. Heitkamp for ur courage &amp;amp; for believing sexual assault survivors. I am one of them. \nNobody knew bc it was my secret. But now they do.\nThank u from the bottom of my \u2764\ufe0f\n#MeToo #WhyIDidntReport'</t>
  </si>
  <si>
    <t>'1061029050'</t>
  </si>
  <si>
    <t>'SenatorHeitkamp'</t>
  </si>
  <si>
    <t>'Fri Oct 05 03:48:04 +0000 2018'</t>
  </si>
  <si>
    <t>'1048057206346678273'</t>
  </si>
  <si>
    <t>http://www.twitter.com/statuses/1048057206346678273</t>
  </si>
  <si>
    <t>'Fuck that fucking fuck who fucked women when they said no #KavaHELLNaugh #WhyIDidntReport #IBelieveDrFord We are going to fucking take over #IAmWomanHearMeRoar https://t.co/No9DsJPdPW'</t>
  </si>
  <si>
    <t>'Fri Oct 05 03:54:29 +0000 2018'</t>
  </si>
  <si>
    <t>'1048058819216072704'</t>
  </si>
  <si>
    <t>http://www.twitter.com/statuses/1048058819216072704</t>
  </si>
  <si>
    <t>@PalmerReport He sounds like abusive ex-boyfriends &amp;amp; ex-husbands.\nThey promise they'll behave better.\nThey never do.\n#MeToo #WhyIDidntReport</t>
  </si>
  <si>
    <t>'15115280'</t>
  </si>
  <si>
    <t>'PalmerReport'</t>
  </si>
  <si>
    <t>'Fri Oct 05 03:57:27 +0000 2018'</t>
  </si>
  <si>
    <t>'1048059565290524672'</t>
  </si>
  <si>
    <t>http://www.twitter.com/statuses/1048059565290524672</t>
  </si>
  <si>
    <t>'These Republican senators literally ran away from people asking them about the realities of sexual assault in America.\n\nhttps://t.co/t5qinpq1h1\n#KavanaughConfirmation #Kavanaugh #WhyIDidntReport #SexualAssault #ChristineBlaseyFord #Republicans #Trump #MAGA'</t>
  </si>
  <si>
    <t>'837648541002629120'</t>
  </si>
  <si>
    <t>'Jewish News Agency'</t>
  </si>
  <si>
    <t>'JewishNewsUSA'</t>
  </si>
  <si>
    <t>'Fri Mar 03 12:59:09 +0000 2017'</t>
  </si>
  <si>
    <t>'Fri Oct 05 04:08:21 +0000 2018'</t>
  </si>
  <si>
    <t>'1048062312085508097'</t>
  </si>
  <si>
    <t>http://www.twitter.com/statuses/1048062312085508097</t>
  </si>
  <si>
    <t>'@benshapiro The US averages 321,500 victims (age 12 and up) of rape and sexual assault each year. Every 98 seconds an American is sexually assaulted. You named 7 that were falsely accused over several decades. THREE HUNDRED TWENTY ONE THOUSAND FIVE HUNDRED. #WhyIDidntReport https://t.co/HGhqZR2F5v'</t>
  </si>
  <si>
    <t>'2271952531'</t>
  </si>
  <si>
    <t>'Kellygirl'</t>
  </si>
  <si>
    <t>'Kellygirl300'</t>
  </si>
  <si>
    <t>'Wed Jan 01 18:21:01 +0000 2014'</t>
  </si>
  <si>
    <t>'17995040'</t>
  </si>
  <si>
    <t>'benshapiro'</t>
  </si>
  <si>
    <t>'Fri Oct 05 05:41:09 +0000 2018'</t>
  </si>
  <si>
    <t>'1048085665798397952'</t>
  </si>
  <si>
    <t>http://www.twitter.com/statuses/1048085665798397952</t>
  </si>
  <si>
    <t>'Where were you when women needed support to pick up the pieces of their life after being abused?\n\nOh wait, they were doing it in silence because they were too scared to come forward because of people like you.\n\n#WhyIDidntReport'</t>
  </si>
  <si>
    <t>'297888854'</t>
  </si>
  <si>
    <t>'authentiKAYLI'</t>
  </si>
  <si>
    <t>'KayliVee'</t>
  </si>
  <si>
    <t>'Cape Town, South Africa'</t>
  </si>
  <si>
    <t>'Fri May 13 09:07:22 +0000 2011'</t>
  </si>
  <si>
    <t>'Fri Oct 05 05:45:07 +0000 2018'</t>
  </si>
  <si>
    <t>'1048086661735710721'</t>
  </si>
  <si>
    <t>http://www.twitter.com/statuses/1048086661735710721</t>
  </si>
  <si>
    <t>@JeffFlake #WhyIdidntReport I was 7 years old, He was 17. This #StopKavanaugh experience has been almost as painful. Please see us Please hear us. Most of us will never have Justice.  Please don't tell today's girls / boys  they also never will. https://t.co/ZlAPQ4HSyM</t>
  </si>
  <si>
    <t>'Fri Oct 05 10:48:01 +0000 2018'</t>
  </si>
  <si>
    <t>'1048162888194686976'</t>
  </si>
  <si>
    <t>http://www.twitter.com/statuses/1048162888194686976</t>
  </si>
  <si>
    <t>@ErikaSandra5 @stitch19 @ShitlordsOrg @CNN Look up the  #WhyIDidntReport #WhyDidntIReport #whyididntreportit \nYou would learn that it's never as simple as letting go or reporting... It's something you will wrestle with for all your life and nothing not money or him being in prison can erase it.</t>
  </si>
  <si>
    <t>'921390168787046403'</t>
  </si>
  <si>
    <t>'\u2693 \U0001f378Vote November 6th\U0001f30a'</t>
  </si>
  <si>
    <t>'gossip_blue'</t>
  </si>
  <si>
    <t>'Where Light Meets Darkness'</t>
  </si>
  <si>
    <t>'Fri Oct 20 14:58:29 +0000 2017'</t>
  </si>
  <si>
    <t>'633672183'</t>
  </si>
  <si>
    <t>'ErikaSandra5'</t>
  </si>
  <si>
    <t>'Fri Oct 05 10:51:13 +0000 2018'</t>
  </si>
  <si>
    <t>'1048163695275233280'</t>
  </si>
  <si>
    <t>http://www.twitter.com/statuses/1048163695275233280</t>
  </si>
  <si>
    <t>'I wrote this about #WhyIDidntReport https://t.co/VgOb7dL6pG https://t.co/5oRWuwv95b'</t>
  </si>
  <si>
    <t>'30438454'</t>
  </si>
  <si>
    <t>'Megan'</t>
  </si>
  <si>
    <t>'mmegannnolan'</t>
  </si>
  <si>
    <t>'Ldn mostly'</t>
  </si>
  <si>
    <t>'Sat Apr 11 12:13:24 +0000 2009'</t>
  </si>
  <si>
    <t>'Fri Oct 05 11:00:53 +0000 2018'</t>
  </si>
  <si>
    <t>'1048166126054727680'</t>
  </si>
  <si>
    <t>http://www.twitter.com/statuses/1048166126054727680</t>
  </si>
  <si>
    <t>Good morning y'all. Thinking our leaders follow their agenda, not The People's is far different than knowing it. \U0001f494\U0001f494 I'll remember #midterms2018 &amp;amp; #election2020. They think we won't, they really don't understand. \n\n#kavanaugh\n#pinkwave\n#metoo\n#timesup\n#WhyIDidntReport</t>
  </si>
  <si>
    <t>'Fri Oct 05 11:02:09 +0000 2018'</t>
  </si>
  <si>
    <t>'1048166445488717824'</t>
  </si>
  <si>
    <t>http://www.twitter.com/statuses/1048166445488717824</t>
  </si>
  <si>
    <t>'How about we have a \u2018Believe Victims Day\u2019 every year? Since it seems so hard for many to do that on a regular basis, AT LEAST give us ONE day then. #BelieveVictimsDay #MeToo #WhyIDidntReport'</t>
  </si>
  <si>
    <t>'615132332'</t>
  </si>
  <si>
    <t>'Shipra Roma'</t>
  </si>
  <si>
    <t>'shiprara'</t>
  </si>
  <si>
    <t>'Fri Jun 22 12:43:07 +0000 2012'</t>
  </si>
  <si>
    <t>'Fri Oct 05 11:45:02 +0000 2018'</t>
  </si>
  <si>
    <t>'1048177236686376960'</t>
  </si>
  <si>
    <t>http://www.twitter.com/statuses/1048177236686376960</t>
  </si>
  <si>
    <t>'Out-of-touch Detroit News editorial on Kavanaugh:\n\n1) Dismisses allegations by women (plural).\n\n2) Dismisses his lying before Congress.\n\nhttps://t.co/fjzNMjYgaZ @detroitnews @NolanFinleyDN @Ingrid_Jacques #MeToo #WhyIDidntReport #IBelieveSurvivors #IBelieveChristineBlaseyFord'</t>
  </si>
  <si>
    <t>'Fri Oct 05 15:20:26 +0000 2018'</t>
  </si>
  <si>
    <t>'1048231447276863489'</t>
  </si>
  <si>
    <t>http://www.twitter.com/statuses/1048231447276863489</t>
  </si>
  <si>
    <t>'@SenatorCollins @JeffFlake @Sen_JoeManchin SHAME ON YOU!\n\n#NoKavanaugh #NoToKavanaugh #NoKavanaughVote #StopKavanaugh #WhyIDidntReport'</t>
  </si>
  <si>
    <t>'Fri Oct 05 15:20:28 +0000 2018'</t>
  </si>
  <si>
    <t>'1048231452020809728'</t>
  </si>
  <si>
    <t>http://www.twitter.com/statuses/1048231452020809728</t>
  </si>
  <si>
    <t>Sexual assault doesn't care whether you are red or blue, it happens to all of us and we stand together for each other, not tribal politics #WhyIDidntReport https://t.co/EhQ4bslKyc</t>
  </si>
  <si>
    <t>'920325327020265473'</t>
  </si>
  <si>
    <t>'Diana Miller'</t>
  </si>
  <si>
    <t>'MsDianaMKSCM'</t>
  </si>
  <si>
    <t>'Tue Oct 17 16:27:11 +0000 2017'</t>
  </si>
  <si>
    <t>'Fri Oct 05 15:21:27 +0000 2018'</t>
  </si>
  <si>
    <t>'1048231699631525888'</t>
  </si>
  <si>
    <t>http://www.twitter.com/statuses/1048231699631525888</t>
  </si>
  <si>
    <t>'@realDonaldTrump This is abhorrent to me &amp;amp; many other #WhyIDidntReport women &amp;amp; men! @SenatorCollins, @JeffFlake, @JoeManchinWV you vote for #Kavanaugh because you\u2019re worried about getting #reelected instead of who is in a lifetime position of power, you\u2019ll be surprised in Nov'</t>
  </si>
  <si>
    <t>'28999020'</t>
  </si>
  <si>
    <t>'BlueInKs\u2744TheBlizzardIsComing'</t>
  </si>
  <si>
    <t>'Raceysta'</t>
  </si>
  <si>
    <t>'Kansas'</t>
  </si>
  <si>
    <t>'Sun Apr 05 14:57:34 +0000 2009'</t>
  </si>
  <si>
    <t>'Fri Oct 05 15:22:07 +0000 2018'</t>
  </si>
  <si>
    <t>'1048231867865083904'</t>
  </si>
  <si>
    <t>http://www.twitter.com/statuses/1048231867865083904</t>
  </si>
  <si>
    <t>'@SenSanders #WhyIDidntReport'</t>
  </si>
  <si>
    <t>'408990408'</t>
  </si>
  <si>
    <t>'Charlene Clark'</t>
  </si>
  <si>
    <t>'charclar729'</t>
  </si>
  <si>
    <t>'TN'</t>
  </si>
  <si>
    <t>'Thu Nov 10 04:21:41 +0000 2011'</t>
  </si>
  <si>
    <t>'29442313'</t>
  </si>
  <si>
    <t>'SenSanders'</t>
  </si>
  <si>
    <t>'Fri Oct 05 15:22:12 +0000 2018'</t>
  </si>
  <si>
    <t>'1048231890673700866'</t>
  </si>
  <si>
    <t>http://www.twitter.com/statuses/1048231890673700866</t>
  </si>
  <si>
    <t>'@Sen_JoeManchin if you vote yes for Kavanaugh you are a trader to all that believed you were a democrat with democrat values. I know you have a lead, but vote yes and see what happens. Why do we have no value to you #whyididntreport'</t>
  </si>
  <si>
    <t>'2981729182'</t>
  </si>
  <si>
    <t>'jennifer meier'</t>
  </si>
  <si>
    <t>'jenadunn76'</t>
  </si>
  <si>
    <t>'Fri Jan 16 20:35:44 +0000 2015'</t>
  </si>
  <si>
    <t>'234374703'</t>
  </si>
  <si>
    <t>'Sen_JoeManchin'</t>
  </si>
  <si>
    <t>'Fri Oct 05 15:23:26 +0000 2018'</t>
  </si>
  <si>
    <t>'1048232202008313857'</t>
  </si>
  <si>
    <t>http://www.twitter.com/statuses/1048232202008313857</t>
  </si>
  <si>
    <t>Straight Up Con Job By Republicans..\nReally Sad The Support She Isn't\nGetting From Her Own Sisterhood &amp;amp; Women. \n#trump #whyididntreport #republican\n#trumpnation #timesup #democrat\u2026 https://t.co/AMn6d2hon0</t>
  </si>
  <si>
    <t>'Fri Oct 05 15:30:04 +0000 2018'</t>
  </si>
  <si>
    <t>'1048233867885367296'</t>
  </si>
  <si>
    <t>http://www.twitter.com/statuses/1048233867885367296</t>
  </si>
  <si>
    <t>'I find it hilarious that the Republican Senators speaking have determined that the protesters are "Paid Protesters". They think people don\'t have minds of their own. #BelieveSurvivors #KavaNO #NoKavanaugh #MeToo #WhyIDidntReport'</t>
  </si>
  <si>
    <t>'Fri Oct 05 15:30:15 +0000 2018'</t>
  </si>
  <si>
    <t>'1048233917180928000'</t>
  </si>
  <si>
    <t>http://www.twitter.com/statuses/1048233917180928000</t>
  </si>
  <si>
    <t>'It takes courage. It\u2019s never too late. Nothing overrides credible allegations of sexual assault, no matter how powerful the accused, no matter how long ago the attack #WhyIDidntReport\n\nMust read: https://t.co/BqZ4Vec414 https://t.co/94GeIjWbpy'</t>
  </si>
  <si>
    <t>'2196963638'</t>
  </si>
  <si>
    <t>'Saloni Sonpal'</t>
  </si>
  <si>
    <t>'SaloniSonpal'</t>
  </si>
  <si>
    <t>'Sat Nov 16 02:27:32 +0000 2013'</t>
  </si>
  <si>
    <t>'Fri Oct 05 15:38:26 +0000 2018'</t>
  </si>
  <si>
    <t>'1048235973467918336'</t>
  </si>
  <si>
    <t>http://www.twitter.com/statuses/1048235973467918336</t>
  </si>
  <si>
    <t>'Read at will with open hearts and minds. Share at will with fierce intentions #cancelKavanaugh #WhyIDidntReport #MeToo @womensmarch https://t.co/RF7bKryrHP'</t>
  </si>
  <si>
    <t>'3027108725'</t>
  </si>
  <si>
    <t>'Alex Nickel'</t>
  </si>
  <si>
    <t>'AlexNickel15'</t>
  </si>
  <si>
    <t>'Mon Feb 09 20:06:18 +0000 2015'</t>
  </si>
  <si>
    <t>'Fri Oct 05 15:38:51 +0000 2018'</t>
  </si>
  <si>
    <t>'1048236078849613825'</t>
  </si>
  <si>
    <t>http://www.twitter.com/statuses/1048236078849613825</t>
  </si>
  <si>
    <t>'Why So Many White Women Don\u2019t Believe #ChristineBlaseyFord #DeborahRamirez #WhyIDidntReport #MeToo #YoTambi\xe9n #BelieveSurvivors #SexualAssault #AcosoSexual #Violaci\xf3n #historictrauma #InstitutionalRacism https://t.co/h434dpq1Ey'</t>
  </si>
  <si>
    <t>'2229959989'</t>
  </si>
  <si>
    <t>'Arte Sana'</t>
  </si>
  <si>
    <t>'ArteSana_org'</t>
  </si>
  <si>
    <t>'Wed Dec 04 13:53:45 +0000 2013'</t>
  </si>
  <si>
    <t>'Fri Oct 05 15:40:52 +0000 2018'</t>
  </si>
  <si>
    <t>'1048236587795009547'</t>
  </si>
  <si>
    <t>http://www.twitter.com/statuses/1048236587795009547</t>
  </si>
  <si>
    <t>'Alan Dershowitz: Brett Kavanaugh Confirmation Process Like \u2018Sexual McCarthyism\u2019 Used to Root Out Communists | #WhyIDidntReport Avenatti Swetnick | Ramirez Dr. Ford Cruz | #MeToo #Rape #Pedophile  #SexualAssault #BelieveSurvivors #CatholicChurch |  https://t.co/1UWpSqeUIj'</t>
  </si>
  <si>
    <t>'Fri Oct 05 15:42:15 +0000 2018'</t>
  </si>
  <si>
    <t>'1048236935163072515'</t>
  </si>
  <si>
    <t>http://www.twitter.com/statuses/1048236935163072515</t>
  </si>
  <si>
    <t>Why would a survivor of sexual assault wait decades before coming forward?  We've gathered and summarized several peer-reviewed studies that shed some light on the #WhyIDidntReport question.\nhttps://t.co/V8ClcafEKm</t>
  </si>
  <si>
    <t>'95984800'</t>
  </si>
  <si>
    <t>Journalist's Resource</t>
  </si>
  <si>
    <t>'JournoResource'</t>
  </si>
  <si>
    <t>'Harvard Kennedy School'</t>
  </si>
  <si>
    <t>'Thu Dec 10 21:13:51 +0000 2009'</t>
  </si>
  <si>
    <t>'Fri Oct 05 15:42:33 +0000 2018'</t>
  </si>
  <si>
    <t>'1048237012476735488'</t>
  </si>
  <si>
    <t>http://www.twitter.com/statuses/1048237012476735488</t>
  </si>
  <si>
    <t>'There are a lot of brave, strong women out there. #whyididntreport @ Central Park https://t.co/b1MAnUyz88'</t>
  </si>
  <si>
    <t>'2280968624'</t>
  </si>
  <si>
    <t>'Emily Battles'</t>
  </si>
  <si>
    <t>'EmBattz'</t>
  </si>
  <si>
    <t>'Tue Jan 07 18:01:26 +0000 2014'</t>
  </si>
  <si>
    <t>'Fri Oct 05 15:44:19 +0000 2018'</t>
  </si>
  <si>
    <t>'1048237454673829888'</t>
  </si>
  <si>
    <t>http://www.twitter.com/statuses/1048237454673829888</t>
  </si>
  <si>
    <t>'Shout out to Senator @lisamurkowski for apparently being the only Republican senator with some sense #StopKavanaugh #whyIdidntreport'</t>
  </si>
  <si>
    <t>'2466298689'</t>
  </si>
  <si>
    <t>'Renee '</t>
  </si>
  <si>
    <t>'DDRTroutt'</t>
  </si>
  <si>
    <t>'Mon Apr 07 02:08:09 +0000 2014'</t>
  </si>
  <si>
    <t>'Fri Oct 05 15:45:39 +0000 2018'</t>
  </si>
  <si>
    <t>'1048237793095376896'</t>
  </si>
  <si>
    <t>http://www.twitter.com/statuses/1048237793095376896</t>
  </si>
  <si>
    <t>'OMG. Calling the women who confronted Flake "elevator screamers" who are "paid professionals" is egregious.  #whyididntreportit #WhyIDidntReport #Metoo https://t.co/rP9uxEccOQ'</t>
  </si>
  <si>
    <t>'2338214224'</t>
  </si>
  <si>
    <t>'Alison Meyer'</t>
  </si>
  <si>
    <t>'Awithonelison'</t>
  </si>
  <si>
    <t>'New Jersey'</t>
  </si>
  <si>
    <t>'Tue Feb 11 18:28:34 +0000 2014'</t>
  </si>
  <si>
    <t>'Fri Oct 05 15:46:14 +0000 2018'</t>
  </si>
  <si>
    <t>'1048237937115189248'</t>
  </si>
  <si>
    <t>http://www.twitter.com/statuses/1048237937115189248</t>
  </si>
  <si>
    <t>\u201cShe knew that publicly reliving the most traumatic event of her life could have no effect on anything and she spoke up anyway.\u201d https://t.co/aE8iOJtFuF \nIt's not a male or female issue, it's a human issue, believe both sides until the #truth comes out. #WhyIDidntReport #NoMore https://t.co/d1UhdjrrUS</t>
  </si>
  <si>
    <t>'42126309'</t>
  </si>
  <si>
    <t>'Melissa Zirkel'</t>
  </si>
  <si>
    <t>'ChickOnTheRun1'</t>
  </si>
  <si>
    <t>'Medina, Texas'</t>
  </si>
  <si>
    <t>'Sun May 24 00:13:44 +0000 2009'</t>
  </si>
  <si>
    <t>'Fri Oct 05 15:46:40 +0000 2018'</t>
  </si>
  <si>
    <t>'1048238046662053888'</t>
  </si>
  <si>
    <t>http://www.twitter.com/statuses/1048238046662053888</t>
  </si>
  <si>
    <t>Now more than ever, we need to come together and work towards ending violence against women. We're proud to have signed this statement alongside other human rights organizations.  #BelieveSurvivors #WhyIDidntReport https://t.co/yudTX0nIzP</t>
  </si>
  <si>
    <t>'15532569'</t>
  </si>
  <si>
    <t>'Women for Women Intl'</t>
  </si>
  <si>
    <t>'WomenforWomen'</t>
  </si>
  <si>
    <t>'Washington, D.C.'</t>
  </si>
  <si>
    <t>'Tue Jul 22 15:52:57 +0000 2008'</t>
  </si>
  <si>
    <t>'Fri Oct 05 15:48:06 +0000 2018'</t>
  </si>
  <si>
    <t>'1048238408819195904'</t>
  </si>
  <si>
    <t>http://www.twitter.com/statuses/1048238408819195904</t>
  </si>
  <si>
    <t>Protesters throw kegger outside McConnell's house | #WhyIDidntReport Michael Avenatti Julie Swetnick | Deborah Ramirez Dr. Ford Kavanaugh Cruz | #MeToo #Abuse #Rape #Pedophile #AsiaArgento #SexualAssault #BelieveSurvivors #CatholicChurch | https://t.co/06arHUBc1u</t>
  </si>
  <si>
    <t>'Fri Oct 05 15:48:24 +0000 2018'</t>
  </si>
  <si>
    <t>'1048238485453398016'</t>
  </si>
  <si>
    <t>http://www.twitter.com/statuses/1048238485453398016</t>
  </si>
  <si>
    <t>Got a notification that @115thcongress gave my #WhyIDidntReport a RT. I scrolled for FIVE minutes\u2026still haven't seen mine. That's too many!</t>
  </si>
  <si>
    <t>'238341615'</t>
  </si>
  <si>
    <t>Ann O'Neill</t>
  </si>
  <si>
    <t>'Ann_ONeill'</t>
  </si>
  <si>
    <t>'Fri Jan 14 23:24:18 +0000 2011'</t>
  </si>
  <si>
    <t>'Fri Oct 05 15:49:30 +0000 2018'</t>
  </si>
  <si>
    <t>'1048238761211912192'</t>
  </si>
  <si>
    <t>http://www.twitter.com/statuses/1048238761211912192</t>
  </si>
  <si>
    <t>'#Kavanaugh #KavanaughVote #Resist #RegisterNow #DisabilityRights #CerebralPalsy #Disgrace #WhyIDidntReport #RegisterToVote #FightBack #StopKavanaugh #Justice @BernieSanders @SenFeinstein @KamalaHarris @JeffFlake @WhiteHouse @SenatorCollins @lisamurkowski @SenWhitehouse https://t.co/Pyrv20hKyQ'</t>
  </si>
  <si>
    <t>'287460037'</t>
  </si>
  <si>
    <t>'MWA2016'</t>
  </si>
  <si>
    <t>'drcobletemple'</t>
  </si>
  <si>
    <t>'Mon Apr 25 01:37:24 +0000 2011'</t>
  </si>
  <si>
    <t>'Fri Oct 05 16:49:41 +0000 2018'</t>
  </si>
  <si>
    <t>'1048253906407628801'</t>
  </si>
  <si>
    <t>http://www.twitter.com/statuses/1048253906407628801</t>
  </si>
  <si>
    <t>'https://t.co/SDTMqlwES5  --  Brett Kavanaugh - an issue of Politics, not the Facts (2 of 3)\n\n#politicalnews #uspolitics #americanpolitics #cancelKavanaugh #believesurvivors #hartsenate #metoo #whyididntreport'</t>
  </si>
  <si>
    <t>'831682178471821313'</t>
  </si>
  <si>
    <t>'Larry DeMarco'</t>
  </si>
  <si>
    <t>'PAvoterinfo'</t>
  </si>
  <si>
    <t>'Wallingford, PA'</t>
  </si>
  <si>
    <t>'Wed Feb 15 01:50:58 +0000 2017'</t>
  </si>
  <si>
    <t>'Fri Oct 05 16:50:55 +0000 2018'</t>
  </si>
  <si>
    <t>'1048254217205571584'</t>
  </si>
  <si>
    <t>http://www.twitter.com/statuses/1048254217205571584</t>
  </si>
  <si>
    <t>'@SenatorCollins please vote NO to Kavanaugh for the sake of every woman In This country! #WhyIDidntReport and for the sake of the non-partisan court'</t>
  </si>
  <si>
    <t>'1035991985855836161'</t>
  </si>
  <si>
    <t>'Ann vonHoorn'</t>
  </si>
  <si>
    <t>'vonhoorn'</t>
  </si>
  <si>
    <t>'Sat Sep 01 20:45:12 +0000 2018'</t>
  </si>
  <si>
    <t>'Fri Oct 05 16:51:06 +0000 2018'</t>
  </si>
  <si>
    <t>'1048254261476376578'</t>
  </si>
  <si>
    <t>http://www.twitter.com/statuses/1048254261476376578</t>
  </si>
  <si>
    <t>'\u201cWomen of this country are never going to forgive this. This is going to usher a decade of women rising up across this country.\u201d https://t.co/MW63zga4iB via @HuffPostPol\n#StopKavanaugh \n#VoteNo \n#BelieveSurvivors \n#votenoonkavanaugh \n#WhyIDidntReport  \n#BlueWave2018 \n#DumpGOP'</t>
  </si>
  <si>
    <t>'1431132470'</t>
  </si>
  <si>
    <t>'Barbara Katz-Chobert'</t>
  </si>
  <si>
    <t>'KatzChobert'</t>
  </si>
  <si>
    <t>'Wed May 15 17:50:19 +0000 2013'</t>
  </si>
  <si>
    <t>'Fri Oct 05 16:51:14 +0000 2018'</t>
  </si>
  <si>
    <t>'1048254295882313728'</t>
  </si>
  <si>
    <t>http://www.twitter.com/statuses/1048254295882313728</t>
  </si>
  <si>
    <t>'@JeffFlake Now the defender of 2 sexual predators @realDonaldTrump &amp;amp; Kavanaugh. #metoo #WhyIDidntReport'</t>
  </si>
  <si>
    <t>'22216545'</t>
  </si>
  <si>
    <t>'Rhonda'</t>
  </si>
  <si>
    <t>'rhoval'</t>
  </si>
  <si>
    <t>'MA '</t>
  </si>
  <si>
    <t>'Sat Feb 28 01:45:00 +0000 2009'</t>
  </si>
  <si>
    <t>'Fri Oct 05 16:51:48 +0000 2018'</t>
  </si>
  <si>
    <t>'1048254438236774400'</t>
  </si>
  <si>
    <t>http://www.twitter.com/statuses/1048254438236774400</t>
  </si>
  <si>
    <t>'So infuriating. How asking "can you have my back?" may have hurt one woman\'s career. This is a must listen: https://t.co/GoMkmIgJtO\n#MeToo @BTSWpodcast #WhyIDidntReport'</t>
  </si>
  <si>
    <t>'384071433'</t>
  </si>
  <si>
    <t>'Anna Boiko-Weyrauch'</t>
  </si>
  <si>
    <t>'AnnaBoikoW'</t>
  </si>
  <si>
    <t>'Mon Oct 03 01:12:52 +0000 2011'</t>
  </si>
  <si>
    <t>'Fri Oct 05 17:55:41 +0000 2018'</t>
  </si>
  <si>
    <t>'1048270513540190208'</t>
  </si>
  <si>
    <t>http://www.twitter.com/statuses/1048270513540190208</t>
  </si>
  <si>
    <t>'This is, maybe, the most important thing I\u2019ve watched in the last year... Every single word of this hit me so hard, I am fighting back tears at work. @ladygaga I have never respected you more. #BelieveSurviviors #BelieveWomen #WhyIDidntReport #truestory #LadyGaga #Respect #MeToo https://t.co/CaFQfo622z'</t>
  </si>
  <si>
    <t>'4726256174'</t>
  </si>
  <si>
    <t>Christine's Cray \U0001f300</t>
  </si>
  <si>
    <t>'christines_cray'</t>
  </si>
  <si>
    <t>'Hella'</t>
  </si>
  <si>
    <t>'Fri Jan 08 02:29:27 +0000 2016'</t>
  </si>
  <si>
    <t>'Fri Oct 05 17:58:30 +0000 2018'</t>
  </si>
  <si>
    <t>'1048271222864269314'</t>
  </si>
  <si>
    <t>http://www.twitter.com/statuses/1048271222864269314</t>
  </si>
  <si>
    <t>'This box....opened for me....when trump stole the election, I know he is a rapist, because I have been raped and know the lies covered up the truths.... #MeToo #WhyIDidntReport https://t.co/G59jVONfFt'</t>
  </si>
  <si>
    <t>'1042586337587679233'</t>
  </si>
  <si>
    <t>'Lucydarin'</t>
  </si>
  <si>
    <t>'lucydarin'</t>
  </si>
  <si>
    <t>'Thu Sep 20 01:28:47 +0000 2018'</t>
  </si>
  <si>
    <t>'Fri Oct 05 17:58:49 +0000 2018'</t>
  </si>
  <si>
    <t>'1048271305919741952'</t>
  </si>
  <si>
    <t>http://www.twitter.com/statuses/1048271305919741952</t>
  </si>
  <si>
    <t>'When the vote for #kavanaugh confirmation was over I was like... #riseup #riseuptogether #itsnotwhatyouthink #itsnotover #stopkavanaugh #stoptrump# metoo# #whyididntreport #strongwomen\u2026 https://t.co/6zPGoS2SuA'</t>
  </si>
  <si>
    <t>'435962288'</t>
  </si>
  <si>
    <t>'The Psychotic Sociologist'</t>
  </si>
  <si>
    <t>'SociologyStudnt'</t>
  </si>
  <si>
    <t>'Tue Dec 13 16:47:28 +0000 2011'</t>
  </si>
  <si>
    <t>'Fri Oct 05 17:59:56 +0000 2018'</t>
  </si>
  <si>
    <t>'1048271585851977728'</t>
  </si>
  <si>
    <t>http://www.twitter.com/statuses/1048271585851977728</t>
  </si>
  <si>
    <t>'If you need #OCVJC to help you through those bad days as a victim of crime, give us a call.  We are here for you.  #assault #WhyIDidntReport  #DomesticViolenceAwarenessMonth https://t.co/Bvq5QASATi'</t>
  </si>
  <si>
    <t>'64693801'</t>
  </si>
  <si>
    <t>'OCV Justice Center'</t>
  </si>
  <si>
    <t>'OCVJusticeC'</t>
  </si>
  <si>
    <t>'Ohio'</t>
  </si>
  <si>
    <t>'Tue Aug 11 11:56:47 +0000 2009'</t>
  </si>
  <si>
    <t>'Fri Oct 05 18:44:12 +0000 2018'</t>
  </si>
  <si>
    <t>'1048282727269588993'</t>
  </si>
  <si>
    <t>http://www.twitter.com/statuses/1048282727269588993</t>
  </si>
  <si>
    <t>Where is the report?? Have you seen it?? https://t.co/um17um6F35  quite a BIO for someone who you claim is a fraud. Nice Try. #WhyIDidntReport https://t.co/ezJmQWwO5k'</t>
  </si>
  <si>
    <t>'912456868617797634'</t>
  </si>
  <si>
    <t>'KareenShanks'</t>
  </si>
  <si>
    <t>'ShanksKareen'</t>
  </si>
  <si>
    <t>'Mon Sep 25 23:20:44 +0000 2017'</t>
  </si>
  <si>
    <t>'Fri Oct 05 18:44:55 +0000 2018'</t>
  </si>
  <si>
    <t>'1048282907616452608'</t>
  </si>
  <si>
    <t>http://www.twitter.com/statuses/1048282907616452608</t>
  </si>
  <si>
    <t>'"How much more productive would we be as a society if so much energy didn\u2019t have to be spent fighting the injustice of sexual violence?" Vital read 1 year on #MeToo from @winniemli for @guardian. https://t.co/FXuK5AsJeQ Thank you @soniasodha. #TimesUp #WhyIDidntReport'</t>
  </si>
  <si>
    <t>'899620825430712320'</t>
  </si>
  <si>
    <t>'Angles'</t>
  </si>
  <si>
    <t>'Angles_project'</t>
  </si>
  <si>
    <t>'Mon Aug 21 13:14:53 +0000 2017'</t>
  </si>
  <si>
    <t>'Fri Oct 05 18:45:36 +0000 2018'</t>
  </si>
  <si>
    <t>'1048283076584005632'</t>
  </si>
  <si>
    <t>http://www.twitter.com/statuses/1048283076584005632</t>
  </si>
  <si>
    <t>@SenatorCollins Do the right thing. #MeToo #WhyIDidntReport https://t.co/Kh3Yy0oBQI'</t>
  </si>
  <si>
    <t>'Fri Oct 05 18:48:39 +0000 2018'</t>
  </si>
  <si>
    <t>'1048283844410003456'</t>
  </si>
  <si>
    <t>http://www.twitter.com/statuses/1048283844410003456</t>
  </si>
  <si>
    <t>#WhyIDidntReport https://t.co/aKJsCOco6t'</t>
  </si>
  <si>
    <t>'116559291'</t>
  </si>
  <si>
    <t>'PWN-USA'</t>
  </si>
  <si>
    <t>'uspwn'</t>
  </si>
  <si>
    <t>'Mon Feb 22 22:26:01 +0000 2010'</t>
  </si>
  <si>
    <t>'Fri Oct 05 18:53:05 +0000 2018'</t>
  </si>
  <si>
    <t>'1048284962489815041'</t>
  </si>
  <si>
    <t>http://www.twitter.com/statuses/1048284962489815041</t>
  </si>
  <si>
    <t>'@KamalaHarris November is coming, boys. #Troublemakers #WomenVote #IBelieveChristineBlaseyFord #IBelieveSurvivors #WhyIDidntReport #November6 https://t.co/ladakxOWAS'</t>
  </si>
  <si>
    <t>'Fri Oct 05 18:55:23 +0000 2018'</t>
  </si>
  <si>
    <t>'1048285538149683201'</t>
  </si>
  <si>
    <t>http://www.twitter.com/statuses/1048285538149683201</t>
  </si>
  <si>
    <t>'To the #WhyIDidntReport-movement! Never give up! Today survivor and UN goodwill ambassador, Nadia Murad and Congolese doctor Denis Mukwege were awarded the Nobel Peace Price for their "efforts to end the use of sexual violence as a weapon of war." https://t.co/2UgyDuXE3F'</t>
  </si>
  <si>
    <t>'929842124429938688'</t>
  </si>
  <si>
    <t>'Ninni Carlsson'</t>
  </si>
  <si>
    <t>'ninni_carlsson'</t>
  </si>
  <si>
    <t>'Gothenburg, Sweden'</t>
  </si>
  <si>
    <t>'Sun Nov 12 22:43:32 +0000 2017'</t>
  </si>
  <si>
    <t>'Fri Oct 05 18:57:22 +0000 2018'</t>
  </si>
  <si>
    <t>'1048286040149184512'</t>
  </si>
  <si>
    <t>http://www.twitter.com/statuses/1048286040149184512</t>
  </si>
  <si>
    <t>'@BuzzFeedNews \n\nIf you aren\u2019t reporting on this, you really should be. \n\n#WhyIDidntReport #NSFW https://t.co/R1oJqlPo1m'</t>
  </si>
  <si>
    <t>'806519877267755008'</t>
  </si>
  <si>
    <t>'Bonnie'</t>
  </si>
  <si>
    <t>'BonDenbo'</t>
  </si>
  <si>
    <t>'Round Rock, TX'</t>
  </si>
  <si>
    <t>'Wed Dec 07 15:24:57 +0000 2016'</t>
  </si>
  <si>
    <t>'1020058453'</t>
  </si>
  <si>
    <t>'BuzzFeedNews'</t>
  </si>
  <si>
    <t>'Fri Oct 05 20:00:57 +0000 2018'</t>
  </si>
  <si>
    <t>'1048302038763728896'</t>
  </si>
  <si>
    <t>http://www.twitter.com/statuses/1048302038763728896</t>
  </si>
  <si>
    <t>'@butchcjg @SenatorCollins She said bringing this to light has been good for victims.\nYeah.\nCertainly going to encourage people to come forward.\n#WhyIDidntReport #VoteThemOut #VoteBlue'</t>
  </si>
  <si>
    <t>'24912817'</t>
  </si>
  <si>
    <t>'Sparky'</t>
  </si>
  <si>
    <t>'Pecafan'</t>
  </si>
  <si>
    <t>'Tue Mar 17 17:01:06 +0000 2009'</t>
  </si>
  <si>
    <t>'24004475'</t>
  </si>
  <si>
    <t>'butchcjg'</t>
  </si>
  <si>
    <t>'Fri Oct 05 21:14:13 +0000 2018'</t>
  </si>
  <si>
    <t>'1048320476907495424'</t>
  </si>
  <si>
    <t>http://www.twitter.com/statuses/1048320476907495424</t>
  </si>
  <si>
    <t>'22. The middle class likes to think violence only exists in poor families &amp;amp; slums. The truth is, many women, not only those who have been sexually abused, ... https://t.co/wC6yiTsHsB #WhyIDidntReport #MeToo'</t>
  </si>
  <si>
    <t>'Fri Oct 05 21:14:45 +0000 2018'</t>
  </si>
  <si>
    <t>'1048320611003465729'</t>
  </si>
  <si>
    <t>http://www.twitter.com/statuses/1048320611003465729</t>
  </si>
  <si>
    <t>@BlitheVelour @Theboldtype_z You can say all you want that we don't breathe oxygen either but that doesn't make it true. Your negating the experience of hundreds of thousands of women all over the world. what kind of woman does that? Maybe check out #WhyIDidntReport or google rape kit back log.</t>
  </si>
  <si>
    <t>'836022966131421184'</t>
  </si>
  <si>
    <t>'Arman Ahangarzadeh'</t>
  </si>
  <si>
    <t>'AAhangarzadeh'</t>
  </si>
  <si>
    <t>'Mon Feb 27 01:19:42 +0000 2017'</t>
  </si>
  <si>
    <t>'3110980752'</t>
  </si>
  <si>
    <t>'BlitheVelour'</t>
  </si>
  <si>
    <t>'Fri Oct 05 21:14:56 +0000 2018'</t>
  </si>
  <si>
    <t>'1048320659825352706'</t>
  </si>
  <si>
    <t>http://www.twitter.com/statuses/1048320659825352706</t>
  </si>
  <si>
    <t>23. but also those who have known physical violence, live with the fear of it happening again. That fear lingers right under the surface of their skin at all moments in time, ready to gush forth. https://t.co/wC6yiTsHsB  #WhyIDidntReport #MeToo'</t>
  </si>
  <si>
    <t>'Fri Oct 05 21:15:05 +0000 2018'</t>
  </si>
  <si>
    <t>'1048320696026386432'</t>
  </si>
  <si>
    <t>http://www.twitter.com/statuses/1048320696026386432</t>
  </si>
  <si>
    <t>'#SCOTUS Now will have two sexual deviants on the highest court in the land. #whyididntreport #stoptrump #susancollins don\u2019t care. #riseup #riseuptogether #itsnotwhatyouthink #itsnotover\u2026 https://t.co/5CgMK9Ed8P'</t>
  </si>
  <si>
    <t>'Fri Oct 05 21:17:06 +0000 2018'</t>
  </si>
  <si>
    <t>'1048321201809100800'</t>
  </si>
  <si>
    <t>http://www.twitter.com/statuses/1048321201809100800</t>
  </si>
  <si>
    <t>'24. My (our) reactions to these things are primal and don\u2019t seem rational or credible to others, but it\u2019s a protective mechanism we form because, above all, we never want to experience that violence again.  https://t.co/wC6yiTsHsB #WhyIDidntReport #MeToo'</t>
  </si>
  <si>
    <t>'Fri Oct 05 21:18:34 +0000 2018'</t>
  </si>
  <si>
    <t>'1048321572099055617'</t>
  </si>
  <si>
    <t>http://www.twitter.com/statuses/1048321572099055617</t>
  </si>
  <si>
    <t>'#susancollins 1996-2018 time served #voteherout #vote #impeachkavanaugh #whyididntreport #psychotherapist #sociology https://t.co/QD1XVtDLMp'</t>
  </si>
  <si>
    <t>'Fri Oct 05 21:23:23 +0000 2018'</t>
  </si>
  <si>
    <t>'1048322786203066368'</t>
  </si>
  <si>
    <t>http://www.twitter.com/statuses/1048322786203066368</t>
  </si>
  <si>
    <t>@SenatorCollins You're a traitor to women &amp;amp; survivors of sexual assault, telling us all that our voices don't matter.  #Sham #Betrayal #WhyIDidntReport</t>
  </si>
  <si>
    <t>'954251112848154624'</t>
  </si>
  <si>
    <t>'Mrs Rosefyre'</t>
  </si>
  <si>
    <t>'MrsRosefyre'</t>
  </si>
  <si>
    <t>'Somewhere in Midgard '</t>
  </si>
  <si>
    <t>'Fri Jan 19 07:16:09 +0000 2018'</t>
  </si>
  <si>
    <t>'Fri Oct 05 21:25:51 +0000 2018'</t>
  </si>
  <si>
    <t>'1048323405693509634'</t>
  </si>
  <si>
    <t>http://www.twitter.com/statuses/1048323405693509634</t>
  </si>
  <si>
    <t>I wrote one of those #WhyIDidntReport things down in the Times Square subway station today. It was kind of liberating although I wish it didn\u2019t feel that way. To those who never reported, I love you and I\u2019m with you \u2764\ufe0f\u2764\ufe0f'</t>
  </si>
  <si>
    <t>'2920298001'</t>
  </si>
  <si>
    <t>'\u203c\ufe0f\u203c\ufe0fVote Nov. 6th\u203c\ufe0f\u203c\ufe0f'</t>
  </si>
  <si>
    <t>'shoshana_anise'</t>
  </si>
  <si>
    <t>'Croton-on-Hudson, NY'</t>
  </si>
  <si>
    <t>'Sat Dec 13 21:12:23 +0000 2014'</t>
  </si>
  <si>
    <t>'Fri Oct 05 21:26:48 +0000 2018'</t>
  </si>
  <si>
    <t>'1048323645590974464'</t>
  </si>
  <si>
    <t>http://www.twitter.com/statuses/1048323645590974464</t>
  </si>
  <si>
    <t>'25. It is in that sense rational because we all have to learn how to protect ourselves however we can in life, and women don\u2019t have many options. https://t.co/wC6yiTsHsB #WhyIDidntReport #MeToo'</t>
  </si>
  <si>
    <t>'Fri Oct 05 21:26:54 +0000 2018'</t>
  </si>
  <si>
    <t>'1048323670073102336'</t>
  </si>
  <si>
    <t>http://www.twitter.com/statuses/1048323670073102336</t>
  </si>
  <si>
    <t>'Really? That alone is a good reason to vote against Kavanaugh IMHO #BlueWave #WhyIDidntReport https://t.co/75JvOMOQxi'</t>
  </si>
  <si>
    <t>'Fri Oct 05 21:27:03 +0000 2018'</t>
  </si>
  <si>
    <t>'1048323708270522368'</t>
  </si>
  <si>
    <t>http://www.twitter.com/statuses/1048323708270522368</t>
  </si>
  <si>
    <t>'Women who enable &amp;amp; defend the indefensible acts of men are worse than the men who defend them. \n #TimesUp \n#WhyIDidntReport \n#MeToo \n\n#KavanaughVote #SusanCollins'</t>
  </si>
  <si>
    <t>'724077790492913664'</t>
  </si>
  <si>
    <t>'Erin RESISTS\U0001f921AllDay\U0001f30a'</t>
  </si>
  <si>
    <t>'RESISTAllDayOK'</t>
  </si>
  <si>
    <t>'The Land of Trump, not laws'</t>
  </si>
  <si>
    <t>'Sun Apr 24 03:29:32 +0000 2016'</t>
  </si>
  <si>
    <t>'Fri Oct 05 21:27:36 +0000 2018'</t>
  </si>
  <si>
    <t>'1048323847722860547'</t>
  </si>
  <si>
    <t>http://www.twitter.com/statuses/1048323847722860547</t>
  </si>
  <si>
    <t>'26. The rapes came later but I was the only one screaming then, not the unnamed men whose faces are still imprinted in my mind. https://t.co/wC6yiTsHsB #WhyIDidntReport #MeToo'</t>
  </si>
  <si>
    <t>'Fri Oct 05 21:28:57 +0000 2018'</t>
  </si>
  <si>
    <t>'1048324186203205634'</t>
  </si>
  <si>
    <t>http://www.twitter.com/statuses/1048324186203205634</t>
  </si>
  <si>
    <t>'Going to keep saying it, over and over, until it no longer needs to be said. Share your story with 100% dignity via https://t.co/KYRtxYCPT4.\n#TheWordForThis #MeToo #BelieveSurvivors #WhyIDidntReport https://t.co/RYiMUhfRl3'</t>
  </si>
  <si>
    <t>'1044239818153238529'</t>
  </si>
  <si>
    <t>'The Word for This'</t>
  </si>
  <si>
    <t>'thewordforthis'</t>
  </si>
  <si>
    <t>Wherever I'm needed</t>
  </si>
  <si>
    <t>'Mon Sep 24 14:59:08 +0000 2018'</t>
  </si>
  <si>
    <t>'Fri Oct 05 21:29:00 +0000 2018'</t>
  </si>
  <si>
    <t>'1048324198853214208'</t>
  </si>
  <si>
    <t>http://www.twitter.com/statuses/1048324198853214208</t>
  </si>
  <si>
    <t>Thank you @CoryBooker. \n#WhyIDidntReport \n#VictimBlaming https://t.co/9M6WMgEmzT'</t>
  </si>
  <si>
    <t>'1026011421560188929'</t>
  </si>
  <si>
    <t>'Alicia Pennie'</t>
  </si>
  <si>
    <t>'APennie91'</t>
  </si>
  <si>
    <t>'Sun Aug 05 07:46:00 +0000 2018'</t>
  </si>
  <si>
    <t>'Fri Oct 05 21:31:17 +0000 2018'</t>
  </si>
  <si>
    <t>'1048324774076801025'</t>
  </si>
  <si>
    <t>http://www.twitter.com/statuses/1048324774076801025</t>
  </si>
  <si>
    <t>#MeToo #Kavanaugh #WhyIDidntReport #KavanaughVote #VoteNoOnKavanaugh # https://t.co/LOfABgMZTJ'</t>
  </si>
  <si>
    <t>'917064211905249280'</t>
  </si>
  <si>
    <t>'Nat Revlark'</t>
  </si>
  <si>
    <t>'nat_revlark'</t>
  </si>
  <si>
    <t>'Sun Oct 08 16:28:41 +0000 2017'</t>
  </si>
  <si>
    <t>'Fri Oct 05 22:44:15 +0000 2018'</t>
  </si>
  <si>
    <t>'1048343136747970560'</t>
  </si>
  <si>
    <t>http://www.twitter.com/statuses/1048343136747970560</t>
  </si>
  <si>
    <t>'Domestic/Dating Violence Awareness Month gets overshadowed by the obvious in October. Pledge to say No More - get educated at https://t.co/UWyjTChhDc\n\n#Survivor #WhyIDidntReport\n\n https://t.co/nJIAwwLiWO'</t>
  </si>
  <si>
    <t>'221995302'</t>
  </si>
  <si>
    <t>'Sarah Reardon'</t>
  </si>
  <si>
    <t>'i_will_overcome'</t>
  </si>
  <si>
    <t>'Boulder, CO'</t>
  </si>
  <si>
    <t>'Thu Dec 02 04:55:07 +0000 2010'</t>
  </si>
  <si>
    <t>'Fri Oct 05 22:45:20 +0000 2018'</t>
  </si>
  <si>
    <t>'1048343407268188160'</t>
  </si>
  <si>
    <t>http://www.twitter.com/statuses/1048343407268188160</t>
  </si>
  <si>
    <t>'THANK YOU DR. CHRISTINE BLASEY FORD AND ALL THE OTHER SURVIVORS WHO HAVE SPOKEN OR NOT WHO LIVE WITH THIS EVERY FUCKING DAY AND STILL HAVE THE STRENGTH TO GO ON. I see you, I love you, I stand with you, I believe you. #metoo #IStandWithDrFord #fucksexualassault #WhyIDidntReport'</t>
  </si>
  <si>
    <t>'3466140082'</t>
  </si>
  <si>
    <t>'Loruhh28'</t>
  </si>
  <si>
    <t>'Wantagh, NY'</t>
  </si>
  <si>
    <t>'Fri Aug 28 07:22:55 +0000 2015'</t>
  </si>
  <si>
    <t>'Fri Oct 05 22:46:58 +0000 2018'</t>
  </si>
  <si>
    <t>'1048343817496272897'</t>
  </si>
  <si>
    <t>http://www.twitter.com/statuses/1048343817496272897</t>
  </si>
  <si>
    <t>Hey @SenatorCollins\n\nYou're the most loathed woman in the USA right now.\n\nI think @JimCarrey should do a portrait of you.\n\n#SusanCollins\n#BrettKavanaugh \n#BelieveSurvivors \n#WhyIDidntReport \n#MeToo \n#ChristineBlaseyFord \n#VoteNoOnKavanaugh https://t.co/hVPziNNTJZ</t>
  </si>
  <si>
    <t>'Fri Oct 05 22:47:11 +0000 2018'</t>
  </si>
  <si>
    <t>'1048343875373490176'</t>
  </si>
  <si>
    <t>http://www.twitter.com/statuses/1048343875373490176</t>
  </si>
  <si>
    <t>'Men like @Sen_JoeManchin are #WhyIDidntReport. Because men in power don\u2019t care about sexual assault survivors.'</t>
  </si>
  <si>
    <t>'491452104'</t>
  </si>
  <si>
    <t>'Becky'</t>
  </si>
  <si>
    <t>'TinyLioness'</t>
  </si>
  <si>
    <t>'Mon Feb 13 17:07:30 +0000 2012'</t>
  </si>
  <si>
    <t>'Fri Oct 05 23:16:31 +0000 2018'</t>
  </si>
  <si>
    <t>'1048351257621123072'</t>
  </si>
  <si>
    <t>'@GOP @SenatorCollins Tell that to all the unarmed black men killed by police and #CancelKavanaugh who took a knee to bring it to our attention. #TakeAKneeForWomen  #whywetakeaknee #WhyIDidntReport #TakeAKnee'</t>
  </si>
  <si>
    <t>'23260780'</t>
  </si>
  <si>
    <t>'Enough'</t>
  </si>
  <si>
    <t>'twittme1954'</t>
  </si>
  <si>
    <t>'Sun Mar 08 01:30:56 +0000 2009'</t>
  </si>
  <si>
    <t>http://www.twitter.com/statuses/1048351257621123072</t>
  </si>
  <si>
    <t>'1048351257923084288'</t>
  </si>
  <si>
    <t>'@SenatorCollins I have learned a lesson in all of this\nPeople like you are #WhyIDidntReport and why young girls/boys  who are assaulted are relegated to shame and fear'</t>
  </si>
  <si>
    <t>'2493061298'</t>
  </si>
  <si>
    <t>'heatherwest'</t>
  </si>
  <si>
    <t>'HeatherwestWest'</t>
  </si>
  <si>
    <t>'Tue May 13 14:27:00 +0000 2014'</t>
  </si>
  <si>
    <t>http://www.twitter.com/statuses/1048351257923084288</t>
  </si>
  <si>
    <t>'Fri Oct 05 23:22:22 +0000 2018'</t>
  </si>
  <si>
    <t>'1048352730115264512'</t>
  </si>
  <si>
    <t>http://www.twitter.com/statuses/1048352730115264512</t>
  </si>
  <si>
    <t>'Shame shame on each one of them!  #IBelieveChristineBlaseyFord #WhyIDidntReport #metoo #NovemberIsComing https://t.co/yeCcMJAQ75'</t>
  </si>
  <si>
    <t>'15451591'</t>
  </si>
  <si>
    <t>'Ricki Thick Too Fat Loser Lake #defythename'</t>
  </si>
  <si>
    <t>'RickiLake'</t>
  </si>
  <si>
    <t>'Wed Jul 16 07:13:00 +0000 2008'</t>
  </si>
  <si>
    <t>'Fri Oct 05 23:23:15 +0000 2018'</t>
  </si>
  <si>
    <t>'1048352951377559554'</t>
  </si>
  <si>
    <t>http://www.twitter.com/statuses/1048352951377559554</t>
  </si>
  <si>
    <t>#Jeopardy waited over 20 years to report my sexual abuser\nBecause I was 14.\nBecause it was my hero.\nBecause it was my priest.\nBecause I thought I'd be expelled.\nBecause I feared no one would believe me.\nBecause I thought suicide was easier\n#WhyIDidntReport https://t.co/ZfbOP9xjVd</t>
  </si>
  <si>
    <t>'Fri Oct 05 23:24:08 +0000 2018'</t>
  </si>
  <si>
    <t>'1048353171901468674'</t>
  </si>
  <si>
    <t>http://www.twitter.com/statuses/1048353171901468674</t>
  </si>
  <si>
    <t>My heart is broken, but my spirit is not.\nMy resolve is now stronger than ever \nI will fight the @GOP 'til my dying day.\n@realDonaldTrump #MeToo #WhyIDidntReport #Resist</t>
  </si>
  <si>
    <t>'Fri Oct 05 23:24:15 +0000 2018'</t>
  </si>
  <si>
    <t>'1048353200376565761'</t>
  </si>
  <si>
    <t>http://www.twitter.com/statuses/1048353200376565761</t>
  </si>
  <si>
    <t>@GeorgeVerrando @ddale8 I'm sure having the Leader of the Free World mock Ford's testimony will encourage victims to come forward. Spend 5 minutes reading #WhyIDidntReport stories &amp;amp;, even if you only believe a fraction of them, you'll see why ppl keep quiest. Honestly, are you trying to be this stupid?</t>
  </si>
  <si>
    <t>'826103151455514624'</t>
  </si>
  <si>
    <t>'Trump Luvs Jeebus: White House of Horror II'</t>
  </si>
  <si>
    <t>'JeebusTrump'</t>
  </si>
  <si>
    <t>'Mon Jan 30 16:21:54 +0000 2017'</t>
  </si>
  <si>
    <t>'762383209917054976'</t>
  </si>
  <si>
    <t>'GeorgeVerrando'</t>
  </si>
  <si>
    <t>'Sat Oct 06 02:39:24 +0000 2018'</t>
  </si>
  <si>
    <t>'1048402313382002688'</t>
  </si>
  <si>
    <t>http://www.twitter.com/statuses/1048402313382002688</t>
  </si>
  <si>
    <t>@loudmind13 @SenatorCollins Both are American Patriots. #Maddow #LastWord \nLet's get organized because obviously they still don't get it.\n#WhyIDidntReport #WomenRiseUp</t>
  </si>
  <si>
    <t>'893937280624275461'</t>
  </si>
  <si>
    <t>'loudmind13'</t>
  </si>
  <si>
    <t>'Sat Oct 06 13:08:38 +0000 2018'</t>
  </si>
  <si>
    <t>'1048560665135386624'</t>
  </si>
  <si>
    <t>http://www.twitter.com/statuses/1048560665135386624</t>
  </si>
  <si>
    <t>@FBI @realDonaldTrump Wasn't joking about welfare check on @alana_ah96, says she was raped in front of friends. Likly by #cuckold gang. Shes depressed, parents away for six months, no activity on her account in 4 days.\n#MeToo\n#WhyiDidntReport</t>
  </si>
  <si>
    <t>'17629860'</t>
  </si>
  <si>
    <t>'FBI'</t>
  </si>
  <si>
    <t>'Sat Oct 06 13:08:41 +0000 2018'</t>
  </si>
  <si>
    <t>'1048560679278563328'</t>
  </si>
  <si>
    <t>http://www.twitter.com/statuses/1048560679278563328</t>
  </si>
  <si>
    <t>'How #Facebook polarized us.. | #MeToo #WhyIDidntReport Michael Avenatti Julie Swetnick | Deborah Ramirez Dr. Ford Kavanaugh Sen. Ted Cruz | #T-Shirts #Abuse #Rape #Pedophile #AsiaArgento #SexualAssault #SexualAbuse #CatholicChurch | https://t.co/Swqy7auPa1'</t>
  </si>
  <si>
    <t>'Sat Oct 06 13:09:40 +0000 2018'</t>
  </si>
  <si>
    <t>'1048560925698142209'</t>
  </si>
  <si>
    <t>http://www.twitter.com/statuses/1048560925698142209</t>
  </si>
  <si>
    <t>..Democrats got outplayed on Kavanaugh | #MeToo #WhyIDidntReport Michael Avenatti Julie Swetnick | Deborah Ramirez Dr. Ford Sen. Ted Cruz | #T-Shirts #Abuse #Rape #Pedophile #AsiaArgento #SexualAssault #SexualAbuse #CatholicChurch | https://t.co/wOrq8kePdd'</t>
  </si>
  <si>
    <t>'Sat Oct 06 13:19:07 +0000 2018'</t>
  </si>
  <si>
    <t>'1048563304430485505'</t>
  </si>
  <si>
    <t>http://www.twitter.com/statuses/1048563304430485505</t>
  </si>
  <si>
    <t>'@smerconish @billmaher LOVE @billmaher.  But he is wrong!!  Few men understand how women continue to be marginalized and discriminated.  Ex:  ERA.  Inequality is the problem.  Let us NOT go back down the road of creating division.  #UnitedWeStand #WhyIDidntReport #askhermore'</t>
  </si>
  <si>
    <t>'22677427'</t>
  </si>
  <si>
    <t>'smerconish'</t>
  </si>
  <si>
    <t>'Sat Oct 06 13:22:42 +0000 2018'</t>
  </si>
  <si>
    <t>'1048564206038130688'</t>
  </si>
  <si>
    <t>http://www.twitter.com/statuses/1048564206038130688</t>
  </si>
  <si>
    <t>'#Kavanaugh #IBELIEVECHRISTINEBLASEYFORD #WhyIDidntReport #Metoo \n@Sen_JoeManchin @SenatorCollins https://t.co/fBd3M2PZVb'</t>
  </si>
  <si>
    <t>'1128888726'</t>
  </si>
  <si>
    <t>'Sunshine'</t>
  </si>
  <si>
    <t>'ABousquette'</t>
  </si>
  <si>
    <t>'Mon Jan 28 18:47:54 +0000 2013'</t>
  </si>
  <si>
    <t>'Sat Oct 06 13:24:46 +0000 2018'</t>
  </si>
  <si>
    <t>'1048564724059852800'</t>
  </si>
  <si>
    <t>http://www.twitter.com/statuses/1048564724059852800</t>
  </si>
  <si>
    <t>@smerconish @billmaher The rabid GOP reaction to Dr. Blasey Ford reminds women that we have to prove rape before it will be investigated. A rape victim deserves investigation into their rape, but the system is rigged against a presumption of the victim's innocence.\n\n#WhyIDidntReport</t>
  </si>
  <si>
    <t>'967817115184091137'</t>
  </si>
  <si>
    <t>'Marcy Porter'</t>
  </si>
  <si>
    <t>'MarcyPorter7'</t>
  </si>
  <si>
    <t>'Sun Feb 25 17:42:36 +0000 2018'</t>
  </si>
  <si>
    <t>'Sat Oct 06 13:27:07 +0000 2018'</t>
  </si>
  <si>
    <t>'1048565316475912194'</t>
  </si>
  <si>
    <t>http://www.twitter.com/statuses/1048565316475912194</t>
  </si>
  <si>
    <t>@therapistlori @pattonoswalt @SenatorCollins That in itself is scary. Can you imagine someone who can't report a rape for 37 years, tries to help victims of rape come forward? Oh you don't know how to come forward for 37 years will give you a job teaching women how to come forward. WTF?\n\n#MeToo\n#WhyiDidntReport</t>
  </si>
  <si>
    <t>'3409225039'</t>
  </si>
  <si>
    <t>'therapistlori'</t>
  </si>
  <si>
    <t>'Sat Oct 06 14:34:29 +0000 2018'</t>
  </si>
  <si>
    <t>'1048582270498623489'</t>
  </si>
  <si>
    <t>http://www.twitter.com/statuses/1048582270498623489</t>
  </si>
  <si>
    <t>'@NancyPelosi What if women live and cannot escape the schlafley movement/ideology?  Help!!!! Equal means equal!!  #UnitedWeStand #WhyIDidntReport #askhermore #NoMore #she persisted ????'</t>
  </si>
  <si>
    <t>'15764644'</t>
  </si>
  <si>
    <t>'NancyPelosi'</t>
  </si>
  <si>
    <t>'Sat Oct 06 14:40:40 +0000 2018'</t>
  </si>
  <si>
    <t>'1048583826899947520'</t>
  </si>
  <si>
    <t>http://www.twitter.com/statuses/1048583826899947520</t>
  </si>
  <si>
    <t>'Women in the US, take courage! Remember, you are a force that cannot be undone. The battle is not finished. The #Metoo-movement in Sweden is with you! @Alyssa_Milano @GloriaAllred @KirstenPowers @AshleyJudd   #WhyIDidntReport #WomensWave #TimesUp \n@womensmarch https://t.co/TyhtbFSs9A'</t>
  </si>
  <si>
    <t>'Sat Oct 06 17:02:44 +0000 2018'</t>
  </si>
  <si>
    <t>'1048619577389670400'</t>
  </si>
  <si>
    <t>http://www.twitter.com/statuses/1048619577389670400</t>
  </si>
  <si>
    <t>@TomiLahren I pray that when you finally come to terms with your own abuse- you will have a great man believe you. I hope you never have to be told what you are telling so many...#metoo #ibelieveyouevenifyoudontbelieveme #WhyIDidntReport #BelieveSurviviors https://t.co/fVDFN7T3bQ'</t>
  </si>
  <si>
    <t>'271690539'</t>
  </si>
  <si>
    <t>'Vote Nov 6 @geek4beauty'</t>
  </si>
  <si>
    <t>'geek4beauty'</t>
  </si>
  <si>
    <t>'Alamitos Beach'</t>
  </si>
  <si>
    <t>'Fri Mar 25 00:42:00 +0000 2011'</t>
  </si>
  <si>
    <t>'468646961'</t>
  </si>
  <si>
    <t>'TomiLahren'</t>
  </si>
  <si>
    <t>'Sat Oct 06 21:38:57 +0000 2018'</t>
  </si>
  <si>
    <t>'1048689090164674561'</t>
  </si>
  <si>
    <t>http://www.twitter.com/statuses/1048689090164674561</t>
  </si>
  <si>
    <t>'I was in high school from 71 to 75. I cannot tell you what date it happened. I cannot tell you who else was there. And I told no one.  NO ONE. #WhyIDidntReport #SexualAssaultSurvivor'</t>
  </si>
  <si>
    <t>'107886768'</t>
  </si>
  <si>
    <t>'Boo!Barb \xaf\\_(\u30c4)_/\xaf'</t>
  </si>
  <si>
    <t>'barb_hill'</t>
  </si>
  <si>
    <t>'Montreal'</t>
  </si>
  <si>
    <t>'Sun Jan 24 03:02:09 +0000 2010'</t>
  </si>
  <si>
    <t>'Sat Oct 06 21:39:49 +0000 2018'</t>
  </si>
  <si>
    <t>'1048689307513282560'</t>
  </si>
  <si>
    <t>http://www.twitter.com/statuses/1048689307513282560</t>
  </si>
  <si>
    <t>'#ChristineBlaseyFord \nTHANK. YOU. \U0001f44f\U0001f44f\U0001f3fd\U0001f44f\U0001f3fe\nFOR. YOUR. COURAGE. - FOR. YOUR. CIVIC. DUTY.\nIn exactly ONE month from today, \nMost Americans will show you their gratitude also!\nBy voting bc #WeBelieveSurvivors \n#WhyIDidntReport #MeToo #TimesUp #UsToo https://t.co/ENFG6m9zBZ'</t>
  </si>
  <si>
    <t>'837022642938892288'</t>
  </si>
  <si>
    <t>'dkrich'</t>
  </si>
  <si>
    <t>'dkrich17'</t>
  </si>
  <si>
    <t>'Richmond, CA'</t>
  </si>
  <si>
    <t>'Wed Mar 01 19:32:04 +0000 2017'</t>
  </si>
  <si>
    <t>'Sat Oct 06 21:41:21 +0000 2018'</t>
  </si>
  <si>
    <t>'1048689694459006978'</t>
  </si>
  <si>
    <t>http://www.twitter.com/statuses/1048689694459006978</t>
  </si>
  <si>
    <t>'#mightysurvivors #metoo #WhyIDidntReport @Alyssa_Milano https://t.co/7cDv5IRsgc'</t>
  </si>
  <si>
    <t>'1030484420824911872'</t>
  </si>
  <si>
    <t>'Mom on the Fritz'</t>
  </si>
  <si>
    <t>'fritz_mom'</t>
  </si>
  <si>
    <t>'Fri Aug 17 16:00:06 +0000 2018'</t>
  </si>
  <si>
    <t>'Sat Oct 06 21:41:39 +0000 2018'</t>
  </si>
  <si>
    <t>'1048689770245869571'</t>
  </si>
  <si>
    <t>http://www.twitter.com/statuses/1048689770245869571</t>
  </si>
  <si>
    <t>'@HWIDGcast @georgetownprep If you look at #WhyIDidntReport for a while with an open heart and mind, you might understand why survivors don\u2019t report. Think about a girl or woman you care about as you read.'</t>
  </si>
  <si>
    <t>'14379312'</t>
  </si>
  <si>
    <t>'My Lit Pony\U0001f339\U0001f41d'</t>
  </si>
  <si>
    <t>'disneyphish'</t>
  </si>
  <si>
    <t>'Contact boundary'</t>
  </si>
  <si>
    <t>'Mon Apr 14 00:19:29 +0000 2008'</t>
  </si>
  <si>
    <t>'2885615595'</t>
  </si>
  <si>
    <t>'HWIDGcast'</t>
  </si>
  <si>
    <t>'Sat Oct 06 22:01:05 +0000 2018'</t>
  </si>
  <si>
    <t>'1048694659336347648'</t>
  </si>
  <si>
    <t>http://www.twitter.com/statuses/1048694659336347648</t>
  </si>
  <si>
    <t>I WAS raped, reported it, had a rape kit ran and you know what happened? NOTHING! They found my rape kit along with over 5000 others years later, in a storage facility, UNTESTED! So don't talk to me about how reporting will sove anything. #metoo #WhyIDidntReport</t>
  </si>
  <si>
    <t>'20570600'</t>
  </si>
  <si>
    <t>'Rei Hiroki \u5e83\u6728\u9234'</t>
  </si>
  <si>
    <t>'Rei_Hiroki'</t>
  </si>
  <si>
    <t>'Japan'</t>
  </si>
  <si>
    <t>'Wed Feb 11 04:16:29 +0000 2009'</t>
  </si>
  <si>
    <t>'Sat Oct 06 23:46:32 +0000 2018'</t>
  </si>
  <si>
    <t>'1048721199319007232'</t>
  </si>
  <si>
    <t>http://www.twitter.com/statuses/1048721199319007232</t>
  </si>
  <si>
    <t>'#WhyIDidntReport because men like Kavanaugh are swore into office all the time. The country trusts rapists more than they trust their own people, specifically victims. Fuck America. Fuck rapists. Fuck Donald Trump. #MeToo'</t>
  </si>
  <si>
    <t>'894089945723224064'</t>
  </si>
  <si>
    <t>'\U0001d4c9\U0001d4ce\U0001d4c1\U0001d452\U0001d4c7\U0001f383\U0001f987'</t>
  </si>
  <si>
    <t>'despaneato'</t>
  </si>
  <si>
    <t>'\u2022he/him\u202222\u2022'</t>
  </si>
  <si>
    <t>'Sun Aug 06 06:57:09 +0000 2017'</t>
  </si>
  <si>
    <t>'Sun Oct 07 01:39:15 +0000 2018'</t>
  </si>
  <si>
    <t>'1048749563283165184'</t>
  </si>
  <si>
    <t>http://www.twitter.com/statuses/1048749563283165184</t>
  </si>
  <si>
    <t>#Kavanaugh #MeToo I'm 100% full of shit. #KavanaughLied\n#TimesUp #KavanaughConfirmed #KavanaughVote #JusticeKavanaugh #JusticBrettKavanaugh #JudgeKavanaugh\n#WhyIDidntReport #WomensRights #WomenVote https://t.co/K74Q06YrX2</t>
  </si>
  <si>
    <t>'937614323299561472'</t>
  </si>
  <si>
    <t>'Donald J. Thump'</t>
  </si>
  <si>
    <t>'rea1dona1dthump'</t>
  </si>
  <si>
    <t>'Mon Dec 04 09:27:29 +0000 2017'</t>
  </si>
  <si>
    <t>'Sun Oct 07 02:21:00 +0000 2018'</t>
  </si>
  <si>
    <t>'1048760068760424449'</t>
  </si>
  <si>
    <t>http://www.twitter.com/statuses/1048760068760424449</t>
  </si>
  <si>
    <t>I need a serious drink tonight and probably go on a long rant about #WhyIDidntReport and how broken the system is. But while doing so, I would be thinking about all you guys who support women\u2019s voice and stand by us. Thank you. #Asiantwitter'</t>
  </si>
  <si>
    <t>'968597540793798656'</t>
  </si>
  <si>
    <t>'Ailada A.'</t>
  </si>
  <si>
    <t>'AnAsiaticVamp'</t>
  </si>
  <si>
    <t>'Tue Feb 27 21:23:44 +0000 2018'</t>
  </si>
  <si>
    <t>'Sun Oct 07 12:47:27 +0000 2018'</t>
  </si>
  <si>
    <t>'1048917721407266816'</t>
  </si>
  <si>
    <t>http://www.twitter.com/statuses/1048917721407266816</t>
  </si>
  <si>
    <t>'@SenatorCollins @GOP At least my health insurance still covers my ptsd treatment. #survivor #accessorytorape #whyididntreport #VoteThemOut #BelieveWomen'</t>
  </si>
  <si>
    <t>'4644485675'</t>
  </si>
  <si>
    <t>'ACisme'</t>
  </si>
  <si>
    <t>'ACteachAC'</t>
  </si>
  <si>
    <t>'Tue Dec 29 15:50:22 +0000 2015'</t>
  </si>
  <si>
    <t>'Sun Oct 07 12:49:24 +0000 2018'</t>
  </si>
  <si>
    <t>'1048918213764046848'</t>
  </si>
  <si>
    <t>http://www.twitter.com/statuses/1048918213764046848</t>
  </si>
  <si>
    <t>'@SenWhitehouse Now the White Entitled Privileged men are the victims?\nDid nobody read the statements #WhyIDidntReport ?\nCould he not show some Compassion. Maybe it was just drunken fun thing for him, but a Sexual Assault for her. His angry behavior and Trump mocking her defending men So painful'</t>
  </si>
  <si>
    <t>'96138222'</t>
  </si>
  <si>
    <t>'Godelieve Engbersen'</t>
  </si>
  <si>
    <t>'GodelieveTT'</t>
  </si>
  <si>
    <t>'Tilburg'</t>
  </si>
  <si>
    <t>'Fri Dec 11 14:39:41 +0000 2009'</t>
  </si>
  <si>
    <t>'242555999'</t>
  </si>
  <si>
    <t>'SenWhitehouse'</t>
  </si>
  <si>
    <t>'Sun Oct 07 13:18:51 +0000 2018'</t>
  </si>
  <si>
    <t>'1048925622049767425'</t>
  </si>
  <si>
    <t>http://www.twitter.com/statuses/1048925622049767425</t>
  </si>
  <si>
    <t>'#VoteThemOut #WhyIDidntReport #MeToo #KavaNO https://t.co/43fyetydSi'</t>
  </si>
  <si>
    <t>'2478605490'</t>
  </si>
  <si>
    <t>'Anne Sotelo'</t>
  </si>
  <si>
    <t>'somasyntax'</t>
  </si>
  <si>
    <t>'Mon May 05 16:55:40 +0000 2014'</t>
  </si>
  <si>
    <t>'Sun Oct 07 16:31:50 +0000 2018'</t>
  </si>
  <si>
    <t>'1048974188575219712'</t>
  </si>
  <si>
    <t>http://www.twitter.com/statuses/1048974188575219712</t>
  </si>
  <si>
    <t>'HEARTBREAKING results of sexual abuse and the justice system. #WhyIDidntReport https://t.co/P0eCXPXEhs'</t>
  </si>
  <si>
    <t>'3453386953'</t>
  </si>
  <si>
    <t>'Andrea Slominski'</t>
  </si>
  <si>
    <t>'AndreaSlominsk1'</t>
  </si>
  <si>
    <t>'Fri Sep 04 23:53:35 +0000 2015'</t>
  </si>
  <si>
    <t>'Mon Oct 08 00:06:14 +0000 2018'</t>
  </si>
  <si>
    <t>'1049088543015010306'</t>
  </si>
  <si>
    <t>http://www.twitter.com/statuses/1049088543015010306</t>
  </si>
  <si>
    <t>Immersed. Exhausted. Terrified. Exhilarated. READY.\n.\nThe first survivor's story (other than my own) goes live tomorrow. Thank you, thank you, thank you, for joining me as I begin this journey.\nMuch light and love,\nJess\n.\n#thewordforthis #metoo #believesurvivors #whyididntreport https://t.co/9i6p2J0oE8</t>
  </si>
  <si>
    <t>'Mon Oct 08 00:07:44 +0000 2018'</t>
  </si>
  <si>
    <t>'1049088918707220480'</t>
  </si>
  <si>
    <t>http://www.twitter.com/statuses/1049088918707220480</t>
  </si>
  <si>
    <t>@real_farmacist #MomsForKavanaugh are moms who only care about their sons and don't give a sh** about their daughters. That's why they are oblivious to the fact that one in four of their daughters have already been raped. #WhyIDidntReport #Patriarchy</t>
  </si>
  <si>
    <t>'2902992241'</t>
  </si>
  <si>
    <t>'Subversivesrus'</t>
  </si>
  <si>
    <t>'Hoosierville'</t>
  </si>
  <si>
    <t>'Mon Nov 17 17:58:53 +0000 2014'</t>
  </si>
  <si>
    <t>'972946316560093184'</t>
  </si>
  <si>
    <t>'real_farmacist'</t>
  </si>
  <si>
    <t>'Mon Oct 08 11:02:18 +0000 2018'</t>
  </si>
  <si>
    <t>'1049253647350153217'</t>
  </si>
  <si>
    <t>http://www.twitter.com/statuses/1049253647350153217</t>
  </si>
  <si>
    <t>@POTUS #MitchMcConell #ChuckGrassley Mitch. This won't 'blow over' &amp;amp; I can outwork you. Donald. U'r a LIAR. #Kavanaugh The truth will come out. I have a voice. I will use it. I'm a mobster. #imamobster #moveon #WhyIDidntReport #EqualityForAll #cnn @chrissyteigen #moveon #wsj #CNN</t>
  </si>
  <si>
    <t>'1049237929892225024'</t>
  </si>
  <si>
    <t>'im a mobster'</t>
  </si>
  <si>
    <t>'MobsterIm'</t>
  </si>
  <si>
    <t>'Mon Oct 08 09:59:51 +0000 2018'</t>
  </si>
  <si>
    <t>'822215679726100480'</t>
  </si>
  <si>
    <t>'POTUS'</t>
  </si>
  <si>
    <t>'Mon Oct 08 15:56:59 +0000 2018'</t>
  </si>
  <si>
    <t>'1049327806147117058'</t>
  </si>
  <si>
    <t>http://www.twitter.com/statuses/1049327806147117058</t>
  </si>
  <si>
    <t>'and they wonder #WhyIDidntReport https://t.co/2DteJUaYLr'</t>
  </si>
  <si>
    <t>'34644624'</t>
  </si>
  <si>
    <t>'Vote Nov. 6th!'</t>
  </si>
  <si>
    <t>'amsleeper'</t>
  </si>
  <si>
    <t>'Thu Apr 23 15:43:40 +0000 2009'</t>
  </si>
  <si>
    <t>'Mon Oct 08 16:42:26 +0000 2018'</t>
  </si>
  <si>
    <t>'1049339245289267201'</t>
  </si>
  <si>
    <t>http://www.twitter.com/statuses/1049339245289267201</t>
  </si>
  <si>
    <t>@FaceTheNation No they won't, dumbass. You've just shown them that they still won't be believed and they'll be blamed and harassed. Your very statement is victim blaming. Now we know how very little understanding of and compassion for victims you possess. Read #WhyIDidntReport  #MenShouldntRape</t>
  </si>
  <si>
    <t>'602882944'</t>
  </si>
  <si>
    <t>'Dona'</t>
  </si>
  <si>
    <t>'sixthstevens'</t>
  </si>
  <si>
    <t>'the shore'</t>
  </si>
  <si>
    <t>'Fri Jun 08 16:20:24 +0000 2012'</t>
  </si>
  <si>
    <t>'205392468'</t>
  </si>
  <si>
    <t>'FaceTheNation'</t>
  </si>
  <si>
    <t>'Mon Oct 08 17:02:16 +0000 2018'</t>
  </si>
  <si>
    <t>'1049344237605715968'</t>
  </si>
  <si>
    <t>http://www.twitter.com/statuses/1049344237605715968</t>
  </si>
  <si>
    <t>'@MWL03 @charliekirk11 Ask literally any rape victim\n#WhyIDidntReport \nNext time, stop trying to silence rape victims'</t>
  </si>
  <si>
    <t>'3308424345'</t>
  </si>
  <si>
    <t>'timothy kruzic'</t>
  </si>
  <si>
    <t>'TimothyKruzic'</t>
  </si>
  <si>
    <t>'Thu Jun 04 17:46:24 +0000 2015'</t>
  </si>
  <si>
    <t>'350985180'</t>
  </si>
  <si>
    <t>'MWL03'</t>
  </si>
  <si>
    <t>'Mon Oct 08 17:04:38 +0000 2018'</t>
  </si>
  <si>
    <t>'1049344834052472841'</t>
  </si>
  <si>
    <t>http://www.twitter.com/statuses/1049344834052472841</t>
  </si>
  <si>
    <t>'@thedailybeast Still calling #DrChristineBlaseyFord a liar I see. Despicable. #IBelieveSurvivors #WhyIDidntReport #VoteThemOut'</t>
  </si>
  <si>
    <t>'309185503'</t>
  </si>
  <si>
    <t>'Dawn MacDonald'</t>
  </si>
  <si>
    <t>'WeekendnMuskoka'</t>
  </si>
  <si>
    <t>'Muskoka/Toronto, Ontario'</t>
  </si>
  <si>
    <t>'Wed Jun 01 17:37:45 +0000 2011'</t>
  </si>
  <si>
    <t>'16012783'</t>
  </si>
  <si>
    <t>'thedailybeast'</t>
  </si>
  <si>
    <t>'Mon Oct 08 17:05:39 +0000 2018'</t>
  </si>
  <si>
    <t>'1049345086184554496'</t>
  </si>
  <si>
    <t>http://www.twitter.com/statuses/1049345086184554496</t>
  </si>
  <si>
    <t>'@OWNTV\n@Oprah\n@DrPhil\n@Alyssa_Milano\nWe are putting a book out with our stories\nNeed help publishing\n#whyididntreport on facebook closed site'</t>
  </si>
  <si>
    <t>'1048600267699023872'</t>
  </si>
  <si>
    <t>'#whyididntreport'</t>
  </si>
  <si>
    <t>'whyididntrepor9'</t>
  </si>
  <si>
    <t>'Sat Oct 06 15:46:00 +0000 2018'</t>
  </si>
  <si>
    <t>'182161200'</t>
  </si>
  <si>
    <t>'OWNTV'</t>
  </si>
  <si>
    <t>'Mon Oct 08 17:05:52 +0000 2018'</t>
  </si>
  <si>
    <t>'1049345140387696641'</t>
  </si>
  <si>
    <t>http://www.twitter.com/statuses/1049345140387696641</t>
  </si>
  <si>
    <t>'This is why we must #maketellingsafe #MeToo #CSA #Survivorsa #WhyIDidntReport https://t.co/Kpunuj9ZqJ https://t.co/vPxX121whv'</t>
  </si>
  <si>
    <t>'Mon Oct 08 17:08:01 +0000 2018'</t>
  </si>
  <si>
    <t>'1049345685089394688'</t>
  </si>
  <si>
    <t>http://www.twitter.com/statuses/1049345685089394688</t>
  </si>
  <si>
    <t>This is important. My tweet is in there, too. \nPress play. #WhyIDidntReport "Men read #WhyIDidntReport tweets" https://t.co/lcSsTVVKPM \u2026'</t>
  </si>
  <si>
    <t>'2604313606'</t>
  </si>
  <si>
    <t>'TraCee \U0001f383\U0001f388\U0001f52a\U0001f480'</t>
  </si>
  <si>
    <t>'TraCee_tr'</t>
  </si>
  <si>
    <t>'Earth, maybe'</t>
  </si>
  <si>
    <t>'Thu Jun 12 17:57:33 +0000 2014'</t>
  </si>
  <si>
    <t>'Mon Oct 08 22:17:24 +0000 2018'</t>
  </si>
  <si>
    <t>'1049423540485799936'</t>
  </si>
  <si>
    <t>http://www.twitter.com/statuses/1049423540485799936</t>
  </si>
  <si>
    <t xml:space="preserve"> @js26783_joe @RVAwonk That's truly how you think that would have been approached? Just like any other criminal matter when the accused was a scotus nominee? So you're an optimist. I read that. But if they didn't think they'd be believed, they aren't going to try. Read the #WhyIDidntReport</t>
  </si>
  <si>
    <t>'63841760'</t>
  </si>
  <si>
    <t>'Amy Smith'</t>
  </si>
  <si>
    <t>'fireheather'</t>
  </si>
  <si>
    <t>'In my own whispering world of music and dreams'</t>
  </si>
  <si>
    <t>'Fri Aug 07 22:24:44 +0000 2009'</t>
  </si>
  <si>
    <t>'796830819645931522'</t>
  </si>
  <si>
    <t>'b_rad31415'</t>
  </si>
  <si>
    <t>@b_rad31415 @js26783_joe @RVAwonk That's truly how you think that would have been approached? Just like any other criminal matter when the accused was a scotus nominee? So you're an optimist. I read that. But if they didn't think they'd be believed, they aren't going to try. Read the #WhyIDidntReport</t>
  </si>
  <si>
    <t>'Mon Oct 08 22:20:44 +0000 2018'</t>
  </si>
  <si>
    <t>'1049424379354873857'</t>
  </si>
  <si>
    <t>http://www.twitter.com/statuses/1049424379354873857</t>
  </si>
  <si>
    <t>Violence complaints levelled at Queensland Police https://t.co/0UoBMcnk92 via @smh\n\n#BelieveWomen #BelieveSurvivors #WhyIDidntReport #auspol'</t>
  </si>
  <si>
    <t>'1039289199743066112'</t>
  </si>
  <si>
    <t>'Think Before You Wink'</t>
  </si>
  <si>
    <t>'BeforeWink'</t>
  </si>
  <si>
    <t>'Mon Sep 10 23:07:09 +0000 2018'</t>
  </si>
  <si>
    <t>'Tue Oct 09 02:10:15 +0000 2018'</t>
  </si>
  <si>
    <t>'1049482140465782785'</t>
  </si>
  <si>
    <t>http://www.twitter.com/statuses/1049482140465782785</t>
  </si>
  <si>
    <t>'#WhyIDidntReport is full of stories backing up what I said. Take two minutes to read through them silently instead of badgering strangers because they said something you don\u2019t believe and refuse to verify it yourself. https://t.co/BcnZdtA6L5'</t>
  </si>
  <si>
    <t>'39879246'</t>
  </si>
  <si>
    <t>'Weremooseplaining Max'</t>
  </si>
  <si>
    <t>'Mooseplainer'</t>
  </si>
  <si>
    <t>'Pacific Northwest via NYC'</t>
  </si>
  <si>
    <t>'Thu May 14 00:19:33 +0000 2009'</t>
  </si>
  <si>
    <t>'Tue Oct 09 02:12:15 +0000 2018'</t>
  </si>
  <si>
    <t>'1049482644835176450'</t>
  </si>
  <si>
    <t>http://www.twitter.com/statuses/1049482644835176450</t>
  </si>
  <si>
    <t>'#stopkavanaugh #whyididntreport #congress #trump #unitednations #senate #vote #impeachtrump # https://t.co/g4mCogQA0U'</t>
  </si>
  <si>
    <t>'Tue Oct 09 02:16:24 +0000 2018'</t>
  </si>
  <si>
    <t>'1049483690215129088'</t>
  </si>
  <si>
    <t>http://www.twitter.com/statuses/1049483690215129088</t>
  </si>
  <si>
    <t>'@AmbassadorRice I will give you my full support and do whatever it takes to get your elected. You are the hope of thousands of #survivors who spilled their guts on the internet through the #WhyIDidntReport movement to support Dr. Blasey. We are living a PTSD flare-up epidemic. We need you.'</t>
  </si>
  <si>
    <t>'575723052'</t>
  </si>
  <si>
    <t>'Marilia Coutinho, Ph.D.'</t>
  </si>
  <si>
    <t>'mariliacout'</t>
  </si>
  <si>
    <t>'Oklahoma City, OK'</t>
  </si>
  <si>
    <t>'Wed May 09 20:09:53 +0000 2012'</t>
  </si>
  <si>
    <t>'820378690920058880'</t>
  </si>
  <si>
    <t>'AmbassadorRice'</t>
  </si>
  <si>
    <t>'Tue Oct 09 02:17:44 +0000 2018'</t>
  </si>
  <si>
    <t>'1049484024484225026'</t>
  </si>
  <si>
    <t>http://www.twitter.com/statuses/1049484024484225026</t>
  </si>
  <si>
    <t>Not to mention the @GOP ignoring obstruction of justice and abuse of power from a clearly unhinged president whose own cabinet members call him an idiot. All so they can appoint a #SCOTUS who lies, spreads conspiracies and is accused of sexual assault.     #WhyIDidntReport'</t>
  </si>
  <si>
    <t>'939541248326561793'</t>
  </si>
  <si>
    <t>'Rebel Resister'</t>
  </si>
  <si>
    <t>'WhatRU42018'</t>
  </si>
  <si>
    <t>'Sat Dec 09 17:04:24 +0000 2017'</t>
  </si>
  <si>
    <t>'Not to mention the @GOP ignoring obstruction of justice and abuse of power from a clearly unhinged president whose own cabinet members call him an idiot. All so they can appoint a #SCOTUS who lies, spreads conspiracies and is accused of sexual assault.     #WhyIDidntReport'</t>
  </si>
  <si>
    <t>'Tue Oct 09 02:22:27 +0000 2018'</t>
  </si>
  <si>
    <t>'1049485212839636992'</t>
  </si>
  <si>
    <t>http://www.twitter.com/statuses/1049485212839636992</t>
  </si>
  <si>
    <t>'I keep reading #WhyIDidntReport stories. It\u2019s hitting too close to home'</t>
  </si>
  <si>
    <t>'220596149'</t>
  </si>
  <si>
    <t>'Kriselle Gabriel'</t>
  </si>
  <si>
    <t>'KriselleMG'</t>
  </si>
  <si>
    <t>'Long Beach, CA'</t>
  </si>
  <si>
    <t>'Sun Nov 28 07:35:43 +0000 2010'</t>
  </si>
  <si>
    <t>'Tue Oct 09 02:31:34 +0000 2018'</t>
  </si>
  <si>
    <t>'1049487507434303488'</t>
  </si>
  <si>
    <t>http://www.twitter.com/statuses/1049487507434303488</t>
  </si>
  <si>
    <t>'This is an awesome video. I hope that all men watch this. I also hope #Kavanaugh supporting women watch it too. Thank you @mercedeslynz.\n#metoo \n#WhyIDidntReport \n#himtoo \n#WomenRiseUp https://t.co/WLtvf82H3g'</t>
  </si>
  <si>
    <t>'2193135944'</t>
  </si>
  <si>
    <t>'StopHimNow'</t>
  </si>
  <si>
    <t>'Saintsfan5348'</t>
  </si>
  <si>
    <t>'Germany'</t>
  </si>
  <si>
    <t>'Wed Nov 13 23:36:26 +0000 2013'</t>
  </si>
  <si>
    <t>'Tue Oct 09 05:53:24 +0000 2018'</t>
  </si>
  <si>
    <t>'1049538296911556608'</t>
  </si>
  <si>
    <t>http://www.twitter.com/statuses/1049538296911556608</t>
  </si>
  <si>
    <t>Seriously ... #metoo #WhyIDidntReport https://t.co/Xl8ROpifCD'</t>
  </si>
  <si>
    <t>'221335646'</t>
  </si>
  <si>
    <t>'Lydia Brown'</t>
  </si>
  <si>
    <t>'lydia_br0wn'</t>
  </si>
  <si>
    <t>'St Kilda, Melbourne'</t>
  </si>
  <si>
    <t>'Tue Nov 30 11:30:44 +0000 2010'</t>
  </si>
  <si>
    <t>'Tue Oct 09 06:04:39 +0000 2018'</t>
  </si>
  <si>
    <t>'1049541131271372800'</t>
  </si>
  <si>
    <t>http://www.twitter.com/statuses/1049541131271372800</t>
  </si>
  <si>
    <t xml:space="preserve"> @BeachGal4eva24 @Acceberrolyat @m96rick1 @FoxNews this has been great but i don't think we exist in the same logical universe when you say sexual assault survivors came forward for the fame. \n\ndo me a favor and read 10 tweets from #WhyIDidntReport \n\ng'night</t>
  </si>
  <si>
    <t>'929011'</t>
  </si>
  <si>
    <t>'amil'</t>
  </si>
  <si>
    <t>'amilh'</t>
  </si>
  <si>
    <t>'Sun Mar 11 15:40:05 +0000 2007'</t>
  </si>
  <si>
    <t>'1043389808809259009'</t>
  </si>
  <si>
    <t>'WhoReal50778262'</t>
  </si>
  <si>
    <t>'Tue Oct 09 06:09:27 +0000 2018'</t>
  </si>
  <si>
    <t>'1049542339058786304'</t>
  </si>
  <si>
    <t>http://www.twitter.com/statuses/1049542339058786304</t>
  </si>
  <si>
    <t>'Husband says: "I support @BusyPhilipps  and what she has said about what\'s happened to her. Its wrong that the first thing we do is question. We have to change this. For every woman." Gosh, this man!! #MeToo #WhyIDidntReport #IBelieveYou'</t>
  </si>
  <si>
    <t>'11968102'</t>
  </si>
  <si>
    <t>'SarahLynn'</t>
  </si>
  <si>
    <t>'pillowfarmer'</t>
  </si>
  <si>
    <t>'Spokane, WA 99223'</t>
  </si>
  <si>
    <t>'Tue Jan 08 01:30:57 +0000 2008'</t>
  </si>
  <si>
    <t>'Tue Oct 09 06:11:08 +0000 2018'</t>
  </si>
  <si>
    <t>'1049542762213859329'</t>
  </si>
  <si>
    <t>http://www.twitter.com/statuses/1049542762213859329</t>
  </si>
  <si>
    <t>'My heart goes out to every single person who has built up the courage to speak out on #WhyIDidntReport.\n\nYour voice is heard and you are not alone. We are proud of you. \u2764\ufe0f'</t>
  </si>
  <si>
    <t>'954626804'</t>
  </si>
  <si>
    <t>'shelb\U0001f31e'</t>
  </si>
  <si>
    <t>'shelbyedwards32'</t>
  </si>
  <si>
    <t>'Sun Nov 18 01:24:28 +0000 2012'</t>
  </si>
  <si>
    <t>'Tue Oct 09 06:12:00 +0000 2018'</t>
  </si>
  <si>
    <t>'1049542979785039872'</t>
  </si>
  <si>
    <t>http://www.twitter.com/statuses/1049542979785039872</t>
  </si>
  <si>
    <t>'Indian women understand hashtag #WhyIDidntReport only too well https://t.co/VDj997cJZo via @ThePrintIndia'</t>
  </si>
  <si>
    <t>'964107738'</t>
  </si>
  <si>
    <t>'I Do Not Know'</t>
  </si>
  <si>
    <t>'buddhaphoton'</t>
  </si>
  <si>
    <t>'Thu Nov 22 11:43:40 +0000 2012'</t>
  </si>
  <si>
    <t>'Tue Oct 09 11:44:07 +0000 2018'</t>
  </si>
  <si>
    <t>'1049626557592031232'</t>
  </si>
  <si>
    <t>http://www.twitter.com/statuses/1049626557592031232</t>
  </si>
  <si>
    <t>@miroslavtok Many accomplished women's assaults are dismissed/excused/hushed even by their own family members. If you scan through the thousands of #WhyIDidntReport you will see a whole range of reasons and circumstances.</t>
  </si>
  <si>
    <t>'1148319908'</t>
  </si>
  <si>
    <t>'Laura Fisher'</t>
  </si>
  <si>
    <t>'LauraFi79649513'</t>
  </si>
  <si>
    <t>'Mon Feb 04 15:35:01 +0000 2013'</t>
  </si>
  <si>
    <t>'784881611422703616'</t>
  </si>
  <si>
    <t>'miroslavtok'</t>
  </si>
  <si>
    <t>'Tue Oct 09 11:47:14 +0000 2018'</t>
  </si>
  <si>
    <t>'1049627344586067968'</t>
  </si>
  <si>
    <t>http://www.twitter.com/statuses/1049627344586067968</t>
  </si>
  <si>
    <t>'#WhyIDidntReport \nChristine Blasey Ford cannot return home to due "unending" death threats https://t.co/3I0Ndx5p8W'</t>
  </si>
  <si>
    <t>'386026832'</t>
  </si>
  <si>
    <t>'VOTE'</t>
  </si>
  <si>
    <t>'StlGal_36'</t>
  </si>
  <si>
    <t>'Thu Oct 06 15:04:56 +0000 2011'</t>
  </si>
  <si>
    <t>'Tue Oct 09 11:51:55 +0000 2018'</t>
  </si>
  <si>
    <t>'1049628523760164865'</t>
  </si>
  <si>
    <t>http://www.twitter.com/statuses/1049628523760164865</t>
  </si>
  <si>
    <t>'When you have more fans than trump you don\u2019t care what he thinks. taylorswift #stoptrump #vote #whyididntreport #congress #trump #unitednations #senate https://t.co/9E3qhQp54I'</t>
  </si>
  <si>
    <t>'Tue Oct 09 19:45:52 +0000 2018'</t>
  </si>
  <si>
    <t>'1049747794087546886'</t>
  </si>
  <si>
    <t>http://www.twitter.com/statuses/1049747794087546886</t>
  </si>
  <si>
    <t>#WhyIDidntReport #WhyDidntIReport \nhttps://t.co/o64f7yOYyt'</t>
  </si>
  <si>
    <t>'1140711134'</t>
  </si>
  <si>
    <t>'Samantha Leignadier'</t>
  </si>
  <si>
    <t>'Sam_Leig'</t>
  </si>
  <si>
    <t>'Fri Feb 01 20:57:38 +0000 2013'</t>
  </si>
  <si>
    <t>'Tue Oct 09 19:52:34 +0000 2018'</t>
  </si>
  <si>
    <t>'1049749482232000512'</t>
  </si>
  <si>
    <t>http://www.twitter.com/statuses/1049749482232000512</t>
  </si>
  <si>
    <t>'Women Educate Trump With Powerful #WhyIDidntReport Stories \u2013 Perez\xa0Hilton https://t.co/iDO5SjZObk https://t.co/tal6o08zq7'</t>
  </si>
  <si>
    <t>'327541302'</t>
  </si>
  <si>
    <t>'Andrew Wiggin'</t>
  </si>
  <si>
    <t>'WigginAndrew'</t>
  </si>
  <si>
    <t>'Fri Jul 01 18:49:54 +0000 2011'</t>
  </si>
  <si>
    <t>'Tue Oct 09 19:57:31 +0000 2018'</t>
  </si>
  <si>
    <t>'1049750729307680769'</t>
  </si>
  <si>
    <t>http://www.twitter.com/statuses/1049750729307680769</t>
  </si>
  <si>
    <t>#WhyIDidntReport https://t.co/tflTgMaeNq'</t>
  </si>
  <si>
    <t>'2541363353'</t>
  </si>
  <si>
    <t>'((( Erica )))'</t>
  </si>
  <si>
    <t>'ealampley'</t>
  </si>
  <si>
    <t>'Sun May 11 17:27:31 +0000 2014'</t>
  </si>
  <si>
    <t>'Tue Oct 09 19:57:35 +0000 2018'</t>
  </si>
  <si>
    <t>'1049750745237590026'</t>
  </si>
  <si>
    <t>http://www.twitter.com/statuses/1049750745237590026</t>
  </si>
  <si>
    <t>There wasn't enough evidence.  On the other hand, if Republican lawmakers don't take what they've heard from Dr. Ford, and the thousands of others talking about #WhyIDidntReport , and make the system work for victims of sexual assault, they clearly weren't listening either.</t>
  </si>
  <si>
    <t>'2352391208'</t>
  </si>
  <si>
    <t>'BiblioKlu'</t>
  </si>
  <si>
    <t>'biblioklu'</t>
  </si>
  <si>
    <t>'Wed Feb 19 23:35:49 +0000 2014'</t>
  </si>
  <si>
    <t>'Tue Oct 09 20:23:27 +0000 2018'</t>
  </si>
  <si>
    <t>'1049757253455278082'</t>
  </si>
  <si>
    <t>http://www.twitter.com/statuses/1049757253455278082</t>
  </si>
  <si>
    <t xml:space="preserve"> @lindeeloo_who @tarpa160 @MSNBC @maddow @theClaudiaInez So, put the victim on trial. Don't show an ounce of compassion. Crucify her in the media. Dig up or make up any and all dirt on her but protect the man. Yup. Standard operating procedure. The old boys club always gets the benefit of the doubt. #WhyIDidntReport</t>
  </si>
  <si>
    <t>'2179007708'</t>
  </si>
  <si>
    <t>'Jacqueline Perdue'</t>
  </si>
  <si>
    <t>'perdue_jrp'</t>
  </si>
  <si>
    <t>'Thu Nov 07 00:01:55 +0000 2013'</t>
  </si>
  <si>
    <t>'892114250222755840'</t>
  </si>
  <si>
    <t>'BeingtheThe'</t>
  </si>
  <si>
    <t>'Tue Oct 09 21:38:36 +0000 2018'</t>
  </si>
  <si>
    <t>'1049776164863188993'</t>
  </si>
  <si>
    <t>http://www.twitter.com/statuses/1049776164863188993</t>
  </si>
  <si>
    <t>@KatMcKinley Actually, I think women will be reminded yet again how all the proof in the world doesn't matter, because powerful men will protect each other. #WhyIDidntReport</t>
  </si>
  <si>
    <t>'800444236663373824'</t>
  </si>
  <si>
    <t>Don't Be Complicit\U0001f3f3\ufe0f\u200d\U0001f308</t>
  </si>
  <si>
    <t>'profc71'</t>
  </si>
  <si>
    <t>'Sun Nov 20 21:02:32 +0000 2016'</t>
  </si>
  <si>
    <t>'13023332'</t>
  </si>
  <si>
    <t>'KatMcKinley'</t>
  </si>
  <si>
    <t>'Tue Oct 09 21:39:53 +0000 2018'</t>
  </si>
  <si>
    <t>'1049776486784348161'</t>
  </si>
  <si>
    <t>http://www.twitter.com/statuses/1049776486784348161</t>
  </si>
  <si>
    <t>'#IBelieveChristineBlaseyFord #WhyIDidntReport #TheWomansMarch #WhenWeAllVote #VoteBlueToSaveAmerica #TheApprenticeTrumpRussiaAndTheSubversionOfAmerianDemocracy #SexualPredators Well worth reading. https://t.co/L526RUCQzK'</t>
  </si>
  <si>
    <t>'2870619863'</t>
  </si>
  <si>
    <t>'Claire Castillo'</t>
  </si>
  <si>
    <t>'IMhauntedClaire'</t>
  </si>
  <si>
    <t>'Mon Nov 10 14:18:54 +0000 2014'</t>
  </si>
  <si>
    <t>'1049776488382382080'</t>
  </si>
  <si>
    <t>http://www.twitter.com/statuses/1049776488382382080</t>
  </si>
  <si>
    <t>'We will not forget.  Brett Kavanaugh is not suited for office.  #WhyIDidntReport #MeToo #NeverGOP https://t.co/EVYdyAlT7O'</t>
  </si>
  <si>
    <t>'130612573'</t>
  </si>
  <si>
    <t>'Holly Simpson'</t>
  </si>
  <si>
    <t>'HollyMSimpson'</t>
  </si>
  <si>
    <t>'Wed Apr 07 20:23:46 +0000 2010'</t>
  </si>
  <si>
    <t>'Tue Oct 09 22:33:28 +0000 2018'</t>
  </si>
  <si>
    <t>'1049789974483259392'</t>
  </si>
  <si>
    <t>http://www.twitter.com/statuses/1049789974483259392</t>
  </si>
  <si>
    <t>Instead of Asking Women Why They Didn't Report, We Should Be Asking This https://t.co/SZtsP50G6r via @goodmenproject by @_resist_persist  - Great piece Crystal #WhyIDidntReport #BelieveSurvivors #metoo</t>
  </si>
  <si>
    <t>'23668988'</t>
  </si>
  <si>
    <t>Sally O'Reilly</t>
  </si>
  <si>
    <t>'psychosal'</t>
  </si>
  <si>
    <t>'Cork, Ireland'</t>
  </si>
  <si>
    <t>'Tue Mar 10 22:15:16 +0000 2009'</t>
  </si>
  <si>
    <t>'Tue Oct 09 22:44:07 +0000 2018'</t>
  </si>
  <si>
    <t>'1049792654949662727'</t>
  </si>
  <si>
    <t>http://www.twitter.com/statuses/1049792654949662727</t>
  </si>
  <si>
    <t>'@taylorswift13 Thank you for standing up for women #WhyIDidntReport #VoteBlueToSaveAmericanDemocracy #BlueWave #BlueWave2018 #VoteDem #kavanaughBAD .@RollingStone #WomenLead .@GMA.@theview.@nytimes.@AMAs.@AppleMusic.@wsj.@thehill.@nbcsnl.@TheDemocrats.@NicolleDWallace.@billboard https://t.co/HFFbPFpqUg'</t>
  </si>
  <si>
    <t>'2975409167'</t>
  </si>
  <si>
    <t>'Feh'</t>
  </si>
  <si>
    <t>'mtrav16'</t>
  </si>
  <si>
    <t>'Mon Jan 12 21:58:39 +0000 2015'</t>
  </si>
  <si>
    <t>'17919972'</t>
  </si>
  <si>
    <t>'taylorswift13'</t>
  </si>
  <si>
    <t>'Tue Oct 09 22:46:04 +0000 2018'</t>
  </si>
  <si>
    <t>'1049793146278830080'</t>
  </si>
  <si>
    <t>http://www.twitter.com/statuses/1049793146278830080</t>
  </si>
  <si>
    <t>'NEW BLOG: #CallandResponse - I am done w remaining silent in the face of injustice and evil, and I am here with justice, and rage, and fire. \n\nTW: rape, sexual assualt\n\nhttps://t.co/Uq3rpov5Ui\n\n#MeToo #WhyIDidntReport #TimesUp #Revolution https://t.co/VqPvvt6TKj'</t>
  </si>
  <si>
    <t>'3233204408'</t>
  </si>
  <si>
    <t>'Alessandra Ragusin'</t>
  </si>
  <si>
    <t>'greenworldblogs'</t>
  </si>
  <si>
    <t>'Tue Jun 02 05:07:31 +0000 2015'</t>
  </si>
  <si>
    <t>'Tue Oct 09 23:02:30 +0000 2018'</t>
  </si>
  <si>
    <t>'1049797281455726592'</t>
  </si>
  <si>
    <t>http://www.twitter.com/statuses/1049797281455726592</t>
  </si>
  <si>
    <t>My rape story  https://t.co/TjUh7TfX0O\n\n#SexEducation\n#TimotheanReligion\n#MeToo\n#WhyiDidntReport\n#GospelOfTimothy \nhttps://t.co/v0t5PjGc4F'</t>
  </si>
  <si>
    <t>'Tue Oct 09 23:02:33 +0000 2018'</t>
  </si>
  <si>
    <t>'1049797292209958912'</t>
  </si>
  <si>
    <t>http://www.twitter.com/statuses/1049797292209958912</t>
  </si>
  <si>
    <t>'#KavaNO #KavaLiar #MisogynistGOP #EvilGOP #CorruptGOP #WhyIDidntReport #WhyIDidntTell #IbelieveHer https://t.co/n8VbldGKdK'</t>
  </si>
  <si>
    <t>'858760710943330306'</t>
  </si>
  <si>
    <t>'Otreblig Semada'</t>
  </si>
  <si>
    <t>'2vocal2000'</t>
  </si>
  <si>
    <t>'Sun Apr 30 19:11:23 +0000 2017'</t>
  </si>
  <si>
    <t>'Tue Oct 09 23:08:26 +0000 2018'</t>
  </si>
  <si>
    <t>'1049798771780009984'</t>
  </si>
  <si>
    <t>http://www.twitter.com/statuses/1049798771780009984</t>
  </si>
  <si>
    <t>Here is a must, Must, MUST read thread\non women and suddenly feeling threatened.\n\nBy @nursekelsey\n\nA mom mowing her lawn, while watching her child &amp;amp; the men show up.\n\nhttps://t.co/h9l2qJLuhS\n\n#BelieveSurvivors\n#BelieveWomen\n#WhyIDidntReport\n#MeToo\n#RegisterToVote'</t>
  </si>
  <si>
    <t>'Wed Oct 10 18:20:58 +0000 2018'</t>
  </si>
  <si>
    <t>'1050088817519222784'</t>
  </si>
  <si>
    <t>http://www.twitter.com/statuses/1050088817519222784</t>
  </si>
  <si>
    <t>'@DanielMarsh92 @bbcstrictly Very disappointing that huge barriers exist to people reporting to the police. See #WhyIDidntReport'</t>
  </si>
  <si>
    <t>'21405405'</t>
  </si>
  <si>
    <t>'Gabrielle Jones'</t>
  </si>
  <si>
    <t>'Gabi_Jones'</t>
  </si>
  <si>
    <t>'Fri Feb 20 15:32:37 +0000 2009'</t>
  </si>
  <si>
    <t>'1034090067856437249'</t>
  </si>
  <si>
    <t>'DanielMarsh92'</t>
  </si>
  <si>
    <t>'Wed Oct 10 18:25:24 +0000 2018'</t>
  </si>
  <si>
    <t>'1050089932088328202'</t>
  </si>
  <si>
    <t>http://www.twitter.com/statuses/1050089932088328202</t>
  </si>
  <si>
    <t>@VanityFair @Hannahgadsby @MonicaLewinsky We need more of this. This is how we heal. To think how we dug our own pit when we as a country used this women's name to scandalize her and now we all are screaming we are her.#whyididntreport #metoo</t>
  </si>
  <si>
    <t>'919020152095571969'</t>
  </si>
  <si>
    <t>'Anna creedon'</t>
  </si>
  <si>
    <t>'AhNowCreed'</t>
  </si>
  <si>
    <t>'Manhatten, United States of Am'</t>
  </si>
  <si>
    <t>'Sat Oct 14 02:00:53 +0000 2017'</t>
  </si>
  <si>
    <t>'15279429'</t>
  </si>
  <si>
    <t>'VanityFair'</t>
  </si>
  <si>
    <t>'Wed Oct 10 18:29:55 +0000 2018'</t>
  </si>
  <si>
    <t>'1050091069617131520'</t>
  </si>
  <si>
    <t>http://www.twitter.com/statuses/1050091069617131520</t>
  </si>
  <si>
    <t>'To a Republican The most horrible thing in the world is not that a man might have ruined a woman\u2019s life by assaulting her.  The most horrible thing in the world is that a woman might ruin a mans life because he assaulted her.  #metoo. #WhyIDidntReport #HimToo'</t>
  </si>
  <si>
    <t>'918472937577082881'</t>
  </si>
  <si>
    <t>'Passive Warrior'</t>
  </si>
  <si>
    <t>'PassiveWarrior0'</t>
  </si>
  <si>
    <t>'Thu Oct 12 13:46:27 +0000 2017'</t>
  </si>
  <si>
    <t>'Wed Oct 10 21:52:16 +0000 2018'</t>
  </si>
  <si>
    <t>'1050141994226503682'</t>
  </si>
  <si>
    <t>http://www.twitter.com/statuses/1050141994226503682</t>
  </si>
  <si>
    <t>.and a major THANK YOU to the #NYPD \U0001f694\U0001f6a8 for all their PATIENCE . LOVE etc.. that literally took a toll on them n' their families to get this POS w/ that said IT PAID OFF!!\n#TIMESUP  \n#KIDS2 \n#CHILDUSA  \n#NEVERAGAIN\n#WHYIDIDNTREPORT\n#PRESERVEINNOCENCE https://t.co/1b82rTPPzu</t>
  </si>
  <si>
    <t>'62597684'</t>
  </si>
  <si>
    <t>'DANIELLELIZABETH\U0001f48c'</t>
  </si>
  <si>
    <t>'ROCKJERSEYSHR82'</t>
  </si>
  <si>
    <t>'Westchester, NY'</t>
  </si>
  <si>
    <t>'Mon Aug 03 19:23:01 +0000 2009'</t>
  </si>
  <si>
    <t>'Thu Oct 11 02:16:30 +0000 2018'</t>
  </si>
  <si>
    <t>'1050208489123938304'</t>
  </si>
  <si>
    <t>http://www.twitter.com/statuses/1050208489123938304</t>
  </si>
  <si>
    <t>FRICKIN' BRILLIANT #VAW #VAWG #MeToo #TimesUp #WhyIDidntReport https://t.co/NDW3TvCD4s</t>
  </si>
  <si>
    <t>'318319748'</t>
  </si>
  <si>
    <t>'Feminist Asian Dad'</t>
  </si>
  <si>
    <t>'eughung'</t>
  </si>
  <si>
    <t>'Tongva Tribal Lands (SoCal)'</t>
  </si>
  <si>
    <t>'Thu Jun 16 09:08:25 +0000 2011'</t>
  </si>
  <si>
    <t>'Thu Oct 11 02:26:05 +0000 2018'</t>
  </si>
  <si>
    <t>'1050210901608071168'</t>
  </si>
  <si>
    <t>http://www.twitter.com/statuses/1050210901608071168</t>
  </si>
  <si>
    <t>'#whyididntreport because bruises + \u201cshe said\u201d aren\u2019t enough to trump \u201che said\u201d'</t>
  </si>
  <si>
    <t>'1120980493'</t>
  </si>
  <si>
    <t>'B. \U0001f380'</t>
  </si>
  <si>
    <t>'mustbeskinnynow'</t>
  </si>
  <si>
    <t>'Sat Jan 26 04:49:17 +0000 2013'</t>
  </si>
  <si>
    <t>'Thu Oct 11 02:27:53 +0000 2018'</t>
  </si>
  <si>
    <t>'1050211355528052736'</t>
  </si>
  <si>
    <t>http://www.twitter.com/statuses/1050211355528052736</t>
  </si>
  <si>
    <t>@FBI @SenateGOP #Kavanaugh #WhyIDidntReport #MeToo @ChuckGrassley @LindseyGrahamSC @JeffFlake @SenatorCollins @Sen_JoeManchin https://t.co/8Z0M3SFJpn'</t>
  </si>
  <si>
    <t>'62868276'</t>
  </si>
  <si>
    <t>'Heidi Groot'</t>
  </si>
  <si>
    <t>'WhistlerHeidi'</t>
  </si>
  <si>
    <t>'Whistler BC, Canada '</t>
  </si>
  <si>
    <t>'Tue Aug 04 17:01:41 +0000 2009'</t>
  </si>
  <si>
    <t>'Thu Oct 11 03:09:19 +0000 2018'</t>
  </si>
  <si>
    <t>'1050221781997551618'</t>
  </si>
  <si>
    <t>http://www.twitter.com/statuses/1050221781997551618</t>
  </si>
  <si>
    <t>@SenatorCollins You also voted a man that lies under oath to the Supreme Court, so we don\u2019t care what you think! We see u and r coming for your seat 2020. We won\u2019t forget. We really really really won\u2019t #whyididntreport'</t>
  </si>
  <si>
    <t>'Thu Oct 11 05:42:02 +0000 2018'</t>
  </si>
  <si>
    <t>'1050260213306183681'</t>
  </si>
  <si>
    <t>http://www.twitter.com/statuses/1050260213306183681</t>
  </si>
  <si>
    <t>RT @crwriter1 Dr Christine Blasey Ford https://t.co/GfjD1MSVOk #MeToo #WhyIDidntReport https://t.co/GfjD1MSVOk #explorebeBee'</t>
  </si>
  <si>
    <t>'15978297'</t>
  </si>
  <si>
    <t>'MiaLis79'</t>
  </si>
  <si>
    <t>'Pa'</t>
  </si>
  <si>
    <t>'Mon Aug 25 05:34:41 +0000 2008'</t>
  </si>
  <si>
    <t>'Thu Oct 11 05:43:22 +0000 2018'</t>
  </si>
  <si>
    <t>'1050260550377201664'</t>
  </si>
  <si>
    <t>http://www.twitter.com/statuses/1050260550377201664</t>
  </si>
  <si>
    <t>The women sending postcards to #Kavanaugh's accuser https://t.co/tRcMcHHXjf #ChristineBlaseyFord #MeToo #WhyIDidntReport</t>
  </si>
  <si>
    <t>'174906176'</t>
  </si>
  <si>
    <t>'Rickey Randle'</t>
  </si>
  <si>
    <t>'DjCowboy64'</t>
  </si>
  <si>
    <t>'St Paul, MN'</t>
  </si>
  <si>
    <t>'Thu Aug 05 03:23:10 +0000 2010'</t>
  </si>
  <si>
    <t>'Thu Oct 11 17:19:23 +0000 2018'</t>
  </si>
  <si>
    <t>'1050435706471018496'</t>
  </si>
  <si>
    <t>http://www.twitter.com/statuses/1050435706471018496</t>
  </si>
  <si>
    <t>This is heart-wrenching and will probably make you angry as it did me but we need to listen to BOTH sides. So, here is the other side. #WhyIDidntReport https://t.co/Cw2PoB41PA'</t>
  </si>
  <si>
    <t>'289118612'</t>
  </si>
  <si>
    <t>'Tomthunkit\u2122'</t>
  </si>
  <si>
    <t>'TomthunkitsMind'</t>
  </si>
  <si>
    <t>'Thu Apr 28 01:56:15 +0000 2011'</t>
  </si>
  <si>
    <t>'Thu Oct 11 17:19:45 +0000 2018'</t>
  </si>
  <si>
    <t>'1050435800414998531'</t>
  </si>
  <si>
    <t>http://www.twitter.com/statuses/1050435800414998531</t>
  </si>
  <si>
    <t>'They say a picture is worth a thousand words... To all you Trump lovers out there... No words, just hashtags: #resisttrump #nomoresexualpredatorsinoffice  #flipitblue #impeachtrump #midtermelections  #whyididntreport  #believesurvivors #trumpshutdown #ma\u2026 https://t.co/dIPjDhrCT8 https://t.co/wCFnc768O6'</t>
  </si>
  <si>
    <t>'1029733417259171840'</t>
  </si>
  <si>
    <t>'Monesaif7'</t>
  </si>
  <si>
    <t>'monesaif7'</t>
  </si>
  <si>
    <t>'Wed Aug 15 14:15:53 +0000 2018'</t>
  </si>
  <si>
    <t>'Sat Oct 13 05:11:41 +0000 2018'</t>
  </si>
  <si>
    <t>'1050977352895713280'</t>
  </si>
  <si>
    <t>http://www.twitter.com/statuses/1050977352895713280</t>
  </si>
  <si>
    <t>@goldengateblond Soooo agree. \n\nI wish I could have her read some of the #WhyIDidntReport tweets and then explain her \u201cevidence\u201d statement. https://t.co/saToEf5Fhf'</t>
  </si>
  <si>
    <t>'2387540972'</t>
  </si>
  <si>
    <t>'The Nina'</t>
  </si>
  <si>
    <t>'Thenina77'</t>
  </si>
  <si>
    <t>'Thu Mar 13 17:41:33 +0000 2014'</t>
  </si>
  <si>
    <t>'15576928'</t>
  </si>
  <si>
    <t>'goldengateblond'</t>
  </si>
  <si>
    <t>'Sat Oct 13 05:28:27 +0000 2018'</t>
  </si>
  <si>
    <t>'1050981570604134400'</t>
  </si>
  <si>
    <t>http://www.twitter.com/statuses/1050981570604134400</t>
  </si>
  <si>
    <t>'Me too movement comes to Pakistan. #MeToo #metoopakistan #MeTooDebate #MeTooControversy #TimesUp #Pakistan #BelieveAllWomen #MeTooIndia #MeTooMovement #WhyIDidntReport #WomensRights #women #cartoon #cartoons #PTI #PMLN #PTIgovernment #zebtoons #NoMore #NayaPakistan #Pakistani https://t.co/V93B8PRtKO'</t>
  </si>
  <si>
    <t>'948214919060770817'</t>
  </si>
  <si>
    <t>'ZEB'</t>
  </si>
  <si>
    <t>'zebtoons'</t>
  </si>
  <si>
    <t>'Lahore, Pakistan'</t>
  </si>
  <si>
    <t>'Tue Jan 02 15:30:28 +0000 2018'</t>
  </si>
  <si>
    <t>'Sat Oct 13 05:44:15 +0000 2018'</t>
  </si>
  <si>
    <t>'1050985547072753664'</t>
  </si>
  <si>
    <t>http://www.twitter.com/statuses/1050985547072753664</t>
  </si>
  <si>
    <t>'This is not a Democrat vs Republican thing. It is a human vs human thing.This is why some wait 20 years to report it, or 30 days. This is why some never will report it. This is why we have failed all those who just needed that one human to believe them. Just one #WhyIDidntReport'</t>
  </si>
  <si>
    <t>'1043212194941296640'</t>
  </si>
  <si>
    <t>http://www.twitter.com/statuses/1043212194941296640</t>
  </si>
  <si>
    <t>While it's understandable why some do not report at young age @AshleyJudd,\na reasonable person must see other side where a man with impeccable ethical history is suddenly accused from 37 years ago that has a lot of holes must be scrutinized. #WhyIDidntReport #maga #FridayFeeling https://t.co/oUIJkXGZ5x</t>
  </si>
  <si>
    <t>'492833134'</t>
  </si>
  <si>
    <t>'Michael N\xf6them'</t>
  </si>
  <si>
    <t>'mikandynothem'</t>
  </si>
  <si>
    <t>'Wed Feb 15 05:18:05 +0000 2012'</t>
  </si>
  <si>
    <t>'Fri Sep 21 18:58:18 +0000 2018'</t>
  </si>
  <si>
    <t>'1043212845352017920'</t>
  </si>
  <si>
    <t>http://www.twitter.com/statuses/1043212845352017920</t>
  </si>
  <si>
    <t>And you wonder why we don't report\n#WhyIDidntReport https://t.co/QqMB5DCuuu</t>
  </si>
  <si>
    <t>'889690601167364097'</t>
  </si>
  <si>
    <t>'Lost Acorn - AmyJo'</t>
  </si>
  <si>
    <t>'AmyJoLostAcorn'</t>
  </si>
  <si>
    <t>'Boise, ID'</t>
  </si>
  <si>
    <t>'Tue Jul 25 03:35:43 +0000 2017'</t>
  </si>
  <si>
    <t>'Fri Sep 21 18:58:19 +0000 2018'</t>
  </si>
  <si>
    <t>'1043212846514024449'</t>
  </si>
  <si>
    <t>http://www.twitter.com/statuses/1043212846514024449</t>
  </si>
  <si>
    <t>'@thisshall2pass I am a woman &amp;amp; I can say whatever I want &amp;amp; accuse anyone I want and everyone is expected to believe me.  Others are told to shut up.  #KavanaughAccuser #ChristineBlaseyFord #WhyIDidntReport'</t>
  </si>
  <si>
    <t>'847975615'</t>
  </si>
  <si>
    <t>'AmericaNeedsTrump'</t>
  </si>
  <si>
    <t>'cokey318'</t>
  </si>
  <si>
    <t>'Wed Sep 26 19:20:27 +0000 2012'</t>
  </si>
  <si>
    <t>'960384318303485952'</t>
  </si>
  <si>
    <t>'1043291519690727426'</t>
  </si>
  <si>
    <t>http://www.twitter.com/statuses/1043291519690727426</t>
  </si>
  <si>
    <t>#WhyIDidntReport remember @RollingStone Jackie ? Yeah see how the #FakeNews Works \n\nI'm sorry for the women who've been assaulted I'm sorry for those who've feared not reporting circumstances different but not reporting creates the liars   https://t.co/D5P0lDK9n9</t>
  </si>
  <si>
    <t>'1058559158'</t>
  </si>
  <si>
    <t>'\u272d\u2618Uncle Steve\u2618 \u272d'</t>
  </si>
  <si>
    <t>'Lambjrstephen'</t>
  </si>
  <si>
    <t>'AMERICANIST'</t>
  </si>
  <si>
    <t>'Thu Jan 03 19:13:08 +0000 2013'</t>
  </si>
  <si>
    <t>'Sat Sep 22 00:12:29 +0000 2018'</t>
  </si>
  <si>
    <t>'1043291908452376576'</t>
  </si>
  <si>
    <t>http://www.twitter.com/statuses/1043291908452376576</t>
  </si>
  <si>
    <t>'#ChuckGrassley #senjudiciary ULTIMATUM 2 #ChristineFord\'s Endless Excuses!\n\nhttps://t.co/tnwKMIxKjZ #Democrats #ChristineBlaseyFord #PaloAlto #women #girls #Moms #family #Missouri #Springfield #MO #WhyIDidntReport "Rosenstein""Ted Cruz\'#TXSenateDebate #Independent #Libertarian'</t>
  </si>
  <si>
    <t>'582140844'</t>
  </si>
  <si>
    <t>'Born American  \u274c'</t>
  </si>
  <si>
    <t>'sunnyherring1'</t>
  </si>
  <si>
    <t>'Wed May 16 18:32:59 +0000 2012'</t>
  </si>
  <si>
    <t>'1043328172840964096'</t>
  </si>
  <si>
    <t>http://www.twitter.com/statuses/1043328172840964096</t>
  </si>
  <si>
    <t>6 VIRAL RUMORS about Christine Blasey Ford \ncompletely ---&amp;gt; \U0001f6abDEBUNKED\U0001f6ab\n\nIt's \u26a0\ufe0fPROPAGANDA\u26a0\ufe0fcreated &amp;amp; used just like 2016 Election disinformation from Russia (or Trump - but that's redundant, yes?)\n\nDefuse - Debunk - Shut it Down \n\n#WhyIDidntReport  https://t.co/6CnQXHfXb7</t>
  </si>
  <si>
    <t>'817566648077000704'</t>
  </si>
  <si>
    <t>'Rogue Capt Janeway'</t>
  </si>
  <si>
    <t>'CaptJaneway2017'</t>
  </si>
  <si>
    <t>'Alpha Quadrant'</t>
  </si>
  <si>
    <t>'Sat Jan 07 03:00:53 +0000 2017'</t>
  </si>
  <si>
    <t>'Sat Sep 22 12:57:59 +0000 2018'</t>
  </si>
  <si>
    <t>'1043484554831384577'</t>
  </si>
  <si>
    <t>'@kimguilfoyle #WhyIDidntReport \nThe Queen of dick pics.\nRepugnant https://t.co/Os1s01XS2X'</t>
  </si>
  <si>
    <t>'124531614'</t>
  </si>
  <si>
    <t>'polli moe'</t>
  </si>
  <si>
    <t>'pollimoe'</t>
  </si>
  <si>
    <t>'CA'</t>
  </si>
  <si>
    <t>'Fri Mar 19 18:14:27 +0000 2010'</t>
  </si>
  <si>
    <t>'25101996'</t>
  </si>
  <si>
    <t>'kimguilfoyle'</t>
  </si>
  <si>
    <t>'Sat Sep 22 13:15:47 +0000 2018'</t>
  </si>
  <si>
    <t>'1043489035329658880'</t>
  </si>
  <si>
    <t>'Screw you #MeToo and the #WhyIDidntReport mafia'</t>
  </si>
  <si>
    <t>'2184744950'</t>
  </si>
  <si>
    <t>'Demsaregormless'</t>
  </si>
  <si>
    <t>'Sat Nov 09 17:37:53 +0000 2013'</t>
  </si>
  <si>
    <t>'Sun Sep 23 05:41:49 +0000 2018'</t>
  </si>
  <si>
    <t>'1043737176373104640'</t>
  </si>
  <si>
    <t>'#WhyIDidntReport my arse'</t>
  </si>
  <si>
    <t>'728873977192583168'</t>
  </si>
  <si>
    <t>'Jim Royle'</t>
  </si>
  <si>
    <t>'JimRoyleBot'</t>
  </si>
  <si>
    <t>'Sat May 07 09:07:52 +0000 2016'</t>
  </si>
  <si>
    <t>'Sun Sep 23 11:03:55 +0000 2018'</t>
  </si>
  <si>
    <t>'1043818236184268800'</t>
  </si>
  <si>
    <t>'These "women" know not of what they speak. Have they or someone they loved lived this? My guess is NO.\n#WhyIDidntReport \n#MeToo \n#IBelieveChristineBlaseyFord \n#IBelieveDrFord https://t.co/8yYYwXqBbw'</t>
  </si>
  <si>
    <t>'2217633366'</t>
  </si>
  <si>
    <t>'Country Above Party'</t>
  </si>
  <si>
    <t>'vickieohio'</t>
  </si>
  <si>
    <t>'Wed Nov 27 11:39:43 +0000 2013'</t>
  </si>
  <si>
    <t>'Mon Sep 24 02:23:42 +0000 2018'</t>
  </si>
  <si>
    <t>'1044049709080424454'</t>
  </si>
  <si>
    <t>'@ChooChooLife @senorrinhatch BTW back... Not that a complaint has been filed, yet, but sexual assault is a federal crime &amp;amp; MD has no statute of limitations. I say yet cause now there are 3. #TimesUp #MeToo #FBR #WhyIDidntReport'</t>
  </si>
  <si>
    <t>'33239570'</t>
  </si>
  <si>
    <t>'Susan B'</t>
  </si>
  <si>
    <t>'suerb2'</t>
  </si>
  <si>
    <t>'Sun Apr 19 16:25:14 +0000 2009'</t>
  </si>
  <si>
    <t>'3068837529'</t>
  </si>
  <si>
    <t>'ChooChooLife'</t>
  </si>
  <si>
    <t>'Mon Sep 24 02:23:49 +0000 2018'</t>
  </si>
  <si>
    <t>'1044049736771133440'</t>
  </si>
  <si>
    <t>'It\u2019s the boiling frog analogy, in real time. \n\nLow end of the spectrum sexual violence is so excused and normalized that women don\u2019t even realize when the sexual violence gets worse and how much danger they are in. \n\n#WhyIDidntReport'</t>
  </si>
  <si>
    <t>'1019796422391050241'</t>
  </si>
  <si>
    <t>'chelsea'</t>
  </si>
  <si>
    <t>'feministdogmom'</t>
  </si>
  <si>
    <t>'PDX'</t>
  </si>
  <si>
    <t>'Thu Jul 19 04:09:48 +0000 2018'</t>
  </si>
  <si>
    <t>'Mon Sep 24 02:23:50 +0000 2018'</t>
  </si>
  <si>
    <t>'1044049739312975872'</t>
  </si>
  <si>
    <t>'Brett Kavanaugh is Brock Turner, grown up.\n#KavaNOPE #WhyIDidntReport'</t>
  </si>
  <si>
    <t>'825027765413965824'</t>
  </si>
  <si>
    <t>'sassypantsresists'</t>
  </si>
  <si>
    <t>'jodomeow'</t>
  </si>
  <si>
    <t>'Fri Jan 27 17:08:42 +0000 2017'</t>
  </si>
  <si>
    <t>'Mon Sep 24 06:28:39 +0000 2018'</t>
  </si>
  <si>
    <t>'1044111349553348609'</t>
  </si>
  <si>
    <t>'@GOP @realDonaldTrump And 4 days from now, your #racist misogynistic #WhiteSupremacist murderous gang will get its final and well-earned death blow...\n\nDrip, drip, drip...\nDrip, drip, drip...\nDrip, drip, drip...\n\n#metoo #WhyIDidntReport #WomensMarch #WeBelieveHer #RapistKavanaugh https://t.co/FupMLq4oab'</t>
  </si>
  <si>
    <t>'854892958406950912'</t>
  </si>
  <si>
    <t>'Emmanuel Goldstein'</t>
  </si>
  <si>
    <t>'SFVCLiberator'</t>
  </si>
  <si>
    <t>'Thu Apr 20 03:02:19 +0000 2017'</t>
  </si>
  <si>
    <t>'Mon Sep 24 19:53:09 +0000 2018'</t>
  </si>
  <si>
    <t>'1044313810842963968'</t>
  </si>
  <si>
    <t>'What we are witnessing is @CNN controlling the minds of dems. Even though Christine Ford\'s 4 witnesses all say they don\'t know Brett, #metoo people believe she is telling the "truth." @MSNBC @CNN supporters are completely void of common sense #whyididntreport.'</t>
  </si>
  <si>
    <t>'Mon Sep 24 19:59:04 +0000 2018'</t>
  </si>
  <si>
    <t>'1044315300743786497'</t>
  </si>
  <si>
    <t>Alyssa Milano shares powerful #whyididntreport essay about her sexual assault https://t.co/xezxWt9hq8  BUNK, NOBODY WAITS 30 YEARS, UNLESS HER PARENTS WHERE THE TYPE TO 'BEAT HER' AND THINK IT WAS HER FAULT. ADG</t>
  </si>
  <si>
    <t>'3282652670'</t>
  </si>
  <si>
    <t>'Andre DeGarza'</t>
  </si>
  <si>
    <t>'AndreDeGarza'</t>
  </si>
  <si>
    <t>'Fri Jul 17 17:59:20 +0000 2015'</t>
  </si>
  <si>
    <t>'Tue Sep 25 01:53:32 +0000 2018'</t>
  </si>
  <si>
    <t>'1044404502781136896'</t>
  </si>
  <si>
    <t>Brushed under the rug much?\nNot sure why the bulk of MSM is not reporting specific details &amp;amp; are coddling this guy? Seems like a total FETISH thing; yet his daughter's word isn't good enough? #WhyIDidntReport\n#But #SheDIDreport #LauraKnoblach #jimKnoblach\n\nhttps://t.co/25UWfvXPvC</t>
  </si>
  <si>
    <t>'312301196'</t>
  </si>
  <si>
    <t>'NeedsToLose15lbs'</t>
  </si>
  <si>
    <t>'JennyfrmBlock'</t>
  </si>
  <si>
    <t>'Nunya, NY'</t>
  </si>
  <si>
    <t>'Mon Jun 06 22:19:29 +0000 2011'</t>
  </si>
  <si>
    <t>'Tue Sep 25 01:54:36 +0000 2018'</t>
  </si>
  <si>
    <t>'1044404773737254913'</t>
  </si>
  <si>
    <t>'90% of the #WhyIDidntReport and #MeToo accusations have less substantiation than spectral evidence. #ImWithGovernorPhips'</t>
  </si>
  <si>
    <t>'876544943791243264'</t>
  </si>
  <si>
    <t>'Abdul Lowenstein'</t>
  </si>
  <si>
    <t>'ManhattanValues'</t>
  </si>
  <si>
    <t>'Sun Jun 18 20:59:34 +0000 2017'</t>
  </si>
  <si>
    <t>'Tue Sep 25 03:26:40 +0000 2018'</t>
  </si>
  <si>
    <t>'1044427943387308037'</t>
  </si>
  <si>
    <t>'@BrandonDillon75 @SchuetteOnDuty @realDonaldTrump As usual, Bill Schuette stands with Trump, not abuse victims.\n\nhttps://t.co/4fyyUvUz0b @gretchenwhitmer #Kavanaugh #ChristineBlaseyFord #KavanaughConfirmationHearing #WhyIDidntReport #MeToo'</t>
  </si>
  <si>
    <t>'120184055'</t>
  </si>
  <si>
    <t>'BrandonDillon75'</t>
  </si>
  <si>
    <t>'Tue Sep 25 04:23:09 +0000 2018'</t>
  </si>
  <si>
    <t>'1044442155689762816'</t>
  </si>
  <si>
    <t>'@realDonaldTrump Yup. President Bone Spur Student Deferment. Were you at least responsible for your own sperm during that difficult period of your early adolescence? Somehow, I think not. #WhyIDidntReport'</t>
  </si>
  <si>
    <t>'788461611237445632'</t>
  </si>
  <si>
    <t>'Trashtok McSpam'</t>
  </si>
  <si>
    <t>'VenomousRant'</t>
  </si>
  <si>
    <t>'Tue Oct 18 19:27:51 +0000 2016'</t>
  </si>
  <si>
    <t>'Tue Sep 25 15:03:19 +0000 2018'</t>
  </si>
  <si>
    <t>'1044603261251186688'</t>
  </si>
  <si>
    <t>'@thalia25123534 @PastorDScott As a typical troll you have blatantly ignored the millions of personal stories tagged with #whyididntreport. Read a few and educate yourself.'</t>
  </si>
  <si>
    <t>'886211128036032512'</t>
  </si>
  <si>
    <t>'Maria Micchelli'</t>
  </si>
  <si>
    <t>'MariaMicchelli'</t>
  </si>
  <si>
    <t>'Sat Jul 15 13:09:32 +0000 2017'</t>
  </si>
  <si>
    <t>'947695040255606786'</t>
  </si>
  <si>
    <t>'thalia25123534'</t>
  </si>
  <si>
    <t>'Tue Sep 25 22:11:11 +0000 2018'</t>
  </si>
  <si>
    <t>'1044710935208898565'</t>
  </si>
  <si>
    <t>'Remember the Trump and GOP logic when you head to the polls, ladies .\u201dHe was drunk and just a teenager.\u201d Is a free pass for attempted rape for guys, and \u201cShe was drunk and a teenager,\u201d means she deserved if for women #WomenRiseUp #VoteBlue2018 #WhyididntReport #SmashthePatriarchy https://t.co/xafOsSJCAh'</t>
  </si>
  <si>
    <t>'51103551'</t>
  </si>
  <si>
    <t>'RevWendy'</t>
  </si>
  <si>
    <t>'SoulBlossom_Wen'</t>
  </si>
  <si>
    <t>'Bronx, NY'</t>
  </si>
  <si>
    <t>'Fri Jun 26 15:38:52 +0000 2009'</t>
  </si>
  <si>
    <t>'Wed Sep 26 04:15:21 +0000 2018'</t>
  </si>
  <si>
    <t>'1044802582282211328'</t>
  </si>
  <si>
    <t>'\u2066@TuckerCarlson\u2069 YOU are part of the problem. It\u2019s 2018, being stupid is not a good excuse.\n\n#WhyIDidntReport #MeToo #RapeCulture #Republicans  https://t.co/zl0bbYRkan'</t>
  </si>
  <si>
    <t>'494609110'</t>
  </si>
  <si>
    <t>'Rouge Menace'</t>
  </si>
  <si>
    <t>'RougeMenace'</t>
  </si>
  <si>
    <t>'Fri Feb 17 02:32:19 +0000 2012'</t>
  </si>
  <si>
    <t>'Wed Sep 26 04:43:53 +0000 2018'</t>
  </si>
  <si>
    <t>'1044809760040792064'</t>
  </si>
  <si>
    <t>'@KYhillbilly80 @thekatiestevens @realDonaldTrump About this?! Think about the topic she\u2019s posting about! Two women have come forward accusing this man of sexual assault and misconduct and Trump is telling them they are liars. He\u2019s calling it a con game. #WhyIDidntReport'</t>
  </si>
  <si>
    <t>'445695679'</t>
  </si>
  <si>
    <t>'\U0001f937\U0001f3fb\u200d\u2640\ufe0f'</t>
  </si>
  <si>
    <t>'Quickfeetindeed'</t>
  </si>
  <si>
    <t>'Sat Dec 24 18:50:19 +0000 2011'</t>
  </si>
  <si>
    <t>'414409041'</t>
  </si>
  <si>
    <t>'KYhillbilly80'</t>
  </si>
  <si>
    <t>'Wed Sep 26 19:26:18 +0000 2018'</t>
  </si>
  <si>
    <t>'1045031829777117186'</t>
  </si>
  <si>
    <t>http://www.twitter.com/statuses/1045031829777117186</t>
  </si>
  <si>
    <t>'#WhyIDidntReport \u2066@senorrinhatch\u2069  https://t.co/6crzbMGmZ4'</t>
  </si>
  <si>
    <t>'19983052'</t>
  </si>
  <si>
    <t>'Pamela Russo'</t>
  </si>
  <si>
    <t>'vllygrrl'</t>
  </si>
  <si>
    <t>'\xdcT: 40.428724,-74.194023'</t>
  </si>
  <si>
    <t>'Tue Feb 03 16:53:55 +0000 2009'</t>
  </si>
  <si>
    <t>'Thu Sep 27 04:18:02 +0000 2018'</t>
  </si>
  <si>
    <t>'1045165644570714112'</t>
  </si>
  <si>
    <t>'@MichaelRCaputo @BradMossEsq Watching your performance tonight, they\u2019ll never feel comfortable telling you. Your attitude is precisely #WhyIDidntReport and why your daughters won\u2019t, either'</t>
  </si>
  <si>
    <t>'2166840240'</t>
  </si>
  <si>
    <t>'vlsrn54'</t>
  </si>
  <si>
    <t>'Thu Oct 31 15:50:00 +0000 2013'</t>
  </si>
  <si>
    <t>'67328110'</t>
  </si>
  <si>
    <t>'MichaelRCaputo'</t>
  </si>
  <si>
    <t>'Thu Sep 27 06:06:39 +0000 2018'</t>
  </si>
  <si>
    <t>'1045192979076591616'</t>
  </si>
  <si>
    <t>'@TalbertSwan Some of the cops and judges are rapists also. So what was the judges name? Victims believe victims and rapist believe rapist. Not a reason for #whyididntreport'</t>
  </si>
  <si>
    <t>'16873455'</t>
  </si>
  <si>
    <t>'TalbertSwan'</t>
  </si>
  <si>
    <t>'Thu Sep 27 13:40:53 +0000 2018'</t>
  </si>
  <si>
    <t>'1045307289543086082'</t>
  </si>
  <si>
    <t>'@CoryBooker This whole thing has been handled terribly! #WhyIDidntReport'</t>
  </si>
  <si>
    <t>'1468502786'</t>
  </si>
  <si>
    <t>'Vote Nov 6th\U0001f499'</t>
  </si>
  <si>
    <t>'iowamomresists'</t>
  </si>
  <si>
    <t>'Iowa'</t>
  </si>
  <si>
    <t>'Wed May 29 23:40:11 +0000 2013'</t>
  </si>
  <si>
    <t>'15808765'</t>
  </si>
  <si>
    <t>'CoryBooker'</t>
  </si>
  <si>
    <t>'Thu Sep 27 14:29:07 +0000 2018'</t>
  </si>
  <si>
    <t>'1045319429091819525'</t>
  </si>
  <si>
    <t>'@ddale8 @PrincessBravato I hate that her having a PhD makes her more creditable than if she were a homeless woman. Rape is rape and a rapist is a rapist. \n#WhyIDidntReport #StopKavanaugh #BelieveSurvivors #no matter who they are.'</t>
  </si>
  <si>
    <t>'720397470585344000'</t>
  </si>
  <si>
    <t>'Fes Peeves'</t>
  </si>
  <si>
    <t>'FesPeeves'</t>
  </si>
  <si>
    <t>'Wed Apr 13 23:45:16 +0000 2016'</t>
  </si>
  <si>
    <t>'225265639'</t>
  </si>
  <si>
    <t>'ddale8'</t>
  </si>
  <si>
    <t>'Thu Sep 27 18:27:19 +0000 2018'</t>
  </si>
  <si>
    <t>'1045379374722109440'</t>
  </si>
  <si>
    <t>'@OrrinHatch is the creepy old man our mothers warned us about. \n\n#WhyIDidntReport #NoKavanaugh'</t>
  </si>
  <si>
    <t>'2978820319'</t>
  </si>
  <si>
    <t>'Amanda'</t>
  </si>
  <si>
    <t>'mandynday'</t>
  </si>
  <si>
    <t>'Tue Jan 13 07:08:45 +0000 2015'</t>
  </si>
  <si>
    <t>'18170310'</t>
  </si>
  <si>
    <t>'OrrinHatch'</t>
  </si>
  <si>
    <t>'1045385766900301825'</t>
  </si>
  <si>
    <t>'"She\'s lying! I know him and he COULD NEVER do what she said he did." #WhyIDidntReport'</t>
  </si>
  <si>
    <t>'25209469'</t>
  </si>
  <si>
    <t>'L. Darcel'</t>
  </si>
  <si>
    <t>'BelleUnplugged'</t>
  </si>
  <si>
    <t>'Pluto'</t>
  </si>
  <si>
    <t>'Thu Mar 19 01:43:17 +0000 2009'</t>
  </si>
  <si>
    <t>'Thu Sep 27 19:36:45 +0000 2018'</t>
  </si>
  <si>
    <t>'1045396846628282369'</t>
  </si>
  <si>
    <t>'As a survivor, I am tired of the "well she was probably assaulted/abused by someone, but not the person she says did it." #BelieveSurvivors #WhyIDidntReport #MeToo #KavanaughHearings'</t>
  </si>
  <si>
    <t>'Thu Sep 27 20:34:18 +0000 2018'</t>
  </si>
  <si>
    <t>'1045411330436390912'</t>
  </si>
  <si>
    <t>#WhyIDidntReport. This shit. https://t.co/spGbjbGu5R'</t>
  </si>
  <si>
    <t>'824724613347373057'</t>
  </si>
  <si>
    <t>'VOTE 11.6.2018'</t>
  </si>
  <si>
    <t>'RAKellyChainsaw'</t>
  </si>
  <si>
    <t>'Thu Jan 26 21:04:05 +0000 2017'</t>
  </si>
  <si>
    <t>'Thu Sep 27 20:35:24 +0000 2018'</t>
  </si>
  <si>
    <t>'1045411605230624769'</t>
  </si>
  <si>
    <t>'This guy is full of more shit than a Christmas turkey! This is #WhyIDidntReport and #WhyIRemainSilent  #KavanaughHearings #MeToo #StopKavanaugh #ChristineBlaseyFord'</t>
  </si>
  <si>
    <t>'143104450'</t>
  </si>
  <si>
    <t>'\U0001f30a\U0001f30a\U0001f30aVote November 6th \U0001f30a\U0001f30a\U0001f30a'</t>
  </si>
  <si>
    <t>'njsmith71880'</t>
  </si>
  <si>
    <t>'Wed May 12 16:06:52 +0000 2010'</t>
  </si>
  <si>
    <t>'Fri Sep 28 00:00:48 +0000 2018'</t>
  </si>
  <si>
    <t>'1045463298840367104'</t>
  </si>
  <si>
    <t>'#WhyIDidntReport #FuckYou #MeToo #NobodyBelievesUs'</t>
  </si>
  <si>
    <t>'265821852'</t>
  </si>
  <si>
    <t>'Julie'</t>
  </si>
  <si>
    <t>'JBUG3232'</t>
  </si>
  <si>
    <t>'La Quinta, CA'</t>
  </si>
  <si>
    <t>'Mon Mar 14 05:48:51 +0000 2011'</t>
  </si>
  <si>
    <t>'Fri Sep 28 15:50:31 +0000 2018'</t>
  </si>
  <si>
    <t>'1045702300742963201'</t>
  </si>
  <si>
    <t>'Next after acknowledgement for every #metoo &amp;amp; #WhyIDidntReport victim? Forgiveness. Bc what they did to you, you learn from it &amp;amp; release; forgiveness is an energy paying it forward, imagine it, such beauty. Such healing. Everyone is worthy #mentalhealth #pain #evolve #redemption'</t>
  </si>
  <si>
    <t>'52306407'</t>
  </si>
  <si>
    <t>'A Truth Bearer, A Light Bringer'</t>
  </si>
  <si>
    <t>'MyLotusBloomed'</t>
  </si>
  <si>
    <t>'Tue Jun 30 04:46:32 +0000 2009'</t>
  </si>
  <si>
    <t>'Fri Sep 28 15:50:36 +0000 2018'</t>
  </si>
  <si>
    <t>'1045702322200793088'</t>
  </si>
  <si>
    <t>'@pdxdar @PassTheSalty Turn #WhyIDidntReport into #ThisRapistRightHere\n\nNow'</t>
  </si>
  <si>
    <t>'824670348410966016'</t>
  </si>
  <si>
    <t>'Red Lori Bright Eyes'</t>
  </si>
  <si>
    <t>'RedloraineV'</t>
  </si>
  <si>
    <t>'Thu Jan 26 17:28:27 +0000 2017'</t>
  </si>
  <si>
    <t>'694991762381631488'</t>
  </si>
  <si>
    <t>'pdxdar'</t>
  </si>
  <si>
    <t>'Fri Sep 28 15:50:55 +0000 2018'</t>
  </si>
  <si>
    <t>'1045702403444490240'</t>
  </si>
  <si>
    <t>@PassTheSalty We're going to Turn #WhyIDidntReport into #ThisRapistRightHere</t>
  </si>
  <si>
    <t>'170840293'</t>
  </si>
  <si>
    <t>'PassTheSalty'</t>
  </si>
  <si>
    <t>'Fri Sep 28 15:51:13 +0000 2018'</t>
  </si>
  <si>
    <t>'1045702478933549057'</t>
  </si>
  <si>
    <t>At some point, every woman's body has been stared at, touched, invaded, or used, against her will. Now, in 2018, it's not enough for her to say #MeToo. She must explain #WhyIDidntReport, providing intimate detail about the exact nature of each violation.</t>
  </si>
  <si>
    <t>'802381040'</t>
  </si>
  <si>
    <t>'snowjob\U0001f383\U0001f47b'</t>
  </si>
  <si>
    <t>'canadasandra'</t>
  </si>
  <si>
    <t>'gen X'</t>
  </si>
  <si>
    <t>'Tue Sep 04 13:04:21 +0000 2012'</t>
  </si>
  <si>
    <t>'Fri Sep 28 15:59:41 +0000 2018'</t>
  </si>
  <si>
    <t>'1045704606494285825'</t>
  </si>
  <si>
    <t>'DON\u2019T EVER ASK AGAIN WHY WOMEN DON\u2019T REPORT. \n\n#VoteThemOut #WhyIDidntReport #MeToo #BelieveSurivors #VoteNoOnKavanaugh @womensmarch @TIMESUPNOW'</t>
  </si>
  <si>
    <t>'47557918'</t>
  </si>
  <si>
    <t>'Gingger Shankar'</t>
  </si>
  <si>
    <t>'GinggerShankar'</t>
  </si>
  <si>
    <t>'Everywhere and Nowhere'</t>
  </si>
  <si>
    <t>'Tue Jun 16 06:07:54 +0000 2009'</t>
  </si>
  <si>
    <t>'Fri Sep 28 15:59:51 +0000 2018'</t>
  </si>
  <si>
    <t>'1045704652166234115'</t>
  </si>
  <si>
    <t>'#VotetheBullyin #WhyIDidntReport #DetroitSlutWalk https://t.co/0eCakBqONU'</t>
  </si>
  <si>
    <t>'1543603008'</t>
  </si>
  <si>
    <t>'Anna Krol'</t>
  </si>
  <si>
    <t>'AnnaKrol3'</t>
  </si>
  <si>
    <t>'Detroit'</t>
  </si>
  <si>
    <t>'Mon Jun 24 16:27:27 +0000 2013'</t>
  </si>
  <si>
    <t>'Fri Sep 28 16:03:53 +0000 2018'</t>
  </si>
  <si>
    <t>'1045705663630856192'</t>
  </si>
  <si>
    <t>'Am I the only #woman that feels like #womansrights have just moved back #50years?  #WhyIDidntReport #KavanaghHearing'</t>
  </si>
  <si>
    <t>'276614103'</t>
  </si>
  <si>
    <t>'Lynn H.'</t>
  </si>
  <si>
    <t>'AUSCCPA'</t>
  </si>
  <si>
    <t>'Sun Apr 03 18:33:12 +0000 2011'</t>
  </si>
  <si>
    <t>'Fri Sep 28 17:29:24 +0000 2018'</t>
  </si>
  <si>
    <t>'1045727184340410368'</t>
  </si>
  <si>
    <t>'@LindseyGrahamSC Your #behavior has thoroughly deteriorated turning you into a #RedCoat against the American people, and women, specifically. YOUR BEHAVIOR is exactly #WhyIDidntReport. Was your despicable performance a job interview? What did #tRump promise you? #Traitor'</t>
  </si>
  <si>
    <t>'442069806'</t>
  </si>
  <si>
    <t>'kc brown'</t>
  </si>
  <si>
    <t>'kcbrown83'</t>
  </si>
  <si>
    <t>'Tue Dec 20 18:29:41 +0000 2011'</t>
  </si>
  <si>
    <t>'Fri Sep 28 18:03:19 +0000 2018'</t>
  </si>
  <si>
    <t>'1045735721615724545'</t>
  </si>
  <si>
    <t>#whyididntreport https://t.co/WovmB5jKAs'</t>
  </si>
  <si>
    <t>'933120704056356864'</t>
  </si>
  <si>
    <t>'WolfFyreEyes'</t>
  </si>
  <si>
    <t>'CibilSesco'</t>
  </si>
  <si>
    <t>'Tue Nov 21 23:51:27 +0000 2017'</t>
  </si>
  <si>
    <t>'Fri Sep 28 18:40:12 +0000 2018'</t>
  </si>
  <si>
    <t>'1045745005502042112'</t>
  </si>
  <si>
    <t>'Blame the girls. From Eve on. Blame the girls. That about sums it up. #whyididntreport https://t.co/KvoaS4uaGK'</t>
  </si>
  <si>
    <t>'349781110'</t>
  </si>
  <si>
    <t>'Mary B Determan'</t>
  </si>
  <si>
    <t>'maryd61'</t>
  </si>
  <si>
    <t>'Sat Aug 06 17:48:16 +0000 2011'</t>
  </si>
  <si>
    <t>'Fri Sep 28 21:44:13 +0000 2018'</t>
  </si>
  <si>
    <t>'1045791311096422401'</t>
  </si>
  <si>
    <t>#WhyIDidntReport  There's NO reason to be #silent. Quit making #excuses. That's absurd!!! If you are assaulted #STAND UP immediately &amp;amp; #Scream it too authorities &amp;amp; the world if you have too. #DONTSTAYSILENT</t>
  </si>
  <si>
    <t>'1034097725590183937'</t>
  </si>
  <si>
    <t>'Victoria Sartor'</t>
  </si>
  <si>
    <t>'VictoriaSartor_'</t>
  </si>
  <si>
    <t>'Vidor, TX'</t>
  </si>
  <si>
    <t>'Mon Aug 27 15:18:05 +0000 2018'</t>
  </si>
  <si>
    <t>'Sat Sep 29 01:30:09 +0000 2018'</t>
  </si>
  <si>
    <t>'1045848171094540293'</t>
  </si>
  <si>
    <t>Frat boys unite! #FFFFFF #TitNClit #WhyIDidntReport #IBelieveDrFord #SerenityPrayer https://t.co/JbQNtn5h0h'</t>
  </si>
  <si>
    <t>'2927858203'</t>
  </si>
  <si>
    <t>'Vote November 6 #VetsRising'</t>
  </si>
  <si>
    <t>'RisingVets'</t>
  </si>
  <si>
    <t>'Washington D.C.'</t>
  </si>
  <si>
    <t>'Fri Dec 12 21:33:12 +0000 2014'</t>
  </si>
  <si>
    <t>'Sat Sep 29 14:21:14 +0000 2018'</t>
  </si>
  <si>
    <t>'1046042218992160768'</t>
  </si>
  <si>
    <t>'Thank you Senator Jeff Flake @SenJeffFlake #WhyIDidntReport'</t>
  </si>
  <si>
    <t>'3272576264'</t>
  </si>
  <si>
    <t>'Teri Saben'</t>
  </si>
  <si>
    <t>'SabenTeri'</t>
  </si>
  <si>
    <t>'Thu Jul 09 05:00:11 +0000 2015'</t>
  </si>
  <si>
    <t>'Sat Sep 29 14:22:34 +0000 2018'</t>
  </si>
  <si>
    <t>'1046042555912196096'</t>
  </si>
  <si>
    <t>'@TMZ @Fox411 Well, she cleared it up..\n\nShe knew "No" means "No" \n\nBut she didn\'t say "No"..\n\nIn shock or whatever, the guy didn\'t force her, so how was he suppose to know to stop?\n\nGoing to need a written agreement to have sex eventually!\n\n#WhyIDidntReport'</t>
  </si>
  <si>
    <t>'2491185752'</t>
  </si>
  <si>
    <t>'Brutus M. Astina'</t>
  </si>
  <si>
    <t>'Max_Astina'</t>
  </si>
  <si>
    <t>'Mon May 12 09:39:42 +0000 2014'</t>
  </si>
  <si>
    <t>'16331010'</t>
  </si>
  <si>
    <t>'TMZ'</t>
  </si>
  <si>
    <t>'Sat Sep 29 19:18:27 +0000 2018'</t>
  </si>
  <si>
    <t>'1046117018733137920'</t>
  </si>
  <si>
    <t>'Turn\n #WhyIDidntReport\nInto\n#ThisRapistRightHere'</t>
  </si>
  <si>
    <t>'Sat Sep 29 23:58:49 +0000 2018'</t>
  </si>
  <si>
    <t>'1046187573385809920'</t>
  </si>
  <si>
    <t>'@JoyParadeBlog The "otherwise shut up" is a little bit insensitive, but which of the other sentences isn\'t truth or Sound Advice? I must be missing something here.\n#WhyiDidntReport\n#WhyDontiReport\n#GospelOfTimothy \nhttps://t.co/v0t5PjGc4F'</t>
  </si>
  <si>
    <t>'2649221384'</t>
  </si>
  <si>
    <t>'JoyParadeBlog'</t>
  </si>
  <si>
    <t>'Mon Oct 01 00:43:10 +0000 2018'</t>
  </si>
  <si>
    <t>'1046561124626427909'</t>
  </si>
  <si>
    <t>Not only is alcohol a #DateRapeDrug but one bartender told me that women don't remember anything, after 4 Shots. Those four shots can be put in one drink.\n#WhyIDidnttell\n#TimotheanReligion\n#MeToo\n#WhyiDidntReport\n#WhyDidntIreport\n#WhyDontiReport\n#GospelOfTimothy</t>
  </si>
  <si>
    <t>'Mon Oct 01 03:37:32 +0000 2018'</t>
  </si>
  <si>
    <t>'1046605002708590592'</t>
  </si>
  <si>
    <t>'#Kavanaugh: If every American who drinks beer..., is suddenly presumed guilty of sexual assault, it would be an ugly new place in this country.\n#Women: Because blaming us for drinking or wearing too-few clothes is a nice place to stay.\n#KavaNOPE #WhyIDidntReport #BelieveSurvivors'</t>
  </si>
  <si>
    <t>'992275441'</t>
  </si>
  <si>
    <t>'Jennifer Leah'</t>
  </si>
  <si>
    <t>'JennyLeah331'</t>
  </si>
  <si>
    <t>'Thu Dec 06 03:02:28 +0000 2012'</t>
  </si>
  <si>
    <t>'Tue Oct 02 10:48:07 +0000 2018'</t>
  </si>
  <si>
    <t>'1047075751063891968'</t>
  </si>
  <si>
    <t>http://www.twitter.com/statuses/1047075751063891968</t>
  </si>
  <si>
    <t>Kavanaugh could prove to be one of the most fearless, principled justices on the Court. | #WhyIDidntReport Michael Avenatti Julie Swetnick | Deborah Ramirez Dr. Ford Cruz | #MeToo #Abuse #Rape #Pedophile #AsiaArgento #SexualAssault  #CatholicChurch |  https://t.co/J3y2arqmZX'</t>
  </si>
  <si>
    <t>'Tue Oct 02 10:56:06 +0000 2018'</t>
  </si>
  <si>
    <t>'1047077758348734465'</t>
  </si>
  <si>
    <t>http://www.twitter.com/statuses/1047077758348734465</t>
  </si>
  <si>
    <t>Do you know why so many assaults go unreported? Because predators are excellent at choosing their victims. They can spot them a mile away, they know, instinctively, who is capable of taking the abuse and not doing anything about it. #WhyIDidntReport'</t>
  </si>
  <si>
    <t>'1935810475'</t>
  </si>
  <si>
    <t>'Donna Stuart'</t>
  </si>
  <si>
    <t>'DonnaLynnStuart'</t>
  </si>
  <si>
    <t>'Fri Oct 04 23:24:42 +0000 2013'</t>
  </si>
  <si>
    <t>'Tue Oct 02 18:53:29 +0000 2018'</t>
  </si>
  <si>
    <t>'1047197898994278401'</t>
  </si>
  <si>
    <t>http://www.twitter.com/statuses/1047197898994278401</t>
  </si>
  <si>
    <t>Has anyone thought of the possibility, that Kavanaugh might have been a victim of poor #SexEducation?\n#WhyIDidnttell\n#TimotheanReligion\n#MeToo\n#WhyiDidntReport\n#WhyDidntIreport\n#WhyDontiReport\n#GospelOfTimothy \nhttps://t.co/v0t5PjGc4F'</t>
  </si>
  <si>
    <t>'Tue Oct 02 22:31:45 +0000 2018'</t>
  </si>
  <si>
    <t>'1047252824499916800'</t>
  </si>
  <si>
    <t>http://www.twitter.com/statuses/1047252824499916800</t>
  </si>
  <si>
    <t>@MSNBC @SamScrogg #NoKavanaugh #FBI #WeWillNotForget #WeVoteNext #TakeItToTheStreets #WhyIDidntReport #WomanLikeMe #LIARS #TRAITORS #WeAreNotBeingRepresented \n#RESIGN #CORPORATEOWNEDWHORES'</t>
  </si>
  <si>
    <t>'Tue Oct 02 23:02:20 +0000 2018'</t>
  </si>
  <si>
    <t>'1047260521970511872'</t>
  </si>
  <si>
    <t>http://www.twitter.com/statuses/1047260521970511872</t>
  </si>
  <si>
    <t>'@historBilia @thehill Conservatives have always said to report assaults. Trump was on TV even saying it. And liberals threw a temper tantrum over it and start the hashtag #WhyIDidntReport. Think about that. Liberals were literally telling people why they didn\u2019t should it. Why not #whyIreportedit?'</t>
  </si>
  <si>
    <t>'813062189024243713'</t>
  </si>
  <si>
    <t>'Vote Red for American citizens'</t>
  </si>
  <si>
    <t>'lej2343'</t>
  </si>
  <si>
    <t>'Sun Dec 25 16:41:46 +0000 2016'</t>
  </si>
  <si>
    <t>'2815910834'</t>
  </si>
  <si>
    <t>'historBilia'</t>
  </si>
  <si>
    <t>'Wed Oct 03 00:08:54 +0000 2018'</t>
  </si>
  <si>
    <t>'1047277275606122496'</t>
  </si>
  <si>
    <t>http://www.twitter.com/statuses/1047277275606122496</t>
  </si>
  <si>
    <t>Yup scary time for young men cause it's getting harder to rape girls and women and get away with it. \n#metoo #WhyIDidntReport #RESIST https://t.co/TOxWgWIaGA</t>
  </si>
  <si>
    <t>'784787363285180416'</t>
  </si>
  <si>
    <t>'GolehYaas'</t>
  </si>
  <si>
    <t>'Golehyaas'</t>
  </si>
  <si>
    <t>'Sat Oct 08 16:07:42 +0000 2016'</t>
  </si>
  <si>
    <t>'Wed Oct 03 19:36:37 +0000 2018'</t>
  </si>
  <si>
    <t>'1047571139525070849'</t>
  </si>
  <si>
    <t>http://www.twitter.com/statuses/1047571139525070849</t>
  </si>
  <si>
    <t>Anyone reading my tweets. I'm not trying to stop people from telling their rape stories, I'm trying to stop them from further victimizing themselves, by claiming they won't report rape.\n#SexEducation\n#TimotheanReligion\n#MeToo\n#WhyiDidntReport\n#GospelOfTimothy</t>
  </si>
  <si>
    <t>'Wed Oct 03 20:02:01 +0000 2018'</t>
  </si>
  <si>
    <t>'1047577534504869888'</t>
  </si>
  <si>
    <t>http://www.twitter.com/statuses/1047577534504869888</t>
  </si>
  <si>
    <t>@lizzyhashope Well it's not too late to report it now what was the staff members name because he was more evil than the rapist.\n#SexEducation\n#TimotheanReligion\n#MeToo\n#WhyiDidntReport\n#GospelOfTimothy \nhttps://t.co/v0t5PjGc4F</t>
  </si>
  <si>
    <t>'32258149'</t>
  </si>
  <si>
    <t>'lizzyhashope'</t>
  </si>
  <si>
    <t>'Wed Oct 03 21:02:29 +0000 2018'</t>
  </si>
  <si>
    <t>'1047592749212557313'</t>
  </si>
  <si>
    <t>http://www.twitter.com/statuses/1047592749212557313</t>
  </si>
  <si>
    <t>'GOP senators call for FBI findings to be made public  | #WhyIDidntReport Michael Avenatti Julie Swetnick | Deborah Ramirez Dr. Ford Kavanaugh Cruz | #MeToo #Abuse #Rape #Pedophile #AsiaArgento #SexualAssault #BelieveSurvivors #CatholicChurch | https://t.co/BOpRLeZD4r'</t>
  </si>
  <si>
    <t>'Wed Oct 03 21:03:22 +0000 2018'</t>
  </si>
  <si>
    <t>'1047592973943361537'</t>
  </si>
  <si>
    <t>http://www.twitter.com/statuses/1047592973943361537</t>
  </si>
  <si>
    <t>McConnell rejects request for briefing on FBI's report | #WhyIDidntReport Michael Avenatti Julie Swetnick | Deborah Ramirez Dr. Ford Kavanaugh Cruz | #MeToo #Abuse #Rape #Pedophile #AsiaArgento #SexualAssault #BelieveSurvivors #CatholicChurch | https://t.co/6ZZ4eBlGK4</t>
  </si>
  <si>
    <t>'Wed Oct 03 22:16:07 +0000 2018'</t>
  </si>
  <si>
    <t>'1047611282088554496'</t>
  </si>
  <si>
    <t>http://www.twitter.com/statuses/1047611282088554496</t>
  </si>
  <si>
    <t>'THE FRAT BOYS CLOSE RANKS: The New Face of Men\u2019s Rights:  #MeToo #BelieveWomen #TimesUp #WhyIDidntReport  https://t.co/S9BrnVNkUP'</t>
  </si>
  <si>
    <t>'23484619'</t>
  </si>
  <si>
    <t>'pdjmoo'</t>
  </si>
  <si>
    <t>'USA and Global'</t>
  </si>
  <si>
    <t>'Mon Mar 09 19:21:19 +0000 2009'</t>
  </si>
  <si>
    <t>'Thu Oct 04 02:15:08 +0000 2018'</t>
  </si>
  <si>
    <t>'1047671429867687936'</t>
  </si>
  <si>
    <t>http://www.twitter.com/statuses/1047671429867687936</t>
  </si>
  <si>
    <t>'#metoo #rapeculture #WhyIDidntReport #shouldntbesurprised https://t.co/t1e3deaij4'</t>
  </si>
  <si>
    <t>'992390680000520193'</t>
  </si>
  <si>
    <t>'Vote by November 6th!'</t>
  </si>
  <si>
    <t>'millennial_my'</t>
  </si>
  <si>
    <t>'Fri May 04 13:09:10 +0000 2018'</t>
  </si>
  <si>
    <t>'Thu Oct 04 03:39:49 +0000 2018'</t>
  </si>
  <si>
    <t>'1047692740807610369'</t>
  </si>
  <si>
    <t>http://www.twitter.com/statuses/1047692740807610369</t>
  </si>
  <si>
    <t>@NCGal64 @LindseyGrahamSC That's pretty judgemental, how do you know the white old man hasn't been sexually assaulted? Maybe he has and hasn't had the courage to tell his story yet.\n#SexEducation\n#TimotheanReligion\n#MeToo\n#WhyiDidntReport\n#GospelOfTimothy \nhttps://t.co/v0t5PjGc4F</t>
  </si>
  <si>
    <t>'1021819481876615168'</t>
  </si>
  <si>
    <t>'NCGal64'</t>
  </si>
  <si>
    <t>'Thu Oct 04 14:22:22 +0000 2018'</t>
  </si>
  <si>
    <t>'1047854443730030592'</t>
  </si>
  <si>
    <t>http://www.twitter.com/statuses/1047854443730030592</t>
  </si>
  <si>
    <t>'I touched her breast, her ass &amp;amp; kissed her neck. I thought I was a player, she called me a pervert. I was so ashamed, humiliated, I made a police report &amp;amp; all the cop said was "that\'s how I met my wife."\n#SexEducation\n#TimotheanReligion\n#MeToo\n#WhyiDidntReport\n#GospelOfTimothy'</t>
  </si>
  <si>
    <t>'Thu Oct 04 17:20:47 +0000 2018'</t>
  </si>
  <si>
    <t>'1047899345054519296'</t>
  </si>
  <si>
    <t>http://www.twitter.com/statuses/1047899345054519296</t>
  </si>
  <si>
    <t>'Dear Sexual Assault #Survivors,\nWe regret to inform you that your government and court system give no fucks about you. Thanks for being an object for #violence. Now, please sit down and stfu.\nBest wishes,\n#MAGA douchecanoes \n#Kavanaugh #WhyIDidntReport #NeedWhiskeyNow #PTSD https://t.co/WsguRewHE3'</t>
  </si>
  <si>
    <t>'389616276'</t>
  </si>
  <si>
    <t>'Lady Maxwell'</t>
  </si>
  <si>
    <t>'TattooChaos'</t>
  </si>
  <si>
    <t>'Wed Oct 12 18:31:14 +0000 2011'</t>
  </si>
  <si>
    <t>'Fri Oct 05 11:01:56 +0000 2018'</t>
  </si>
  <si>
    <t>'1048166390740529152'</t>
  </si>
  <si>
    <t>http://www.twitter.com/statuses/1048166390740529152</t>
  </si>
  <si>
    <t>If you get raped and don't report it how do you ever expect them to be convicted? \U0001f914#WhyIDidntReport</t>
  </si>
  <si>
    <t>'822561143495528448'</t>
  </si>
  <si>
    <t>'Shan'</t>
  </si>
  <si>
    <t>'sdhlol'</t>
  </si>
  <si>
    <t>'Fri Jan 20 21:47:13 +0000 2017'</t>
  </si>
  <si>
    <t>'Fri Oct 05 11:04:41 +0000 2018'</t>
  </si>
  <si>
    <t>'1048167083299811328'</t>
  </si>
  <si>
    <t>http://www.twitter.com/statuses/1048167083299811328</t>
  </si>
  <si>
    <t>What I've learned from #WhyIDidntReport is that a lot of women believe that regretful sex is rape. Big YIKES.</t>
  </si>
  <si>
    <t>'Fri Oct 05 20:01:04 +0000 2018'</t>
  </si>
  <si>
    <t>'1048302067322966022'</t>
  </si>
  <si>
    <t>http://www.twitter.com/statuses/1048302067322966022</t>
  </si>
  <si>
    <t>'collins Myself and many others have just been RE-TRAUMATIZED!!!!! #FridayFeeling @SenJoe_Manchin @SenatorCollins @SenFeinstein @SenKamalaHarris #KavanaughVote #CancelKavanaugh #StopKavanaugh #DrChristineBlaseyFord #Metoo #WomensMarch #WhyIDidntReport https://t.co/4nJIWhSkUh'</t>
  </si>
  <si>
    <t>'816838658242199553'</t>
  </si>
  <si>
    <t>'IndivisibleSanFran'</t>
  </si>
  <si>
    <t>'IndivisibleSanF'</t>
  </si>
  <si>
    <t>'Thu Jan 05 02:48:07 +0000 2017'</t>
  </si>
  <si>
    <t>'Fri Oct 05 23:15:17 +0000 2018'</t>
  </si>
  <si>
    <t>'1048350944956755968'</t>
  </si>
  <si>
    <t>@KamalaHarris It's hasn't bullied or discouraged me Ms. Harris. Speaking out about #WhyIDidntReport got me in Twitter jail. Gotta love State run Media !!!!!</t>
  </si>
  <si>
    <t>'849387942653177858'</t>
  </si>
  <si>
    <t>'Snarky Snowflake \U0001f30a'</t>
  </si>
  <si>
    <t>'edizzle1980'</t>
  </si>
  <si>
    <t>'Upstate NY '</t>
  </si>
  <si>
    <t>'Tue Apr 04 22:27:21 +0000 2017'</t>
  </si>
  <si>
    <t>'Sat Oct 06 13:11:41 +0000 2018'</t>
  </si>
  <si>
    <t>'1048561430923026432'</t>
  </si>
  <si>
    <t>http://www.twitter.com/statuses/1048561430923026432</t>
  </si>
  <si>
    <t>The media want Brett Kavanaugh to suffer.. | #MeToo #WhyIDidntReport Michael Avenatti Julie Swetnick | Deborah Ramirez Dr. Ford  Sen. Ted Cruz | #T-Shirts #Abuse #Rape #Pedophile #AsiaArgento #SexualAssault #SexualAbuse #CatholicChurch | https://t.co/waGcGVQf98'</t>
  </si>
  <si>
    <t>'Sat Oct 06 13:12:38 +0000 2018'</t>
  </si>
  <si>
    <t>'1048561671642517505'</t>
  </si>
  <si>
    <t>http://www.twitter.com/statuses/1048561671642517505</t>
  </si>
  <si>
    <t>'NRA Goes After Heidi Heitkamp For Voting No.. | #MeToo #NRA #WhyIDidntReport Michael Avenatti Julie Swetnick | Deborah Ramirez Dr. Ford Kavanaugh Sen. Ted Cruz | #T-Shirts #Abuse #Rape #Pedophile #AsiaArgento #SexualAssault #SexualAbuse #CatholicChurch |  https://t.co/VBvn8QjN8M'</t>
  </si>
  <si>
    <t>'Tue Oct 09 02:09:15 +0000 2018'</t>
  </si>
  <si>
    <t>'1049481888652554240'</t>
  </si>
  <si>
    <t>http://www.twitter.com/statuses/1049481888652554240</t>
  </si>
  <si>
    <t xml:space="preserve"> @SheriffClarke @JoeTalkShow @townhallcom @RedNationRising @BreitbartNews @davidwebbshow @DonaldJTrumpJr @EricTrump @larryelder @JayWeber3 @DineshDSouza https://t.co/jdNFWTsRzT\n\nAnd as far as #WhyIDidntReport ... sorry, excuses excuses for weak women. No one gets convicted if you are unwilling to report. You'd think 60+ years of female empowerment would have empowered women to be responsible.</t>
  </si>
  <si>
    <t>'388922087'</t>
  </si>
  <si>
    <t>'PeninaChan \U0001f438\U0001f346\U0001f1fa\U0001f1f8'</t>
  </si>
  <si>
    <t>'peninachan'</t>
  </si>
  <si>
    <t>'Tue Oct 11 15:22:25 +0000 2011'</t>
  </si>
  <si>
    <t>'956887396586590208'</t>
  </si>
  <si>
    <t>'MjCrumbley'</t>
  </si>
  <si>
    <t>'Wed Oct 10 14:13:22 +0000 2018'</t>
  </si>
  <si>
    <t>'1050026507203174401'</t>
  </si>
  <si>
    <t>http://www.twitter.com/statuses/1050026507203174401</t>
  </si>
  <si>
    <t>'@axios Hey, I have an idea! Let\u2019s start by giving them a lie detector test! \n#ComplicitGOP\n#GOPredators\n#WhyIDidntReport'</t>
  </si>
  <si>
    <t>'293302111'</t>
  </si>
  <si>
    <t>'Ellen Cartsonis'</t>
  </si>
  <si>
    <t>'ecartsonis'</t>
  </si>
  <si>
    <t>'Thu May 05 03:21:09 +0000 2011'</t>
  </si>
  <si>
    <t>'800707492346925056'</t>
  </si>
  <si>
    <t>'axios'</t>
  </si>
  <si>
    <t>'1043211512238759937'</t>
  </si>
  <si>
    <t>http://www.twitter.com/statuses/1043211512238759937</t>
  </si>
  <si>
    <t>'#Free Webinar .. Free Training .. How To Make Money Doing Simple Jobs On Facebook And Twitter https://t.co/GyioYTEAgK\n#Makemoneyonline #makeMoneyFromHome  #WhyIDidntReport'</t>
  </si>
  <si>
    <t>'1041754365936197633'</t>
  </si>
  <si>
    <t>'Profits Way'</t>
  </si>
  <si>
    <t>'Makemonlineee'</t>
  </si>
  <si>
    <t>'Mon Sep 17 18:22:50 +0000 2018'</t>
  </si>
  <si>
    <t>'1043212197156081668'</t>
  </si>
  <si>
    <t>http://www.twitter.com/statuses/1043212197156081668</t>
  </si>
  <si>
    <t>'@creynoldsnc I get it. Putting the hashtag in a post means questions that lead to #WhyIDidntReport in the first place!'</t>
  </si>
  <si>
    <t>'23696878'</t>
  </si>
  <si>
    <t>'Rebretta'</t>
  </si>
  <si>
    <t>'bretvz'</t>
  </si>
  <si>
    <t>'Louisville KY'</t>
  </si>
  <si>
    <t>'Wed Mar 11 01:14:59 +0000 2009'</t>
  </si>
  <si>
    <t>'124763921'</t>
  </si>
  <si>
    <t>'creynoldsnc'</t>
  </si>
  <si>
    <t>'1043212846627254272'</t>
  </si>
  <si>
    <t>http://www.twitter.com/statuses/1043212846627254272</t>
  </si>
  <si>
    <t>'#WhyIDidntReport. \u0645\u062d\u0645\u062f \u0637\u0646\u0627 \u0648\u0639\u0648\u062f \u0628\u062a\u0646\u0641\u064a\u0630 \u0627\u0644\u0648\u0627\u062c\u0647\u0647 \u0627\u0644\u0628\u062d\u0631\u064a\u0629 \u0641\u064a #\u0627\u0644\u062c\u0647\u0631\u0627\u0621 .\n https://t.co/YJu470Vv2P'</t>
  </si>
  <si>
    <t>'1032309969079738368'</t>
  </si>
  <si>
    <t>'\u0637\u0627\u0644 \u0627\u0644\u0635\u0628\u0631'</t>
  </si>
  <si>
    <t>'MajeeAlRuwaili'</t>
  </si>
  <si>
    <t>'\u062f\u0648\u0644\u0629 \u0627\u0644\u0643\u0648\u064a\u062a'</t>
  </si>
  <si>
    <t>'Wed Aug 22 16:54:10 +0000 2018'</t>
  </si>
  <si>
    <t>'1043245133498658817'</t>
  </si>
  <si>
    <t>http://www.twitter.com/statuses/1043245133498658817</t>
  </si>
  <si>
    <t>\U0001f396You\u2019re in the \U0001f339\U0001f52b #RoseArmy now \u2764\ufe0f\U0001f339 https://t.co/NG1p2NF5sa \U0001f3c6 so #BeBest \U0001f4cd #RedX \u274c #WalkAway \U0001f44a #NOSHAMEFIST \U0001f3f5 #WearTheRose \U0001f3d3 #120db \U0001f4cc\U0001f3c6 #WhyIDidntReport https://t.co/RaTWrtiZsw'</t>
  </si>
  <si>
    <t>'1324335756'</t>
  </si>
  <si>
    <t>'Pro26Astrology13+13'</t>
  </si>
  <si>
    <t>'Pro26Astrology'</t>
  </si>
  <si>
    <t>'Wed Apr 03 11:02:53 +0000 2013'</t>
  </si>
  <si>
    <t>'1043245136908636166'</t>
  </si>
  <si>
    <t>http://www.twitter.com/statuses/1043245136908636166</t>
  </si>
  <si>
    <t>'\U0001f396You\u2019re in the \U0001f339\U0001f52b #RoseArmy now \u2764\ufe0f\U0001f339 https://t.co/NG1p2NF5sa \U0001f3c6 so #BeBest \U0001f4cd #RedX \u274c #WalkAway \U0001f44a #NOSHAMEFIST \U0001f3f5 #WearTheRose \U0001f3d3 #120db \U0001f4cc\U0001f3c6 #WhyIDidntReport  https://t.co/LMuMaYtMVW'</t>
  </si>
  <si>
    <t>'1043272914668146688'</t>
  </si>
  <si>
    <t>http://www.twitter.com/statuses/1043272914668146688</t>
  </si>
  <si>
    <t>'Day 07 more garbage and garden waste left by surrounding houses that have made public land their private garden. @MPSubangJaya @michellengms @kenchia2366 bring your children here to play at this playground. Ss14/1c &amp;amp; 1b #subang #WhyIDidntReport https://t.co/B1qtOFeaQR'</t>
  </si>
  <si>
    <t>'1012264603722526720'</t>
  </si>
  <si>
    <t>'PersonaNonGrata'</t>
  </si>
  <si>
    <t>'PersonaUno'</t>
  </si>
  <si>
    <t>'Thu Jun 28 09:21:03 +0000 2018'</t>
  </si>
  <si>
    <t>'Sat Sep 22 00:10:54 +0000 2018'</t>
  </si>
  <si>
    <t>'1043291510530142208'</t>
  </si>
  <si>
    <t>http://www.twitter.com/statuses/1043291510530142208</t>
  </si>
  <si>
    <t>'Only the best\n#WhyIDidntReport\n#LyinTed\n#ImpeachTrump \n#FridayFeeling \n#FridayMotivation https://t.co/9w6rotzD1c'</t>
  </si>
  <si>
    <t>'2723153944'</t>
  </si>
  <si>
    <t>'George D.'</t>
  </si>
  <si>
    <t>'xdelmar59'</t>
  </si>
  <si>
    <t>'Thu Jul 24 16:45:11 +0000 2014'</t>
  </si>
  <si>
    <t>'1043328170781491201'</t>
  </si>
  <si>
    <t>http://www.twitter.com/statuses/1043328170781491201</t>
  </si>
  <si>
    <t>'See you on Sunday. Frankfort. 7 PM. #WhyIDidntReport #WeBelieveHer\n\nhttps://t.co/RJi2SgB9jS https://t.co/dZmrPHlvvL'</t>
  </si>
  <si>
    <t>'236032137'</t>
  </si>
  <si>
    <t>'Emily Biegel'</t>
  </si>
  <si>
    <t>'emilybiegel'</t>
  </si>
  <si>
    <t>'Sun Jan 09 17:01:24 +0000 2011'</t>
  </si>
  <si>
    <t>'Sat Sep 22 03:17:59 +0000 2018'</t>
  </si>
  <si>
    <t>'1043338593362571264'</t>
  </si>
  <si>
    <t>'#WhyIDidntReport'</t>
  </si>
  <si>
    <t>'820200207618932737'</t>
  </si>
  <si>
    <t>'Share'</t>
  </si>
  <si>
    <t>'sherebee'</t>
  </si>
  <si>
    <t>'Sat Jan 14 09:25:42 +0000 2017'</t>
  </si>
  <si>
    <t>'Sat Sep 22 10:12:47 +0000 2018'</t>
  </si>
  <si>
    <t>'1043442981930446849'</t>
  </si>
  <si>
    <t>http://www.twitter.com/statuses/1043442981930446849</t>
  </si>
  <si>
    <t>'\u0644\u0623\u0646\u0647\u0627 \u062a\u0639\u062a\u0628\u0631 \u062a\u062d\u062a \u0628\u0646\u062f \u0627\u0644\u062a\u0631\u0628\u064a\u0629 \u0641\u064a \u0645\u062c\u062a\u0645\u0639\u0627\u062a\u0646\u0627 #WhyIDidntReport'</t>
  </si>
  <si>
    <t>'Sat Sep 22 10:37:49 +0000 2018'</t>
  </si>
  <si>
    <t>'1043449281368211456'</t>
  </si>
  <si>
    <t>#WhyIDidntReport \n\nTerrible. https://t.co/Z2P2Oq6uU9'</t>
  </si>
  <si>
    <t>'135445321'</t>
  </si>
  <si>
    <t>'Mathieu Cocq'</t>
  </si>
  <si>
    <t>'Mathieu_Cocq'</t>
  </si>
  <si>
    <t>'Paris, France'</t>
  </si>
  <si>
    <t>'Wed Apr 21 09:43:50 +0000 2010'</t>
  </si>
  <si>
    <t>'Sat Sep 22 10:39:47 +0000 2018'</t>
  </si>
  <si>
    <t>'1043449775071395840'</t>
  </si>
  <si>
    <t>http://www.twitter.com/statuses/1043449775071395840</t>
  </si>
  <si>
    <t>'@SEASHEPHERD NEWS is out! Click &amp;amp; RT https://t.co/3yKkUFX4qX This is not a official publication nor are views endorsed by Sea Shepherd or me Stories via @JVM @DeniseHenwood @Laurens_deGroot #whyididntreport #vegan'</t>
  </si>
  <si>
    <t>'69605342'</t>
  </si>
  <si>
    <t>'Omar Todd'</t>
  </si>
  <si>
    <t>'OmarSeaShepherd'</t>
  </si>
  <si>
    <t>'literally everywhere'</t>
  </si>
  <si>
    <t>'Fri Aug 28 14:47:36 +0000 2009'</t>
  </si>
  <si>
    <t>'17156000'</t>
  </si>
  <si>
    <t>'seashepherd'</t>
  </si>
  <si>
    <t>'Sat Sep 22 10:51:20 +0000 2018'</t>
  </si>
  <si>
    <t>'1043452683691147264'</t>
  </si>
  <si>
    <t>'This #WhyIDidntReport \U0001f494'</t>
  </si>
  <si>
    <t>'183821025'</t>
  </si>
  <si>
    <t>'Vukile'</t>
  </si>
  <si>
    <t>'Vuksido'</t>
  </si>
  <si>
    <t>'Sat Aug 28 00:02:03 +0000 2010'</t>
  </si>
  <si>
    <t>'Sat Sep 22 12:58:00 +0000 2018'</t>
  </si>
  <si>
    <t>'1043484559814344704'</t>
  </si>
  <si>
    <t>http://www.twitter.com/statuses/1043484559814344704</t>
  </si>
  <si>
    <t>'@CBSNews I miss Obama so much. Orange hitler is a nightmare- we would never be tweeting #whyididntreport at Barry. He gets it.'</t>
  </si>
  <si>
    <t>'906830136'</t>
  </si>
  <si>
    <t>'Femi Plimpton'</t>
  </si>
  <si>
    <t>'eufemiariana'</t>
  </si>
  <si>
    <t>'Miami, FL'</t>
  </si>
  <si>
    <t>'Fri Oct 26 21:46:09 +0000 2012'</t>
  </si>
  <si>
    <t>'15012486'</t>
  </si>
  <si>
    <t>'CBSNews'</t>
  </si>
  <si>
    <t>'Sat Sep 22 13:11:49 +0000 2018'</t>
  </si>
  <si>
    <t>'1043488035105587201'</t>
  </si>
  <si>
    <t>http://www.twitter.com/statuses/1043488035105587201</t>
  </si>
  <si>
    <t>'@dahat @ChuckGrassley No worries, I just heard that the local PD is going to pick it up and investigate. #WhyIDidntReport'</t>
  </si>
  <si>
    <t>'352686890'</t>
  </si>
  <si>
    <t>'lawless \U0001f30a #neveragain #ImpeachTrump\U0001f1fa\U0001f1f8'</t>
  </si>
  <si>
    <t>'ljalawless'</t>
  </si>
  <si>
    <t>'Wed Aug 10 23:36:54 +0000 2011'</t>
  </si>
  <si>
    <t>'15941160'</t>
  </si>
  <si>
    <t>'dahat'</t>
  </si>
  <si>
    <t>'Sat Sep 22 13:15:49 +0000 2018'</t>
  </si>
  <si>
    <t>'1043489044662038528'</t>
  </si>
  <si>
    <t>'@RealCandaceO @TheDemocrats Everybody, listen up, Mrs irrelevant Candace Owens, the repubs lackey, just entered the house. Give her a round of applause. #WhyIDidntReport https://t.co/glV9p8v24S'</t>
  </si>
  <si>
    <t>'3251185345'</t>
  </si>
  <si>
    <t>'\U0001f49eVal\U0001f49e'</t>
  </si>
  <si>
    <t>'MolenaVal'</t>
  </si>
  <si>
    <t>'Sun Jun 21 01:59:41 +0000 2015'</t>
  </si>
  <si>
    <t>'878247600096509952'</t>
  </si>
  <si>
    <t>'RealCandaceO'</t>
  </si>
  <si>
    <t>'Sat Sep 22 16:56:53 +0000 2018'</t>
  </si>
  <si>
    <t>'1043544675070758912'</t>
  </si>
  <si>
    <t>'ClassieHippy https://t.co/ler0Q6Xuig  #Spotify #FirstDayOfFall #SaturdayMorning #WhyIDidntReport #IHeartFestival #AMJoy #ClassieHippy'</t>
  </si>
  <si>
    <t>'776279453705998336'</t>
  </si>
  <si>
    <t>'ClassieHippy'</t>
  </si>
  <si>
    <t>'Thu Sep 15 04:40:19 +0000 2016'</t>
  </si>
  <si>
    <t>'Sun Sep 23 05:41:47 +0000 2018'</t>
  </si>
  <si>
    <t>'1043737168307400704'</t>
  </si>
  <si>
    <t>#WhyIDidntReport\nThe law doesn't protect boys from forced genital cutting, only the  privileged who are born female. #MenToo https://t.co/BV7gPH2fGM</t>
  </si>
  <si>
    <t>'195167635'</t>
  </si>
  <si>
    <t>'CIRCUMCISIONinsanity'</t>
  </si>
  <si>
    <t>'MgMinsanity'</t>
  </si>
  <si>
    <t>'Sun Sep 26 00:25:14 +0000 2010'</t>
  </si>
  <si>
    <t>'Sun Sep 23 05:41:56 +0000 2018'</t>
  </si>
  <si>
    <t>'1043737205917863936'</t>
  </si>
  <si>
    <t>'#whyididntreport Someone needs to develop a Consent App already'</t>
  </si>
  <si>
    <t>'1042620955883958272'</t>
  </si>
  <si>
    <t>'Citizen 11'</t>
  </si>
  <si>
    <t>'Citizen_E11even'</t>
  </si>
  <si>
    <t>'Thu Sep 20 03:46:21 +0000 2018'</t>
  </si>
  <si>
    <t>'Sun Sep 23 07:06:39 +0000 2018'</t>
  </si>
  <si>
    <t>'1043758525560836096'</t>
  </si>
  <si>
    <t>'Trump Thinks All Sexual Assault Victims Report Their Attackers, So People Are Challenging Him With #WhyIDidntReport https://t.co/9nzCatXRfe'</t>
  </si>
  <si>
    <t>'1564067634'</t>
  </si>
  <si>
    <t>'Kellie'</t>
  </si>
  <si>
    <t>'Kell_Holt'</t>
  </si>
  <si>
    <t>'Tue Jul 02 20:54:03 +0000 2013'</t>
  </si>
  <si>
    <t>'Sun Sep 23 07:42:11 +0000 2018'</t>
  </si>
  <si>
    <t>'1043767467565182976'</t>
  </si>
  <si>
    <t>'@Stark_Reylo17 Thank you. I tweeted that to her. Now I have more I want to tweet. I am not even being disrespectful. She needs to read some tweets with the hashtag #WhyIDidntReport before she comments.'</t>
  </si>
  <si>
    <t>'15744281'</t>
  </si>
  <si>
    <t>'Lee SM \U0001f981'</t>
  </si>
  <si>
    <t>'evilgrrl'</t>
  </si>
  <si>
    <t>'San Diego'</t>
  </si>
  <si>
    <t>'Wed Aug 06 01:18:06 +0000 2008'</t>
  </si>
  <si>
    <t>'986336059607793669'</t>
  </si>
  <si>
    <t>'veemarie_who'</t>
  </si>
  <si>
    <t>'Sun Sep 23 09:27:49 +0000 2018'</t>
  </si>
  <si>
    <t>'1043794052318019584'</t>
  </si>
  <si>
    <t>http://www.twitter.com/statuses/1043794052318019584</t>
  </si>
  <si>
    <t>'@kenolin1 Thank you! #WhyIDidntReport'</t>
  </si>
  <si>
    <t>'29220851'</t>
  </si>
  <si>
    <t>'Laney Fichera'</t>
  </si>
  <si>
    <t>'laneyfichera'</t>
  </si>
  <si>
    <t>'Beverly Hills, CA'</t>
  </si>
  <si>
    <t>'Mon Apr 06 15:21:25 +0000 2009'</t>
  </si>
  <si>
    <t>'164679813'</t>
  </si>
  <si>
    <t>'kenolin1'</t>
  </si>
  <si>
    <t>'Sun Sep 23 10:23:11 +0000 2018'</t>
  </si>
  <si>
    <t>'1043807985254850560'</t>
  </si>
  <si>
    <t>'#WhyIDidntReport none of your fucking business!'</t>
  </si>
  <si>
    <t>'39225342'</t>
  </si>
  <si>
    <t>'OhRangaCan'</t>
  </si>
  <si>
    <t>'TheSupremeRanga'</t>
  </si>
  <si>
    <t>'Mon May 11 10:03:38 +0000 2009'</t>
  </si>
  <si>
    <t>'Sun Sep 23 10:39:29 +0000 2018'</t>
  </si>
  <si>
    <t>'1043812089238876161'</t>
  </si>
  <si>
    <t>http://www.twitter.com/statuses/1043812089238876161</t>
  </si>
  <si>
    <t>'#WhyIDidntReport \u043f\u043e\u0442\u043e\u043c\u0443 \u0447\u0442\u043e \u044f \u0441\u043b\u0430\u0431\u0430\u044f \u0438 \u0431\u0435\u0441\u0445\u0430\u0440\u0430\u043a\u0442\u0435\u0440\u043d\u0430\u044f, \u0430 \u043e\u043d\u0430 \u0434\u0430\u0432\u0430\u043b\u0430 \u043c\u043d\u0435 \u0442\u043e, \u0447\u0442\u043e \u043d\u0438\u043a\u0442\u043e \u043d\u0435 \u043c\u043e\u0433 \u0434\u0430\u0442\u044c, \u0438 \u0435\u0449\u0435 \u043f\u043e\u0442\u043e\u043c\u0443, \u0447\u0442\u043e \u0441\u0447\u0438\u0442\u0430\u043b\u0430 \u0441\u0435\u0431\u044f \u0432\u0438\u043d\u043e\u0432\u043d\u0438\u0446\u0435\u0439 \u0435\u0435 \u0430\u0433\u0440\u0435\u0441\u0441\u0438\u0438'</t>
  </si>
  <si>
    <t>'981800279237648384'</t>
  </si>
  <si>
    <t>'camindo'</t>
  </si>
  <si>
    <t>'camindonee'</t>
  </si>
  <si>
    <t>'Thu Apr 05 07:46:42 +0000 2018'</t>
  </si>
  <si>
    <t>'Sun Sep 23 10:39:41 +0000 2018'</t>
  </si>
  <si>
    <t>'1043812137917968384'</t>
  </si>
  <si>
    <t>'@4everNeverTrump #WhyIDidntReport'</t>
  </si>
  <si>
    <t>'2547790158'</t>
  </si>
  <si>
    <t>'SophiaL'</t>
  </si>
  <si>
    <t>'SophiaLamar1'</t>
  </si>
  <si>
    <t>'Thu Jun 05 09:46:12 +0000 2014'</t>
  </si>
  <si>
    <t>'252357183'</t>
  </si>
  <si>
    <t>'4everNeverTrump'</t>
  </si>
  <si>
    <t>'Sun Sep 23 13:51:20 +0000 2018'</t>
  </si>
  <si>
    <t>'1043860367796056066'</t>
  </si>
  <si>
    <t>http://www.twitter.com/statuses/1043860367796056066</t>
  </si>
  <si>
    <t>'@Newsweek #WhyIDidntReport'</t>
  </si>
  <si>
    <t>'3410191415'</t>
  </si>
  <si>
    <t>'Diane M Fairbanks'</t>
  </si>
  <si>
    <t>'anniedianemfai1'</t>
  </si>
  <si>
    <t>'Kittanning, PA'</t>
  </si>
  <si>
    <t>'Sun Aug 09 11:37:51 +0000 2015'</t>
  </si>
  <si>
    <t>'2884771'</t>
  </si>
  <si>
    <t>'Newsweek'</t>
  </si>
  <si>
    <t>'Mon Sep 24 02:18:49 +0000 2018'</t>
  </si>
  <si>
    <t>'1044048476894633984'</t>
  </si>
  <si>
    <t>'#WhyIDidntReport has higher aims than converting #MeToo skeptics. https://t.co/yZppxACbNT https://t.co/MExRuapsWS'</t>
  </si>
  <si>
    <t>'15164565'</t>
  </si>
  <si>
    <t>'Slate'</t>
  </si>
  <si>
    <t>'Thu Jun 19 01:08:29 +0000 2008'</t>
  </si>
  <si>
    <t>'Mon Sep 24 02:22:48 +0000 2018'</t>
  </si>
  <si>
    <t>'1044049479341494276'</t>
  </si>
  <si>
    <t>'There is no agony like bearing an untold story inside of you.  ~Maya Angelou. #WhyIDidntReport'</t>
  </si>
  <si>
    <t>'561426654'</t>
  </si>
  <si>
    <t>'Tamara'</t>
  </si>
  <si>
    <t>'beemerific'</t>
  </si>
  <si>
    <t>'Mon Apr 23 17:59:10 +0000 2012'</t>
  </si>
  <si>
    <t>'Mon Sep 24 02:23:41 +0000 2018'</t>
  </si>
  <si>
    <t>'1044049705125249024'</t>
  </si>
  <si>
    <t>'880602850430246912'</t>
  </si>
  <si>
    <t>'\u0634\u0627\u0647\u064a \u0623\u062e\u0636\u0631\U0001f331 | MBS'</t>
  </si>
  <si>
    <t>'_wow_wow2'</t>
  </si>
  <si>
    <t>'\u0641\u064a \u0627\u0644\u0645\u0643\u0627\u0646 \u0627\u0644\u063a\u064a\u0631 \u0645\u0646\u0627\u0633\u0628'</t>
  </si>
  <si>
    <t>'Fri Jun 30 01:44:15 +0000 2017'</t>
  </si>
  <si>
    <t>'Mon Sep 24 04:49:11 +0000 2018'</t>
  </si>
  <si>
    <t>'1044086318106652674'</t>
  </si>
  <si>
    <t>'@JKelly6000 @KMBoling @Cyn9383Johnson @PalmerReport Have you read #WhyIDidntReport ?'</t>
  </si>
  <si>
    <t>'540869067'</t>
  </si>
  <si>
    <t>'S. Povey'</t>
  </si>
  <si>
    <t>'k9dancerPovey'</t>
  </si>
  <si>
    <t>'Fri Mar 30 12:38:39 +0000 2012'</t>
  </si>
  <si>
    <t>'17637450'</t>
  </si>
  <si>
    <t>'JKelly6000'</t>
  </si>
  <si>
    <t>'Mon Sep 24 07:32:52 +0000 2018'</t>
  </si>
  <si>
    <t>'1044127513298038785'</t>
  </si>
  <si>
    <t>'STREAM @Saptic_SA -A Thousand Pieces on #Spotify https://t.co/y90tw9QJUP #IndieMusic #NewMusic #SouthAfrica #TrapSoul #Durban #queerstakeovertwitter #TigerWoods #TOURChampionship #MerryMen #Firangi #DALvsSEA #COYG #MondayMorning #HTTR #JeffInTheMorning #WhyIDidntReport #rt #FIFA'</t>
  </si>
  <si>
    <t>'347149237'</t>
  </si>
  <si>
    <t>'L\xfch d\xe9 King'</t>
  </si>
  <si>
    <t>'JsEffect'</t>
  </si>
  <si>
    <t>'Durban, South Africa ZAR'</t>
  </si>
  <si>
    <t>'Tue Aug 02 10:38:14 +0000 2011'</t>
  </si>
  <si>
    <t>'Mon Sep 24 18:32:48 +0000 2018'</t>
  </si>
  <si>
    <t>'1044293589788909574'</t>
  </si>
  <si>
    <t>'With two accusers, Christine Blasey Ford and Deborah Ramirez, the Senate Judiciary Committee must suspend its confirmation process for Judge Brett Kavanaugh. #WhyIDidntReport https://t.co/VkTNY4VH3o'</t>
  </si>
  <si>
    <t>'1425853147'</t>
  </si>
  <si>
    <t>'Alice Goss'</t>
  </si>
  <si>
    <t>'AliceGoss3'</t>
  </si>
  <si>
    <t>'Mon May 13 16:22:01 +0000 2013'</t>
  </si>
  <si>
    <t>'Mon Sep 24 19:08:55 +0000 2018'</t>
  </si>
  <si>
    <t>'1044302679932096512'</t>
  </si>
  <si>
    <t>'With two accusers, Christine Blasey Ford and Deborah Ramirez, the Senate Judiciary Committee must suspend its confirmation process for Judge Brett Kavanaugh. #WhyIDidntReport https://t.co/iXL7bwiHZe'</t>
  </si>
  <si>
    <t>'1223557651'</t>
  </si>
  <si>
    <t>'dunbar1942'</t>
  </si>
  <si>
    <t>'RBRB1516'</t>
  </si>
  <si>
    <t>'Wed Feb 27 03:43:14 +0000 2013'</t>
  </si>
  <si>
    <t>'Mon Sep 24 19:47:12 +0000 2018'</t>
  </si>
  <si>
    <t>'1044312312667099140'</t>
  </si>
  <si>
    <t>'#WhyIDidntReport and #MeToo Have Higher Aims Than Converting Skeptics https://t.co/Hb5DfDbpVL'</t>
  </si>
  <si>
    <t>'\u1d3fealfarmacist'</t>
  </si>
  <si>
    <t>'Mass-hole'</t>
  </si>
  <si>
    <t>'Sun Mar 11 21:24:13 +0000 2018'</t>
  </si>
  <si>
    <t>'Mon Sep 24 19:47:16 +0000 2018'</t>
  </si>
  <si>
    <t>'1044312331256254464'</t>
  </si>
  <si>
    <t>#WhyIDidntReport isn't a debate @CNN https://t.co/hTDz3qsGkv</t>
  </si>
  <si>
    <t>'2696243754'</t>
  </si>
  <si>
    <t>'K Hall - Author'</t>
  </si>
  <si>
    <t>'khallbooks'</t>
  </si>
  <si>
    <t>'Thu Jul 31 17:52:37 +0000 2014'</t>
  </si>
  <si>
    <t>'Mon Sep 24 19:53:07 +0000 2018'</t>
  </si>
  <si>
    <t>'1044313802316165121'</t>
  </si>
  <si>
    <t>#BelieveSurvivors\n#WhyIDidntReport https://t.co/E7TTxY1Y17'</t>
  </si>
  <si>
    <t>'Mon Sep 24 19:57:12 +0000 2018'</t>
  </si>
  <si>
    <t>'1044314830105182209'</t>
  </si>
  <si>
    <t>@LilCox2627 I have typed dozens of times #WhyIDidntReport and deleted it every time for days. I've cried and I have a blasting migraine. I'll leave it in my will. With any luck the worst monster will die before me. But, I doubt it. Life doesn't work that way.</t>
  </si>
  <si>
    <t>'19271023'</t>
  </si>
  <si>
    <t>'\U0001f6a8 Liz Gunderson - Take A Knee \U0001f6a8'</t>
  </si>
  <si>
    <t>'LGund71'</t>
  </si>
  <si>
    <t>'Wed Jan 21 02:07:32 +0000 2009'</t>
  </si>
  <si>
    <t>'4396865363'</t>
  </si>
  <si>
    <t>'LilCox2627'</t>
  </si>
  <si>
    <t>'Mon Sep 24 19:59:15 +0000 2018'</t>
  </si>
  <si>
    <t>'1044315344083537920'</t>
  </si>
  <si>
    <t>'With two accusers, Christine Blasey Ford and Deborah Ramirez, the Senate Judiciary Committee must suspend its confirmation process for Judge Brett Kavanaugh. #WhyIDidntReport https://t.co/uM9yeeGRim'</t>
  </si>
  <si>
    <t>'319824160'</t>
  </si>
  <si>
    <t>'Jo Wiest'</t>
  </si>
  <si>
    <t>'gojojorn'</t>
  </si>
  <si>
    <t>'Largo, FL'</t>
  </si>
  <si>
    <t>'Sat Jun 18 20:18:07 +0000 2011'</t>
  </si>
  <si>
    <t>'Mon Sep 24 21:34:41 +0000 2018'</t>
  </si>
  <si>
    <t>'1044339363793063938'</t>
  </si>
  <si>
    <t>'I am begging every person who is a survivor, knows a survivor to get out and #VoteBlue in Nov. The #GOP have demeaned, belittled and defamed every #MeToo person in America by dismissing these allegations in the manner they have and they wonder #WhyIDidntReport?\n#BelieveSurvivors'</t>
  </si>
  <si>
    <t>'279892227'</t>
  </si>
  <si>
    <t>'\u2744\U0001f30a\U0001f1fa\U0001f1f8V.J. Malone\U0001f1fa\U0001f1f8\U0001f30a\u2744'</t>
  </si>
  <si>
    <t>'sloppyjonite'</t>
  </si>
  <si>
    <t>'5th district, AL'</t>
  </si>
  <si>
    <t>'Sun Apr 10 06:42:56 +0000 2011'</t>
  </si>
  <si>
    <t>'Mon Sep 24 21:34:56 +0000 2018'</t>
  </si>
  <si>
    <t>'1044339423335370754'</t>
  </si>
  <si>
    <t>'@PalmerReport Our new normal. #Resist #Resistance #BlueWave #WeDeserveBetter #BetoForTexas #BetoMania #WhyIDidntReport #StopKavanaughNow #VoteThemOut2018 #BelieveSurvivors #VoteBlueToSaveAmericanDemocracy'</t>
  </si>
  <si>
    <t>'25260192'</t>
  </si>
  <si>
    <t>'Valencia Chree'</t>
  </si>
  <si>
    <t>'GAVAPeach'</t>
  </si>
  <si>
    <t>'Anniston, AL BYO Hampton, VA'</t>
  </si>
  <si>
    <t>'Thu Mar 19 08:42:49 +0000 2009'</t>
  </si>
  <si>
    <t>'Mon Sep 24 21:34:59 +0000 2018'</t>
  </si>
  <si>
    <t>'1044339436081860608'</t>
  </si>
  <si>
    <t>@J3D1MASTERJOSH @TwitterMoments #WhyIDidntReport\nSexual Assault Crimes data\n(RAINN)\nOut of 1,000 Sexual Assaults-\n\u2022321 reported = 32.1% \n\u202213 referred  prosecution = 4.05 %\n\u20227 get felony conviction= 2.38%\n\nDon't add to non-reporting by remaining ignorant.</t>
  </si>
  <si>
    <t>'879370182858219521'</t>
  </si>
  <si>
    <t>'Joan R. Buckley'</t>
  </si>
  <si>
    <t>'jmrbux2'</t>
  </si>
  <si>
    <t>'Mon Jun 26 16:06:04 +0000 2017'</t>
  </si>
  <si>
    <t>'614786403'</t>
  </si>
  <si>
    <t>'J3D1MASTERJOSH'</t>
  </si>
  <si>
    <t>'Mon Sep 24 21:52:05 +0000 2018'</t>
  </si>
  <si>
    <t>'1044343739320348673'</t>
  </si>
  <si>
    <t>@lillysmithstee1 #WhyIDidntReport that's why. If that doesn't make sense that's on you.</t>
  </si>
  <si>
    <t>'49859900'</t>
  </si>
  <si>
    <t>'Jeanne'</t>
  </si>
  <si>
    <t>'lilbrick4'</t>
  </si>
  <si>
    <t>'The Windy City'</t>
  </si>
  <si>
    <t>'Tue Jun 23 02:43:40 +0000 2009'</t>
  </si>
  <si>
    <t>'923192699796246528'</t>
  </si>
  <si>
    <t>'lillysmithstee1'</t>
  </si>
  <si>
    <t>'Tue Sep 25 03:26:39 +0000 2018'</t>
  </si>
  <si>
    <t>'1044427938450624514'</t>
  </si>
  <si>
    <t>'@alexisgoldstein @HoltonArms Thank you. Thank you.\n\n#WhyIDidntReport \n@SecElaineChao'</t>
  </si>
  <si>
    <t>'18479889'</t>
  </si>
  <si>
    <t>'RiversideKitty'</t>
  </si>
  <si>
    <t>'OnTheHudsonNYC'</t>
  </si>
  <si>
    <t>'Tue Dec 30 15:53:22 +0000 2008'</t>
  </si>
  <si>
    <t>'19519071'</t>
  </si>
  <si>
    <t>'alexisgoldstein'</t>
  </si>
  <si>
    <t>'Tue Sep 25 04:23:10 +0000 2018'</t>
  </si>
  <si>
    <t>'1044442160857305088'</t>
  </si>
  <si>
    <t>'Important in terms of getting the full picture/scale\n#WhyIDidntReport #rapeculture https://t.co/J4Li6GoOzq'</t>
  </si>
  <si>
    <t>'70533229'</t>
  </si>
  <si>
    <t>'Ruby Curtis'</t>
  </si>
  <si>
    <t>'Rubrovski'</t>
  </si>
  <si>
    <t>'London Town'</t>
  </si>
  <si>
    <t>'Mon Aug 31 23:27:45 +0000 2009'</t>
  </si>
  <si>
    <t>'Tue Sep 25 15:03:22 +0000 2018'</t>
  </si>
  <si>
    <t>'1044603271384420352'</t>
  </si>
  <si>
    <t>I'm lucky enough to not have a story. Are you? #WhyIDidntReport https://t.co/FG95Jgneou</t>
  </si>
  <si>
    <t>'587724811'</t>
  </si>
  <si>
    <t>'Amber MacPherson'</t>
  </si>
  <si>
    <t>'acardinalsin'</t>
  </si>
  <si>
    <t>'Black Hawk, CO'</t>
  </si>
  <si>
    <t>'Tue May 22 20:23:01 +0000 2012'</t>
  </si>
  <si>
    <t>'Tue Sep 25 15:03:25 +0000 2018'</t>
  </si>
  <si>
    <t>'1044603283481014272'</t>
  </si>
  <si>
    <t>'First the oil. And now tariffs on economic goods. The U.S. and its allies that are loyal to the Trump regime and foregoing the Bush plan of the New World Order. The 9/11 plan is still in play and your sovereign rights are slowly being stripped from us ex: #WhyIDidntReport'</t>
  </si>
  <si>
    <t>'800392952614764545'</t>
  </si>
  <si>
    <t>'Chicago Blvd'</t>
  </si>
  <si>
    <t>'tunnelsrundeep'</t>
  </si>
  <si>
    <t>'Harvey, IL'</t>
  </si>
  <si>
    <t>'Sun Nov 20 17:38:45 +0000 2016'</t>
  </si>
  <si>
    <t>'Tue Sep 25 20:37:49 +0000 2018'</t>
  </si>
  <si>
    <t>'1044687440085233664'</t>
  </si>
  <si>
    <t>'#This \u2014Given what has been going on in DC and at the WH, we need keep reminding people why #WhyIDidntReport \u270a\U0001f616 https://t.co/8VcKVTXsEo'</t>
  </si>
  <si>
    <t>'396346078'</t>
  </si>
  <si>
    <t>'Paolo Bramucci'</t>
  </si>
  <si>
    <t>'PBram57'</t>
  </si>
  <si>
    <t>'Sun Oct 23 04:10:47 +0000 2011'</t>
  </si>
  <si>
    <t>'Tue Sep 25 21:41:32 +0000 2018'</t>
  </si>
  <si>
    <t>'1044703473936334849'</t>
  </si>
  <si>
    <t>Avenatti denies being 'duped' by 4Chan user on Kavanaugh claims | #WhyIDidntReport Michael Avenatti | Deborah Ramirez Ford Kavanaugh Sen. Ted Cruz | #MeToo #Abuse #Rape #Pedophile #AsiaArgento #SexualAssault #SexualAbuse #CatholicChurch | - https://t.co/wvOHKRqM9H</t>
  </si>
  <si>
    <t>'XWIG &amp; Kitty \U0001f916\U0001f431\U0001f4da\u274c'</t>
  </si>
  <si>
    <t>'Tue Sep 25 22:11:50 +0000 2018'</t>
  </si>
  <si>
    <t>'1044711100510621697'</t>
  </si>
  <si>
    <t>'The Republican party is about to face the wrath of women | LA Kauffman https://t.co/6BbuoVaCNf #whyididntreport'</t>
  </si>
  <si>
    <t>'708166032'</t>
  </si>
  <si>
    <t>'\u2728Turn Her Passion'</t>
  </si>
  <si>
    <t>'TurnHerPassion'</t>
  </si>
  <si>
    <t>'Producitve Positivity Powerful'</t>
  </si>
  <si>
    <t>'Sat Jul 21 02:01:24 +0000 2012'</t>
  </si>
  <si>
    <t>'Tue Sep 25 22:13:39 +0000 2018'</t>
  </si>
  <si>
    <t>'1044711556167004165'</t>
  </si>
  <si>
    <t>'People are quick to judge. #WhyIDidntReport https://t.co/jNtJ9Njjwu'</t>
  </si>
  <si>
    <t>'303629316'</t>
  </si>
  <si>
    <t>'Haley BeMiller'</t>
  </si>
  <si>
    <t>'haleybemiller'</t>
  </si>
  <si>
    <t>'Wausau, WI'</t>
  </si>
  <si>
    <t>'Mon May 23 06:24:19 +0000 2011'</t>
  </si>
  <si>
    <t>'Wed Sep 26 00:16:52 +0000 2018'</t>
  </si>
  <si>
    <t>'1044742565021589505'</t>
  </si>
  <si>
    <t>'@MKGenest @PaulRousey #WhyIDidntReport'</t>
  </si>
  <si>
    <t>'920023898154065921'</t>
  </si>
  <si>
    <t>'MKGenest'</t>
  </si>
  <si>
    <t>'Wed Sep 26 01:08:04 +0000 2018'</t>
  </si>
  <si>
    <t>'1044755449072037889'</t>
  </si>
  <si>
    <t>@USSenate #StopKavanaugh #WhyIDidntReport https://t.co/9lXfsU4bhl'</t>
  </si>
  <si>
    <t>'117312399'</t>
  </si>
  <si>
    <t>'\u2591K\u2591e\u2591l\u2591l\u2591s\u2591 \u2591'</t>
  </si>
  <si>
    <t>'KellyD2010'</t>
  </si>
  <si>
    <t>'Greater New York area'</t>
  </si>
  <si>
    <t>'Thu Feb 25 05:30:57 +0000 2010'</t>
  </si>
  <si>
    <t>'16546884'</t>
  </si>
  <si>
    <t>'USSenate'</t>
  </si>
  <si>
    <t>'Wed Sep 26 01:08:08 +0000 2018'</t>
  </si>
  <si>
    <t>'1044755466650292226'</t>
  </si>
  <si>
    <t>'#WhyIDidntReport? #ThisIsNotNormal! #NewNormalSucks!'</t>
  </si>
  <si>
    <t>'26422223'</t>
  </si>
  <si>
    <t>'Spencer Karter'</t>
  </si>
  <si>
    <t>'SpencerKarter'</t>
  </si>
  <si>
    <t>'Greenwood, SC'</t>
  </si>
  <si>
    <t>'Wed Mar 25 03:44:32 +0000 2009'</t>
  </si>
  <si>
    <t>'Wed Sep 26 03:19:07 +0000 2018'</t>
  </si>
  <si>
    <t>'1044788430037643264'</t>
  </si>
  <si>
    <t>@rama_rajeswari @PadmaLakshmi #Girl #Rape #news #WhyIDidntReport #women #WednesdayWisdom #metoo #MyHydMyResponsibilty https://t.co/RoqfJ89oMM'</t>
  </si>
  <si>
    <t>'15330845'</t>
  </si>
  <si>
    <t>'Vundyala Phani Shekar Reddy'</t>
  </si>
  <si>
    <t>'reddyvpr'</t>
  </si>
  <si>
    <t>'Yellareddy Guda, Rajendra Naga'</t>
  </si>
  <si>
    <t>'Sun Jul 06 05:11:55 +0000 2008'</t>
  </si>
  <si>
    <t>'2594636114'</t>
  </si>
  <si>
    <t>'rama_rajeswari'</t>
  </si>
  <si>
    <t>http://www.twitter.com/statuses/1044809760040792064</t>
  </si>
  <si>
    <t>'Wed Sep 26 04:59:21 +0000 2018'</t>
  </si>
  <si>
    <t>'1044813652736569344'</t>
  </si>
  <si>
    <t>'@Justinjwrites @FoxNews @BetoORourke \u26a0Cory Spartacus Booker...\n\u26a0Keith Ellison...\n#WhyIDidntReport \n#MeToo \nUhoh, boomerang\U0001f502'</t>
  </si>
  <si>
    <t>'826396253948870658'</t>
  </si>
  <si>
    <t>'Justinjwrites'</t>
  </si>
  <si>
    <t>'Wed Sep 26 07:26:56 +0000 2018'</t>
  </si>
  <si>
    <t>'1044850793449484288'</t>
  </si>
  <si>
    <t>'WTH HAS HAPPENED TO THE CONSERVATIVES? A BALANCED BUDGET? FAIR LABOR? LIBERTY? \n\nAND now this is their cause? All these lies to storm against legal abortion &amp;amp; human dignity &amp;amp; rights?\n\nReally guys? No. really?!\n#VoteThemOut2018 \n\n#WhyIDidntReport\n#timesup\nHelp is @ 1800656HOPE'</t>
  </si>
  <si>
    <t>'Wed Sep 26 08:09:57 +0000 2018'</t>
  </si>
  <si>
    <t>'1044861619438858241'</t>
  </si>
  <si>
    <t>'\u3010web gossip\u3011\u300e7\u6b73\u306e\u6642\u306b\u300c\u6027\u7684\u8650\u5f85\u300d\u3092\u53d7\u3051\u305f\u5143\u30b9\u30fc\u30d1\u30fc\u30e2\u30c7\u30eb\u3001\u30d1\u30c9\u30de\u30fb\u30e9\u30af\u30b7\u30e5\u30df\u3001\u5468\u308a\u306e\u4eba\u306b\u52a9\u3051\u3092\u6c42\u3081\u308b\u3082\u2026\u300f\u3010#WhyIDidntReport\u3011 - \u30d5\u30ed\u30f3\u30c8\u30ed\u30a6 https://t.co/6nFwm5pGAG'</t>
  </si>
  <si>
    <t>'96683063'</t>
  </si>
  <si>
    <t>'web gossip'</t>
  </si>
  <si>
    <t>'gossipTokyo'</t>
  </si>
  <si>
    <t>'Tokyo'</t>
  </si>
  <si>
    <t>'Mon Dec 14 03:18:10 +0000 2009'</t>
  </si>
  <si>
    <t>'Wed Sep 26 11:47:11 +0000 2018'</t>
  </si>
  <si>
    <t>'1044916286873108481'</t>
  </si>
  <si>
    <t>'#metoo #BelieveSurvivors #WhyIDidntReport #NuffSaid'</t>
  </si>
  <si>
    <t>'46838446'</t>
  </si>
  <si>
    <t>'Richard F. Kane'</t>
  </si>
  <si>
    <t>'KanerRF'</t>
  </si>
  <si>
    <t>'Sat Jun 13 06:01:45 +0000 2009'</t>
  </si>
  <si>
    <t>http://www.twitter.com/statuses/1044972552916017152</t>
  </si>
  <si>
    <t>'Wed Sep 26 15:57:12 +0000 2018'</t>
  </si>
  <si>
    <t>'1044979207674236929'</t>
  </si>
  <si>
    <t>http://www.twitter.com/statuses/1044979207674236929</t>
  </si>
  <si>
    <t>'Newly released Kavanaugh calendar. #WhyIDidntReport #MeToo #BrettHavarapist https://t.co/P3RGDtaL24'</t>
  </si>
  <si>
    <t>'1033680784337657856'</t>
  </si>
  <si>
    <t>'honeypotband'</t>
  </si>
  <si>
    <t>'honeypotband1'</t>
  </si>
  <si>
    <t>'Charleston, SC'</t>
  </si>
  <si>
    <t>'Sun Aug 26 11:41:18 +0000 2018'</t>
  </si>
  <si>
    <t>'Wed Sep 26 16:01:48 +0000 2018'</t>
  </si>
  <si>
    <t>'1044980366321356801'</t>
  </si>
  <si>
    <t>http://www.twitter.com/statuses/1044980366321356801</t>
  </si>
  <si>
    <t>'775267897031688193'</t>
  </si>
  <si>
    <t>'B Mazz'</t>
  </si>
  <si>
    <t>'bmazznyc'</t>
  </si>
  <si>
    <t>'Mon Sep 12 09:40:45 +0000 2016'</t>
  </si>
  <si>
    <t>'Wed Sep 26 16:27:42 +0000 2018'</t>
  </si>
  <si>
    <t>'1044986881736417280'</t>
  </si>
  <si>
    <t>http://www.twitter.com/statuses/1044986881736417280</t>
  </si>
  <si>
    <t>'And then there were three.... #StopKavanaugh #WhyIdidntreport #metoo New allegations against #Kavanaugh submitted to Senate committee\nhttps://t.co/yZZ25eD9L7'</t>
  </si>
  <si>
    <t>'803444089643409408'</t>
  </si>
  <si>
    <t>'FunintheSun'</t>
  </si>
  <si>
    <t>'sun_funinthe'</t>
  </si>
  <si>
    <t>'Tue Nov 29 03:42:53 +0000 2016'</t>
  </si>
  <si>
    <t>'Wed Sep 26 16:54:46 +0000 2018'</t>
  </si>
  <si>
    <t>'1044993695077027840'</t>
  </si>
  <si>
    <t>http://www.twitter.com/statuses/1044993695077027840</t>
  </si>
  <si>
    <t>'@realDonaldTrump #WhyIDidntReport'</t>
  </si>
  <si>
    <t>'2182080758'</t>
  </si>
  <si>
    <t>'dinne reams'</t>
  </si>
  <si>
    <t>'dinnie58'</t>
  </si>
  <si>
    <t>'norfolk, va'</t>
  </si>
  <si>
    <t>'Fri Nov 08 12:07:37 +0000 2013'</t>
  </si>
  <si>
    <t>'Wed Sep 26 19:26:40 +0000 2018'</t>
  </si>
  <si>
    <t>'1045031922211086336'</t>
  </si>
  <si>
    <t>http://www.twitter.com/statuses/1045031922211086336</t>
  </si>
  <si>
    <t>'Recent Google Searches:\n- @RAINN teen statistics\n- #WhyIDidntReport \n- Trump calls Kavanaugh Accuser "Drunk"\n- Tucker Carlson Rape Victims Part of the Problem\n- Helping students who have been assaulted\n- Self-care sexual assault survivors\n\nThis has been a hard week.'</t>
  </si>
  <si>
    <t>'15310950'</t>
  </si>
  <si>
    <t>'Christina Torres'</t>
  </si>
  <si>
    <t>'biblio_phile'</t>
  </si>
  <si>
    <t>'Honolulu, HI'</t>
  </si>
  <si>
    <t>'Thu Jul 03 18:15:03 +0000 2008'</t>
  </si>
  <si>
    <t>'Wed Sep 26 19:26:46 +0000 2018'</t>
  </si>
  <si>
    <t>'1045031948601741312'</t>
  </si>
  <si>
    <t>http://www.twitter.com/statuses/1045031948601741312</t>
  </si>
  <si>
    <t>@_ajack_ Nothing. Just thought I'd share my #WhyIDidntReport story too..</t>
  </si>
  <si>
    <t>'166466803'</t>
  </si>
  <si>
    <t>Drippin'N Sauce</t>
  </si>
  <si>
    <t>'Iconicly_Poetic'</t>
  </si>
  <si>
    <t>'with my pen and pencil'</t>
  </si>
  <si>
    <t>'Wed Jul 14 06:21:04 +0000 2010'</t>
  </si>
  <si>
    <t>'422208415'</t>
  </si>
  <si>
    <t>'_ajack_'</t>
  </si>
  <si>
    <t>'Wed Sep 26 19:26:51 +0000 2018'</t>
  </si>
  <si>
    <t>'1045031967597760512'</t>
  </si>
  <si>
    <t>http://www.twitter.com/statuses/1045031967597760512</t>
  </si>
  <si>
    <t>'@GOPChairwoman @GOP The one that did the commerical took her support back after seeing a reference to her in a year book the shocked her to no end. Millions of Women dont trust him &amp;amp; didNt BEFORE the assault charges came out. #WhyIDidntReport is more of the attitude these men had w/ Anita Hill being'</t>
  </si>
  <si>
    <t>'2353605901'</t>
  </si>
  <si>
    <t>'GOPChairwoman'</t>
  </si>
  <si>
    <t>'Wed Sep 26 19:27:26 +0000 2018'</t>
  </si>
  <si>
    <t>'1045032114406780928'</t>
  </si>
  <si>
    <t>http://www.twitter.com/statuses/1045032114406780928</t>
  </si>
  <si>
    <t>'@StephenKing 1. Fuck TRAITOR @LindseyGrahamSC.\n2. He brings dishonor to the men &amp;amp; women of the USAF. How many #MeTooMilitary were not given adequate counsel by him?\n3. Read #WhyIDidntReport.\n4. Fuck @ChuckGrassley @senatemajldr @SenSasse too.\n#BelieveWomen #VAWA #SexualAssault\n#NoKavanaugh https://t.co/VaBwKN4Np0'</t>
  </si>
  <si>
    <t>'1063734008'</t>
  </si>
  <si>
    <t>'HD1920/1965VetsVote'</t>
  </si>
  <si>
    <t>'HD4safety_USAF'</t>
  </si>
  <si>
    <t>'Sat Jan 05 18:56:52 +0000 2013'</t>
  </si>
  <si>
    <t>'2233154425'</t>
  </si>
  <si>
    <t>'StephenKing'</t>
  </si>
  <si>
    <t>'Wed Sep 26 20:18:39 +0000 2018'</t>
  </si>
  <si>
    <t>'1045045003574288386'</t>
  </si>
  <si>
    <t>http://www.twitter.com/statuses/1045045003574288386</t>
  </si>
  <si>
    <t>made a #WhyIDidntReport post on fb and now i can't breathe. help. i thought i was healed.</t>
  </si>
  <si>
    <t>'2347398241'</t>
  </si>
  <si>
    <t>'adri prz'</t>
  </si>
  <si>
    <t>'madriposx'</t>
  </si>
  <si>
    <t>'El Paso | Cd.Juarez'</t>
  </si>
  <si>
    <t>'Sun Feb 16 20:19:06 +0000 2014'</t>
  </si>
  <si>
    <t>'Wed Sep 26 20:18:51 +0000 2018'</t>
  </si>
  <si>
    <t>'1045045052777480192'</t>
  </si>
  <si>
    <t>http://www.twitter.com/statuses/1045045052777480192</t>
  </si>
  <si>
    <t>'@TrinityResists @RAINN #WhyIDidntReport'</t>
  </si>
  <si>
    <t>'2918161040'</t>
  </si>
  <si>
    <t>'Luna Lovegood \u2728\U0001f4a5\u2728'</t>
  </si>
  <si>
    <t>'LunaLuvgood2017'</t>
  </si>
  <si>
    <t>'PNW USA via Hogwarts UK '</t>
  </si>
  <si>
    <t>'Thu Dec 04 03:55:45 +0000 2014'</t>
  </si>
  <si>
    <t>'893316758987128833'</t>
  </si>
  <si>
    <t>'TrinityResists'</t>
  </si>
  <si>
    <t>'Thu Sep 27 03:06:36 +0000 2018'</t>
  </si>
  <si>
    <t>'1045147668396363777'</t>
  </si>
  <si>
    <t>'@CryptoPathshala @bhairavigoswami @aakanksha33 But Ma\xe1m Bhairavi is hell bent not to support #WhyIDidntReport ... So Kavanaugh must like Trump must be honest as far as their past with women are concerned.'</t>
  </si>
  <si>
    <t>'54837922'</t>
  </si>
  <si>
    <t>'Manoj Ojha'</t>
  </si>
  <si>
    <t>'ManuOjha'</t>
  </si>
  <si>
    <t>'Wed Jul 08 08:22:17 +0000 2009'</t>
  </si>
  <si>
    <t>'939983983689060356'</t>
  </si>
  <si>
    <t>'CryptoPathshala'</t>
  </si>
  <si>
    <t>'Thu Sep 27 03:15:48 +0000 2018'</t>
  </si>
  <si>
    <t>'1045149982469365760'</t>
  </si>
  <si>
    <t>'@BeysPinkyToe @TheEmilyLynne Someone tell her to read the  \nHashtag #whyididntreport'</t>
  </si>
  <si>
    <t>'2369706439'</t>
  </si>
  <si>
    <t>'AmyDayMFC'</t>
  </si>
  <si>
    <t>'therealamyday'</t>
  </si>
  <si>
    <t>'Nunya'</t>
  </si>
  <si>
    <t>'Mon Mar 03 02:32:58 +0000 2014'</t>
  </si>
  <si>
    <t>'730158158660833281'</t>
  </si>
  <si>
    <t>'BeysPinkyToe'</t>
  </si>
  <si>
    <t>http://www.twitter.com/statuses/1045152718623367168</t>
  </si>
  <si>
    <t>'@hinduhana @PalmerReport Keep up #whyididntreportit #WhyIDidntReport'</t>
  </si>
  <si>
    <t>'Thu Sep 27 03:56:53 +0000 2018'</t>
  </si>
  <si>
    <t>'1045160320682086400'</t>
  </si>
  <si>
    <t>'@RichLowry @guypbenson I did not get that impression at all. I thought he answered the question rather well. Some people on the right are just stuck in circular cognitive dissonance.\n\n#WhyIDidntReport'</t>
  </si>
  <si>
    <t>'936965704913264640'</t>
  </si>
  <si>
    <t>'Egalitarian, Fx\u2744\U0001f30a'</t>
  </si>
  <si>
    <t>'LoveEachother14'</t>
  </si>
  <si>
    <t>'I unfollow-non followers'</t>
  </si>
  <si>
    <t>'Sat Dec 02 14:30:06 +0000 2017'</t>
  </si>
  <si>
    <t>'Thu Sep 27 03:57:25 +0000 2018'</t>
  </si>
  <si>
    <t>'1045160455453511681'</t>
  </si>
  <si>
    <t>'@CarCaster @RichLowry Yep. #WhyIDidntReport'</t>
  </si>
  <si>
    <t>'3689795241'</t>
  </si>
  <si>
    <t>'CarCaster'</t>
  </si>
  <si>
    <t>'Thu Sep 27 03:58:40 +0000 2018'</t>
  </si>
  <si>
    <t>'1045160770240008192'</t>
  </si>
  <si>
    <t>@JeffFlake Wrote this tweet for you; decided to correct typo in third post, (dumb, I know), and forgot to include you, my original, only addressee. Do @GOP males realize these events can also trigger or enforce other traumas one's experienced? #WhyIDidntReport https://t.co/jCqdv3fvts</t>
  </si>
  <si>
    <t>'938030508'</t>
  </si>
  <si>
    <t>'Gladys Alicea'</t>
  </si>
  <si>
    <t>'g_alicea1'</t>
  </si>
  <si>
    <t>'Sat Nov 10 00:06:39 +0000 2012'</t>
  </si>
  <si>
    <t>'Thu Sep 27 13:40:32 +0000 2018'</t>
  </si>
  <si>
    <t>'1045307203366912001'</t>
  </si>
  <si>
    <t>'@CoryBooker #WhyIDidntReport'</t>
  </si>
  <si>
    <t>'2896773094'</t>
  </si>
  <si>
    <t>'\U0001f30aNowHesPissedOffGranny\U0001f30a'</t>
  </si>
  <si>
    <t>'VoteBlueNov6th'</t>
  </si>
  <si>
    <t>'Sat Nov 29 02:17:29 +0000 2014'</t>
  </si>
  <si>
    <t>'Thu Sep 27 13:41:05 +0000 2018'</t>
  </si>
  <si>
    <t>'1045307340876996609'</t>
  </si>
  <si>
    <t>'Alyssa Milano\ub294 \uadf8\ub140\uc758 \uc131\ud3ed\ub825\uc5d0 \uad00\ud55c \uac15\ub825\ud55c #whyididntreport \uc218\ud544\uc744 \uacf5\uc720\ud569\ub2c8\ub2e4.   https://t.co/WPs3i0PVhl'</t>
  </si>
  <si>
    <t>'46799239'</t>
  </si>
  <si>
    <t>'HanBong Kevin Go'</t>
  </si>
  <si>
    <t>'ds1apf'</t>
  </si>
  <si>
    <t>'Korea'</t>
  </si>
  <si>
    <t>'Sat Jun 13 01:50:04 +0000 2009'</t>
  </si>
  <si>
    <t>'Thu Sep 27 15:13:52 +0000 2018'</t>
  </si>
  <si>
    <t>'1045330688105500673'</t>
  </si>
  <si>
    <t>'Watching the Republican Senators, I am shocked that this country functions at all. \n\n#Trump\n#TrumpPressConference \n#MeToo \n#ChristineBlaseyFord \n#KavanaughHearings \n#Kavanaugh \n#25thAmendmentNow \n#WhyIDidntReport \n#JulieSwetnick \n#MorningJoe \n#ThursdayMotivation \n#StopKavanaugh'</t>
  </si>
  <si>
    <t>'824287352310919168'</t>
  </si>
  <si>
    <t>'Peter J. Kelly'</t>
  </si>
  <si>
    <t>'pjpmkelly'</t>
  </si>
  <si>
    <t>'Wed Jan 25 16:06:34 +0000 2017'</t>
  </si>
  <si>
    <t>'1045379229817483264'</t>
  </si>
  <si>
    <t>'One day I\u2019ll tell my story. #WhyIDidntReport'</t>
  </si>
  <si>
    <t>'635807531'</t>
  </si>
  <si>
    <t>'kayla.'</t>
  </si>
  <si>
    <t>'kboudreauxxxx'</t>
  </si>
  <si>
    <t>'Thibodaux, LA'</t>
  </si>
  <si>
    <t>'Sun Jul 15 01:43:52 +0000 2012'</t>
  </si>
  <si>
    <t>'Thu Sep 27 19:36:55 +0000 2018'</t>
  </si>
  <si>
    <t>'1045396889028440064'</t>
  </si>
  <si>
    <t>#WhyIDidntReport https://t.co/g2EfqQSAty'</t>
  </si>
  <si>
    <t>'3310088909'</t>
  </si>
  <si>
    <t>'tracy g'</t>
  </si>
  <si>
    <t>'tracy_tgal63'</t>
  </si>
  <si>
    <t>'Sat Jun 06 02:25:12 +0000 2015'</t>
  </si>
  <si>
    <t>'Thu Sep 27 19:36:58 +0000 2018'</t>
  </si>
  <si>
    <t>'1045396903209259008'</t>
  </si>
  <si>
    <t>'#whyIdidntreport See Kavanaugh right now "spittle angry". https://t.co/DrLD2XL09u'</t>
  </si>
  <si>
    <t>'3180112748'</t>
  </si>
  <si>
    <t>'Cindia'</t>
  </si>
  <si>
    <t>'Cindi1218'</t>
  </si>
  <si>
    <t>'Thu Apr 30 02:08:41 +0000 2015'</t>
  </si>
  <si>
    <t>'Thu Sep 27 20:34:59 +0000 2018'</t>
  </si>
  <si>
    <t>'1045411500033277954'</t>
  </si>
  <si>
    <t>'9/27/2018\nThe current value of the gofundme accounts for Ford is ...$663,084.00.\n\n#KavanaughHearings #Kavanaugh #WhyIDidntReport #MeToo \n\nhttps://t.co/o1AuaCnl1u'</t>
  </si>
  <si>
    <t>'965981236765261825'</t>
  </si>
  <si>
    <t>'Jason Spock'</t>
  </si>
  <si>
    <t>'jasonspock1994'</t>
  </si>
  <si>
    <t>'Tue Feb 20 16:07:28 +0000 2018'</t>
  </si>
  <si>
    <t>'Thu Sep 27 20:35:53 +0000 2018'</t>
  </si>
  <si>
    <t>'1045411729394425857'</t>
  </si>
  <si>
    <t>'@Lawrence LOL! Agree!\n\n#KavanaughHearings #KavaNOPE #BelieveWomen #WhyIDidntReport #Survivor'</t>
  </si>
  <si>
    <t>'2984375510'</t>
  </si>
  <si>
    <t>'BigWindWithHair'</t>
  </si>
  <si>
    <t>'annemariegale'</t>
  </si>
  <si>
    <t>'Minnesota'</t>
  </si>
  <si>
    <t>'Thu Jan 15 16:45:26 +0000 2015'</t>
  </si>
  <si>
    <t>'Thu Sep 27 21:55:35 +0000 2018'</t>
  </si>
  <si>
    <t>'1045431784320757763'</t>
  </si>
  <si>
    <t>'@DanRather The republicans seem very angry and argumentative. @Judge_Kavanaugh wants to argue and interupt the democrats. He has selective memory. #WhyIDidntReport.'</t>
  </si>
  <si>
    <t>'174106178'</t>
  </si>
  <si>
    <t>'Gary &amp; Phyllis Thick'</t>
  </si>
  <si>
    <t>'Thicksters'</t>
  </si>
  <si>
    <t>'Tue Aug 03 03:24:09 +0000 2010'</t>
  </si>
  <si>
    <t>'36711022'</t>
  </si>
  <si>
    <t>'DanRather'</t>
  </si>
  <si>
    <t>'Thu Sep 27 22:18:00 +0000 2018'</t>
  </si>
  <si>
    <t>'1045437428427677696'</t>
  </si>
  <si>
    <t>'\u5b50\u4f9b\u306e\u6642\u306e\u88ab\u5bb3\u306f\n\u672c\u5f53\u306b\u6df1\u523b\n\n\u8a34\u3048\u3066\u3084\u308b\n\u3068\u3044\u3046\u6982\u5ff5\u3059\u3089\u306a\u3044\n\n\u305f\u3060\u305f\u3060\n\u6050\u6016\n\n#WhyIDidntReport\n https://t.co/ZAE0oMh1ef'</t>
  </si>
  <si>
    <t>'98606948'</t>
  </si>
  <si>
    <t>'\u3042\u304f\u3073'</t>
  </si>
  <si>
    <t>'akubichandobin'</t>
  </si>
  <si>
    <t>'\u9996\u90fd\u570f'</t>
  </si>
  <si>
    <t>'Tue Dec 22 10:47:10 +0000 2009'</t>
  </si>
  <si>
    <t>'Thu Sep 27 23:11:54 +0000 2018'</t>
  </si>
  <si>
    <t>'1045450989396987904'</t>
  </si>
  <si>
    <t>Crusty's thoughts on what is happening now.  Crusty thoughts on the current situation:  #WhyIDidntReport #BelieveWomen https://t.co/jLiSMIGW5H</t>
  </si>
  <si>
    <t>'416390603'</t>
  </si>
  <si>
    <t>'Crusty Old Dean'</t>
  </si>
  <si>
    <t>'crustyoldean'</t>
  </si>
  <si>
    <t>'Sat Nov 19 16:32:31 +0000 2011'</t>
  </si>
  <si>
    <t>'Fri Sep 28 06:17:46 +0000 2018'</t>
  </si>
  <si>
    <t>'1045558163959877632'</t>
  </si>
  <si>
    <t>'\u0627\u0644\u0646\u0633\u0627\u0621 \u0628\u0627\u0644\u0639\u0627\u0644\u0645 \u0639\u0645\u0628\u064a\u0643\u062a\u0628\u0648\u0627 \u0639\u0644\u0649 #WhyIDidntReport  \u0639\u0646 \u0633\u0628\u0628 \u062a\u0623\u062e\u0631\u0647\u0646 \u0628\u0627\u0644\u0625\u0639\u0644\u0627\u0646 \u0639\u0646 \u062a\u0639\u0631\u0636\u0651\u0647\u0646 \u0644\u0644\u062a\u062d\u0631\u0634 \u0627\u0644\u062c\u0646\u0633\u064a. \u0641\u0645\u0627 \u0628\u0639\u0631\u0641 \u0628\u0627\u0644\u0639\u0627\u0644\u0645 \u0627\u0644\u0639\u0631\u0628\u064a\u060c \u0634\u0648 \u0645\u0645\u0643\u0646 \u064a\u0646\u0643\u062a\u0628 \u0639\u0646 \u0644\u064a\u0634 \u0645\u0627 \u0645\u0646\u0628\u0644\u0651\u063a:\n\u0639\u0634\u0627\u0646 \u0639\u0627\u064a\u0634\u064a\u0646 \u0628\u0645\u062c\u062a\u0645\u0639 \u0639\u0631\u0628\u064a \u0645\u0631\u064a\u0636\u060c \u0644\u0645\u0627 \u0627\u0644\u0628\u0646\u062a \u0628\u062a\u062a\u0639\u0631\u0636 \u0644\u0644\u062a\u062d\u0631\u0634 \u0628\u0627\u0644\u0634\u0627\u0631\u0639\u060c \u0627\u0644\u0645\u0648\u062c\u0648\u062f\u064a\u0646 \u0628\u064a\u0646\u0636\u0645\u0648\u0627 \u0644\u0639\u0645\u0644\u064a\u0629 \u0627\u0644\u062a\u062d\u0631\u0634'</t>
  </si>
  <si>
    <t>'311411181'</t>
  </si>
  <si>
    <t>'layal h (\u0644\u064a\u0627\u0644 \u062d\u062f\u0627\u062f)'</t>
  </si>
  <si>
    <t>'layalhaddad'</t>
  </si>
  <si>
    <t>'beirut'</t>
  </si>
  <si>
    <t>'Sun Jun 05 12:04:34 +0000 2011'</t>
  </si>
  <si>
    <t>#WhyIDidntReport https://t.co/pvUbvI6sCC'</t>
  </si>
  <si>
    <t>'Fri Sep 28 15:59:36 +0000 2018'</t>
  </si>
  <si>
    <t>'1045704587569758209'</t>
  </si>
  <si>
    <t>The 2nd woman speaks for me, too. It's #WhyIDidntReport mine. @JeffFlake is a power-hungry phony willing to sell his soul no matter the cost, as are all Republicans. Yes, all. Because if you go along with the party, you're just as guilty. Why? Because #ActionsSpeakLouderThanWords https://t.co/FMFf0VKMIT</t>
  </si>
  <si>
    <t>'338037930'</t>
  </si>
  <si>
    <t>'(((FeistyModerate)))'</t>
  </si>
  <si>
    <t>'FeistyModerate'</t>
  </si>
  <si>
    <t>'Mon Jul 18 23:51:58 +0000 2011'</t>
  </si>
  <si>
    <t>'Fri Sep 28 16:03:36 +0000 2018'</t>
  </si>
  <si>
    <t>'1045705592151711744'</t>
  </si>
  <si>
    <t>'hello.\n\n#kids #acim #findmaryj #laugh #laughter #Qarmy #WhyIDidntReport #Empire #RyderCup #TheGoodPlace #YSIV #UNGA #Isles #OOTT #PCAs #AMillionLittleThings #Shallow #DevilsTriangle #FIFA19 #GOT7 #HOPE #JeffFlake #KavanaghHearing #LARams #Zuma #XT4 #BB20 \nhttps://t.co/o5disQcMuP'</t>
  </si>
  <si>
    <t>'1043558649086599168'</t>
  </si>
  <si>
    <t>'Jesus Black Nigger'</t>
  </si>
  <si>
    <t>'RobertGBrown11'</t>
  </si>
  <si>
    <t>'World Family Community Planet Earth'</t>
  </si>
  <si>
    <t>'Sat Sep 22 17:52:25 +0000 2018'</t>
  </si>
  <si>
    <t>'Fri Sep 28 16:28:51 +0000 2018'</t>
  </si>
  <si>
    <t>'1045711946530480128'</t>
  </si>
  <si>
    <t>'@LindseyGrahamSC do you know how hashtags work? Check out #WhyIDidntReport It will help clear up a lot of things you seem to be confused about.'</t>
  </si>
  <si>
    <t>'2338520239'</t>
  </si>
  <si>
    <t>'Angelica Hatch'</t>
  </si>
  <si>
    <t>'theangelicaaz'</t>
  </si>
  <si>
    <t>'Tue Feb 11 14:59:50 +0000 2014'</t>
  </si>
  <si>
    <t>'Fri Sep 28 17:28:47 +0000 2018'</t>
  </si>
  <si>
    <t>'1045727031269285888'</t>
  </si>
  <si>
    <t>'All this bs makes me feel I should create a public record of major shit that was done to me by men, with their names. Of course I won\u2019t do that, but I really should write it down and tell my husband and a friend. Bah. #WhyIDidntReport #IBelieveChristineBlaseyFord'</t>
  </si>
  <si>
    <t>'819799094'</t>
  </si>
  <si>
    <t>'Ashley Worobec'</t>
  </si>
  <si>
    <t>'common_matter'</t>
  </si>
  <si>
    <t>'Wed Sep 12 15:36:31 +0000 2012'</t>
  </si>
  <si>
    <t>'Fri Sep 28 18:03:13 +0000 2018'</t>
  </si>
  <si>
    <t>'1045735697192296459'</t>
  </si>
  <si>
    <t>'* I just realized in my shakiness writing this I made a typo so #WhyIDidntReport *'</t>
  </si>
  <si>
    <t>'2305744578'</t>
  </si>
  <si>
    <t>'Mathilda Kane'</t>
  </si>
  <si>
    <t>'mathilda_kane4'</t>
  </si>
  <si>
    <t>'Thu Jan 23 01:29:48 +0000 2014'</t>
  </si>
  <si>
    <t>'Fri Sep 28 18:03:44 +0000 2018'</t>
  </si>
  <si>
    <t>'1045735826003382272'</t>
  </si>
  <si>
    <t>'#BREAKING NOW! \nRepublican #SenatorFlake calls for an @FBI Investigation up to 1 week, in respect of #ChristineBlaseyFord before moving to the Senate vote. History is being made TODAY! \n#breakingnews\n#MeToo \n#ISupportDrFord \n#WhyIDidntReport \n#FBIMustInvestigate \n#FridayFeeling'</t>
  </si>
  <si>
    <t>'157441341'</t>
  </si>
  <si>
    <t>'Databank\u2122 Vote #Democrat!'</t>
  </si>
  <si>
    <t>'IndictPOTUS45'</t>
  </si>
  <si>
    <t>'#NeverTrump, USA'</t>
  </si>
  <si>
    <t>'Sat Jun 19 20:46:52 +0000 2010'</t>
  </si>
  <si>
    <t>'Fri Sep 28 18:36:50 +0000 2018'</t>
  </si>
  <si>
    <t>'1045744158357508096'</t>
  </si>
  <si>
    <t>'@JeffFlake thank you. #JeffFlake #MeToo #WhyIdidntreport'</t>
  </si>
  <si>
    <t>'20282358'</t>
  </si>
  <si>
    <t>'Leisa Hammett'</t>
  </si>
  <si>
    <t>'LeisaHammett'</t>
  </si>
  <si>
    <t>'Nashville'</t>
  </si>
  <si>
    <t>'Fri Feb 06 23:33:12 +0000 2009'</t>
  </si>
  <si>
    <t>'Fri Sep 28 18:48:08 +0000 2018'</t>
  </si>
  <si>
    <t>'1045747001529454593'</t>
  </si>
  <si>
    <t>'894785700544913410'</t>
  </si>
  <si>
    <t>'A\U0001f49b'</t>
  </si>
  <si>
    <t>'annajosephine13'</t>
  </si>
  <si>
    <t>'King of Prussia, PA'</t>
  </si>
  <si>
    <t>'Tue Aug 08 05:01:50 +0000 2017'</t>
  </si>
  <si>
    <t>http://www.twitter.com/statuses/1045747001529454593</t>
  </si>
  <si>
    <t>'Fri Sep 28 19:39:12 +0000 2018'</t>
  </si>
  <si>
    <t>'1045759851530526720'</t>
  </si>
  <si>
    <t>'Behind the scenes, shooting Divulge. \n\n#Divulge #itsherstorytotell #vivalafilmprize #orangeslate #whyididntreport #metoo #timesup Louisiana Film Prize https://t.co/p0zDa0Gsvn'</t>
  </si>
  <si>
    <t>'3014027228'</t>
  </si>
  <si>
    <t>'Haven Nutt'</t>
  </si>
  <si>
    <t>'HavenlyCreature'</t>
  </si>
  <si>
    <t>'Mon Feb 09 05:49:12 +0000 2015'</t>
  </si>
  <si>
    <t>'Fri Sep 28 20:39:36 +0000 2018'</t>
  </si>
  <si>
    <t>'1045775050518003713'</t>
  </si>
  <si>
    <t>\u9ad8\u6821\u306e\u62c5\u4efb\u304c\u76ee\u306e\u524d\u3067\u5305\u4e01\u3092\u3053\u3063\u3061\u306b\u5411\u3051\u3066\u3001\u308a\u3093\u3054\u3092\u4e0a\u624b\u306b\u5265\u3051\u305f\u3089\u4ffa\u306e\u5973\u306b\u3057\u3066\u3084\u308b\u3068\u8a00\u308f\u308c\u305f\u3002\u5909\u3060\u3068\u601d\u3063\u305f\u3051\u3069\u3001\u7537\u5b50\u306b\u5e73\u6c17\u3067\u5e73\u624b\u6253\u3061\u3059\u308b\u5148\u751f\u3060\u3063\u305f\u304b\u3089\u3002\u306a\u3093\u304b\u6016\u304f\u3066\u308a\u3093\u3054\u3092\u5e73\u7136\u3068\u3057\u305f\u30d5\u30ea\u3057\u3066\u3080\u3044\u305f\u3002\u5352\u696d\u3059\u308b\u307e\u3067\u4e8c\u4eba\u306b\u306a\u308b\u3068\u4e0d\u502b\u3057\u3088\u3046\u3063\u3066\u8a98\u308f\u308c\u305f\u3002\u5358\u306b\u6016\u904e\u304e\u305f\u3002#WhyIDidntReport'</t>
  </si>
  <si>
    <t>'1860068682'</t>
  </si>
  <si>
    <t>'UDARA\uff20\u30a4\u30bf\u30ea\u30a2'</t>
  </si>
  <si>
    <t>'PremUdara'</t>
  </si>
  <si>
    <t>'ITALY\u30fbTOKYO'</t>
  </si>
  <si>
    <t>'Fri Sep 13 09:51:46 +0000 2013'</t>
  </si>
  <si>
    <t>'Fri Sep 28 22:31:25 +0000 2018'</t>
  </si>
  <si>
    <t>'1045803190191501312'</t>
  </si>
  <si>
    <t>@ohboyson @amandadeibert Have watched this several times and still laugh. Boy, I needed this. These last days have been gut wrenching and exhausting. I've wept and slept too much. In my 60's, I still struggle. #WhyIDidntReport \n\u270c\ufe0f\u2764\ufe0f\U0001f33a</t>
  </si>
  <si>
    <t>'804749372105728000'</t>
  </si>
  <si>
    <t>'Nana Pacheco \U0001f30a\u270c\ufe0f\u2764\ufe0f\U0001f33a'</t>
  </si>
  <si>
    <t>'JnMsNana'</t>
  </si>
  <si>
    <t>'Fri Dec 02 18:09:36 +0000 2016'</t>
  </si>
  <si>
    <t>'3825029481'</t>
  </si>
  <si>
    <t>'ohboyson'</t>
  </si>
  <si>
    <t>'Fri Sep 28 22:31:47 +0000 2018'</t>
  </si>
  <si>
    <t>'1045803283544104960'</t>
  </si>
  <si>
    <t>'Over several months, the hate lingered and festered. Over the summer we were far apart, &amp;amp; our connection weakened. Confusion turned into self-sabotage. I borrowed his bad habits, stopped eating, tried to be less. Less exorbitant, less human, less controversial. #WhyIDidntReport'</t>
  </si>
  <si>
    <t>'436212517'</t>
  </si>
  <si>
    <t>'Rissa'</t>
  </si>
  <si>
    <t>'marissamaxy'</t>
  </si>
  <si>
    <t>'Tue Dec 13 22:44:44 +0000 2011'</t>
  </si>
  <si>
    <t>'Sat Sep 29 00:14:24 +0000 2018'</t>
  </si>
  <si>
    <t>'1045829105676165121'</t>
  </si>
  <si>
    <t>'@ginasanderson #WhyIDidntReport'</t>
  </si>
  <si>
    <t>'3172826634'</t>
  </si>
  <si>
    <t>'Jane Doe 1960'</t>
  </si>
  <si>
    <t>'1960Doe'</t>
  </si>
  <si>
    <t>'Sat Apr 25 19:48:06 +0000 2015'</t>
  </si>
  <si>
    <t>'Sat Sep 29 12:55:39 +0000 2018'</t>
  </si>
  <si>
    <t>'1046020684202364928'</t>
  </si>
  <si>
    <t>'Anybody want to donate a space (virtual or physical) to do this in #Bermuda? Can we handle the truth? \n#WhyIDidntReport #MeToo\U0001f30d  #MeTooBermuda\U0001f1e7\U0001f1f2 #TimesUp #BelieveTheSurvivors https://t.co/g6wwVZBXEc'</t>
  </si>
  <si>
    <t>'27862011'</t>
  </si>
  <si>
    <t>'Shari-Lynn'</t>
  </si>
  <si>
    <t>'shaeyd'</t>
  </si>
  <si>
    <t>'Bermuda'</t>
  </si>
  <si>
    <t>'Tue Mar 31 12:47:28 +0000 2009'</t>
  </si>
  <si>
    <t>'Sat Sep 29 13:57:47 +0000 2018'</t>
  </si>
  <si>
    <t>'1046036318583689216'</t>
  </si>
  <si>
    <t>'Thank you \U0001f64f\U0001f3fc for owning your story. You know who you are. \u2764\ufe0f. The Mindful T-Shirt Co. Go to https://t.co/BWX87SBsZb,  to check out our story.  (Link in Bio) #mindfultshirt #bekind #humanity #nomore #whyididntreport https://t.co/QmQcPm7FgA'</t>
  </si>
  <si>
    <t>'991821483776278538'</t>
  </si>
  <si>
    <t>'The Mindful T-Shirt Co.'</t>
  </si>
  <si>
    <t>'MindfulTShirt'</t>
  </si>
  <si>
    <t>'Wed May 02 23:27:23 +0000 2018'</t>
  </si>
  <si>
    <t>'Sat Sep 29 13:59:51 +0000 2018'</t>
  </si>
  <si>
    <t>'1046036840762028033'</t>
  </si>
  <si>
    <t>'#BelieveSurvivors #StopKavanaugh #Resist #BelieveWomen #MeToo #TimesUp #WhyIDidntReport https://t.co/Tjsd1by5yp'</t>
  </si>
  <si>
    <t>'3982523603'</t>
  </si>
  <si>
    <t>'Rwhitelock'</t>
  </si>
  <si>
    <t>'leftuniversal'</t>
  </si>
  <si>
    <t>'West Palm Beach, FL'</t>
  </si>
  <si>
    <t>'Sat Oct 17 22:07:36 +0000 2015'</t>
  </si>
  <si>
    <t>'Sat Sep 29 14:25:07 +0000 2018'</t>
  </si>
  <si>
    <t>'1046043199087808513'</t>
  </si>
  <si>
    <t>#WhyIDidntReport https://t.co/X4e1a3RQgy'</t>
  </si>
  <si>
    <t>'792627077606412289'</t>
  </si>
  <si>
    <t>'WineWhores'</t>
  </si>
  <si>
    <t>'Wine_Whores'</t>
  </si>
  <si>
    <t>Martha's Vineyard</t>
  </si>
  <si>
    <t>'Sun Oct 30 07:19:56 +0000 2016'</t>
  </si>
  <si>
    <t>'Sat Sep 29 14:57:57 +0000 2018'</t>
  </si>
  <si>
    <t>'1046051459480072195'</t>
  </si>
  <si>
    <t>#WhyIDidntReport https://t.co/zYR0parPDW'</t>
  </si>
  <si>
    <t>'Sat Sep 29 16:20:19 +0000 2018'</t>
  </si>
  <si>
    <t>'1046072188640669698'</t>
  </si>
  <si>
    <t>Sam Doesn't Need A Show To Vent About Brett Kavanaugh https://t.co/W4MIVoGxqP via @YouTube    #whyididntreport</t>
  </si>
  <si>
    <t>'389117699'</t>
  </si>
  <si>
    <t>'Hadley Cabral'</t>
  </si>
  <si>
    <t>'HadleyCabral'</t>
  </si>
  <si>
    <t>'Massachusetts'</t>
  </si>
  <si>
    <t>'Tue Oct 11 21:56:03 +0000 2011'</t>
  </si>
  <si>
    <t>'Sat Sep 29 16:20:46 +0000 2018'</t>
  </si>
  <si>
    <t>'1046072302859898880'</t>
  </si>
  <si>
    <t>#WhyIDidntReport this is the issue https://t.co/QgbjSXpY9K'</t>
  </si>
  <si>
    <t>'Sat Sep 29 18:42:40 +0000 2018'</t>
  </si>
  <si>
    <t>'1046108011952001024'</t>
  </si>
  <si>
    <t>'#BelieveSurviors\n#WhyIDidntReport\nHelpline: 1-800-656-HOPE.\n\n@WhenWeAllVote \n\nDems to support:\n@SenBillNelson - FL\n@RepJackyRosen - NV\n@SenatorBaldwin - WI\n@clairecmc - MO\n@SenatorHeitkamp - ND\n@SenDonnelly - IN\n@RepSinema - AZ\n@PhilBredesen - TN\n\nAnd uhm:\n\u2b50@BetoORourke - TX\u2b50'</t>
  </si>
  <si>
    <t>'Sat Sep 29 20:39:16 +0000 2018'</t>
  </si>
  <si>
    <t>'1046137356653277184'</t>
  </si>
  <si>
    <t>@Jim_Jordan No-Kavanaugh destroyed himself &amp;amp; continues to. He didn't need any help in that department. He also attempted to destroy at least one other person's life but she took control &amp;amp; became the storm. Now let's talk about your time in the locker room w/those boys. #WhyIDidntReport</t>
  </si>
  <si>
    <t>'808730119007109121'</t>
  </si>
  <si>
    <t>'Positive Change'</t>
  </si>
  <si>
    <t>'OptimisimLives'</t>
  </si>
  <si>
    <t>'Tue Dec 13 17:47:40 +0000 2016'</t>
  </si>
  <si>
    <t>'18166778'</t>
  </si>
  <si>
    <t>'Jim_Jordan'</t>
  </si>
  <si>
    <t>'Sat Sep 29 22:52:36 +0000 2018'</t>
  </si>
  <si>
    <t>'1046170910049198080'</t>
  </si>
  <si>
    <t>'@ChuckGrassley @ChuckGrassley #Timesup\u2060 \u2060 Time to call it a day Sir. Times they are a changin &amp;amp; u can\u2019t deal. So..... move it on over Big Guy, cuz you\u2019re toast! Go with Grace &amp;amp; Dignity, but just GO! #WhyIDidntReport https://t.co/HCg7mxe4kz'</t>
  </si>
  <si>
    <t>'4054736114'</t>
  </si>
  <si>
    <t>'Cynthia'</t>
  </si>
  <si>
    <t>'TheCynstem'</t>
  </si>
  <si>
    <t>'Thu Oct 29 06:28:39 +0000 2015'</t>
  </si>
  <si>
    <t>'Sat Sep 29 23:26:46 +0000 2018'</t>
  </si>
  <si>
    <t>'1046179510025039872'</t>
  </si>
  <si>
    <t>'5/ Although I wrote a book about my sexual assault (link in my bio), I don\u2019t tweet it about often, if ever, really. So I don\u2019t have any other tweet history to compare it too.\n\nHas anyone else experienced this?\n\n/END #WhyIDidntReport'</t>
  </si>
  <si>
    <t>'Sun Sep 30 00:16:45 +0000 2018'</t>
  </si>
  <si>
    <t>'1046192085387235329'</t>
  </si>
  <si>
    <t>@KamalaHarris\n@SenFeinstein \n#metoo #WhyIDidntReport\n@Alyssa_Milano\n\nhttps://t.co/HheKnkrP3l'</t>
  </si>
  <si>
    <t>'1449986335'</t>
  </si>
  <si>
    <t>'jon miwa'</t>
  </si>
  <si>
    <t>'jonmiwa'</t>
  </si>
  <si>
    <t>'Wed May 22 21:52:29 +0000 2013'</t>
  </si>
  <si>
    <t>'@KamalaHarris\n@SenFeinstein \n#metoo #WhyIDidntReport\n@Alyssa_Milano\n\nhttps://t.co/HheKnkrP3l'</t>
  </si>
  <si>
    <t>'Sun Sep 30 03:22:45 +0000 2018'</t>
  </si>
  <si>
    <t>'1046238894335971328'</t>
  </si>
  <si>
    <t>#MeToo #WhyIDidntReport https://t.co/KrmcdgcCjK'</t>
  </si>
  <si>
    <t>'938222960619405313'</t>
  </si>
  <si>
    <t>'CCEA Social Justice Caucus'</t>
  </si>
  <si>
    <t>'CCEA_SJC'</t>
  </si>
  <si>
    <t>'Southern Nevada '</t>
  </si>
  <si>
    <t>'Wed Dec 06 01:45:59 +0000 2017'</t>
  </si>
  <si>
    <t>'Sun Sep 30 03:43:34 +0000 2018'</t>
  </si>
  <si>
    <t>'1046244135714213888'</t>
  </si>
  <si>
    <t>'@Pears19 @Alyssa_Milano Lol.  I just had to #womenagainstabuse #WhyIDidntReport #metoo #StopKavanagh'</t>
  </si>
  <si>
    <t>'539481306'</t>
  </si>
  <si>
    <t>'Elaine Mcnulty'</t>
  </si>
  <si>
    <t>'misslainey70'</t>
  </si>
  <si>
    <t>'Edmonton'</t>
  </si>
  <si>
    <t>'Wed Mar 28 21:20:30 +0000 2012'</t>
  </si>
  <si>
    <t>'242106218'</t>
  </si>
  <si>
    <t>'Pears19'</t>
  </si>
  <si>
    <t>'Sun Sep 30 05:52:21 +0000 2018'</t>
  </si>
  <si>
    <t>'1046276542647742464'</t>
  </si>
  <si>
    <t>'who told me to get drunk alone and read the #WhyIDidntReport hashtag'</t>
  </si>
  <si>
    <t>'352068836'</t>
  </si>
  <si>
    <t>'petty mami.'</t>
  </si>
  <si>
    <t>'mediocremami'</t>
  </si>
  <si>
    <t>'215'</t>
  </si>
  <si>
    <t>'Wed Aug 10 03:12:48 +0000 2011'</t>
  </si>
  <si>
    <t>'Sun Sep 30 07:22:25 +0000 2018'</t>
  </si>
  <si>
    <t>'1046299209173893121'</t>
  </si>
  <si>
    <t>'Hey Brett why don\u2019t you put your calendar under your pillow tonight maybe the boof fairy \U0001f4abcan come and help you out of your mess \U0001f923\U0001f923#WhyIDidntReport  #MeToo'</t>
  </si>
  <si>
    <t>'3092944880'</t>
  </si>
  <si>
    <t>'Nicole gordon (sharma)'</t>
  </si>
  <si>
    <t>'superparentx4'</t>
  </si>
  <si>
    <t>'Mission, British Columbia'</t>
  </si>
  <si>
    <t>'Tue Mar 17 08:54:59 +0000 2015'</t>
  </si>
  <si>
    <t>'Sun Sep 30 13:47:27 +0000 2018'</t>
  </si>
  <si>
    <t>'1046396104936484865'</t>
  </si>
  <si>
    <t>'@Wudang96 hi, you\u2019ve done exceptional research re Mike Smith &amp;amp; Safeway Potomic we should all keep these posts going #TimesUp #DrFord #WhyIDidntReport'</t>
  </si>
  <si>
    <t>'176941218'</t>
  </si>
  <si>
    <t>'Juliette'</t>
  </si>
  <si>
    <t>'yogajuliette'</t>
  </si>
  <si>
    <t>'Tue Aug 10 21:09:28 +0000 2010'</t>
  </si>
  <si>
    <t>'1198453357'</t>
  </si>
  <si>
    <t>'Wudang96'</t>
  </si>
  <si>
    <t>'Sun Sep 30 14:12:43 +0000 2018'</t>
  </si>
  <si>
    <t>'1046402466294706177'</t>
  </si>
  <si>
    <t>'#Flint #PuertoRico #WhereAreTheChildren #WhyIDidntReport #Kavanaugh America is a mess and @realDonaldTrump turns his back on those suffering https://t.co/i8siQTmcH3'</t>
  </si>
  <si>
    <t>'35255213'</t>
  </si>
  <si>
    <t>'DoxieBaby'</t>
  </si>
  <si>
    <t>'doxiebaby'</t>
  </si>
  <si>
    <t>'Sat Apr 25 16:56:57 +0000 2009'</t>
  </si>
  <si>
    <t>'Sun Sep 30 14:13:10 +0000 2018'</t>
  </si>
  <si>
    <t>'1046402577133260800'</t>
  </si>
  <si>
    <t>'@DrPhil giving ourselves a voice over 600 survivors and growing #whyididntreport\nhttps://t.co/8tftB1s3Vs'</t>
  </si>
  <si>
    <t>'7025662'</t>
  </si>
  <si>
    <t>'DrPhil'</t>
  </si>
  <si>
    <t>'Mon Oct 01 00:20:56 +0000 2018'</t>
  </si>
  <si>
    <t>'1046555529617829890'</t>
  </si>
  <si>
    <t>'@davidhogg111 We hear you David \U0001f600  We will show you in November and in 2020 we have your back because you are our future.  #VoteThemOut #NeverAgain #MeToo #WhyIDidntReport'</t>
  </si>
  <si>
    <t>'977558125749391360'</t>
  </si>
  <si>
    <t>'Brat24-7'</t>
  </si>
  <si>
    <t>'7Brat24'</t>
  </si>
  <si>
    <t>'Sat Mar 24 14:49:54 +0000 2018'</t>
  </si>
  <si>
    <t>'1915033663'</t>
  </si>
  <si>
    <t>'davidhogg111'</t>
  </si>
  <si>
    <t>'Mon Oct 01 00:21:16 +0000 2018'</t>
  </si>
  <si>
    <t>'1046555610089771008'</t>
  </si>
  <si>
    <t>'1542512238'</t>
  </si>
  <si>
    <t>'Jenny McCarthy\U0001f9e1\U0001f383'</t>
  </si>
  <si>
    <t>'jennymccarthy__'</t>
  </si>
  <si>
    <t>'Hebron, IN'</t>
  </si>
  <si>
    <t>'Mon Jun 24 05:13:56 +0000 2013'</t>
  </si>
  <si>
    <t>'Mon Oct 01 00:22:28 +0000 2018'</t>
  </si>
  <si>
    <t>'1046555914042580992'</t>
  </si>
  <si>
    <t>The rape culture started, when men started getting their #SexEducation from reading #PlayboyMagazine. That's where they learn to laugh at God's Law's.\n#WhyIDidnttell\n#TimotheanReligion\n#MeToo\n#WhyiDidntReport\n#WhyDidntIreport\n#WhyDontiReport\n#GospelOfTimothy</t>
  </si>
  <si>
    <t>'Mon Oct 01 03:56:44 +0000 2018'</t>
  </si>
  <si>
    <t>'1046609836543107072'</t>
  </si>
  <si>
    <t>@SenSusanCollins #BeAHero #WhyIDidntReport #WhyIResist #KavaHELLNaugh https://t.co/VghstnDZdI'</t>
  </si>
  <si>
    <t>'3109403938'</t>
  </si>
  <si>
    <t>'SenSusanCollins'</t>
  </si>
  <si>
    <t>'Mon Oct 01 03:58:25 +0000 2018'</t>
  </si>
  <si>
    <t>'1046610261073899521'</t>
  </si>
  <si>
    <t>#KavanaughHearings #Kavanaugh #KavanaughVote #Democrats #DemocraticUndergound #WhyIDidntReport #ResistanceRises #IBelieveHer #MeToo \n@chronicleherald https://t.co/uQ0rqsKfSo'</t>
  </si>
  <si>
    <t>'3437373532'</t>
  </si>
  <si>
    <t>'Snow'</t>
  </si>
  <si>
    <t>'sock82'</t>
  </si>
  <si>
    <t>'Sun Aug 23 22:34:38 +0000 2015'</t>
  </si>
  <si>
    <t>'Mon Oct 01 03:58:33 +0000 2018'</t>
  </si>
  <si>
    <t>'1046610291923005443'</t>
  </si>
  <si>
    <t>@HuffPost Im still not giving you a pass.If you really mean what you've said and done @JeffFlake you need to make sure the FBI Investigation IS  NOT A SHAM!! #WhyIDidntReport</t>
  </si>
  <si>
    <t>'14511951'</t>
  </si>
  <si>
    <t>'HuffPost'</t>
  </si>
  <si>
    <t>'Mon Oct 01 05:47:39 +0000 2018'</t>
  </si>
  <si>
    <t>'1046637749833359360'</t>
  </si>
  <si>
    <t>#whyididntreport\nhttps://t.co/4yPVDn6ljW\nAdmin Eve Cragen Author of\nhttps://t.co/yffZ3sqvIv'</t>
  </si>
  <si>
    <t>'Mon Oct 01 13:25:11 +0000 2018'</t>
  </si>
  <si>
    <t>'1046752888779931648'</t>
  </si>
  <si>
    <t>#psychology #trauma #sociology #psychotherapist #memory #whyididntreport #ibelieveher https://t.co/Lamqt2yCx8'</t>
  </si>
  <si>
    <t>'Mon Oct 01 18:00:42 +0000 2018'</t>
  </si>
  <si>
    <t>'1046822228485181443'</t>
  </si>
  <si>
    <t>http://www.twitter.com/statuses/1046822228485181443</t>
  </si>
  <si>
    <t>ICYMI, @BrianLehrer spoke to Prof Jeane Anastas about why people often don't report their sexual assaults &amp;amp; listeners shared their own #whyIdidntreport stories. https://t.co/NvcbYMO2Se</t>
  </si>
  <si>
    <t>'121517368'</t>
  </si>
  <si>
    <t>'NYU Silver'</t>
  </si>
  <si>
    <t>'NYUSilver'</t>
  </si>
  <si>
    <t>'Tue Mar 09 19:05:30 +0000 2010'</t>
  </si>
  <si>
    <t>'Mon Oct 01 18:19:23 +0000 2018'</t>
  </si>
  <si>
    <t>'1046826929427505152'</t>
  </si>
  <si>
    <t>http://www.twitter.com/statuses/1046826929427505152</t>
  </si>
  <si>
    <t>Another example: Trump wanted the police reports for the Kavanaugh assault, and caused a #firestorm of answers of people that explained why they did not report the crime. The #WhyIDidntReport is the sequel to #MeToo. https://t.co/4fJgl5SUvI https://t.co/1ja4FHuRaP'</t>
  </si>
  <si>
    <t>'960864434846687232'</t>
  </si>
  <si>
    <t>'Vera'</t>
  </si>
  <si>
    <t>'Vera_delange'</t>
  </si>
  <si>
    <t>'Amsterdam, The Netherlands'</t>
  </si>
  <si>
    <t>'Tue Feb 06 13:15:08 +0000 2018'</t>
  </si>
  <si>
    <t>'Mon Oct 01 22:45:28 +0000 2018'</t>
  </si>
  <si>
    <t>'1046893891167969281'</t>
  </si>
  <si>
    <t>http://www.twitter.com/statuses/1046893891167969281</t>
  </si>
  <si>
    <t>'@realDonaldTrump oh, pumpkin, we do think. We think a lot about how fucking stupid you are and how we cannot wait to take you down. #dotard #WinterIsComing #Resist #WhyIDidntReport #misogyny https://t.co/1ierP0qGJy'</t>
  </si>
  <si>
    <t>'481622818'</t>
  </si>
  <si>
    <t>'Jenn'</t>
  </si>
  <si>
    <t>'VeteranSnowflak'</t>
  </si>
  <si>
    <t>'Washington DC'</t>
  </si>
  <si>
    <t>'Fri Feb 03 00:22:01 +0000 2012'</t>
  </si>
  <si>
    <t>'Tue Oct 02 02:23:58 +0000 2018'</t>
  </si>
  <si>
    <t>'1046948876090036226'</t>
  </si>
  <si>
    <t>http://www.twitter.com/statuses/1046948876090036226</t>
  </si>
  <si>
    <t>#WhyIDidntReport https://t.co/uXXlczR1KY'</t>
  </si>
  <si>
    <t>'35970628'</t>
  </si>
  <si>
    <t>'wendy'</t>
  </si>
  <si>
    <t>'thillygewth'</t>
  </si>
  <si>
    <t>'Wendyyyyyyy on XB1'</t>
  </si>
  <si>
    <t>'Tue Apr 28 03:14:57 +0000 2009'</t>
  </si>
  <si>
    <t>'Tue Oct 02 02:26:44 +0000 2018'</t>
  </si>
  <si>
    <t>'1046949572336062469'</t>
  </si>
  <si>
    <t>http://www.twitter.com/statuses/1046949572336062469</t>
  </si>
  <si>
    <t>'In the wake of the Kavanaugh hearing, and movements like #MeToo and #WhyIDidntReport, people are turning on each other trying to assign blame for the rape culture we live in. THREAD 1/11'</t>
  </si>
  <si>
    <t>'4921179195'</t>
  </si>
  <si>
    <t>'Kiana Reeves'</t>
  </si>
  <si>
    <t>'vo_asshekh'</t>
  </si>
  <si>
    <t>'Tue Feb 16 22:13:38 +0000 2016'</t>
  </si>
  <si>
    <t>'Tue Oct 02 10:46:00 +0000 2018'</t>
  </si>
  <si>
    <t>'1047075219557486593'</t>
  </si>
  <si>
    <t>http://www.twitter.com/statuses/1047075219557486593</t>
  </si>
  <si>
    <t>BUSTED: Georgetown Professor Who Said Kavanaugh Supporters Should Be Killed/Multilated Suspended On Twitter  | #WhyIDidntReport Michael Avenatti Julie Swetnick | Deborah Ramirez Dr. Ford Cruz | #MeToo #Abuse #Rape #Pedophile #AsiaArgento #SexualAssault  |  https://t.co/O1nHXg7DqQ'</t>
  </si>
  <si>
    <t>'Tue Oct 02 10:59:25 +0000 2018'</t>
  </si>
  <si>
    <t>'1047078593833160704'</t>
  </si>
  <si>
    <t>http://www.twitter.com/statuses/1047078593833160704</t>
  </si>
  <si>
    <t>New post later, but for now you can check out this older one. About #WhyIDidntReport #supportartists #amwriting https://t.co/MKqEeK3fZ9'</t>
  </si>
  <si>
    <t>'781551265780273152'</t>
  </si>
  <si>
    <t>'Denise'</t>
  </si>
  <si>
    <t>'GlitterPunchPro'</t>
  </si>
  <si>
    <t>'Thu Sep 29 17:48:37 +0000 2016'</t>
  </si>
  <si>
    <t>'Tue Oct 02 13:25:39 +0000 2018'</t>
  </si>
  <si>
    <t>'1047115397022015489'</t>
  </si>
  <si>
    <t>http://www.twitter.com/statuses/1047115397022015489</t>
  </si>
  <si>
    <t>https://t.co/mMPKdSQkRh #roseNation #woman #rise #riseup #greatmother #mary #nationforwomen #metoo #Metoomovement #WhyIDidntReport #whyididntreportit #rapednomore #rainbow #queenMamaSheri #queenforaday'</t>
  </si>
  <si>
    <t>'1488436004'</t>
  </si>
  <si>
    <t>'Sunshine (MamaSheri)'</t>
  </si>
  <si>
    <t>'thesuicideguru'</t>
  </si>
  <si>
    <t>'Thu Jun 06 18:42:03 +0000 2013'</t>
  </si>
  <si>
    <t>'Memoir Bytes: - Escaping a #Sexual Predator - #WhyIDidntReport https://t.co/FORyINC1gr via @ColleenChesebro'</t>
  </si>
  <si>
    <t>'Tue Oct 02 18:54:35 +0000 2018'</t>
  </si>
  <si>
    <t>'1047198174727852035'</t>
  </si>
  <si>
    <t>http://www.twitter.com/statuses/1047198174727852035</t>
  </si>
  <si>
    <t>'Are you looking for a #web #research &amp;amp; #leadgeneration wizard? can you please take a look https://t.co/ULKhW3aCz7\n\n#gamedev #JUNGKOOK #phil #TheresaMay #MisterRogers #WhyIDidntReport #FridayFeeling #InternationalDayOfPeace #GoogleDoodle #FlashbackFriday #KevinHart #Dolph'</t>
  </si>
  <si>
    <t>'923551516299898881'</t>
  </si>
  <si>
    <t>'Atiqur'</t>
  </si>
  <si>
    <t>'atiquradil'</t>
  </si>
  <si>
    <t>'Dhaka, Bangladesh'</t>
  </si>
  <si>
    <t>'Thu Oct 26 14:06:55 +0000 2017'</t>
  </si>
  <si>
    <t>'Tue Oct 02 22:30:32 +0000 2018'</t>
  </si>
  <si>
    <t>'1047252521482301440'</t>
  </si>
  <si>
    <t>http://www.twitter.com/statuses/1047252521482301440</t>
  </si>
  <si>
    <t>@grammaTam52 So why don't you ever mention the abuser when a democrat abuses women? Doesn't fit your narrative that @gop are the bad guys, huh? #metoo #BelieveSurvivors Yeah, that's what I thought. #whyididntreport</t>
  </si>
  <si>
    <t>'1031952539447517185'</t>
  </si>
  <si>
    <t>'Truth Posts'</t>
  </si>
  <si>
    <t>'truthfulposts'</t>
  </si>
  <si>
    <t>'Tue Aug 21 17:13:52 +0000 2018'</t>
  </si>
  <si>
    <t>'35559773'</t>
  </si>
  <si>
    <t>'grammaTam52'</t>
  </si>
  <si>
    <t>'Tue Oct 02 22:32:14 +0000 2018'</t>
  </si>
  <si>
    <t>'1047252946881110016'</t>
  </si>
  <si>
    <t>http://www.twitter.com/statuses/1047252946881110016</t>
  </si>
  <si>
    <t>'@SenatorCollins\n@lisamurkowski @SenatorHeitkamp @Sen_JoeManchin @SenDonnelly @JeffFlake @OrrinHatch @LindseyGrahamSC @SenateMajLdr @SenBobCorker @ChuckGrassley #StopKavanaugh #WhyIDidntReport \nhttps://t.co/RCEUiKABlF'</t>
  </si>
  <si>
    <t>'Tue Oct 02 23:02:51 +0000 2018'</t>
  </si>
  <si>
    <t>'1047260651947798528'</t>
  </si>
  <si>
    <t>http://www.twitter.com/statuses/1047260651947798528</t>
  </si>
  <si>
    <t>@grantbosse Megan Kelly is one of the best anchors I have ever watched, I watched her grow on Fox all the way up till she left. She\u2019s smart she\u2019s incredible, she tells it like it is with no holds bar. Twitter get your act together. #WhyIDidntReport'</t>
  </si>
  <si>
    <t>'1671148597'</t>
  </si>
  <si>
    <t>'Dominick stazzone'</t>
  </si>
  <si>
    <t>'OutSpoken_Dom'</t>
  </si>
  <si>
    <t>'Pigeon Forge Tennessee'</t>
  </si>
  <si>
    <t>'Wed Aug 14 18:11:55 +0000 2013'</t>
  </si>
  <si>
    <t>'34526085'</t>
  </si>
  <si>
    <t>'grantbosse'</t>
  </si>
  <si>
    <t>'Wed Oct 03 00:08:43 +0000 2018'</t>
  </si>
  <si>
    <t>'1047277229065949184'</t>
  </si>
  <si>
    <t>http://www.twitter.com/statuses/1047277229065949184</t>
  </si>
  <si>
    <t>'\u6027\u72af\u7f6a\u306e\u76f8\u8ac7\u7a93\u53e3\u306b1\u65e5\u30673,000\u4ef6\u8d85\u306e\u96fb\u8a71\u3001\u5f15\u304d\u91d1\u3068\u306a\u3063\u305f\u300c\u3042\u308b\u51fa\u6765\u4e8b\u300d\u3068\u306f - \u30d5\u30ed\u30f3\u30c8\u30ed\u30a6\r#\u30ab\u30eb\u30c1\u30e3\u30fc #MeToo ##WhyIDidntReport #\u6027\u72af\u7f6a\r https://t.co/G4pChuPjbG'</t>
  </si>
  <si>
    <t>'249502568'</t>
  </si>
  <si>
    <t>'inaho'</t>
  </si>
  <si>
    <t>'inaho28'</t>
  </si>
  <si>
    <t>'\u5927\u962a\u5e9c'</t>
  </si>
  <si>
    <t>'Wed Feb 09 05:12:38 +0000 2011'</t>
  </si>
  <si>
    <t>'Wed Oct 03 00:09:43 +0000 2018'</t>
  </si>
  <si>
    <t>'1047277478937604096'</t>
  </si>
  <si>
    <t>http://www.twitter.com/statuses/1047277478937604096</t>
  </si>
  <si>
    <t>@debwagster I've only seen women saying that I haven't seen any men saying that and I've been watching this for you for 2 weeks.\n#WhyIDidnttell\n#TimotheanReligion\n#MeToo\n#WhyiDidntReport\n#WhyDidntIreport\n#WhyDontiReport\n#GospelOfTimothy \nhttps://t.co/v0t5PjGc4F</t>
  </si>
  <si>
    <t>'Wed Oct 03 01:19:47 +0000 2018'</t>
  </si>
  <si>
    <t>'1047295111707602944'</t>
  </si>
  <si>
    <t>http://www.twitter.com/statuses/1047295111707602944</t>
  </si>
  <si>
    <t>'@jdawsey1 #WhyIDidntReport edition a jillion.'</t>
  </si>
  <si>
    <t>'878763223209488384'</t>
  </si>
  <si>
    <t>'Lark Rose'</t>
  </si>
  <si>
    <t>'RoseDawnLark'</t>
  </si>
  <si>
    <t>'Sat Jun 24 23:54:13 +0000 2017'</t>
  </si>
  <si>
    <t>'38936142'</t>
  </si>
  <si>
    <t>'jdawsey1'</t>
  </si>
  <si>
    <t>'Wed Oct 03 12:45:42 +0000 2018'</t>
  </si>
  <si>
    <t>'1047467728100057088'</t>
  </si>
  <si>
    <t>http://www.twitter.com/statuses/1047467728100057088</t>
  </si>
  <si>
    <t>'Vote2018. #art #entertainment #lifestyle #culture #comics #humor #politics #trump #kavanaugh #VoteBlueNoMatterWho #older #aging #women #womensrights #FamiliesBelongTogether #metoo #timesup #babyboomer #WhyIDidntReport #ChristineBlasleyFord #backtothefuture #FBI #MuellerIsComing https://t.co/utC69mT9ZF'</t>
  </si>
  <si>
    <t>'409460802'</t>
  </si>
  <si>
    <t>'Marcia Liss'</t>
  </si>
  <si>
    <t>'MarciaLiss1'</t>
  </si>
  <si>
    <t>'Evanston, IL'</t>
  </si>
  <si>
    <t>'Thu Nov 10 19:28:42 +0000 2011'</t>
  </si>
  <si>
    <t>'Wed Oct 03 16:07:09 +0000 2018'</t>
  </si>
  <si>
    <t>'1047518426049048577'</t>
  </si>
  <si>
    <t>http://www.twitter.com/statuses/1047518426049048577</t>
  </si>
  <si>
    <t>@benwikler @Randy18888 Hey, Los Angeles! Tonight, there are several vigils in our area. I'll be downtown. See you there? Hope so. #NoOnKavanaugh #WhyIDidntReport \nI'll be carrying this. Come say hello! https://t.co/IDUnCAUFqC</t>
  </si>
  <si>
    <t>'851211'</t>
  </si>
  <si>
    <t>'benwikler'</t>
  </si>
  <si>
    <t>'Wed Oct 03 16:09:52 +0000 2018'</t>
  </si>
  <si>
    <t>'1047519112237211648'</t>
  </si>
  <si>
    <t>http://www.twitter.com/statuses/1047519112237211648</t>
  </si>
  <si>
    <t>'cw: sexual assault; #whyididntreport \n\nwerk werk werk werk werk\n\nI had a dream about Kavanaugh last night; it was not pleasant https://t.co/cZhVpp0RGi'</t>
  </si>
  <si>
    <t>'14793299'</t>
  </si>
  <si>
    <t>'whitney s. pumpkins'</t>
  </si>
  <si>
    <t>'WhitneyEllenB'</t>
  </si>
  <si>
    <t>'Durham, NC'</t>
  </si>
  <si>
    <t>'Fri May 16 01:29:27 +0000 2008'</t>
  </si>
  <si>
    <t>'Wed Oct 03 18:52:05 +0000 2018'</t>
  </si>
  <si>
    <t>'1047559931308720128'</t>
  </si>
  <si>
    <t>http://www.twitter.com/statuses/1047559931308720128</t>
  </si>
  <si>
    <t>If they didn't save the DNA, from every aborted fetus, they will never catch the pedophiles. This is why pedophiles want to keep #abortions legal.\n#SexEducation\n#TimotheanReligion\n#MeToo\n#WhyiDidntReport\n#GospelOfTimothy \nhttps://t.co/v0t5PjGc4F</t>
  </si>
  <si>
    <t>'Wed Oct 03 18:53:03 +0000 2018'</t>
  </si>
  <si>
    <t>'1047560177107365888'</t>
  </si>
  <si>
    <t>http://www.twitter.com/statuses/1047560177107365888</t>
  </si>
  <si>
    <t>@CoryGardner, @SenBennetCO, I am still waiting for your replies! @BuckForColorado, I won't worry if I don't hear from you here, because I WILL see you in Longmont on Saturday.\n\n#MeToo. #WhyIDidntReport. #WomenAreWatching. #WomenAgainstTrump. #IAmASurvivor.</t>
  </si>
  <si>
    <t>'958062249574199297'</t>
  </si>
  <si>
    <t>'Ashley Meadows'</t>
  </si>
  <si>
    <t>'corned_beef_ash'</t>
  </si>
  <si>
    <t>'Longmont, CO'</t>
  </si>
  <si>
    <t>'Mon Jan 29 19:40:15 +0000 2018'</t>
  </si>
  <si>
    <t>'Wed Oct 03 18:54:27 +0000 2018'</t>
  </si>
  <si>
    <t>'1047560528544059392'</t>
  </si>
  <si>
    <t>http://www.twitter.com/statuses/1047560528544059392</t>
  </si>
  <si>
    <t>'Sarah Sanders: NYT story a totally false attack | #WhyIDidntReport Michael Avenatti Julie Swetnick | Deborah Ramirez Dr. Ford Kavanaugh Sen. Ted Cruz | #MeToo #Abuse #Rape #Pedophile #AsiaArgento #SexualAssault #SexualAbuse #CatholicChurch |https://t.co/9m2WB10KfR'</t>
  </si>
  <si>
    <t>'Wed Oct 03 18:59:46 +0000 2018'</t>
  </si>
  <si>
    <t>'1047561865239433218'</t>
  </si>
  <si>
    <t>http://www.twitter.com/statuses/1047561865239433218</t>
  </si>
  <si>
    <t>Chile's most senior Catholic Church figure sidesteps prosecutor  | #WhyIDidntReport Michael Avenatti Julie Swetnick | Deborah Ramirez Dr. Ford Kavanaugh Sen. Ted Cruz | #MeToo #Abuse #Rape #Pedophile #AsiaArgento #SexualAssault #CatholicChurch | https://t.co/2cOrAY9MRR</t>
  </si>
  <si>
    <t>'Wed Oct 03 19:33:13 +0000 2018'</t>
  </si>
  <si>
    <t>'1047570286416199681'</t>
  </si>
  <si>
    <t>http://www.twitter.com/statuses/1047570286416199681</t>
  </si>
  <si>
    <t>@LindaAnnRamirez I got the alert and I'm going to smash my phone at the end of the month. The government is just too evil and powerful and anyone who owns a phone is supporting Satan's government.\n#SexEducation\n#TimotheanReligion\n#MeToo\n#WhyiDidntReport\n#GospelOfTimothy \nhttps://t.co/v0t5PjGc4F</t>
  </si>
  <si>
    <t>'2174653662'</t>
  </si>
  <si>
    <t>'LindaAnnRamirez'</t>
  </si>
  <si>
    <t>'Wed Oct 03 20:01:07 +0000 2018'</t>
  </si>
  <si>
    <t>'1047577307592847361'</t>
  </si>
  <si>
    <t>http://www.twitter.com/statuses/1047577307592847361</t>
  </si>
  <si>
    <t>'@mayawiley This segment ... thank you for your voice. You said so much ... so important. #VelshiRuhle @MonicaHesse Must also thank @AliVelshi for bringing time to this topic.  Made me cry. Wonder about so much justice deserved/&amp;amp; not received. Next life? #WhyIDidntReport'</t>
  </si>
  <si>
    <t>'Thu Oct 04 01:25:12 +0000 2018'</t>
  </si>
  <si>
    <t>'1047658865138040834'</t>
  </si>
  <si>
    <t>http://www.twitter.com/statuses/1047658865138040834</t>
  </si>
  <si>
    <t>@NakyahHoule Please don't be offended by my wisdom. The nurse is not the jury. Should have asked for a urine test for any date rape drugs. But thank you for your testimony. Testing for date rape drugs should be mandatory with the request of a rape kit. #WhyiDidntReport #Metoo @realDonaldTrump</t>
  </si>
  <si>
    <t>'582469047'</t>
  </si>
  <si>
    <t>'NakyahHoule'</t>
  </si>
  <si>
    <t>'Thu Oct 04 04:26:04 +0000 2018'</t>
  </si>
  <si>
    <t>'1047704380986855424'</t>
  </si>
  <si>
    <t>http://www.twitter.com/statuses/1047704380986855424</t>
  </si>
  <si>
    <t>'"Indelible in the hippocampus is the laughter. The uproarious laughter between the two. And their having fun at my expense."\n\nTrump encourages the laughter to continue. \n\n#WhyIDidntReport https://t.co/71OYaUxGHd'</t>
  </si>
  <si>
    <t>'Thu Oct 04 11:00:03 +0000 2018'</t>
  </si>
  <si>
    <t>'1047803530541719552'</t>
  </si>
  <si>
    <t>http://www.twitter.com/statuses/1047803530541719552</t>
  </si>
  <si>
    <t>@SenatorCollins @lisamurkowski @JeffFlake \nHow will \U0001f449YOU\U0001f448 go down in #History ?\U0001f1fa\U0001f1f8\nAmerican Hero's or Russian operatives?\n#MeToo #WhyIDidntReport \n#NoKavanaugh\n#NovemberIsComing</t>
  </si>
  <si>
    <t>'1037507719564017665'</t>
  </si>
  <si>
    <t>Dawn\U0001f304Still SouthernLib'in</t>
  </si>
  <si>
    <t>'dawn_whitlow'</t>
  </si>
  <si>
    <t>'Harvest, AL'</t>
  </si>
  <si>
    <t>'Thu Sep 06 01:08:11 +0000 2018'</t>
  </si>
  <si>
    <t>'Thu Oct 04 12:23:27 +0000 2018'</t>
  </si>
  <si>
    <t>'1047824519069556738'</t>
  </si>
  <si>
    <t>http://www.twitter.com/statuses/1047824519069556738</t>
  </si>
  <si>
    <t>'John 8:7. Trump is supposed to be both a president and a Christian. He is neither of these things. #MAGA #WhyIDidntReport  #POTUS'</t>
  </si>
  <si>
    <t>'20242792'</t>
  </si>
  <si>
    <t>'Jefferson Merrick'</t>
  </si>
  <si>
    <t>'JeffersonMerrik'</t>
  </si>
  <si>
    <t>'Sunny Thailand'</t>
  </si>
  <si>
    <t>'Fri Feb 06 15:08:55 +0000 2009'</t>
  </si>
  <si>
    <t>'Thu Oct 04 12:25:39 +0000 2018'</t>
  </si>
  <si>
    <t>'1047825070662582273'</t>
  </si>
  <si>
    <t>http://www.twitter.com/statuses/1047825070662582273</t>
  </si>
  <si>
    <t>'@xan_desanctis @NRO #WhyIDidntReport'</t>
  </si>
  <si>
    <t>'955467882728706050'</t>
  </si>
  <si>
    <t>'I\u2019M Not Mixed Up'</t>
  </si>
  <si>
    <t>'DianaMcBlue'</t>
  </si>
  <si>
    <t>'Right Coast '</t>
  </si>
  <si>
    <t>'Mon Jan 22 15:51:09 +0000 2018'</t>
  </si>
  <si>
    <t>'Thu Oct 04 12:26:46 +0000 2018'</t>
  </si>
  <si>
    <t>'1047825354965041152'</t>
  </si>
  <si>
    <t>http://www.twitter.com/statuses/1047825354965041152</t>
  </si>
  <si>
    <t>'Still selling snake oil. #WhyIDidntReport https://t.co/MXQXzcdzwG'</t>
  </si>
  <si>
    <t>'Thu Oct 04 12:30:12 +0000 2018'</t>
  </si>
  <si>
    <t>'1047826219193040898'</t>
  </si>
  <si>
    <t>http://www.twitter.com/statuses/1047826219193040898</t>
  </si>
  <si>
    <t>'No matter what happens out here today, this is: #WhyIDidntReport.'</t>
  </si>
  <si>
    <t>'49504001'</t>
  </si>
  <si>
    <t>'Linda Martin'</t>
  </si>
  <si>
    <t>'lmartin04'</t>
  </si>
  <si>
    <t>'Mon Jun 22 02:13:05 +0000 2009'</t>
  </si>
  <si>
    <t>'Thu Oct 04 12:46:14 +0000 2018'</t>
  </si>
  <si>
    <t>'1047830250414120960'</t>
  </si>
  <si>
    <t>http://www.twitter.com/statuses/1047830250414120960</t>
  </si>
  <si>
    <t>'Kavanaugh Vote Is Not A Referendum On Women | #WhyIDidntReport Michael Avenatti Julie Swetnick | Deborah Ramirez Dr. Ford Cruz | #MeToo #Abuse #Rape #Pedophile #AsiaArgento #SexualAssault #BelieveSurvivors #CatholicChurch | Memo https://t.co/UTb4l0A2Hc'</t>
  </si>
  <si>
    <t>'Thu Oct 04 12:48:04 +0000 2018'</t>
  </si>
  <si>
    <t>'1047830712622231552'</t>
  </si>
  <si>
    <t>http://www.twitter.com/statuses/1047830712622231552</t>
  </si>
  <si>
    <t>'Report: Manchin Seems To Be Leaning Yes On Kavanaugh  | #WhyIDidntReport Michael Avenatti Julie Swetnick | Deborah Ramirez Dr. Ford Cruz | #MeToo #Abuse #Rape #Pedophile #AsiaArgento #SexualAssault #BelieveSurvivors #CatholicChurch | https://t.co/YoYd5LJQ1H'</t>
  </si>
  <si>
    <t>'Thu Oct 04 17:14:58 +0000 2018'</t>
  </si>
  <si>
    <t>'1047897882559467520'</t>
  </si>
  <si>
    <t>http://www.twitter.com/statuses/1047897882559467520</t>
  </si>
  <si>
    <t>'Join us in our FB group discussion- #AuthorsAgainstDomesticViolence today from 5pm EST to 10pm. #MeToo  #WhyIDidntReport  https://t.co/X6nx2PButS https://t.co/53fkHnwj9j'</t>
  </si>
  <si>
    <t>'185496490'</t>
  </si>
  <si>
    <t>'D.G.Kaye'</t>
  </si>
  <si>
    <t>'pokercubster'</t>
  </si>
  <si>
    <t>'Wed Sep 01 03:38:59 +0000 2010'</t>
  </si>
  <si>
    <t>'Thu Oct 04 17:16:19 +0000 2018'</t>
  </si>
  <si>
    <t>'1047898222558044161'</t>
  </si>
  <si>
    <t>http://www.twitter.com/statuses/1047898222558044161</t>
  </si>
  <si>
    <t>'I wonder if the new report is written in crayon.\n\n#FBIReport #FBIKavanaughinvestigation #ChristineBlaseyFord #CancelKavanaugh #Kavanaugh #WhyIDidntReport #Kavanaughty #SCOTUS #VoteThemAllOut'</t>
  </si>
  <si>
    <t>'957375182326218752'</t>
  </si>
  <si>
    <t>'CommaEsquire'</t>
  </si>
  <si>
    <t>'Sat Jan 27 22:10:05 +0000 2018'</t>
  </si>
  <si>
    <t>'Thu Oct 04 17:16:47 +0000 2018'</t>
  </si>
  <si>
    <t>'1047898338337738754'</t>
  </si>
  <si>
    <t>http://www.twitter.com/statuses/1047898338337738754</t>
  </si>
  <si>
    <t>'@realDonaldTrump #Fraud #StopKavanaugh #MarioKart #Toad #TrumpIsALiar #TrumpRussia #TrumpResign #TrumpIsAFuckingMoron #ImpeachTrumpNow #Resist #TrumpsTheWorstPresidentEver #MeToo #BelieveSurvivors #WhyIDidntReport #TrumpIsALiar #TrumpIsALiar #TrumpIsALiar #TrumpIsALiar #TrumpIsALiar https://t.co/bB4qyyYjof'</t>
  </si>
  <si>
    <t>'Thu Oct 04 17:22:02 +0000 2018'</t>
  </si>
  <si>
    <t>'1047899658918420480'</t>
  </si>
  <si>
    <t>http://www.twitter.com/statuses/1047899658918420480</t>
  </si>
  <si>
    <t>'@Dwoo1975 @braxtonryn @TIME Educate yourself #WhyIDidntReport'</t>
  </si>
  <si>
    <t>'15430711'</t>
  </si>
  <si>
    <t>'lsilbers'</t>
  </si>
  <si>
    <t>'Silicon Valley'</t>
  </si>
  <si>
    <t>'Mon Jul 14 19:06:14 +0000 2008'</t>
  </si>
  <si>
    <t>'720085800503742464'</t>
  </si>
  <si>
    <t>'Dwoo1975'</t>
  </si>
  <si>
    <t>'Thu Oct 04 19:05:25 +0000 2018'</t>
  </si>
  <si>
    <t>'1047925676265758720'</t>
  </si>
  <si>
    <t>http://www.twitter.com/statuses/1047925676265758720</t>
  </si>
  <si>
    <t>'Read this photo thoroughly. Check out this link&amp;gt;&amp;gt; https://t.co/NmcW15RmcV \n#Breaking #GandhiJayanti #FuelPriceCut.  #TanushreeVsBollywood #NationalApprovalRatings #MeToo #HimToo #SpeakUpMan #WhyIDidntReport #TimesUp #ParxHuntFinale https://t.co/Snm4CwmsUL'</t>
  </si>
  <si>
    <t>'859814122791227396'</t>
  </si>
  <si>
    <t>'Amitabha Biswas'</t>
  </si>
  <si>
    <t>'masculineduryod'</t>
  </si>
  <si>
    <t>'Wed May 03 16:57:16 +0000 2017'</t>
  </si>
  <si>
    <t>'Thu Oct 04 21:49:42 +0000 2018'</t>
  </si>
  <si>
    <t>'1047967019809873921'</t>
  </si>
  <si>
    <t>http://www.twitter.com/statuses/1047967019809873921</t>
  </si>
  <si>
    <t>'Judge me as much as you want, be mean to me as much as you want. But I will be nice back to you. I stay where and what I do. It is my #Feminism  #antislutshaming #Metoomovement #WhyIDidntReport who is stronger now?? \U0001f4aa'</t>
  </si>
  <si>
    <t>'4285908921'</t>
  </si>
  <si>
    <t>'Masae Ishihara'</t>
  </si>
  <si>
    <t>'masaebrooklyn'</t>
  </si>
  <si>
    <t>'Thu Nov 26 14:01:40 +0000 2015'</t>
  </si>
  <si>
    <t>'Thu Oct 04 21:51:27 +0000 2018'</t>
  </si>
  <si>
    <t>'1047967459221917696'</t>
  </si>
  <si>
    <t>http://www.twitter.com/statuses/1047967459221917696</t>
  </si>
  <si>
    <t>'Police are slowly pushing the protest off the block. People across the strkeet are still chanting and reading the #WhyIDidntReport boards. https://t.co/iknzH9y1U8'</t>
  </si>
  <si>
    <t>'46342997'</t>
  </si>
  <si>
    <t>'Alan Sizzler Kistler'</t>
  </si>
  <si>
    <t>'SizzlerKistler'</t>
  </si>
  <si>
    <t>'Thu Jun 11 08:05:15 +0000 2009'</t>
  </si>
  <si>
    <t>'Fri Oct 05 00:31:39 +0000 2018'</t>
  </si>
  <si>
    <t>'1048007778021781504'</t>
  </si>
  <si>
    <t>http://www.twitter.com/statuses/1048007778021781504</t>
  </si>
  <si>
    <t>'@ChrisHayesTV THANK YOU! Tears. #MSNBC #Justice #Kavanaugh #BelieveSurvivors #BelieveWomen #WhyIDidntReport #FBIReport'</t>
  </si>
  <si>
    <t>'22825871'</t>
  </si>
  <si>
    <t>'tony jones'</t>
  </si>
  <si>
    <t>'ynotjones'</t>
  </si>
  <si>
    <t>'Wed Mar 04 20:08:57 +0000 2009'</t>
  </si>
  <si>
    <t>'212328311'</t>
  </si>
  <si>
    <t>'ChrisHayesTV'</t>
  </si>
  <si>
    <t>'Fri Oct 05 01:03:37 +0000 2018'</t>
  </si>
  <si>
    <t>'1048015820675325953'</t>
  </si>
  <si>
    <t>http://www.twitter.com/statuses/1048015820675325953</t>
  </si>
  <si>
    <t>'@KingVantes @grubstake_res @maggieNYT Yeah, hypocrisy and sexual assault are hilarious  \U0001f644 #TimesUp #WhyIDidntReport'</t>
  </si>
  <si>
    <t>'939441260225552384'</t>
  </si>
  <si>
    <t>'Fancy Pants'</t>
  </si>
  <si>
    <t>'Spoylddog'</t>
  </si>
  <si>
    <t>'Sat Dec 09 10:27:05 +0000 2017'</t>
  </si>
  <si>
    <t>'34821949'</t>
  </si>
  <si>
    <t>'KingVantes'</t>
  </si>
  <si>
    <t>'Fri Oct 05 01:06:59 +0000 2018'</t>
  </si>
  <si>
    <t>'1048016667006001152'</t>
  </si>
  <si>
    <t>http://www.twitter.com/statuses/1048016667006001152</t>
  </si>
  <si>
    <t>'@dank_dumpster #WhyIDidntReport'</t>
  </si>
  <si>
    <t>'325717152'</t>
  </si>
  <si>
    <t>'syd'</t>
  </si>
  <si>
    <t>'syd_renae'</t>
  </si>
  <si>
    <t>'Tue Jun 28 19:11:47 +0000 2011'</t>
  </si>
  <si>
    <t>'1015354004866383874'</t>
  </si>
  <si>
    <t>'dank_dumpster'</t>
  </si>
  <si>
    <t>'Fri Oct 05 01:10:15 +0000 2018'</t>
  </si>
  <si>
    <t>'1048017489903403009'</t>
  </si>
  <si>
    <t>http://www.twitter.com/statuses/1048017489903403009</t>
  </si>
  <si>
    <t>'Amy Schumer Arrested at Brett Kavanaugh Protest | #MeToo #WhyIDidntReport Michael Avenatti Julie Swetnick | Deborah Ramirez Dr. Ford Kavanaugh Sen. Ted Cruz | #T-Shirts #Abuse #Rape #Pedophile #AsiaArgento #SexualAssault #SexualAbuse #CatholicChurch |   https://t.co/vqMxV2DG6i'</t>
  </si>
  <si>
    <t>'Fri Oct 05 02:48:57 +0000 2018'</t>
  </si>
  <si>
    <t>'1048042329624469504'</t>
  </si>
  <si>
    <t>http://www.twitter.com/statuses/1048042329624469504</t>
  </si>
  <si>
    <t>'@SenCoryGardner I am your constituent You represent me. \nPlease #VoteNoKavanaugh \n#ForThePepole \n\n#WhyIDidntReport'</t>
  </si>
  <si>
    <t>'3310803258'</t>
  </si>
  <si>
    <t>'Stop the Trump Cabal'</t>
  </si>
  <si>
    <t>'julynewmoon'</t>
  </si>
  <si>
    <t>'Sun Aug 09 20:09:07 +0000 2015'</t>
  </si>
  <si>
    <t>'Fri Oct 05 02:53:12 +0000 2018'</t>
  </si>
  <si>
    <t>'1048043399243321344'</t>
  </si>
  <si>
    <t>http://www.twitter.com/statuses/1048043399243321344</t>
  </si>
  <si>
    <t>'So focused on the big vote tomorrow \U0001f631!!! Is it time to get to Canada? This a small part of #DavidWojnarowicz brilliant show @whitneymuseum.... #metoo #whyididntreport #stopkavanaugh\u2026 https://t.co/I2w2mTJ0gD'</t>
  </si>
  <si>
    <t>'114075338'</t>
  </si>
  <si>
    <t>'katherine alford'</t>
  </si>
  <si>
    <t>'katherin_alford'</t>
  </si>
  <si>
    <t>'Sun Feb 14 01:52:53 +0000 2010'</t>
  </si>
  <si>
    <t>'Fri Oct 05 02:54:59 +0000 2018'</t>
  </si>
  <si>
    <t>'1048043846913781761'</t>
  </si>
  <si>
    <t>http://www.twitter.com/statuses/1048043846913781761</t>
  </si>
  <si>
    <t>'#AmySchumer &amp;amp; #EmilyRatajkowski got arrested at #AntiKavanaugh protest in DC\n#CancelKavanaugh @Saurabhgattani #MeToo #BrettKavanaugh #DonaldTrump #ChrstineFord #WhyIDidntReport\nhttps://t.co/5F21zCPgN9'</t>
  </si>
  <si>
    <t>'2485053092'</t>
  </si>
  <si>
    <t>'Eventznu'</t>
  </si>
  <si>
    <t>'eventznu'</t>
  </si>
  <si>
    <t>'Fri May 09 08:55:03 +0000 2014'</t>
  </si>
  <si>
    <t>'Fri Oct 05 04:08:56 +0000 2018'</t>
  </si>
  <si>
    <t>'1048062457569320960'</t>
  </si>
  <si>
    <t>http://www.twitter.com/statuses/1048062457569320960</t>
  </si>
  <si>
    <t>'#WhyIDidntReport  https://t.co/58L9QhrGH2'</t>
  </si>
  <si>
    <t>'Fri Oct 05 05:26:02 +0000 2018'</t>
  </si>
  <si>
    <t>'1048081860532850688'</t>
  </si>
  <si>
    <t>http://www.twitter.com/statuses/1048081860532850688</t>
  </si>
  <si>
    <t>'I don\u2019t use Twitter, but tonight I can\u2019t sleep, so maybe this will help #metoo #whyididntreport'</t>
  </si>
  <si>
    <t>'2236608630'</t>
  </si>
  <si>
    <t>'Clhdvm'</t>
  </si>
  <si>
    <t>'dvmchandra'</t>
  </si>
  <si>
    <t>'Sun Dec 08 21:33:15 +0000 2013'</t>
  </si>
  <si>
    <t>'Fri Oct 05 15:30:17 +0000 2018'</t>
  </si>
  <si>
    <t>'1048233926333026304'</t>
  </si>
  <si>
    <t>http://www.twitter.com/statuses/1048233926333026304</t>
  </si>
  <si>
    <t>'@Alyssa_Milano you need to be calling attention to @Sen_JoeManchin and the fact a democrat is putting a judge on the courts that hate Democrats. There has to be something in it for him to do that. clearly he doesn\u2019t care about doing the job he was voted in to do. #whyididntreport'</t>
  </si>
  <si>
    <t>'Fri Oct 05 16:49:11 +0000 2018'</t>
  </si>
  <si>
    <t>'1048253779165028352'</t>
  </si>
  <si>
    <t>http://www.twitter.com/statuses/1048253779165028352</t>
  </si>
  <si>
    <t>There's always evidence of rape. If he raped you he raped others also. Those Witnesses are the evidence.\n#SexEducation\n#TimotheanReligion\n#MeToo\n#WhyiDidntReport\n#GospelOfTimothy \nhttps://t.co/v0t5PjGc4F</t>
  </si>
  <si>
    <t>'Fri Oct 05 17:57:35 +0000 2018'</t>
  </si>
  <si>
    <t>'1048270995793072128'</t>
  </si>
  <si>
    <t>http://www.twitter.com/statuses/1048270995793072128</t>
  </si>
  <si>
    <t>#whyididntreport #BlackFridays https://t.co/UuDFWvtkkM'</t>
  </si>
  <si>
    <t>'324641209'</t>
  </si>
  <si>
    <t>'(((Julie Peck)))'</t>
  </si>
  <si>
    <t>'jules0117insc'</t>
  </si>
  <si>
    <t>'Mon Jun 27 00:08:51 +0000 2011'</t>
  </si>
  <si>
    <t>'Fri Oct 05 17:57:38 +0000 2018'</t>
  </si>
  <si>
    <t>'1048271004471054336'</t>
  </si>
  <si>
    <t>http://www.twitter.com/statuses/1048271004471054336</t>
  </si>
  <si>
    <t>#whyididntreport #BlackFridays https://t.co/fT27KhhgQJ'</t>
  </si>
  <si>
    <t>'Fri Oct 05 18:42:06 +0000 2018'</t>
  </si>
  <si>
    <t>'1048282197700923393'</t>
  </si>
  <si>
    <t>http://www.twitter.com/statuses/1048282197700923393</t>
  </si>
  <si>
    <t>'Fri Oct 05 18:42:37 +0000 2018'</t>
  </si>
  <si>
    <t>'1048282325249921025'</t>
  </si>
  <si>
    <t>http://www.twitter.com/statuses/1048282325249921025</t>
  </si>
  <si>
    <t>'It seems we need some new hashtags. \n\n#WhyIDidntReport NOPE\n#WeDidReport\n#HeGotPromoted https://t.co/TaKKjaposu'</t>
  </si>
  <si>
    <t>'260502681'</t>
  </si>
  <si>
    <t>'All the best people'</t>
  </si>
  <si>
    <t>'NerdyInNOLA'</t>
  </si>
  <si>
    <t>'*Officially Not A Bot*'</t>
  </si>
  <si>
    <t>'Fri Mar 04 00:43:22 +0000 2011'</t>
  </si>
  <si>
    <t>'Fri Oct 05 18:42:56 +0000 2018'</t>
  </si>
  <si>
    <t>'1048282406481006592'</t>
  </si>
  <si>
    <t>http://www.twitter.com/statuses/1048282406481006592</t>
  </si>
  <si>
    <t>@TIME Just gonna leave this here. New video from @amandapalmer \nCouldn\u2019t be more relevant to what is going on today\n#WhyIDidntReport #NSFW \nhttps://t.co/OEtuaEtyDC'</t>
  </si>
  <si>
    <t>'14293310'</t>
  </si>
  <si>
    <t>'TIME'</t>
  </si>
  <si>
    <t>'Fri Oct 05 18:49:45 +0000 2018'</t>
  </si>
  <si>
    <t>'1048284121594847232'</t>
  </si>
  <si>
    <t>http://www.twitter.com/statuses/1048284121594847232</t>
  </si>
  <si>
    <t>12. Life was hard for farmers and they didn\u2019t have time for Dr. Spock\u2019s city-talk and nonsense about how to raise a child, even though my mother had read his books. https://t.co/wC6yiTsHsB  #WhyIDidntReport #MeToo'</t>
  </si>
  <si>
    <t>'Fri Oct 05 18:58:23 +0000 2018'</t>
  </si>
  <si>
    <t>'1048286294869270528'</t>
  </si>
  <si>
    <t>http://www.twitter.com/statuses/1048286294869270528</t>
  </si>
  <si>
    <t>'#cnn #msnbc #abc #Washingtonpost #NewYorkTimes #DrChristinaBlaseyFord #GoodMorningAmerica #cbs #USAToday #MeToo\u2060 \u2060\u2060 \u2060\u2060 \u2060\u2060 \u2060\u2060 \u2060\u2060 \u2060\u2060 \u2060\u2060 \u2060\u2060 \u2060\u2060 \n#WhyIDidntReport #WhyWomenDontReport #AboveThelaw #Collins #Kavanagh is not fit for the office, dividing the country'</t>
  </si>
  <si>
    <t>'943637473'</t>
  </si>
  <si>
    <t>'Marianne Vinson'</t>
  </si>
  <si>
    <t>'ArKpil5'</t>
  </si>
  <si>
    <t>'Mon Nov 12 14:12:36 +0000 2012'</t>
  </si>
  <si>
    <t>'Fri Oct 05 20:02:38 +0000 2018'</t>
  </si>
  <si>
    <t>'1048302461742505984'</t>
  </si>
  <si>
    <t>http://www.twitter.com/statuses/1048302461742505984</t>
  </si>
  <si>
    <t>'#SHAMEscotus #NoJusticeNoSeat #VoteCollinsOUT #RageTheVote #VoteBlueNoMatterWho #MeToo #WhyIDidntReport #BelieveSurvivors #BelieveSurvivors #BeAVoter #LookAtUS #WhenWeAllVote #PinkWave https://t.co/nyf6I9DOx4'</t>
  </si>
  <si>
    <t>'Fri Oct 05 21:24:40 +0000 2018'</t>
  </si>
  <si>
    <t>'1048323108795568129'</t>
  </si>
  <si>
    <t>http://www.twitter.com/statuses/1048323108795568129</t>
  </si>
  <si>
    <t>'&amp;amp; she also said "I will pay you lip service Dr Ford but I really don\'t believe you" #BlueWave2018 #WhyIDidntReport https://t.co/jaYwct19X3'</t>
  </si>
  <si>
    <t>'Fri Oct 05 21:26:12 +0000 2018'</t>
  </si>
  <si>
    <t>'1048323495522983936'</t>
  </si>
  <si>
    <t>http://www.twitter.com/statuses/1048323495522983936</t>
  </si>
  <si>
    <t>Who's in? Let's start a #ThisIsAmerica 10,000,000 Americans March on Washington.  Please retweet! #KavanaughVote #Kavanaugh #GOP #WhyIDidntReport #BlackTwitter #POC #WomensWave #BlueWave #AllLivesMatter #BelieveSurvivors #BelieveWomen @CNN @FoxNews @MSNBC @maddow #DrFord #Collins</t>
  </si>
  <si>
    <t>'Fri Oct 05 21:27:24 +0000 2018'</t>
  </si>
  <si>
    <t>'1048323796132929537'</t>
  </si>
  <si>
    <t>http://www.twitter.com/statuses/1048323796132929537</t>
  </si>
  <si>
    <t>'@ValerieJarrett. Thank you. #WhyIDidntReport \n#VictimBlaming https://t.co/krJJyfiHUS'</t>
  </si>
  <si>
    <t>'806862084277407744'</t>
  </si>
  <si>
    <t>'ValerieJarrett'</t>
  </si>
  <si>
    <t>'Fri Oct 05 22:49:16 +0000 2018'</t>
  </si>
  <si>
    <t>'1048344396989644800'</t>
  </si>
  <si>
    <t>http://www.twitter.com/statuses/1048344396989644800</t>
  </si>
  <si>
    <t>'well I guess I have something to add to this conversation\n\n#WhyIDidntReport, a thread'</t>
  </si>
  <si>
    <t>'1004480396652957696'</t>
  </si>
  <si>
    <t>'\U0001f383 Ezra 7:24 \U0001f383 \u2642'</t>
  </si>
  <si>
    <t>'bobbybobson4888'</t>
  </si>
  <si>
    <t>'Indianapolis, IN'</t>
  </si>
  <si>
    <t>'Wed Jun 06 21:49:23 +0000 2018'</t>
  </si>
  <si>
    <t>http://www.twitter.com/statuses/1048350944956755968</t>
  </si>
  <si>
    <t>'Sat Oct 06 13:09:11 +0000 2018'</t>
  </si>
  <si>
    <t>'1048560802377228288'</t>
  </si>
  <si>
    <t>http://www.twitter.com/statuses/1048560802377228288</t>
  </si>
  <si>
    <t>#whyididntreport https://t.co/pq4qG9Uekj'</t>
  </si>
  <si>
    <t>'798530022810140675'</t>
  </si>
  <si>
    <t>'Kathryn Boland'</t>
  </si>
  <si>
    <t>'KathrynBoland2'</t>
  </si>
  <si>
    <t>'Boston, MA '</t>
  </si>
  <si>
    <t>'Tue Nov 15 14:16:08 +0000 2016'</t>
  </si>
  <si>
    <t>'Sat Oct 06 13:17:27 +0000 2018'</t>
  </si>
  <si>
    <t>'1048562884433862656'</t>
  </si>
  <si>
    <t>http://www.twitter.com/statuses/1048562884433862656</t>
  </si>
  <si>
    <t xml:space="preserve"> @Jason_257 Of course they do it with Witnesses around, that's why they call it gang rape. But you got to realize, cops and FBI are fucking stupid.\n#SexEducation\n#TimotheanReligion\n#MeToo\n#WhyiDidntReport\n#GospelOfTimothy \nhttps://t.co/v0t5PjGc4F</t>
  </si>
  <si>
    <t>'16488199'</t>
  </si>
  <si>
    <t>'RGanley'</t>
  </si>
  <si>
    <t>'Sat Oct 06 13:18:54 +0000 2018'</t>
  </si>
  <si>
    <t>'1048563250751651841'</t>
  </si>
  <si>
    <t>http://www.twitter.com/statuses/1048563250751651841</t>
  </si>
  <si>
    <t>\u308f\u304b\u3063\u3066\u3044\u308b\u30d2\u30c8\u306f\n\u308f\u304b\u3063\u3066\u3044\u305f\u3053\u3068\u3060\u3068\n\u601d\u3046\u3051\u3069\n\u5408\u610f\u306e\u5883\u754c\u7dda\n\u8aad\u3093\u3069\u3044\u305f\u307b\u3046\u304c\n\u3044\u3044\n\n\u300c\u79c1\u304c\u30ec\u30a4\u30d7\u3055\u308c\u306a\u304b\u3063\u305f\u6642\u300d\n\u5408\u610f\u306e\u4e0a\u3067\u306e\u30bb\u30c3\u30af\u30b9\u3092\u8aac\u304f\u3000\n3\u3064\u306e\u30b9\u30c8\u30fc\u30ea\u30fc  ##WhyIDidntReport \n#MeToo\n#Time's_Up https://t.co/fG3sdhIu7e</t>
  </si>
  <si>
    <t>'115654816'</t>
  </si>
  <si>
    <t>'\u7adc\u4e5f,Y'</t>
  </si>
  <si>
    <t>'tatsuya121212y'</t>
  </si>
  <si>
    <t>'\u5948\u826f\u770c\u5929\u7406\u5e02'</t>
  </si>
  <si>
    <t>'Fri Feb 19 12:47:09 +0000 2010'</t>
  </si>
  <si>
    <t>'Sat Oct 06 13:19:45 +0000 2018'</t>
  </si>
  <si>
    <t>'1048563463256231939'</t>
  </si>
  <si>
    <t>http://www.twitter.com/statuses/1048563463256231939</t>
  </si>
  <si>
    <t>'..Kavanaugh confirmation is about as America as it gets | #MeToo #WhyIDidntReport Michael Avenatti Julie Swetnick | Deborah Ramirez Dr. Ford Sen. Ted Cruz | #T-Shirts #Abuse #Rape #Pedophile #AsiaArgento #SexualAssault #SexualAbuse #CatholicChurch | https://t.co/jtMp2n6qxN'</t>
  </si>
  <si>
    <t>'Sat Oct 06 13:19:49 +0000 2018'</t>
  </si>
  <si>
    <t>'1048563477365841920'</t>
  </si>
  <si>
    <t>http://www.twitter.com/statuses/1048563477365841920</t>
  </si>
  <si>
    <t xml:space="preserve"> @Jason_257 The best way to kill somebody, is in front of hundreds of witnesses, don't forget the Kennedys, how many witnesses were around?\n#SexEducation\n#TimotheanReligion\n#MeToo\n#WhyiDidntReport\n#GospelOfTimothy \nhttps://t.co/v0t5PjGc4F</t>
  </si>
  <si>
    <t>'Sat Oct 06 13:27:19 +0000 2018'</t>
  </si>
  <si>
    <t>'1048565367189192705'</t>
  </si>
  <si>
    <t>http://www.twitter.com/statuses/1048565367189192705</t>
  </si>
  <si>
    <t>'@DavidCornDC Grassley is a dinosaur, but unfortuately, dinosaurs breed more dinosaurs.\n\n#WhyIDidntReport'</t>
  </si>
  <si>
    <t>'15220768'</t>
  </si>
  <si>
    <t>'DavidCornDC'</t>
  </si>
  <si>
    <t>'Sat Oct 06 14:39:33 +0000 2018'</t>
  </si>
  <si>
    <t>'1048583543948029952'</t>
  </si>
  <si>
    <t>http://www.twitter.com/statuses/1048583543948029952</t>
  </si>
  <si>
    <t>'@CahalinEmy @SenatorCollins @JeffFlake please tell me you are not going to seat a person to the Supreme Court who threatened 1/2 of Americans "what goes around comes around" #bartokavanaugh #StopKavanaugh #WhyIDidntReport #metoo #ChristineBlaseyFord #fakefbiinvestigation #coverup'</t>
  </si>
  <si>
    <t>'806499921281118208'</t>
  </si>
  <si>
    <t>'emy cahalin'</t>
  </si>
  <si>
    <t>'CahalinEmy'</t>
  </si>
  <si>
    <t>'Dublin, OH'</t>
  </si>
  <si>
    <t>'Wed Dec 07 14:05:40 +0000 2016'</t>
  </si>
  <si>
    <t>'Sat Oct 06 14:41:35 +0000 2018'</t>
  </si>
  <si>
    <t>'1048584054642237440'</t>
  </si>
  <si>
    <t>http://www.twitter.com/statuses/1048584054642237440</t>
  </si>
  <si>
    <t>'@realDonaldTrump Most Minnesotans despise you.  #TrumpLovesThePoorlyEducated #TrumpIsAFuckingMoron #Toad  #TrumpIsTheWorstPresidentEver #KavaNope  #TrumpIsALiar #TrumpIsALiar #TrumpIsALiar #TrumpIsALiar #TrumpIsALiar #TrumpIsALiar #KavanaughLikesBeer #BelieveSurvivors #WhyIDidntReport #MeToo https://t.co/V9cvYIOGt0'</t>
  </si>
  <si>
    <t>'Sat Oct 06 14:42:20 +0000 2018'</t>
  </si>
  <si>
    <t>'1048584246254821377'</t>
  </si>
  <si>
    <t>http://www.twitter.com/statuses/1048584246254821377</t>
  </si>
  <si>
    <t>@cgestures2 @NancyPelosi Schlafley the woman who worked for the tobacco companies, convincing women that it was their right to smoke, work &amp;amp; take care of the household/kids at the same time &amp;amp; murder their own babies so that rapists &amp;amp; pedophiles couldn't be caught.\n#SexEducation\n#MeToo\n#WhyiDidntReport</t>
  </si>
  <si>
    <t>'Sat Oct 06 16:43:03 +0000 2018'</t>
  </si>
  <si>
    <t>'1048614626685018112'</t>
  </si>
  <si>
    <t>http://www.twitter.com/statuses/1048614626685018112</t>
  </si>
  <si>
    <t>'@realDonaldTrump either youve had one too may Bretts Vitamins or prepare for the Impending Incoming Tsunami of BLUE after today Femme fatal Americanus  has taken on a new meaning @GOP #FBR #WhyIDidntReport  @Scotus @FLOTUS  @CNN @StormyDaniels https://t.co/5icI1OXOeH'</t>
  </si>
  <si>
    <t>'4911357214'</t>
  </si>
  <si>
    <t>'jStevieO'</t>
  </si>
  <si>
    <t>'JJstevieo'</t>
  </si>
  <si>
    <t>'Assen, Nederland'</t>
  </si>
  <si>
    <t>'Mon Feb 15 01:21:23 +0000 2016'</t>
  </si>
  <si>
    <t>'Sat Oct 06 16:43:31 +0000 2018'</t>
  </si>
  <si>
    <t>'1048614743517396992'</t>
  </si>
  <si>
    <t>http://www.twitter.com/statuses/1048614743517396992</t>
  </si>
  <si>
    <t>@BLckwidow24 They're not being judged. They're being questioned. The next question would be why don't you see a psychiatrist?\n#SexEducation\n#TimotheanReligion\n#MeToo\n#WhyiDidntReport\n#GospelOfTimothy \nhttps://t.co/v0t5PjGc4F</t>
  </si>
  <si>
    <t>'2627234871'</t>
  </si>
  <si>
    <t>'BLckwidow24'</t>
  </si>
  <si>
    <t>'Sat Oct 06 16:45:14 +0000 2018'</t>
  </si>
  <si>
    <t>'1048615175425839104'</t>
  </si>
  <si>
    <t>http://www.twitter.com/statuses/1048615175425839104</t>
  </si>
  <si>
    <t>'@anuradhasridhar @GirlPow99043330 #WhyIDidntReport'</t>
  </si>
  <si>
    <t>'573318922'</t>
  </si>
  <si>
    <t>'cgb'</t>
  </si>
  <si>
    <t>'cagregoryb'</t>
  </si>
  <si>
    <t>'Maine, USA'</t>
  </si>
  <si>
    <t>'Mon May 07 05:12:19 +0000 2012'</t>
  </si>
  <si>
    <t>'277543583'</t>
  </si>
  <si>
    <t>'anuradhasridhar'</t>
  </si>
  <si>
    <t>'Sat Oct 06 17:02:48 +0000 2018'</t>
  </si>
  <si>
    <t>'1048619593466613760'</t>
  </si>
  <si>
    <t>http://www.twitter.com/statuses/1048619593466613760</t>
  </si>
  <si>
    <t>@bgillie1 Just for the record, I didn't call you a liar. I think it's the Liars that believe you are a liar because they are a liar themselves.\n#SexEducation\n#TimotheanReligion\n#MeToo\n#WhyiDidntReport\n#GospelOfTimothy \nhttps://t.co/v0t5PjGc4F</t>
  </si>
  <si>
    <t>'Sat Oct 06 22:00:39 +0000 2018'</t>
  </si>
  <si>
    <t>'1048694550020194304'</t>
  </si>
  <si>
    <t>http://www.twitter.com/statuses/1048694550020194304</t>
  </si>
  <si>
    <t>SCOTUS Bret Kavabaugh  | #SCOTUS #MeToo #WhyIDidntReport Michael Avenatti Julie Swetnick | Deborah Ramirez Dr. Ford Sen. Ted Cruz | #T-Shirts #Abuse #Rape #Pedophile #AsiaArgento #SexualAssault #SexualAbuse #CatholicChurch |'</t>
  </si>
  <si>
    <t>'Sat Oct 06 23:44:37 +0000 2018'</t>
  </si>
  <si>
    <t>'1048720716151963649'</t>
  </si>
  <si>
    <t>http://www.twitter.com/statuses/1048720716151963649</t>
  </si>
  <si>
    <t>@1GameNut don't forget\n#whyididntreport and \n#kavanaUGH</t>
  </si>
  <si>
    <t>'799042915314044928'</t>
  </si>
  <si>
    <t>'1GameNut'</t>
  </si>
  <si>
    <t>'Sat Oct 06 23:45:03 +0000 2018'</t>
  </si>
  <si>
    <t>'1048720823488585728'</t>
  </si>
  <si>
    <t>http://www.twitter.com/statuses/1048720823488585728</t>
  </si>
  <si>
    <t>'Of the people, by the people, for the people. This is not what that looks like. #whyididntreport'</t>
  </si>
  <si>
    <t>'36730478'</t>
  </si>
  <si>
    <t>'Anna Quirk'</t>
  </si>
  <si>
    <t>'annakquirk'</t>
  </si>
  <si>
    <t>'Thu Apr 30 18:14:27 +0000 2009'</t>
  </si>
  <si>
    <t>'Sun Oct 07 02:15:51 +0000 2018'</t>
  </si>
  <si>
    <t>'1048758774331314176'</t>
  </si>
  <si>
    <t>http://www.twitter.com/statuses/1048758774331314176</t>
  </si>
  <si>
    <t>@PattyArquette You're lucky. I've never met a good one. #metoo #IBelieveChristineBlaseyFord #IBelieveSurvivors #WhyIDidntReport</t>
  </si>
  <si>
    <t>'20070847'</t>
  </si>
  <si>
    <t>'Joy'</t>
  </si>
  <si>
    <t>'_joy_b'</t>
  </si>
  <si>
    <t>'Wed Feb 04 17:19:41 +0000 2009'</t>
  </si>
  <si>
    <t>'122533830'</t>
  </si>
  <si>
    <t>'PattyArquette'</t>
  </si>
  <si>
    <t>'Mon Oct 08 00:12:13 +0000 2018'</t>
  </si>
  <si>
    <t>'1049090050464444416'</t>
  </si>
  <si>
    <t>http://www.twitter.com/statuses/1049090050464444416</t>
  </si>
  <si>
    <t>'@LinaAbirafeh #GlobalFundForWomen #Telangana #Hyderabad #MeTooIndia #Gandhi150 #GitaGopinath #GirlCollective #GirlLove #girlpower #MeToo #WhyNot #WhyIDidntReport #whyididntreportit #WorldSmileDay #womenintech #womenempowerment #WomenRiseUp \n#WATCH\n#WNO\n#LSNZB #Bathukamma\n#womenempowerment'</t>
  </si>
  <si>
    <t>'3085907763'</t>
  </si>
  <si>
    <t>'LinaAbirafeh'</t>
  </si>
  <si>
    <t>'Mon Oct 08 10:44:02 +0000 2018'</t>
  </si>
  <si>
    <t>'1049249049688256512'</t>
  </si>
  <si>
    <t>http://www.twitter.com/statuses/1049249049688256512</t>
  </si>
  <si>
    <t>'@essenviews #WhyIDidntReport #WhyIDidntReport #WhyIDidntReport #WhyIDidntReport'</t>
  </si>
  <si>
    <t>'19206346'</t>
  </si>
  <si>
    <t>'Andrea Winter'</t>
  </si>
  <si>
    <t>'dreww0929'</t>
  </si>
  <si>
    <t>'Burbank CA'</t>
  </si>
  <si>
    <t>'Mon Jan 19 22:40:06 +0000 2009'</t>
  </si>
  <si>
    <t>'2998864022'</t>
  </si>
  <si>
    <t>'essenviews'</t>
  </si>
  <si>
    <t>'Mon Oct 08 10:54:46 +0000 2018'</t>
  </si>
  <si>
    <t>'1049251750719496192'</t>
  </si>
  <si>
    <t>http://www.twitter.com/statuses/1049251750719496192</t>
  </si>
  <si>
    <t>'#cnn #msnbc #abc #Washingtonpost #NewYorkTimes #MorningJoe #GoodMorningAmerica #cbs #USAToday #MeToo\u2060 \u2060\u2060 \u2060\u2060 \u2060\u2060 \u2060\u2060 \u2060\u2060 \u2060\u2060 \u2060\u2060 \u2060\u2060 \u2060\u2060 \u2060\u2060 \u2060\u2060 \u2060\u2060 \u2060\u2060 \n#WhyIDidntReport #LGBTQunite #AboveThelaw vote out #Collins #taylorswift I hear you thanks for your voice sing'</t>
  </si>
  <si>
    <t>'Mon Oct 08 11:00:00 +0000 2018'</t>
  </si>
  <si>
    <t>'1049253068196470785'</t>
  </si>
  <si>
    <t>http://www.twitter.com/statuses/1049253068196470785</t>
  </si>
  <si>
    <t>#WhyIDidntReport #VAW #MeToo #YesAllWomen https://t.co/60OhHRtol1'</t>
  </si>
  <si>
    <t>'21452804'</t>
  </si>
  <si>
    <t>'The Pixel Project'</t>
  </si>
  <si>
    <t>'PixelProject'</t>
  </si>
  <si>
    <t>'We are global!'</t>
  </si>
  <si>
    <t>'Sat Feb 21 01:11:05 +0000 2009'</t>
  </si>
  <si>
    <t>'Mon Oct 08 16:39:20 +0000 2018'</t>
  </si>
  <si>
    <t>'1049338466578784258'</t>
  </si>
  <si>
    <t>http://www.twitter.com/statuses/1049338466578784258</t>
  </si>
  <si>
    <t>'@callmechris316 @TeaPainUSA @NanaSewDear Sigh \U0001f614 people. Haven\u2019t you been reading anything?\n#WhyIDidntReport'</t>
  </si>
  <si>
    <t>'962751546235613184'</t>
  </si>
  <si>
    <t>'PaTresha\U0001f30a'</t>
  </si>
  <si>
    <t>'PaTresha10'</t>
  </si>
  <si>
    <t>'Southern California '</t>
  </si>
  <si>
    <t>'Sun Feb 11 18:13:50 +0000 2018'</t>
  </si>
  <si>
    <t>'2931403127'</t>
  </si>
  <si>
    <t>'callmechris316'</t>
  </si>
  <si>
    <t>'Mon Oct 08 16:58:02 +0000 2018'</t>
  </si>
  <si>
    <t>'1049343170125815809'</t>
  </si>
  <si>
    <t>http://www.twitter.com/statuses/1049343170125815809</t>
  </si>
  <si>
    <t>@GovHowardDean This is powerful. I'm so glad he wrote this. I really hope he files a police report so it's on record, even if they don't act.\n#sexualassault\n#WhyIDidntReport\n#MeToo</t>
  </si>
  <si>
    <t>'1105265532'</t>
  </si>
  <si>
    <t>'Vote Blue Nov 6th!'</t>
  </si>
  <si>
    <t>'eprophotog'</t>
  </si>
  <si>
    <t>'California '</t>
  </si>
  <si>
    <t>'Sun Jan 20 03:30:58 +0000 2013'</t>
  </si>
  <si>
    <t>'603025587'</t>
  </si>
  <si>
    <t>'GovHowardDean'</t>
  </si>
  <si>
    <t>'Mon Oct 08 17:00:00 +0000 2018'</t>
  </si>
  <si>
    <t>'1049343665414406144'</t>
  </si>
  <si>
    <t>http://www.twitter.com/statuses/1049343665414406144</t>
  </si>
  <si>
    <t>#WhyIDidntReport #VAW #MeToo #YesAllWomen https://t.co/STEJ8w3ZMp'</t>
  </si>
  <si>
    <t>'Mon Oct 08 17:06:11 +0000 2018'</t>
  </si>
  <si>
    <t>'1049345220360527872'</t>
  </si>
  <si>
    <t>http://www.twitter.com/statuses/1049345220360527872</t>
  </si>
  <si>
    <t>#whyididntreport BBC News - Trump: Kavanaugh sex assault claims were 'all made up' https://t.co/XeY4M0ozI4</t>
  </si>
  <si>
    <t>'230483476'</t>
  </si>
  <si>
    <t>'Clawdjah.'</t>
  </si>
  <si>
    <t>'Claudia_Jean_'</t>
  </si>
  <si>
    <t>'Sat Dec 25 16:54:42 +0000 2010'</t>
  </si>
  <si>
    <t>'Mon Oct 08 17:10:00 +0000 2018'</t>
  </si>
  <si>
    <t>'1049346182194057217'</t>
  </si>
  <si>
    <t>http://www.twitter.com/statuses/1049346182194057217</t>
  </si>
  <si>
    <t>'In Israel, #WhyIDidntReport arrived late - and on unfriendly ground | Opinion\nhttps://t.co/rEU9x8a4TG'</t>
  </si>
  <si>
    <t>'24506246'</t>
  </si>
  <si>
    <t>'Haaretz.com'</t>
  </si>
  <si>
    <t>'haaretzcom'</t>
  </si>
  <si>
    <t>'Israel'</t>
  </si>
  <si>
    <t>'Sun Mar 15 09:43:07 +0000 2009'</t>
  </si>
  <si>
    <t>'Mon Oct 08 22:16:28 +0000 2018'</t>
  </si>
  <si>
    <t>'1049423308041711616'</t>
  </si>
  <si>
    <t>http://www.twitter.com/statuses/1049423308041711616</t>
  </si>
  <si>
    <t>'@CNNPolitics So Senate Democrats don\'t really "believe survivors" then, right?\n\n#WhyIDidntReport'</t>
  </si>
  <si>
    <t>'570816602'</t>
  </si>
  <si>
    <t>'Brian B\U0001f383\U0001f383'</t>
  </si>
  <si>
    <t>'applecharlie5'</t>
  </si>
  <si>
    <t>'Steel Town USA'</t>
  </si>
  <si>
    <t>'Fri May 04 13:07:59 +0000 2012'</t>
  </si>
  <si>
    <t>'13850422'</t>
  </si>
  <si>
    <t>'CNNPolitics'</t>
  </si>
  <si>
    <t>'Mon Oct 08 22:22:59 +0000 2018'</t>
  </si>
  <si>
    <t>'1049424945493630976'</t>
  </si>
  <si>
    <t>http://www.twitter.com/statuses/1049424945493630976</t>
  </si>
  <si>
    <t>Alyssa Milano puts a point on #WhyIDidntReport in a powerful new essay The #MeToo movement received a jolt this weekend with the new hashtag #WhyIDidntReport, prompted by Donald Trump's pushback on allegations r \n https://t.co/JA2HzAQXna</t>
  </si>
  <si>
    <t>'4165935814'</t>
  </si>
  <si>
    <t>'JoseFrancOnline'</t>
  </si>
  <si>
    <t>'Community of Valencia, Spain'</t>
  </si>
  <si>
    <t>'Wed Nov 11 19:14:28 +0000 2015'</t>
  </si>
  <si>
    <t>'Tue Oct 09 02:08:01 +0000 2018'</t>
  </si>
  <si>
    <t>'1049481579469377536'</t>
  </si>
  <si>
    <t>http://www.twitter.com/statuses/1049481579469377536</t>
  </si>
  <si>
    <t>@tim_tcouch1 @SenatorCollins @CNN @SenFeinstein @MarkYoungTruth Yes Tim &amp;amp; I blve FBI constrained re: proper investig. to f/u on credible leads, so testimonies incl Ford/Kav omitted from final FBI rpt. Hon Stevens said Kav performance shd disqualify. Temperament under duress matters. Justices above reproach.\n#whyididntreport\n#senatorblumenthal'</t>
  </si>
  <si>
    <t>'898758776'</t>
  </si>
  <si>
    <t>'tim_tcouch1'</t>
  </si>
  <si>
    <t>'Tue Oct 09 02:12:13 +0000 2018'</t>
  </si>
  <si>
    <t>'1049482636471627776'</t>
  </si>
  <si>
    <t>http://www.twitter.com/statuses/1049482636471627776</t>
  </si>
  <si>
    <t>This thread \U0001f447 after the past weeks, improved my mood.\n\nThank you all!!! \U0001f499\U0001f923\U0001f923\U0001f923\n\n#WhyIDidntReport take a minute, you\u2019ll appreciate it.\n#BelieveSurvivors too. https://t.co/cxJrUZhh6B'</t>
  </si>
  <si>
    <t>'905087563915960320'</t>
  </si>
  <si>
    <t>'Accountist'</t>
  </si>
  <si>
    <t>'LisaM3732'</t>
  </si>
  <si>
    <t>'Chicago to Colorado transplant'</t>
  </si>
  <si>
    <t>'Tue Sep 05 15:17:45 +0000 2017'</t>
  </si>
  <si>
    <t>'This thread \U0001f447 after the past weeks, improved my mood.\n\nThank you all!!! \U0001f499\U0001f923\U0001f923\U0001f923\n\n#WhyIDidntReport take a minute, you\u2019ll appreciate it.\n#BelieveSurvivors too. https://t.co/cxJrUZhh6B'</t>
  </si>
  <si>
    <t>'Tue Oct 09 02:17:15 +0000 2018'</t>
  </si>
  <si>
    <t>'1049483901897330689'</t>
  </si>
  <si>
    <t>http://www.twitter.com/statuses/1049483901897330689</t>
  </si>
  <si>
    <t>'All you #Trump worshipers get your checkbooks out because you gonna pay. Check the gas prices and the interest rates. The rise is happening. #whyididntreport #congress #trump\u2026 https://t.co/1lMb19Eo7S'</t>
  </si>
  <si>
    <t>'Tue Oct 09 02:17:17 +0000 2018'</t>
  </si>
  <si>
    <t>'1049483911049437187'</t>
  </si>
  <si>
    <t>http://www.twitter.com/statuses/1049483911049437187</t>
  </si>
  <si>
    <t>'@tim_tcouch1 @SenatorCollins @CNN @SenFeinstein @MarkYoungTruth Thx Tim... &amp;amp; know that I also appreciate the time that Senator Collins (&amp;amp; senate) put into decisions - but I don\u2019t agree with everything that happened during this process.\n#whyididntreport\n#senatorfeinstein\n#senatorblumenthal'</t>
  </si>
  <si>
    <t>'Tue Oct 09 02:20:38 +0000 2018'</t>
  </si>
  <si>
    <t>'1049484752581931008'</t>
  </si>
  <si>
    <t>http://www.twitter.com/statuses/1049484752581931008</t>
  </si>
  <si>
    <t>'35162281'</t>
  </si>
  <si>
    <t>'sab'</t>
  </si>
  <si>
    <t>'sabcalayan'</t>
  </si>
  <si>
    <t>'Neverland'</t>
  </si>
  <si>
    <t>'Sat Apr 25 06:09:34 +0000 2009'</t>
  </si>
  <si>
    <t>'Tue Oct 09 02:27:03 +0000 2018'</t>
  </si>
  <si>
    <t>'1049486367795961861'</t>
  </si>
  <si>
    <t>http://www.twitter.com/statuses/1049486367795961861</t>
  </si>
  <si>
    <t>@peninachan @SheriffClarke @JoeTalkShow @townhallcom @RedNationRising @BreitbartNews @davidwebbshow @DonaldJTrumpJr @EricTrump @larryelder @JayWeber3 @DineshDSouza Also, if you cared to read, you notice a common theme in #WhyIDidntReport was that many did but nothing ever came of it, they weren't believed, or they were punished. Weak? Sure. If thats helps you justify it \U0001f60f</t>
  </si>
  <si>
    <t>'MJ Crumbley'</t>
  </si>
  <si>
    <t>'Home probably.'</t>
  </si>
  <si>
    <t>'Fri Jan 26 13:51:48 +0000 2018'</t>
  </si>
  <si>
    <t>'Tue Oct 09 02:31:27 +0000 2018'</t>
  </si>
  <si>
    <t>'1049487475620700160'</t>
  </si>
  <si>
    <t>http://www.twitter.com/statuses/1049487475620700160</t>
  </si>
  <si>
    <t>After what happened with the #KavanaughHearings I want us all to learn or remember about the #MarcDutroux sentencing, #MonsterofBelgium #WhyIDidntReport #MeToo powerful men in charge of abuse and despicable acts.'</t>
  </si>
  <si>
    <t>'709374845641822208'</t>
  </si>
  <si>
    <t>'anave.21'</t>
  </si>
  <si>
    <t>'anave21'</t>
  </si>
  <si>
    <t>'Mon Mar 14 13:45:17 +0000 2016'</t>
  </si>
  <si>
    <t>'Tue Oct 09 05:37:06 +0000 2018'</t>
  </si>
  <si>
    <t>'1049534197558337538'</t>
  </si>
  <si>
    <t>http://www.twitter.com/statuses/1049534197558337538</t>
  </si>
  <si>
    <t>'@TonyBra73797071 @vulture Look up the hashtag #WhyIDidntReport'</t>
  </si>
  <si>
    <t>'21400454'</t>
  </si>
  <si>
    <t>'\u273f Alana Rose\U0001f339 \u273f'</t>
  </si>
  <si>
    <t>'x0alana'</t>
  </si>
  <si>
    <t>'Fri Feb 20 14:33:02 +0000 2009'</t>
  </si>
  <si>
    <t>'1046664071624503296'</t>
  </si>
  <si>
    <t>'TonyBra73797071'</t>
  </si>
  <si>
    <t>'Tue Oct 09 05:50:46 +0000 2018'</t>
  </si>
  <si>
    <t>'1049537634371031040'</t>
  </si>
  <si>
    <t>http://www.twitter.com/statuses/1049537634371031040</t>
  </si>
  <si>
    <t>'The women of America are so angry. So blisteringly angry. And anger makes peoples hearts sore with revenge.\n\nI have seen anger, in history. And it is terrifying.\n\n#WomenRiseUp #Metoomovement #MeToo #BrettKavanaugh #WhyIDidntReport'</t>
  </si>
  <si>
    <t>'828423452709240834'</t>
  </si>
  <si>
    <t>'Tristam Cheeseman'</t>
  </si>
  <si>
    <t>'Cheeseman2018'</t>
  </si>
  <si>
    <t>'Lima, OH'</t>
  </si>
  <si>
    <t>'Mon Feb 06 02:01:57 +0000 2017'</t>
  </si>
  <si>
    <t>'Tue Oct 09 06:06:26 +0000 2018'</t>
  </si>
  <si>
    <t>'1049541578598047745'</t>
  </si>
  <si>
    <t>http://www.twitter.com/statuses/1049541578598047745</t>
  </si>
  <si>
    <t>'The Growing List of Celebrities Who Have Shared Their Own #WhyIDidntReport Stories https://t.co/gshUqalGyZ'</t>
  </si>
  <si>
    <t>'827492463585669120'</t>
  </si>
  <si>
    <t>'carole conrad'</t>
  </si>
  <si>
    <t>'CaroleCasuco'</t>
  </si>
  <si>
    <t>'Fri Feb 03 12:22:32 +0000 2017'</t>
  </si>
  <si>
    <t>'Tue Oct 09 06:08:57 +0000 2018'</t>
  </si>
  <si>
    <t>'1049542212508364801'</t>
  </si>
  <si>
    <t>http://www.twitter.com/statuses/1049542212508364801</t>
  </si>
  <si>
    <t xml:space="preserve">   This week I came across the name Shirley Povich, who was Maury's DAD &amp;amp; a sportswriter. I was looking it up because Maury's wife, Connie Chung was in the news with a very well-written #WhyIDidntReport column.</t>
  </si>
  <si>
    <t>'2786325603'</t>
  </si>
  <si>
    <t>'Chuck Groundhog'</t>
  </si>
  <si>
    <t>'only_si_chuck'</t>
  </si>
  <si>
    <t>'Staten Island Zoo'</t>
  </si>
  <si>
    <t>'Fri Sep 26 21:47:38 +0000 2014'</t>
  </si>
  <si>
    <t>'887156919273758720'</t>
  </si>
  <si>
    <t>'TimothyJames92'</t>
  </si>
  <si>
    <t>'Tue Oct 09 06:20:46 +0000 2018'</t>
  </si>
  <si>
    <t>'1049545184160169984'</t>
  </si>
  <si>
    <t>http://www.twitter.com/statuses/1049545184160169984</t>
  </si>
  <si>
    <t>'1107609954'</t>
  </si>
  <si>
    <t>'Kylie Beringer'</t>
  </si>
  <si>
    <t>'xxkyliexx13'</t>
  </si>
  <si>
    <t>'Mon Jan 21 00:04:07 +0000 2013'</t>
  </si>
  <si>
    <t>'Tue Oct 09 11:49:54 +0000 2018'</t>
  </si>
  <si>
    <t>'1049628015536168960'</t>
  </si>
  <si>
    <t>http://www.twitter.com/statuses/1049628015536168960</t>
  </si>
  <si>
    <t>'Memoir Bytes: Escaping a Sexual Predator and the #WhyIDidntReport Movement https://t.co/JejjjSvSt3 via @pokercubster'</t>
  </si>
  <si>
    <t>'1619317831'</t>
  </si>
  <si>
    <t>'Norah Colvin'</t>
  </si>
  <si>
    <t>'NorahColvin'</t>
  </si>
  <si>
    <t>'Thu Jul 25 03:34:37 +0000 2013'</t>
  </si>
  <si>
    <t>'Tue Oct 09 19:42:00 +0000 2018'</t>
  </si>
  <si>
    <t>'1049746822749663232'</t>
  </si>
  <si>
    <t>http://www.twitter.com/statuses/1049746822749663232</t>
  </si>
  <si>
    <t>#WhyIDidntReport https://t.co/eIpbIuKBYB'</t>
  </si>
  <si>
    <t>'1019301409869783040'</t>
  </si>
  <si>
    <t>'\U0001f467\U0001f3fd The Brown Girls Movement'</t>
  </si>
  <si>
    <t>'BrownSugar1988b'</t>
  </si>
  <si>
    <t>'Tue Jul 17 19:22:48 +0000 2018'</t>
  </si>
  <si>
    <t>'Tue Oct 09 21:42:02 +0000 2018'</t>
  </si>
  <si>
    <t>'1049777031607664640'</t>
  </si>
  <si>
    <t>http://www.twitter.com/statuses/1049777031607664640</t>
  </si>
  <si>
    <t>'@Feministfest Police &amp;amp; emergency rooms, need to be retrained. Alcohol &amp;amp; other date rape drug testing, should be done with every rape test kit.\n#DRDrug\n#SexEducation\n#TimotheanReligion\n#MeToo\n#WhyiDidntReport\n#GospelOfTimothy \nhttps://t.co/v0t5PjGc4F'</t>
  </si>
  <si>
    <t>'Tue Oct 09 21:50:16 +0000 2018'</t>
  </si>
  <si>
    <t>'1049779102734016513'</t>
  </si>
  <si>
    <t>http://www.twitter.com/statuses/1049779102734016513</t>
  </si>
  <si>
    <t xml:space="preserve"> @KatMcKinley I know you won't believe this because you would rather remain a victim. However, Jesus is God &amp;amp; I am the Messiah. There is no one more powerful. Read my tweets &amp;amp; let's change the world.\n#SexEducation\n#TimotheanReligion\n#MeToo\n#WhyiDidntReport\n#GospelOfTimothy</t>
  </si>
  <si>
    <t>'Tue Oct 09 21:53:02 +0000 2018'</t>
  </si>
  <si>
    <t>'1049779799223349249'</t>
  </si>
  <si>
    <t>http://www.twitter.com/statuses/1049779799223349249</t>
  </si>
  <si>
    <t>'#WhyIDidntReport LAST DAY Register-Vote in:\n\nArizona\nArkansas\nFlorida\nGeorgia\nIndiana\nKentucky\nMichigan\nMississippi\nNew Mexico\nOhio\nPennsylvania\nTennesse\nTexas\nHawaii\nIllinois\nMontana\nLouisiana\nNevada\nUtah\n\nNot registered? Get It Done! #ReclaimingWomenAutonomy  #EveryVoteCounts'</t>
  </si>
  <si>
    <t>'390925665'</t>
  </si>
  <si>
    <t>'Linda Adedapo'</t>
  </si>
  <si>
    <t>'AdedapoLinda'</t>
  </si>
  <si>
    <t>'Fri Oct 14 19:28:03 +0000 2011'</t>
  </si>
  <si>
    <t>'Tue Oct 09 22:34:52 +0000 2018'</t>
  </si>
  <si>
    <t>'1049790326083395584'</t>
  </si>
  <si>
    <t>http://www.twitter.com/statuses/1049790326083395584</t>
  </si>
  <si>
    <t>'Please ALL WOMEN, send your story about "Sexual arrassment\', scared situations etc to your Mother, father, Nephews, Nieces in the SOUTH.\n@realDonaldTrump is so wrong with his "WHITE MEN ARE VICTIMS\'.\nCHANGE THAT STORY, PLEASE WRiTE - Your parents don;t read \n#WhyIDidntReport'</t>
  </si>
  <si>
    <t>'Wed Oct 10 14:17:26 +0000 2018'</t>
  </si>
  <si>
    <t>'1050027530403614720'</t>
  </si>
  <si>
    <t>http://www.twitter.com/statuses/1050027530403614720</t>
  </si>
  <si>
    <t>'@MikeBloomberg Welcome aboard the sane train .@nicolldwallace.@NYTimes.@washingtonpost.@politico.@thehill.@Maddow.@AP.@reuters.@axios.@NYDailyNews.@mitchellreports.@sruhle #BLUEWAVE #voteDEMOCRAT .@GMA.@LAtimes.@DCCC.@DSCC #WhyIDidntReport .@AriMelber.@Lawrence.@TheLastWord .@RollingStone'</t>
  </si>
  <si>
    <t>'16581604'</t>
  </si>
  <si>
    <t>'MikeBloomberg'</t>
  </si>
  <si>
    <t>'Wed Oct 10 14:17:47 +0000 2018'</t>
  </si>
  <si>
    <t>'1050027618844794881'</t>
  </si>
  <si>
    <t>http://www.twitter.com/statuses/1050027618844794881</t>
  </si>
  <si>
    <t>@Trey_VonDinkis Just one look and she got my foot...\n#WWG1WWGA #Q #Q+ #Qanon #QAnonPub #TheGreatAwakening #WhyIDidntReport #Antifa https://t.co/lVCwgVO89I'</t>
  </si>
  <si>
    <t>'765547943915089920'</t>
  </si>
  <si>
    <t>\u274cChuck Schumkershitz'\u274c</t>
  </si>
  <si>
    <t>'jmltz401'</t>
  </si>
  <si>
    <t>'South not North Jersey, USA'</t>
  </si>
  <si>
    <t>'Tue Aug 16 13:57:07 +0000 2016'</t>
  </si>
  <si>
    <t>'899115298997055491'</t>
  </si>
  <si>
    <t>'Trey_VonDinkis'</t>
  </si>
  <si>
    <t>'Wed Oct 10 18:08:17 +0000 2018'</t>
  </si>
  <si>
    <t>'1050085624655597569'</t>
  </si>
  <si>
    <t>http://www.twitter.com/statuses/1050085624655597569</t>
  </si>
  <si>
    <t>@Shannon_T_Green Good thing they're going to abolish abortion, pornography, strip clubs, marijuana and alcohol so this never happens again.\n#SexEducation\n#TimotheanReligion\n#MeToo\n#WhyiDidntReport\n#GospelOfTimothy \nhttps://t.co/v0t5PjGc4F</t>
  </si>
  <si>
    <t>'112194323'</t>
  </si>
  <si>
    <t>'Shannon_T_Green'</t>
  </si>
  <si>
    <t>'Thu Oct 11 02:51:39 +0000 2018'</t>
  </si>
  <si>
    <t>'1050217337083875328'</t>
  </si>
  <si>
    <t>http://www.twitter.com/statuses/1050217337083875328</t>
  </si>
  <si>
    <t>'@usairforce I\u2019m an active duty member stationed @JBSALackland. Help me. Help me. Help me. #MeToo #WhyIDidntReport'</t>
  </si>
  <si>
    <t>'193417082'</t>
  </si>
  <si>
    <t>'Ashton A. Moore'</t>
  </si>
  <si>
    <t>'AshtonAMoore'</t>
  </si>
  <si>
    <t>'Tue Sep 21 19:27:17 +0000 2010'</t>
  </si>
  <si>
    <t>'19611483'</t>
  </si>
  <si>
    <t>'usairforce'</t>
  </si>
  <si>
    <t>'Thu Oct 11 02:57:40 +0000 2018'</t>
  </si>
  <si>
    <t>'1050218850199982081'</t>
  </si>
  <si>
    <t>http://www.twitter.com/statuses/1050218850199982081</t>
  </si>
  <si>
    <t>#whyididntreport source: https://t.co/clHYpwk1GG https://t.co/XosIYBNGGr'</t>
  </si>
  <si>
    <t>'126786723'</t>
  </si>
  <si>
    <t>'Alyssa Putman'</t>
  </si>
  <si>
    <t>'JustAlyssaRenee'</t>
  </si>
  <si>
    <t>'Sat Mar 27 00:38:01 +0000 2010'</t>
  </si>
  <si>
    <t>'Thu Oct 11 06:27:37 +0000 2018'</t>
  </si>
  <si>
    <t>'1050271686589894656'</t>
  </si>
  <si>
    <t>http://www.twitter.com/statuses/1050271686589894656</t>
  </si>
  <si>
    <t>'@Ricarda_Lang @ZaunerMargrit #WhyIDidntReport'</t>
  </si>
  <si>
    <t>'1514035297'</t>
  </si>
  <si>
    <t>'Angela Klassmann'</t>
  </si>
  <si>
    <t>'KlassmannAngela'</t>
  </si>
  <si>
    <t>'Thu Jun 13 17:39:22 +0000 2013'</t>
  </si>
  <si>
    <t>'1405886484'</t>
  </si>
  <si>
    <t>'Ricarda_Lang'</t>
  </si>
  <si>
    <t>'Thu Oct 11 17:37:25 +0000 2018'</t>
  </si>
  <si>
    <t>'1050440247509753858'</t>
  </si>
  <si>
    <t>http://www.twitter.com/statuses/1050440247509753858</t>
  </si>
  <si>
    <t xml:space="preserve"> I think my sisters in that crowd of brainwashed zombies. It can't destroy his life, unless it's happened to so many women, that they believe Ford. These women don't believe her, because they are too ugly to have been raped. Probably the women who raped me.\n#MeToo\n#WhyiDidntReport</t>
  </si>
  <si>
    <t>'Sat Oct 13 05:10:50 +0000 2018'</t>
  </si>
  <si>
    <t>'1050977138130661378'</t>
  </si>
  <si>
    <t>http://www.twitter.com/statuses/1050977138130661378</t>
  </si>
  <si>
    <t>'Women ghost because men scare or hurt us, so we block their number for protection. Men ghost because they are dicks. #darkhumor #MeToo #WhyIDidntReport #ghosting'</t>
  </si>
  <si>
    <t>'Fri Sep 21 18:52:26 +0000 2018'</t>
  </si>
  <si>
    <t>'1043211367375941635'</t>
  </si>
  <si>
    <t>http://www.twitter.com/statuses/1043211367375941635</t>
  </si>
  <si>
    <t>#WhyIDidntReport https://t.co/Et5uYxllzP'</t>
  </si>
  <si>
    <t>'825952746914381825'</t>
  </si>
  <si>
    <t>'Mouth'</t>
  </si>
  <si>
    <t>'mouthofdasouth6'</t>
  </si>
  <si>
    <t>'Mon Jan 30 06:24:15 +0000 2017'</t>
  </si>
  <si>
    <t>'1043252821943115776'</t>
  </si>
  <si>
    <t>http://www.twitter.com/statuses/1043252821943115776</t>
  </si>
  <si>
    <t>'Rape Survivors Share Why They Stayed Quiet In Powerful #WhyIDidntReport Tweets https://t.co/fs6xajdswe'</t>
  </si>
  <si>
    <t>'19980018'</t>
  </si>
  <si>
    <t>'LitLife'</t>
  </si>
  <si>
    <t>'60659'</t>
  </si>
  <si>
    <t>'Tue Feb 03 16:08:29 +0000 2009'</t>
  </si>
  <si>
    <t>'1043327532806885378'</t>
  </si>
  <si>
    <t>http://www.twitter.com/statuses/1043327532806885378</t>
  </si>
  <si>
    <t>'I found out when his \u201cbrothers\u201d told me. My soror sis had recently lost a case bc it was \u201che said, she said\u201dHe\u2019s a cop now #WhyIDidntReport'</t>
  </si>
  <si>
    <t>'2244675749'</t>
  </si>
  <si>
    <t>'Shannon Rucker'</t>
  </si>
  <si>
    <t>'SFrucker'</t>
  </si>
  <si>
    <t>'McLean, VA'</t>
  </si>
  <si>
    <t>'Thu Dec 26 12:00:33 +0000 2013'</t>
  </si>
  <si>
    <t>'Sun Sep 23 10:23:34 +0000 2018'</t>
  </si>
  <si>
    <t>'1043808083103895552'</t>
  </si>
  <si>
    <t>http://www.twitter.com/statuses/1043808083103895552</t>
  </si>
  <si>
    <t>'@realDonaldTrump I fail to see how women support a piece of s**t like you, but then, I remember "battered spouse syndrome". They don\'t even know they are being abused they think it\'s love #WhyIDidntReport #MarioKart'</t>
  </si>
  <si>
    <t>'43104312'</t>
  </si>
  <si>
    <t>'Joe Public'</t>
  </si>
  <si>
    <t>'vividtoy'</t>
  </si>
  <si>
    <t>'Thu May 28 13:03:07 +0000 2009'</t>
  </si>
  <si>
    <t>'Mon Sep 24 01:07:17 +0000 2018'</t>
  </si>
  <si>
    <t>'1044030475403231237'</t>
  </si>
  <si>
    <t>#WhyIDidntReport https://t.co/yHEOPanpWS'</t>
  </si>
  <si>
    <t>'401625193'</t>
  </si>
  <si>
    <t>'Mary K Geise  \U0001f30a\U0001f578\U0001f577\U0001f383\U0001f47b\U0001f339\U0001f4f8\u262e\U0001f3f3\ufe0f\u200d\U0001f308\U0001f1fa\U0001f1f8\U0001f3b6\U0001f30e\U0001f3c7\U0001f985\U0001f5fd'</t>
  </si>
  <si>
    <t>'MaryGeise'</t>
  </si>
  <si>
    <t>'Sun Oct 30 20:49:48 +0000 2011'</t>
  </si>
  <si>
    <t>'Mon Sep 24 02:18:45 +0000 2018'</t>
  </si>
  <si>
    <t>'1044048461614731266'</t>
  </si>
  <si>
    <t>@7a45fa4a466345e @AnnCoulter Many people don't go to the authorities for any number of reasons. See #WhyIDidntReport for heart-breaking stories. Or authorities don't take it seriously (I found that to be the case).</t>
  </si>
  <si>
    <t>'843997806'</t>
  </si>
  <si>
    <t>'Rachelle Friedman'</t>
  </si>
  <si>
    <t>'RachelleFriedm2'</t>
  </si>
  <si>
    <t>'L.A./NYC'</t>
  </si>
  <si>
    <t>'Mon Sep 24 17:50:56 +0000 2012'</t>
  </si>
  <si>
    <t>'2442042729'</t>
  </si>
  <si>
    <t>'7a45fa4a466345e'</t>
  </si>
  <si>
    <t>'Mon Sep 24 02:23:43 +0000 2018'</t>
  </si>
  <si>
    <t>'1044049711781404673'</t>
  </si>
  <si>
    <t>#metoo \n#WhyIDidntReport \n#CancelKavanaugh https://t.co/ClTH1evmlD'</t>
  </si>
  <si>
    <t>'862911248869933056'</t>
  </si>
  <si>
    <t>'Pamela Griego'</t>
  </si>
  <si>
    <t>'PamelaGriego6'</t>
  </si>
  <si>
    <t>'Fri May 12 06:04:08 +0000 2017'</t>
  </si>
  <si>
    <t>'Mon Sep 24 03:38:19 +0000 2018'</t>
  </si>
  <si>
    <t>'1044068486589235200'</t>
  </si>
  <si>
    <t>'Alyssa Milano adds her voice to #WhyIDidntReport movement @CNN https://t.co/b7dBmiTj0Z'</t>
  </si>
  <si>
    <t>'1065066050'</t>
  </si>
  <si>
    <t>'Regina Kammer'</t>
  </si>
  <si>
    <t>'Kammerotica'</t>
  </si>
  <si>
    <t>'Pacific Northwest'</t>
  </si>
  <si>
    <t>'Sun Jan 06 07:51:04 +0000 2013'</t>
  </si>
  <si>
    <t>'Mon Sep 24 04:59:39 +0000 2018'</t>
  </si>
  <si>
    <t>'1044088953488461824'</t>
  </si>
  <si>
    <t>#WhyIDidntReport #InvisibleWar https://t.co/I8TCgSdbQY'</t>
  </si>
  <si>
    <t>'1620433596'</t>
  </si>
  <si>
    <t>'Julia S'</t>
  </si>
  <si>
    <t>'jlschneider99'</t>
  </si>
  <si>
    <t>'Mexico'</t>
  </si>
  <si>
    <t>'Thu Jul 25 14:10:10 +0000 2013'</t>
  </si>
  <si>
    <t>'Mon Sep 24 04:59:55 +0000 2018'</t>
  </si>
  <si>
    <t>'1044089019750076416'</t>
  </si>
  <si>
    <t>@NorthwellHealth's Amy Smith NP tells @nytimes #WhyIDidntReport victims are hesitant to go to the authorities @MariaTCarney @DrRobertGlatter @BhusriHeart @DrLindaMD @hshermd @anahadoconnor @MeleChristopher @doctorkim @EmergencyDocs @kerrsheridan https://t.co/iGb01ByzcR</t>
  </si>
  <si>
    <t>'739537966947663873'</t>
  </si>
  <si>
    <t>'Michael Kaplan'</t>
  </si>
  <si>
    <t>'wizardofpr'</t>
  </si>
  <si>
    <t>'Sun Jun 05 19:22:46 +0000 2016'</t>
  </si>
  <si>
    <t>'29787193'</t>
  </si>
  <si>
    <t>'NorthwellHealth'</t>
  </si>
  <si>
    <t>'Mon Sep 24 19:00:15 +0000 2018'</t>
  </si>
  <si>
    <t>'1044300495995785218'</t>
  </si>
  <si>
    <t>#BelieveTheWomen #MeToo #WhyIDidntReport https://t.co/nHj45DItm2'</t>
  </si>
  <si>
    <t>'7107032'</t>
  </si>
  <si>
    <t>'Jennifer Simon Lento'</t>
  </si>
  <si>
    <t>'nimue2005'</t>
  </si>
  <si>
    <t>'Northeast USA'</t>
  </si>
  <si>
    <t>'Wed Jun 27 11:24:16 +0000 2007'</t>
  </si>
  <si>
    <t>'Mon Sep 24 19:08:50 +0000 2018'</t>
  </si>
  <si>
    <t>'1044302658264334336'</t>
  </si>
  <si>
    <t>'Trending Story In #Healthcare: #WhyIDidntReport: Survivors of Sexual Assault Share Their Stories After Trump Tweet https://t.co/miJnZySkhx, see more https://t.co/MGmB8vOlsN'</t>
  </si>
  <si>
    <t>'132566724'</t>
  </si>
  <si>
    <t>'The Joshua-Paul Show'</t>
  </si>
  <si>
    <t>'joshuapaulshow'</t>
  </si>
  <si>
    <t>'Tucson, Arizona'</t>
  </si>
  <si>
    <t>'Tue Apr 13 15:54:08 +0000 2010'</t>
  </si>
  <si>
    <t>'Mon Sep 24 19:08:51 +0000 2018'</t>
  </si>
  <si>
    <t>'1044302660181139456'</t>
  </si>
  <si>
    <t>'Top story: #WhyIDidntReport: Survivors of Sexual Assault Share Their Stories After Trump Tweet https://t.co/MfzWxK79IO, see more https://t.co/FFibN49qQH'</t>
  </si>
  <si>
    <t>'253779135'</t>
  </si>
  <si>
    <t>'Franck Jocktane'</t>
  </si>
  <si>
    <t>'FranckJocktane'</t>
  </si>
  <si>
    <t>'Thu Feb 17 23:23:42 +0000 2011'</t>
  </si>
  <si>
    <t>'1044302661674291201'</t>
  </si>
  <si>
    <t>'#WhyIDidntReport: Survivors of Sexual Assault Share Their Stories After Trump Tweet https://t.co/LReENdZjO7, see more https://t.co/c3eE5C9BTy'</t>
  </si>
  <si>
    <t>'117135994'</t>
  </si>
  <si>
    <t>'T\xf8\xa9hukw\xfc D\xe4vi\xf0\xe3nth\xf8n'</t>
  </si>
  <si>
    <t>'Okehdom'</t>
  </si>
  <si>
    <t>'Nigeria'</t>
  </si>
  <si>
    <t>'Wed Feb 24 17:06:37 +0000 2010'</t>
  </si>
  <si>
    <t>'Mon Sep 24 19:08:52 +0000 2018'</t>
  </si>
  <si>
    <t>'1044302666132787200'</t>
  </si>
  <si>
    <t>'Top story: #WhyIDidntReport: Survivors of Sexual Assault Share Their Stories After Trump Tweet https://t.co/7Jx1Y5Pglh, see more https://t.co/juVyRZ7J6C'</t>
  </si>
  <si>
    <t>'73979321'</t>
  </si>
  <si>
    <t>'Esther Coronel de Ib'</t>
  </si>
  <si>
    <t>'Esthersuchi'</t>
  </si>
  <si>
    <t>'La Paz - Bolivia'</t>
  </si>
  <si>
    <t>'Sun Sep 13 21:28:45 +0000 2009'</t>
  </si>
  <si>
    <t>'Tue Sep 25 14:57:13 +0000 2018'</t>
  </si>
  <si>
    <t>'1044601724458225664'</t>
  </si>
  <si>
    <t>'@realDonaldTrump Police officers, and other adults, convinced my 15 yr old niece not to press charges on her 17 yr old rapist. Even with that, she was later bullied by him and his friends. They called her a slut. #WhyIDidntReport'</t>
  </si>
  <si>
    <t>'849240182889082880'</t>
  </si>
  <si>
    <t>'jo'</t>
  </si>
  <si>
    <t>'MaQualeSantone'</t>
  </si>
  <si>
    <t>'Italy'</t>
  </si>
  <si>
    <t>'Tue Apr 04 12:40:12 +0000 2017'</t>
  </si>
  <si>
    <t>'1044603239046557697'</t>
  </si>
  <si>
    <t>'Police are demanding almost unfettered access to highly personal records and data from potential rape victims before pressing ahead with their cases @guardian finds. @NorthumbriaPCC and @MartinHewittMPS ask if its fair or proportionate #RapeJusticeFail #MeToo #WhyIDidntReport'</t>
  </si>
  <si>
    <t>'135250810'</t>
  </si>
  <si>
    <t>'EVAW Coalition'</t>
  </si>
  <si>
    <t>'EVAWuk'</t>
  </si>
  <si>
    <t>'UK'</t>
  </si>
  <si>
    <t>'Tue Apr 20 19:32:21 +0000 2010'</t>
  </si>
  <si>
    <t>'Tue Sep 25 21:00:39 +0000 2018'</t>
  </si>
  <si>
    <t>'1044693184448610304'</t>
  </si>
  <si>
    <t>I am one out of four. #WhyIDidntReport https://t.co/YqE8N614L1'</t>
  </si>
  <si>
    <t>'6510542'</t>
  </si>
  <si>
    <t>'Sallygirl'</t>
  </si>
  <si>
    <t>'SallyGirl'</t>
  </si>
  <si>
    <t>'Fri Jun 01 21:02:42 +0000 2007'</t>
  </si>
  <si>
    <t>'Tue Sep 25 22:15:00 +0000 2018'</t>
  </si>
  <si>
    <t>'1044711895436021760'</t>
  </si>
  <si>
    <t>'Beth Moore: #WhyIDidntReport: "He lived in my house." https://t.co/x8AmzUCa5x #strongwomen #inspire @BethMooreLPM'</t>
  </si>
  <si>
    <t>'919326642'</t>
  </si>
  <si>
    <t>'Spirit Led Woman'</t>
  </si>
  <si>
    <t>'spiritledmag'</t>
  </si>
  <si>
    <t>'Thu Nov 01 16:13:04 +0000 2012'</t>
  </si>
  <si>
    <t>'1044711895574482945'</t>
  </si>
  <si>
    <t>'Beth Moore: #WhyIDidntReport: "He lived in my house." https://t.co/TGufUXH9aH #strongwomen #inspire @BethMooreLPM'</t>
  </si>
  <si>
    <t>'15946870'</t>
  </si>
  <si>
    <t>'CharismaMag'</t>
  </si>
  <si>
    <t>'charismamag'</t>
  </si>
  <si>
    <t>'Lake Mary, Florida'</t>
  </si>
  <si>
    <t>'Fri Aug 22 16:29:45 +0000 2008'</t>
  </si>
  <si>
    <t>'Wed Sep 26 00:17:13 +0000 2018'</t>
  </si>
  <si>
    <t>'1044742654284779521'</t>
  </si>
  <si>
    <t>https://t.co/nLNjbqo0mc\n#WhyIDidntReport #MeToo'</t>
  </si>
  <si>
    <t>'920387485078900739'</t>
  </si>
  <si>
    <t>'Ashlie'</t>
  </si>
  <si>
    <t>'AshlieCumpton'</t>
  </si>
  <si>
    <t>'Columbia, MO'</t>
  </si>
  <si>
    <t>'Tue Oct 17 20:34:11 +0000 2017'</t>
  </si>
  <si>
    <t>'Wed Sep 26 07:29:42 +0000 2018'</t>
  </si>
  <si>
    <t>'1044851489443893248'</t>
  </si>
  <si>
    <t>'#TISNews Raped At 16, Padma Lakshmi Adds Her Harrowing Story To #WhyIDidntReport https://t.co/3755vwI02z'</t>
  </si>
  <si>
    <t>'107432899'</t>
  </si>
  <si>
    <t>'#TISNews'</t>
  </si>
  <si>
    <t>'INSubcontinent'</t>
  </si>
  <si>
    <t>'Delhi'</t>
  </si>
  <si>
    <t>'Fri Jan 22 15:00:05 +0000 2010'</t>
  </si>
  <si>
    <t>'Wed Sep 26 08:10:00 +0000 2018'</t>
  </si>
  <si>
    <t>'1044861631807676416'</t>
  </si>
  <si>
    <t>'Indian women are told to keep quiet, they understand the hashtag #WhyIDidntReport\n\nPoet Harnidh Kaur @PedestrianPoet writes: https://t.co/J0EAZI5JQs https://t.co/VjwmAqTGjO'</t>
  </si>
  <si>
    <t>'2930935453'</t>
  </si>
  <si>
    <t>'ThePrint'</t>
  </si>
  <si>
    <t>'ThePrintIndia'</t>
  </si>
  <si>
    <t>'Mon Dec 15 10:12:15 +0000 2014'</t>
  </si>
  <si>
    <t>'Wed Sep 26 20:18:19 +0000 2018'</t>
  </si>
  <si>
    <t>'1045044921319792645'</t>
  </si>
  <si>
    <t>http://www.twitter.com/statuses/1045044921319792645</t>
  </si>
  <si>
    <t>'#WhyIDidntReport https://t.co/xI4LwpYWk7'</t>
  </si>
  <si>
    <t>'821095334956961797'</t>
  </si>
  <si>
    <t>'10 Minutes a Day \U0001f369 \U0001f3f3\ufe0f\u200d\U0001f308'</t>
  </si>
  <si>
    <t>'10MinutesaDay4U'</t>
  </si>
  <si>
    <t>'#StrongerTogether All Over '</t>
  </si>
  <si>
    <t>'Mon Jan 16 20:42:37 +0000 2017'</t>
  </si>
  <si>
    <t>'Thu Sep 27 00:16:26 +0000 2018'</t>
  </si>
  <si>
    <t>'1045104843268984834'</t>
  </si>
  <si>
    <t>@threadreaderapp please unroll #WhyIDidntReport https://t.co/YvBp1gfTpX'</t>
  </si>
  <si>
    <t>'895814938995957760'</t>
  </si>
  <si>
    <t>'threadreaderapp'</t>
  </si>
  <si>
    <t>'Thu Sep 27 03:16:08 +0000 2018'</t>
  </si>
  <si>
    <t>'1045150067764719616'</t>
  </si>
  <si>
    <t>#whyididntreport  #stopkavanaugh https://t.co/mY526CJSkZ'</t>
  </si>
  <si>
    <t>'500102627'</t>
  </si>
  <si>
    <t>'Justice is needed'</t>
  </si>
  <si>
    <t>'KatG4'</t>
  </si>
  <si>
    <t>'#Hogwarts '</t>
  </si>
  <si>
    <t>'Wed Feb 22 20:11:48 +0000 2012'</t>
  </si>
  <si>
    <t>'Thu Sep 27 14:29:51 +0000 2018'</t>
  </si>
  <si>
    <t>'1045319612613574656'</t>
  </si>
  <si>
    <t>'I felt ashamed': Cara Delevingne adds voice to #WhyIDidntReport\n\nhttps://t.co/B4Fs9mthGl</t>
  </si>
  <si>
    <t>'2151994626'</t>
  </si>
  <si>
    <t>'Norm Rumack'</t>
  </si>
  <si>
    <t>'NormanRumack'</t>
  </si>
  <si>
    <t>'Thu Oct 24 01:20:45 +0000 2013'</t>
  </si>
  <si>
    <t>'Thu Sep 27 19:22:06 +0000 2018'</t>
  </si>
  <si>
    <t>'1045393159080022016'</t>
  </si>
  <si>
    <t>#IBelieveSurvivors #MeToo #WhyIDidntReport for those who need this, here\u2019s my reason why I didn\u2019t report: https://t.co/PpU21S7ij0'</t>
  </si>
  <si>
    <t>'68423601'</t>
  </si>
  <si>
    <t>'Miranda Martin'</t>
  </si>
  <si>
    <t>'FirpandaMania'</t>
  </si>
  <si>
    <t>'Windmill Island'</t>
  </si>
  <si>
    <t>'Mon Aug 24 14:46:41 +0000 2009'</t>
  </si>
  <si>
    <t>'Thu Sep 27 23:10:16 +0000 2018'</t>
  </si>
  <si>
    <t>'1045450579680612352'</t>
  </si>
  <si>
    <t>#WhyIDidntReport spotted at Union Square https://t.co/Xl6JIJayKr'</t>
  </si>
  <si>
    <t>'15317214'</t>
  </si>
  <si>
    <t>'Bradley Campbell'</t>
  </si>
  <si>
    <t>'TermOne'</t>
  </si>
  <si>
    <t>'Fri Jul 04 12:13:36 +0000 2008'</t>
  </si>
  <si>
    <t>'Fri Sep 28 00:57:50 +0000 2018'</t>
  </si>
  <si>
    <t>'1045477650830184448'</t>
  </si>
  <si>
    <t>'Jeannie Tells Her Own #WhyIDidntReport Story For The First Time https://t.co/P8ube68jOu via @YouTube'</t>
  </si>
  <si>
    <t>'871861356198326273'</t>
  </si>
  <si>
    <t>'spooky daddy'</t>
  </si>
  <si>
    <t>'sianlee_'</t>
  </si>
  <si>
    <t>'Trinidad and Tobago'</t>
  </si>
  <si>
    <t>'Mon Jun 05 22:48:40 +0000 2017'</t>
  </si>
  <si>
    <t>'Fri Sep 28 03:21:06 +0000 2018'</t>
  </si>
  <si>
    <t>'1045513704450666496'</t>
  </si>
  <si>
    <t>'@nicklaroberts @Jeanne_Mann @tedlieu You do know we dont report for a number of reasons, right? \n\nBeing offended against, we feel its our fault, feel guilty and ashamed, feel nobody will believe us, even not believed; worse, blamed for being assaulted and abused...\n\nGo and read #WhyIDidntReport'</t>
  </si>
  <si>
    <t>'979170491247165440'</t>
  </si>
  <si>
    <t>'Hardstyle Meets Headphones'</t>
  </si>
  <si>
    <t>'Trent53752090'</t>
  </si>
  <si>
    <t>'Thu Mar 29 01:36:52 +0000 2018'</t>
  </si>
  <si>
    <t>'454834125'</t>
  </si>
  <si>
    <t>'nicklaroberts'</t>
  </si>
  <si>
    <t>'Fri Sep 28 17:28:53 +0000 2018'</t>
  </si>
  <si>
    <t>'1045727054962909184'</t>
  </si>
  <si>
    <t>#WhyIDidntReport https://t.co/p7iMTxil2n'</t>
  </si>
  <si>
    <t>'300519663'</t>
  </si>
  <si>
    <t>'\U0001f383SPOOKY\U0001f383 \U0001f3f3\ufe0f\u200d\U0001f308Angel \U0001f339'</t>
  </si>
  <si>
    <t>'angel_ponders'</t>
  </si>
  <si>
    <t>'Tue May 17 22:16:45 +0000 2011'</t>
  </si>
  <si>
    <t>'Fri Sep 28 21:07:47 +0000 2018'</t>
  </si>
  <si>
    <t>'1045782144541487106'</t>
  </si>
  <si>
    <t>'@joshua91472726 And she didn\u2019t because she didn\u2019t think she would be believed, suffers from anxiety and didn\u2019t want to drag it all up - you should read the #WhyIDidntReport of the 2 yesterday Ford said yes to investigation without hesitation, Kavanaugh clearly didn\u2019t want that'</t>
  </si>
  <si>
    <t>'157364727'</t>
  </si>
  <si>
    <t>'Carrie Foster'</t>
  </si>
  <si>
    <t>'carrifost'</t>
  </si>
  <si>
    <t>'Sat Jun 19 15:50:38 +0000 2010'</t>
  </si>
  <si>
    <t>'1044580822714478595'</t>
  </si>
  <si>
    <t>'ccbr121'</t>
  </si>
  <si>
    <t>'Sat Sep 29 12:54:43 +0000 2018'</t>
  </si>
  <si>
    <t>'1046020446624403456'</t>
  </si>
  <si>
    <t>'"I was embarrassed and ashamed, like it was my fault..." Read this woman\'s story about being sexually assaulted at school. Please share your thoughts. @maxedoutminivan #30Seconds #WhyIDidntReport #metoo #sexualabuse #enough #sexualassault @reddit https://t.co/wZi1LUoeZi'</t>
  </si>
  <si>
    <t>'206364738'</t>
  </si>
  <si>
    <t>'30Seconds'</t>
  </si>
  <si>
    <t>'30seconds'</t>
  </si>
  <si>
    <t>'Based @1871Chicago'</t>
  </si>
  <si>
    <t>'Fri Oct 22 20:24:14 +0000 2010'</t>
  </si>
  <si>
    <t>'Sat Sep 29 13:57:39 +0000 2018'</t>
  </si>
  <si>
    <t>'1046036284362379265'</t>
  </si>
  <si>
    <t>#WhyIDidntReport https://t.co/og5JJbi2Dk'</t>
  </si>
  <si>
    <t>'983004089347989506'</t>
  </si>
  <si>
    <t>'Molly'</t>
  </si>
  <si>
    <t>'Molly_TheQueen'</t>
  </si>
  <si>
    <t>'Wheelersburg, OH'</t>
  </si>
  <si>
    <t>'Sun Apr 08 15:30:13 +0000 2018'</t>
  </si>
  <si>
    <t>'Sat Sep 29 13:58:16 +0000 2018'</t>
  </si>
  <si>
    <t>'1046036439492972544'</t>
  </si>
  <si>
    <t>Following Dr. Ford's testimony, students @SVA_News posted flyers in subway stations inviting #commuters to reflect #WhyIDidntReport sexual violence. The responses astounding. \n\nSigns Appear In Subway Stations Asking NYers To Share  https://t.co/G11YCK35yW via @Gothamist</t>
  </si>
  <si>
    <t>'285969997'</t>
  </si>
  <si>
    <t>'\u12a4\u1218\u122d\u12ab\u12ca\u1275'</t>
  </si>
  <si>
    <t>'Ariam_Alula'</t>
  </si>
  <si>
    <t>'North of Manhattan, New York'</t>
  </si>
  <si>
    <t>'Fri Apr 22 03:33:47 +0000 2011'</t>
  </si>
  <si>
    <t>'Sun Sep 30 00:16:40 +0000 2018'</t>
  </si>
  <si>
    <t>'1046192066257203202'</t>
  </si>
  <si>
    <t>#BelieveSurvivors #WhyIDidntReport  #metoo https://t.co/Nfh6RDB2bw'</t>
  </si>
  <si>
    <t>'37781987'</t>
  </si>
  <si>
    <t>'Laurie B'</t>
  </si>
  <si>
    <t>'pynkklady'</t>
  </si>
  <si>
    <t>'Mon May 04 22:45:04 +0000 2009'</t>
  </si>
  <si>
    <t>'#BelieveSurvivors #WhyIDidntReport  #metoo https://t.co/Nfh6RDB2bw'</t>
  </si>
  <si>
    <t>'Mon Oct 01 03:56:45 +0000 2018'</t>
  </si>
  <si>
    <t>'1046609838350905344'</t>
  </si>
  <si>
    <t>'"I remember looking in his eyes, I remember saying no... And I remember not saying anything about it."\n\n"So when she was talking," Foley continued, "I was crying because I was right there with her."\n\n#WhyIDidntReport #kavanaugh #EnoughIsEnough #MeToo \n#DrBlaseyFord'</t>
  </si>
  <si>
    <t>'63864849'</t>
  </si>
  <si>
    <t>'Kari Major \u2744'</t>
  </si>
  <si>
    <t>'TwetKat'</t>
  </si>
  <si>
    <t>'Calgary, Alberta, Canada'</t>
  </si>
  <si>
    <t>'Sat Aug 08 00:35:14 +0000 2009'</t>
  </si>
  <si>
    <t>'Tue Oct 02 02:24:27 +0000 2018'</t>
  </si>
  <si>
    <t>'1046948999570382848'</t>
  </si>
  <si>
    <t>http://www.twitter.com/statuses/1046948999570382848</t>
  </si>
  <si>
    <t>'#WhyIDidntReport (not mine, story told to me from the 60s)\n\n"Nearly attacked near big city apartment.  Didn\'t tell parents because they would have made me move back home."\n\nThousands of reasons, people,  most of which aren\'t anyone\'s business.'</t>
  </si>
  <si>
    <t>'602076075'</t>
  </si>
  <si>
    <t>'whatuphohm'</t>
  </si>
  <si>
    <t>'Take a wild guess'</t>
  </si>
  <si>
    <t>'Thu Jun 07 16:12:11 +0000 2012'</t>
  </si>
  <si>
    <t>'Wed Oct 03 04:08:13 +0000 2018'</t>
  </si>
  <si>
    <t>'1047337502351142912'</t>
  </si>
  <si>
    <t>http://www.twitter.com/statuses/1047337502351142912</t>
  </si>
  <si>
    <t>'@ChrisCoons\n@SenCortezMasto\n@SenDonnelly \n@SenatorHeitkamp \n@DougJones\n@Sen_JoeManchin \n@clairecmc \n@SenatorCollins \n@SenatorEnzi\n@SenatorFischer\n@SenJeffFlake \n@CoryGardner\n@ChuckGrassley\n@SenatorLankford\n@lisamurkowski \n\n#WhyIDIdntReport\n#BelieveSurvivors \n#BelieveWomen https://t.co/CRIrpPWtkc'</t>
  </si>
  <si>
    <t>'15062332'</t>
  </si>
  <si>
    <t>'Doug Huber'</t>
  </si>
  <si>
    <t>'huberddh'</t>
  </si>
  <si>
    <t>'Mon Jun 09 17:00:42 +0000 2008'</t>
  </si>
  <si>
    <t>'Wed Oct 03 08:11:56 +0000 2018'</t>
  </si>
  <si>
    <t>'1047398833628401665'</t>
  </si>
  <si>
    <t>http://www.twitter.com/statuses/1047398833628401665</t>
  </si>
  <si>
    <t>'#ThankYouDrChristineBlaseyFord  #BelieveSurvivors  #MeToo  #WhyIDidntReport https://t.co/aTwVozpMo4'</t>
  </si>
  <si>
    <t>'Wed Oct 03 12:48:33 +0000 2018'</t>
  </si>
  <si>
    <t>'1047468445581942784'</t>
  </si>
  <si>
    <t>http://www.twitter.com/statuses/1047468445581942784</t>
  </si>
  <si>
    <t>'GOP senators use Kavanaugh to beat back primary challengers in 2020  | #WhyIDidntReport Michael Avenatti Julie Swetnick | Deborah Ramirez Dr. Ford Sen. Ted Cruz | #MeToo #Abuse #Rape #Pedophile #AsiaArgento #SexualAssault #SexualAbuse #CatholicChurch |  https://t.co/5N1hDlG93B'</t>
  </si>
  <si>
    <t>'1047470905872588800'</t>
  </si>
  <si>
    <t>http://www.twitter.com/statuses/1047470905872588800</t>
  </si>
  <si>
    <t>'#WhyIDidntReport \n.\n.\n.\n#lovelitter #poetry #BelieveWomen #MeToo https://t.co/aS8ZQSrTGe'</t>
  </si>
  <si>
    <t>'979083465567195141'</t>
  </si>
  <si>
    <t>'love litter'</t>
  </si>
  <si>
    <t>'LoveLitterToYou'</t>
  </si>
  <si>
    <t>'Wed Mar 28 19:51:03 +0000 2018'</t>
  </si>
  <si>
    <t>'Wed Oct 03 15:14:40 +0000 2018'</t>
  </si>
  <si>
    <t>'1047505218051739648'</t>
  </si>
  <si>
    <t>http://www.twitter.com/statuses/1047505218051739648</t>
  </si>
  <si>
    <t>'#WhyIDidntReport https://t.co/Owjd6QtjEv'</t>
  </si>
  <si>
    <t>'308117825'</t>
  </si>
  <si>
    <t>'Mama Fugate'</t>
  </si>
  <si>
    <t>'numb3r_lov3r'</t>
  </si>
  <si>
    <t>'Mon May 30 21:20:29 +0000 2011'</t>
  </si>
  <si>
    <t>'Wed Oct 03 16:04:04 +0000 2018'</t>
  </si>
  <si>
    <t>'1047517649033420801'</t>
  </si>
  <si>
    <t>http://www.twitter.com/statuses/1047517649033420801</t>
  </si>
  <si>
    <t>'Why women don\u2019t report. \n#WhyIDidntReport https://t.co/bQvzhZo85v'</t>
  </si>
  <si>
    <t>'105043354'</t>
  </si>
  <si>
    <t>'Julie Ann Emery'</t>
  </si>
  <si>
    <t>'julieannemery'</t>
  </si>
  <si>
    <t>'Fri Jan 15 05:09:01 +0000 2010'</t>
  </si>
  <si>
    <t>'Wed Oct 03 18:23:50 +0000 2018'</t>
  </si>
  <si>
    <t>'1047552824589082630'</t>
  </si>
  <si>
    <t>http://www.twitter.com/statuses/1047552824589082630</t>
  </si>
  <si>
    <t>'@BrandonJRouth Thank you. #WhyIDidntReport'</t>
  </si>
  <si>
    <t>'204137620'</t>
  </si>
  <si>
    <t>'BrandonJRouth'</t>
  </si>
  <si>
    <t>'Wed Oct 03 18:52:59 +0000 2018'</t>
  </si>
  <si>
    <t>'1047560159139155978'</t>
  </si>
  <si>
    <t>http://www.twitter.com/statuses/1047560159139155978</t>
  </si>
  <si>
    <t>'Sarah Huckabee Sanders defended President Donald Trump  | #WhyIDidntReport Michael Avenatti Julie Swetnick | Deborah Ramirez Dr. Ford Kavanaugh Sen. Ted Cruz | #MeToo #Abuse #Rape #Pedophile #AsiaArgento #SexualAssault #SexualAbuse #CatholicChurch |https://t.co/Q02u3nvMOZ'</t>
  </si>
  <si>
    <t>'1047560159176744965'</t>
  </si>
  <si>
    <t>http://www.twitter.com/statuses/1047560159176744965</t>
  </si>
  <si>
    <t>'#WhyIDidntReport https://t.co/mKAWWdAr3W'</t>
  </si>
  <si>
    <t>'21350577'</t>
  </si>
  <si>
    <t>'laura albert'</t>
  </si>
  <si>
    <t>'lauraalbert'</t>
  </si>
  <si>
    <t>'San Francisco'</t>
  </si>
  <si>
    <t>'Thu Feb 19 23:09:09 +0000 2009'</t>
  </si>
  <si>
    <t>'Wed Oct 03 18:53:13 +0000 2018'</t>
  </si>
  <si>
    <t>'1047560220635873280'</t>
  </si>
  <si>
    <t>http://www.twitter.com/statuses/1047560220635873280</t>
  </si>
  <si>
    <t>'#WhyIDidntReport https://t.co/2P37yirzqS'</t>
  </si>
  <si>
    <t>'Wed Oct 03 18:54:03 +0000 2018'</t>
  </si>
  <si>
    <t>'1047560428296048640'</t>
  </si>
  <si>
    <t>http://www.twitter.com/statuses/1047560428296048640</t>
  </si>
  <si>
    <t>'RT @crwriter1 "Dr. Christine Blasey Ford"  https://t.co/A0zOyubiiL #MeToo #WhyIdidntReport  https://t.co/A0zOyubiiL #writing'</t>
  </si>
  <si>
    <t>'Wed Oct 03 20:03:14 +0000 2018'</t>
  </si>
  <si>
    <t>'1047577840521240576'</t>
  </si>
  <si>
    <t>http://www.twitter.com/statuses/1047577840521240576</t>
  </si>
  <si>
    <t>'Here is why we never told you\u2026 #WhyIDidntReport https://t.co/sZQPHaahxw'</t>
  </si>
  <si>
    <t>'383014934'</t>
  </si>
  <si>
    <t>'Mary Jean White'</t>
  </si>
  <si>
    <t>'MaryJeanKWhite'</t>
  </si>
  <si>
    <t>'Coral Springs, FL'</t>
  </si>
  <si>
    <t>'Sat Oct 01 03:26:47 +0000 2011'</t>
  </si>
  <si>
    <t>'Wed Oct 03 22:17:44 +0000 2018'</t>
  </si>
  <si>
    <t>'1047611685631086593'</t>
  </si>
  <si>
    <t>http://www.twitter.com/statuses/1047611685631086593</t>
  </si>
  <si>
    <t>'Important read. \n#WhyIdidntreport \n#Metoo\n#BelieveSurvivors \n#BelieveHer https://t.co/SyIZeUcpfi'</t>
  </si>
  <si>
    <t>'913646262'</t>
  </si>
  <si>
    <t>'Apogee McGee'</t>
  </si>
  <si>
    <t>'hume_g'</t>
  </si>
  <si>
    <t>'The Bridge'</t>
  </si>
  <si>
    <t>'Tue Oct 30 01:43:03 +0000 2012'</t>
  </si>
  <si>
    <t>'Wed Oct 03 22:39:05 +0000 2018'</t>
  </si>
  <si>
    <t>'1047617061810139136'</t>
  </si>
  <si>
    <t>http://www.twitter.com/statuses/1047617061810139136</t>
  </si>
  <si>
    <t>'#MeToo #WhyIDidntReport https://t.co/7EoQ5WDxd9'</t>
  </si>
  <si>
    <t>'812089531864231936'</t>
  </si>
  <si>
    <t>'Sophia Soteros'</t>
  </si>
  <si>
    <t>'SophieSMSMarie'</t>
  </si>
  <si>
    <t>'Fri Dec 23 00:16:47 +0000 2016'</t>
  </si>
  <si>
    <t>'Thu Oct 04 01:28:30 +0000 2018'</t>
  </si>
  <si>
    <t>'1047659694385332224'</t>
  </si>
  <si>
    <t>http://www.twitter.com/statuses/1047659694385332224</t>
  </si>
  <si>
    <t>'#WeStandTogether #IBelieveYou #IBelieveSurvivors #WhyIDidntReport https://t.co/uq8fAmjtiD'</t>
  </si>
  <si>
    <t>'199469069'</t>
  </si>
  <si>
    <t>'Serrah'</t>
  </si>
  <si>
    <t>'_False_Indigo_'</t>
  </si>
  <si>
    <t>'Wed Oct 06 23:19:53 +0000 2010'</t>
  </si>
  <si>
    <t>'Thu Oct 04 01:28:47 +0000 2018'</t>
  </si>
  <si>
    <t>'1047659767097954304'</t>
  </si>
  <si>
    <t>http://www.twitter.com/statuses/1047659767097954304</t>
  </si>
  <si>
    <t>'#WisdomWednesday OneVOICE Podcast | #whyididntreport https://t.co/37wjyl0pi4\n\nSurvivors; No matter the Journey Or The Story... We\u2019re all in this together. \n\n\U0001f499\u2728\U0001f98b https://t.co/Pkhq99s8ax'</t>
  </si>
  <si>
    <t>'21451497'</t>
  </si>
  <si>
    <t>'PAVE'</t>
  </si>
  <si>
    <t>'PAVEinfo'</t>
  </si>
  <si>
    <t>'Sat Feb 21 00:48:33 +0000 2009'</t>
  </si>
  <si>
    <t>'Thu Oct 04 02:12:53 +0000 2018'</t>
  </si>
  <si>
    <t>'1047670865238810625'</t>
  </si>
  <si>
    <t>http://www.twitter.com/statuses/1047670865238810625</t>
  </si>
  <si>
    <t>'#BelieveWomen #BelieveSurvivors #WhyIDidntReport #WomensReality\n#TimesUp\n#MeToo #ToTheGirls\n#EverydaySexism #YesAllWomen\n#smashingpatriarchy\n#sexism #patriarchy\n#endpatriarchy #stopkavanaugh\n#kavanaugh #KavanaughHearings #DrChristineBlaseyFord #vegan #govegan #animalsrights https://t.co/cDD9AdpZJR'</t>
  </si>
  <si>
    <t>'452943333'</t>
  </si>
  <si>
    <t>'CA Yes 12/FL Yes 13'</t>
  </si>
  <si>
    <t>'LiveBetterVegan'</t>
  </si>
  <si>
    <t>'Mon Jan 02 12:10:22 +0000 2012'</t>
  </si>
  <si>
    <t>'Thu Oct 04 02:13:26 +0000 2018'</t>
  </si>
  <si>
    <t>'1047671003797581824'</t>
  </si>
  <si>
    <t>http://www.twitter.com/statuses/1047671003797581824</t>
  </si>
  <si>
    <t>'Memoir Bytes: Escaping a Sexual Predator and the #WhyIDidntReport Movement https://t.co/Xib4feafxJ via @pokercubster'</t>
  </si>
  <si>
    <t>'3098633816'</t>
  </si>
  <si>
    <t>'Vote November 6th.'</t>
  </si>
  <si>
    <t>'Robrt_M_Goldste'</t>
  </si>
  <si>
    <t>'Fri Mar 20 02:46:04 +0000 2015'</t>
  </si>
  <si>
    <t>'Thu Oct 04 03:38:59 +0000 2018'</t>
  </si>
  <si>
    <t>'1047692533994856449'</t>
  </si>
  <si>
    <t>http://www.twitter.com/statuses/1047692533994856449</t>
  </si>
  <si>
    <t>'#WhyIDidntReport https://t.co/nORQKjgVqc'</t>
  </si>
  <si>
    <t>'827900020120776704'</t>
  </si>
  <si>
    <t>'GiGiLove'</t>
  </si>
  <si>
    <t>'HasteAngie'</t>
  </si>
  <si>
    <t>'Sat Feb 04 15:22:01 +0000 2017'</t>
  </si>
  <si>
    <t>'Thu Oct 04 03:41:34 +0000 2018'</t>
  </si>
  <si>
    <t>'1047693183277096960'</t>
  </si>
  <si>
    <t>http://www.twitter.com/statuses/1047693183277096960</t>
  </si>
  <si>
    <t>'Read this. #metoo #WhyIDidntReport  https://t.co/MJdHyrqwPv'</t>
  </si>
  <si>
    <t>'972546591369424897'</t>
  </si>
  <si>
    <t>'Dr. Katherine Brokaw'</t>
  </si>
  <si>
    <t>'Katiesteelebro'</t>
  </si>
  <si>
    <t>'Merced, CA'</t>
  </si>
  <si>
    <t>'Sat Mar 10 18:55:51 +0000 2018'</t>
  </si>
  <si>
    <t>'Thu Oct 04 04:31:52 +0000 2018'</t>
  </si>
  <si>
    <t>'1047705839409287168'</t>
  </si>
  <si>
    <t>http://www.twitter.com/statuses/1047705839409287168</t>
  </si>
  <si>
    <t>@MearaMum @realDonaldTrump @DiamondandSilk @SenFeinstein @SenBlumenthal @lisamurkowski I'm a rape survivor myself. \n#BelieveAllWomen\n#BelieveSurvivorsNOW\n#IBelieveChristineBlaseyFord\n#IBelieveChristine #KavanaughAccusation  #KavanaughAccuser #KavanaughConfirmationHearing  #KavaNOPE #KavanaughIsARapist #MeToo\n#MenToo #WhyIDidntReport https://t.co/80iwhbEGpp</t>
  </si>
  <si>
    <t>'927680123024891904'</t>
  </si>
  <si>
    <t>'\u15f7\u1587I\u15e9\u144e \u15b4\u14aa\u15e9KE\U0001f30a\U0001f30a\U0001f30a'</t>
  </si>
  <si>
    <t>'BrianFlake68'</t>
  </si>
  <si>
    <t>'Mon Nov 06 23:32:31 +0000 2017'</t>
  </si>
  <si>
    <t>'1183802377'</t>
  </si>
  <si>
    <t>'MearaMum'</t>
  </si>
  <si>
    <t>'Thu Oct 04 04:32:42 +0000 2018'</t>
  </si>
  <si>
    <t>'1047706052035334146'</t>
  </si>
  <si>
    <t>http://www.twitter.com/statuses/1047706052035334146</t>
  </si>
  <si>
    <t>'#Kavanaugh #WhyIDidntReport #Metoo #JulieSwetnick #ChristineBlasleyFord #RachelRamirez https://t.co/FuK2p7QaWh'</t>
  </si>
  <si>
    <t>'Thu Oct 04 10:52:03 +0000 2018'</t>
  </si>
  <si>
    <t>'1047801517435183104'</t>
  </si>
  <si>
    <t>http://www.twitter.com/statuses/1047801517435183104</t>
  </si>
  <si>
    <t>'#Metoo\u2060 \u2060 #WhyIDidntReport #Women #Femmes || #CancelKavanaugh #CancelKavanaughNow #MondePath\xe9tique #DesBlancs'</t>
  </si>
  <si>
    <t>'171486690'</t>
  </si>
  <si>
    <t>'R\xe9fl\xe9chir \u2b50\ufe0f\u2b50\ufe0f'</t>
  </si>
  <si>
    <t>'hmleo_Paris_NYC'</t>
  </si>
  <si>
    <t>'Tue Jul 27 13:17:57 +0000 2010'</t>
  </si>
  <si>
    <t>'Thu Oct 04 12:25:24 +0000 2018'</t>
  </si>
  <si>
    <t>'1047825010084257797'</t>
  </si>
  <si>
    <t>http://www.twitter.com/statuses/1047825010084257797</t>
  </si>
  <si>
    <t>'Seeing all these #WhyIDidntReport stories is so painful\n\nWhile I don\u2019t feel comfortable sharing my own personal traumas, I feel compelled to share this story about a former coworker who tried to report sexual harassment and was not just ignored, but mocked, and fired. \n\nA thread:'</t>
  </si>
  <si>
    <t>'127270891'</t>
  </si>
  <si>
    <t>'Kristina \U0001f32c\U0001f4ab\u2604\U0001f343'</t>
  </si>
  <si>
    <t>'kristinac_'</t>
  </si>
  <si>
    <t>'Sun Mar 28 17:08:29 +0000 2010'</t>
  </si>
  <si>
    <t>'Thu Oct 04 12:30:04 +0000 2018'</t>
  </si>
  <si>
    <t>'1047826182257958913'</t>
  </si>
  <si>
    <t>http://www.twitter.com/statuses/1047826182257958913</t>
  </si>
  <si>
    <t>'Watch Till the End Thank You #WhyIDidntReport #MeToo https://t.co/d0mb9CTRav'</t>
  </si>
  <si>
    <t>'71726098'</t>
  </si>
  <si>
    <t>'Strypz / Berry Pie'</t>
  </si>
  <si>
    <t>'Unusually_Uneek'</t>
  </si>
  <si>
    <t>'East Coast'</t>
  </si>
  <si>
    <t>'Sat Sep 05 04:26:17 +0000 2009'</t>
  </si>
  <si>
    <t>'Thu Oct 04 12:47:13 +0000 2018'</t>
  </si>
  <si>
    <t>'1047830499731886080'</t>
  </si>
  <si>
    <t>http://www.twitter.com/statuses/1047830499731886080</t>
  </si>
  <si>
    <t>'#KavaNOPE #KavanaughLikesBeer #StopKavanaugh #BelieveSurvivors #MeToo #WhyIDidntReport https://t.co/tzl9I61EVj'</t>
  </si>
  <si>
    <t>'Thu Oct 04 14:20:53 +0000 2018'</t>
  </si>
  <si>
    <t>'1047854069577134081'</t>
  </si>
  <si>
    <t>http://www.twitter.com/statuses/1047854069577134081</t>
  </si>
  <si>
    <t>'#WhyIDidntReport https://t.co/krqAGDBlCV'</t>
  </si>
  <si>
    <t>'728676928446713856'</t>
  </si>
  <si>
    <t>'Karen Schindler'</t>
  </si>
  <si>
    <t>'schindlerk15'</t>
  </si>
  <si>
    <t>'Fri May 06 20:04:52 +0000 2016'</t>
  </si>
  <si>
    <t>'Thu Oct 04 14:27:12 +0000 2018'</t>
  </si>
  <si>
    <t>'1047855661252366336'</t>
  </si>
  <si>
    <t>http://www.twitter.com/statuses/1047855661252366336</t>
  </si>
  <si>
    <t>'@kcexec @kcemployees @KING5Seattle @komonews @KIRO7Seattle  @seattletimes  @ericacbarnett @TheStranger @Crosscut @DowC @Q13FOX  #kingcounty   #bestrungovernment #sexualharassment #metoo  #WhyIDidntReport #TimesUp  #dowconstantine #seattle #riskmanagement  #equityandsocialjustice'</t>
  </si>
  <si>
    <t>'347290850'</t>
  </si>
  <si>
    <t>'Mitchell Dillard'</t>
  </si>
  <si>
    <t>'mitchelldillard'</t>
  </si>
  <si>
    <t>'Tue Aug 02 15:30:07 +0000 2011'</t>
  </si>
  <si>
    <t>'Thu Oct 04 14:27:18 +0000 2018'</t>
  </si>
  <si>
    <t>'1047855685105582080'</t>
  </si>
  <si>
    <t>http://www.twitter.com/statuses/1047855685105582080</t>
  </si>
  <si>
    <t>'#WhyIDidntReport: What happened when NC Senate candidate revealed her story.  https://t.co/No0tLmo7aq'</t>
  </si>
  <si>
    <t>'37559045'</t>
  </si>
  <si>
    <t>'Ronnie Glassberg'</t>
  </si>
  <si>
    <t>'ronnieglassberg'</t>
  </si>
  <si>
    <t>'Mon May 04 01:31:26 +0000 2009'</t>
  </si>
  <si>
    <t>'Thu Oct 04 19:05:04 +0000 2018'</t>
  </si>
  <si>
    <t>'1047925586616901632'</t>
  </si>
  <si>
    <t>http://www.twitter.com/statuses/1047925586616901632</t>
  </si>
  <si>
    <t>'#WhyIDidntReport   #MeToo https://t.co/Y4MM8DqyGL'</t>
  </si>
  <si>
    <t>'Fri Oct 05 01:02:47 +0000 2018'</t>
  </si>
  <si>
    <t>'1048015609995255808'</t>
  </si>
  <si>
    <t>http://www.twitter.com/statuses/1048015609995255808</t>
  </si>
  <si>
    <t>AJ+ asked people to share their stories of #WhyIDidntReport. Here's what six women had to say. https://t.co/hWTLwXnkF3</t>
  </si>
  <si>
    <t>'632747380'</t>
  </si>
  <si>
    <t>'Lakmini Prabani'</t>
  </si>
  <si>
    <t>'LPrabani'</t>
  </si>
  <si>
    <t>'Sri Lanka '</t>
  </si>
  <si>
    <t>'Wed Jul 11 09:20:23 +0000 2012'</t>
  </si>
  <si>
    <t>'Fri Oct 05 01:04:38 +0000 2018'</t>
  </si>
  <si>
    <t>'1048016074686562304'</t>
  </si>
  <si>
    <t>http://www.twitter.com/statuses/1048016074686562304</t>
  </si>
  <si>
    <t>'I have heard of infants being raped and I have heard of elderly women being raped, and all ages in between. Some don\u2019t report because they are too young or too old to speak for themselves. #WhyIDidntReport'</t>
  </si>
  <si>
    <t>'Fri Oct 05 01:08:09 +0000 2018'</t>
  </si>
  <si>
    <t>'1048016960091381760'</t>
  </si>
  <si>
    <t>http://www.twitter.com/statuses/1048016960091381760</t>
  </si>
  <si>
    <t>'#WhyIDidntReport: What happened when NC Senate candidate rev... https://t.co/39U9wOlhPX'</t>
  </si>
  <si>
    <t>'754834635822075904'</t>
  </si>
  <si>
    <t>'ELMER SIGMON'</t>
  </si>
  <si>
    <t>'Flamo1Elmer'</t>
  </si>
  <si>
    <t>'Mon Jul 18 00:26:16 +0000 2016'</t>
  </si>
  <si>
    <t>'Fri Oct 05 01:11:38 +0000 2018'</t>
  </si>
  <si>
    <t>'1048017837657341953'</t>
  </si>
  <si>
    <t>http://www.twitter.com/statuses/1048017837657341953</t>
  </si>
  <si>
    <t>'#WhyIDidntReport: What happened when NC Senate candidate rev... https://t.co/ce58rCgZ4d'</t>
  </si>
  <si>
    <t>'Fri Oct 05 03:46:59 +0000 2018'</t>
  </si>
  <si>
    <t>'1048056931846258688'</t>
  </si>
  <si>
    <t>http://www.twitter.com/statuses/1048056931846258688</t>
  </si>
  <si>
    <t>'@SenAlexander @SenJohnBarrasso @JohnBoozman @SenatorBurr @SenCapito @SenBillCassidy #nopredatorsinpower #IBelieveHer #IBelieveChristine #WhyIDidntReport https://t.co/E5EBFaRbj5'</t>
  </si>
  <si>
    <t>'1046540667428593665'</t>
  </si>
  <si>
    <t>'Julie Glass'</t>
  </si>
  <si>
    <t>'JulieLGlass'</t>
  </si>
  <si>
    <t>'Sun Sep 30 23:21:53 +0000 2018'</t>
  </si>
  <si>
    <t>'76649729'</t>
  </si>
  <si>
    <t>'SenAlexander'</t>
  </si>
  <si>
    <t>'1048056934224392192'</t>
  </si>
  <si>
    <t>http://www.twitter.com/statuses/1048056934224392192</t>
  </si>
  <si>
    <t>'@SenBobCorker @JohnCornyn @SenTomCotton @MikeCrapo @SenTedCruz @SteveDaines @SenatorEnzi @SenJoniErnst #nopredatorsinpower #IBelieveHer #IBelieveChristine #WhyIDidntReport https://t.co/qJ5daQCdbH'</t>
  </si>
  <si>
    <t>'Fri Oct 05 03:47:00 +0000 2018'</t>
  </si>
  <si>
    <t>'1048056937210830848'</t>
  </si>
  <si>
    <t>http://www.twitter.com/statuses/1048056937210830848</t>
  </si>
  <si>
    <t>'@DebFischerNE @JeffFlake @SenCoryGardner @SenatorCharles @LindseyGrahamSC @OrrinHatch @SenDeanHeller @SenJohnHoeven #nopredatorsinpower #IBelieveHer #IBelieveSurvivors #WhyIDidntReport https://t.co/Tegvpj9VV4'</t>
  </si>
  <si>
    <t>'Fri Oct 05 03:47:01 +0000 2018'</t>
  </si>
  <si>
    <t>'1048056939567931392'</t>
  </si>
  <si>
    <t>http://www.twitter.com/statuses/1048056939567931392</t>
  </si>
  <si>
    <t>'@SenHydeSmith @senJamesInhofe @SenatorIsakson @SenRonJohnson @SenJohnKennedy @SenJonKyl @SenatorLankford @SenatorLee_cmc #nopredatorsinpower #IBelieveHer #IBelieveSurvivors #WhyIDidntReport https://t.co/uwaAABjm5G'</t>
  </si>
  <si>
    <t>'Fri Oct 05 03:47:02 +0000 2018'</t>
  </si>
  <si>
    <t>'1048056945993768962'</t>
  </si>
  <si>
    <t>http://www.twitter.com/statuses/1048056945993768962</t>
  </si>
  <si>
    <t>'@SenateMajorityL @JerryMoran @SenRandPauI @sendavidperdue @senrobportman @SenatorRisch @SenPatRoberts #nopredatorsinpower #WhyIDidntReport #IBelieveHer #IBelieveSurvivors https://t.co/DAXKwL5Ba6'</t>
  </si>
  <si>
    <t>'Fri Oct 05 03:54:09 +0000 2018'</t>
  </si>
  <si>
    <t>'1048058737510903810'</t>
  </si>
  <si>
    <t>http://www.twitter.com/statuses/1048058737510903810</t>
  </si>
  <si>
    <t>'@SenatorCollins @lisamurkowski @SenatorHeitkamp @Sen_JoeManchin @SenDonnelly @JeffFlake @SenBobCorker #StopKavanaugh #WhyIDidntReport \n\nhttps://t.co/hwrHrNPWhJ'</t>
  </si>
  <si>
    <t>'Fri Oct 05 04:04:06 +0000 2018'</t>
  </si>
  <si>
    <t>'1048061240159821824'</t>
  </si>
  <si>
    <t>http://www.twitter.com/statuses/1048061240159821824</t>
  </si>
  <si>
    <t>'@ChrisCoons\n@SenCortezMasto\n@SenDonnelly \n@SenatorHeitkamp \n@DougJones\n@Sen_JoeManchin \n@clairecmc \n@SenatorCollins \n@SenatorEnzi\n@SenatorFischer\n@SenJeffFlake \n@CoryGardner\n@ChuckGrassley\n@SenatorLankford\n@lisamurkowski \n\n#WhyIDIdntReport\n#BelieveSurvivors \n#BelieveWomen https://t.co/wTYRuZaFpb'</t>
  </si>
  <si>
    <t>'Fri Oct 05 04:04:24 +0000 2018'</t>
  </si>
  <si>
    <t>'1048061316491931648'</t>
  </si>
  <si>
    <t>http://www.twitter.com/statuses/1048061316491931648</t>
  </si>
  <si>
    <t>'@ChrisCoons\n@SenCortezMasto\n@SenDonnelly \n@SenatorHeitkamp \n@DougJones\n@Sen_JoeManchin \n@clairecmc \n@SenatorCollins \n@SenatorEnzi\n@SenatorFischer\n@SenJeffFlake \n@CoryGardner\n@ChuckGrassley\n@SenatorLankford\n@lisamurkowski \n\n#WhyIDIdntReport\n#BelieveSurvivors \n#BelieveWomen https://t.co/agIUAK0LkI'</t>
  </si>
  <si>
    <t>'Fri Oct 05 04:07:37 +0000 2018'</t>
  </si>
  <si>
    <t>'1048062126223319040'</t>
  </si>
  <si>
    <t>http://www.twitter.com/statuses/1048062126223319040</t>
  </si>
  <si>
    <t>'Break the silence to break the cycle. Link in bio. #metoo #whyididntreport https://t.co/QHLKDl13KF'</t>
  </si>
  <si>
    <t>'384089932'</t>
  </si>
  <si>
    <t>'Geebee'</t>
  </si>
  <si>
    <t>'gcaccilicious'</t>
  </si>
  <si>
    <t>'Mon Oct 03 01:58:49 +0000 2011'</t>
  </si>
  <si>
    <t>'Fri Oct 05 04:07:48 +0000 2018'</t>
  </si>
  <si>
    <t>'1048062172339695616'</t>
  </si>
  <si>
    <t>http://www.twitter.com/statuses/1048062172339695616</t>
  </si>
  <si>
    <t>'@ChrisCoons\n@SenCortezMasto\n@SenDonnelly \n@SenatorHeitkamp \n@DougJones\n@Sen_JoeManchin \n@clairecmc \n@SenatorCollins \n@SenatorEnzi\n@SenatorFischer\n@SenJeffFlake \n@CoryGardner\n@ChuckGrassley\n@SenatorLankford\n@lisamurkowski \n\n#WhyIDIdntReport\n#BelieveSurvivors \n#BelieveWomen https://t.co/MvqmLBXbnz'</t>
  </si>
  <si>
    <t>'Fri Oct 05 04:08:48 +0000 2018'</t>
  </si>
  <si>
    <t>'1048062423951859714'</t>
  </si>
  <si>
    <t>http://www.twitter.com/statuses/1048062423951859714</t>
  </si>
  <si>
    <t>'@ChrisCoons\n@SenCortezMasto\n@SenDonnelly \n@SenatorHeitkamp \n@DougJones\n@Sen_JoeManchin \n@clairecmc \n@SenatorCollins \n@SenatorEnzi\n@SenatorFischer\n@SenJeffFlake \n@CoryGardner\n@ChuckGrassley\n@SenatorLankford\n@lisamurkowski \n\n#WhyIDIdntReport\n#BelieveSurvivors \n#BelieveWomen https://t.co/XId6f6CLjp'</t>
  </si>
  <si>
    <t>'Fri Oct 05 15:22:02 +0000 2018'</t>
  </si>
  <si>
    <t>'1048231849405943809'</t>
  </si>
  <si>
    <t>http://www.twitter.com/statuses/1048231849405943809</t>
  </si>
  <si>
    <t>'#WhyIDidntReport #WhyDidntIReport #USpoli ... https://t.co/WahVm7exmo'</t>
  </si>
  <si>
    <t>'3166023123'</t>
  </si>
  <si>
    <t>'The Irked American'</t>
  </si>
  <si>
    <t>'irkedusa'</t>
  </si>
  <si>
    <t>'Boston, USA'</t>
  </si>
  <si>
    <t>'Tue Apr 14 14:10:48 +0000 2015'</t>
  </si>
  <si>
    <t>'Fri Oct 05 15:29:29 +0000 2018'</t>
  </si>
  <si>
    <t>'1048233725174190080'</t>
  </si>
  <si>
    <t>http://www.twitter.com/statuses/1048233725174190080</t>
  </si>
  <si>
    <t>'#WhyIDidntReport ... #WhyDidntIReport https://t.co/2PtnEdIsp2'</t>
  </si>
  <si>
    <t>'Fri Oct 05 15:34:21 +0000 2018'</t>
  </si>
  <si>
    <t>'1048234947675410433'</t>
  </si>
  <si>
    <t>http://www.twitter.com/statuses/1048234947675410433</t>
  </si>
  <si>
    <t>#WRFG - Vagina Monologues author Eve Ensler speaks out against Judge Brett Kavanaugh's #SCOTUS nomination. Hear the story at  5:00 p.m. on @democracynow with @AmyGoodman. #MeToo #WhyIDidntReport #SexualAssault #CommunityRadio #IndependentMedia #Atlanta \nhttps://t.co/3MYKP2f0o7</t>
  </si>
  <si>
    <t>'941326383518834693'</t>
  </si>
  <si>
    <t>'WRFG radio station'</t>
  </si>
  <si>
    <t>'WRFGatlanta'</t>
  </si>
  <si>
    <t>'Thu Dec 14 15:17:53 +0000 2017'</t>
  </si>
  <si>
    <t>'Fri Oct 05 18:55:05 +0000 2018'</t>
  </si>
  <si>
    <t>'1048285464849829888'</t>
  </si>
  <si>
    <t>http://www.twitter.com/statuses/1048285464849829888</t>
  </si>
  <si>
    <t>'"My father ignored me." "My mother didn\'t believe me." "I thought it was my fault." Readers shared their #WhyIDidntReport stories with The @Oregonian\'s opinion team. Read some of them here: https://t.co/pHaUThlDaf'</t>
  </si>
  <si>
    <t>'39443888'</t>
  </si>
  <si>
    <t>'eder campuzano \U0001f1f2\U0001f1fd\U0001f1fa\U0001f1f8\U0001f3ae\U0001f3b6\U0001f4fd'</t>
  </si>
  <si>
    <t>'edercampuzano'</t>
  </si>
  <si>
    <t>'Tue May 12 05:46:08 +0000 2009'</t>
  </si>
  <si>
    <t>'1049253069995892736'</t>
  </si>
  <si>
    <t>http://www.twitter.com/statuses/1049253069995892736</t>
  </si>
  <si>
    <t>#WhyIDidntReport #VAW #MeToo #YesAllWomen https://t.co/uo5QWzdmN4'</t>
  </si>
  <si>
    <t>'Mon Oct 08 17:03:11 +0000 2018'</t>
  </si>
  <si>
    <t>'1049344465100529665'</t>
  </si>
  <si>
    <t>http://www.twitter.com/statuses/1049344465100529665</t>
  </si>
  <si>
    <t>In light of today's developments - bears re-posting, #WhyIDidntReport https://t.co/tiwkZ7UtJC</t>
  </si>
  <si>
    <t>'Sat Sep 22 00:10:53 +0000 2018'</t>
  </si>
  <si>
    <t>'1043291509435654144'</t>
  </si>
  <si>
    <t>http://www.twitter.com/statuses/1043291509435654144</t>
  </si>
  <si>
    <t>'#WhyIDidntReport as pessoas fizeram eu acreditar que tinha seduzido ele por ele ser mais novo, e que se eu tava bebada ent\xe3o acabei consentindo.'</t>
  </si>
  <si>
    <t>'204964767'</t>
  </si>
  <si>
    <t>'Becca'</t>
  </si>
  <si>
    <t>'anotherbe_'</t>
  </si>
  <si>
    <t>'Tue Oct 19 21:29:49 +0000 2010'</t>
  </si>
  <si>
    <t>'Sat Sep 22 10:12:42 +0000 2018'</t>
  </si>
  <si>
    <t>'1043442960849948672'</t>
  </si>
  <si>
    <t>http://www.twitter.com/statuses/1043442960849948672</t>
  </si>
  <si>
    <t>'Mir fallen spontan zwei Freundinnen ein, denen es passiert ist. Und das geht vermutlich jedem/jeder so. #WhyIDidntReport'</t>
  </si>
  <si>
    <t>'557966088'</t>
  </si>
  <si>
    <t>'Johanna D\xfcrrholz'</t>
  </si>
  <si>
    <t>'Duerrholz'</t>
  </si>
  <si>
    <t>'K\xf6ln'</t>
  </si>
  <si>
    <t>'Thu Apr 19 17:12:56 +0000 2012'</t>
  </si>
  <si>
    <t>'Sat Sep 22 17:07:20 +0000 2018'</t>
  </si>
  <si>
    <t>'1043547304265965569'</t>
  </si>
  <si>
    <t>http://www.twitter.com/statuses/1043547304265965569</t>
  </si>
  <si>
    <t>'Porque ten\xeda 5, ten\xeda miedo, era mi primo y  me sent\xeda culpable. Cuando tuve 10,siendo m\xe1s consciente de la situaci\xf3n, solo me sent\xed peor y m\xe1s asqueada de m\xed #WhyIDidntReport'</t>
  </si>
  <si>
    <t>'3016227148'</t>
  </si>
  <si>
    <t>'Jasmin'</t>
  </si>
  <si>
    <t>'storm1309jr'</t>
  </si>
  <si>
    <t>'Wed Feb 04 03:39:30 +0000 2015'</t>
  </si>
  <si>
    <t>'Sat Sep 22 17:07:32 +0000 2018'</t>
  </si>
  <si>
    <t>'1043547355356848129'</t>
  </si>
  <si>
    <t>#WhyIDidntReport parcequ'on m'avait dit qu'il \xe9tait flic mais il travaillait juste au minist\xe8re de l'int\xe9rieur j'ai d\xe9pos\xe9 plainte il a avou\xe9 tout ce qui c'\xe9tait pass\xe9 avant mais 7 ans car prescrit apr\xe8s ya un doute pour la juge</t>
  </si>
  <si>
    <t>'746021477443600385'</t>
  </si>
  <si>
    <t>'Badfaya1'</t>
  </si>
  <si>
    <t>'Rouen'</t>
  </si>
  <si>
    <t>'Thu Jun 23 16:45:55 +0000 2016'</t>
  </si>
  <si>
    <t>'Sun Sep 23 05:41:35 +0000 2018'</t>
  </si>
  <si>
    <t>'1043737120383410176'</t>
  </si>
  <si>
    <t>#WhyIDidntReport... Les victimes d'agressions sexuelles r\xe9pondent au tweet de Donald Trump https://t.co/mNqEK61A4I via @20minutes</t>
  </si>
  <si>
    <t>'902253330252144640'</t>
  </si>
  <si>
    <t>'Angelaaa'</t>
  </si>
  <si>
    <t>'Angelaaredhair'</t>
  </si>
  <si>
    <t>'Mon Aug 28 19:35:32 +0000 2017'</t>
  </si>
  <si>
    <t>http://www.twitter.com/statuses/1043737120383410176</t>
  </si>
  <si>
    <t>'Sun Sep 23 05:41:38 +0000 2018'</t>
  </si>
  <si>
    <t>'1043737133322776576'</t>
  </si>
  <si>
    <t>#WhyIDidntReport Vous imaginez vraiment qu'on va croire une fille de 15 ans qui n'a officiellement que sa parole comme preuve? Mdr aller m\xeame avec des preuves aujourd'hui vous auriez dit que c'\xe9tait consenti</t>
  </si>
  <si>
    <t>'1384617546'</t>
  </si>
  <si>
    <t>'\U0001f995'</t>
  </si>
  <si>
    <t>'Oshiwaki'</t>
  </si>
  <si>
    <t>'Strasbourg'</t>
  </si>
  <si>
    <t>'Sat Apr 27 14:46:33 +0000 2013'</t>
  </si>
  <si>
    <t>'Sun Sep 23 09:27:59 +0000 2018'</t>
  </si>
  <si>
    <t>'1043794095880179712'</t>
  </si>
  <si>
    <t>'Agressions sexuelles\xa0: #WhyIDidntReport, une r\xe9ponse collective \xe0 Donald Trump https://t.co/THgtJ3BzDC'</t>
  </si>
  <si>
    <t>'50758380'</t>
  </si>
  <si>
    <t>'Sbaylou'</t>
  </si>
  <si>
    <t>'DZ'</t>
  </si>
  <si>
    <t>'Thu Jun 25 20:25:30 +0000 2009'</t>
  </si>
  <si>
    <t>'Sun Sep 23 10:23:02 +0000 2018'</t>
  </si>
  <si>
    <t>'1043807948873625600'</t>
  </si>
  <si>
    <t>'Redaktionen f\xf6r @granskning (och ledningen f\xf6r @svt ) borde f\xf6lja #WhyIDidntReport s\xe5 kanske en del utav myterna om v\xe5ldt\xe4kt som verkar florera d\xe4r kan f\xf6rsvinna. F\xf6r alltid. F\xf6rhoppningsvis. (En annan f\xf6rhoppning \xe4r att de \xe5tminstone sk\xe4ms f\xf6r att de sprider dem.)'</t>
  </si>
  <si>
    <t>'Mon Sep 24 06:28:40 +0000 2018'</t>
  </si>
  <si>
    <t>'1044111357505937409'</t>
  </si>
  <si>
    <t>'@FiniLeSilence @curiosarama #WhyIDidntReport #MeToo idem jusqu\u2019\xe0 mes 58 ans, o\xf9 j\u2019ai fini par soulever le couvercle de la poubelle et \xe9crire mon 1er livre.'</t>
  </si>
  <si>
    <t>'2387020435'</t>
  </si>
  <si>
    <t>'isabelle sezionale'</t>
  </si>
  <si>
    <t>'ISezionale'</t>
  </si>
  <si>
    <t>'Nice, France'</t>
  </si>
  <si>
    <t>'Thu Mar 13 13:47:15 +0000 2014'</t>
  </si>
  <si>
    <t>'920491328441651201'</t>
  </si>
  <si>
    <t>'FiniLeSilence'</t>
  </si>
  <si>
    <t>'Mon Sep 24 06:29:09 +0000 2018'</t>
  </si>
  <si>
    <t>'1044111475424538624'</t>
  </si>
  <si>
    <t>'Inepties...\n\nLe fond du probl\xe8me \xe9tant les chiffres dramatiques des violences sexuelles, la tr\xe8s vaste impunit\xe9 des agresseurs et le tr\xe8s faible pourcentage de victimes de #viols qui d\xe9posent plainte.\n\n#WhyIDidntReport #MeToo https://t.co/T2DzX3NtEw'</t>
  </si>
  <si>
    <t>'1657311517'</t>
  </si>
  <si>
    <t>'MiKohiyama'</t>
  </si>
  <si>
    <t>'Fri Aug 09 08:50:24 +0000 2013'</t>
  </si>
  <si>
    <t>'Tue Sep 25 14:57:57 +0000 2018'</t>
  </si>
  <si>
    <t>'1044601906931400704'</t>
  </si>
  <si>
    <t>'#WhyIDidntReport\xa0\u2013\xa0stern-Reporter in New York: Der bewegende Protest von Gewaltopfern gegen #Kavanaugh und #Trump\n\nhttps://t.co/0cmfObYeL5'</t>
  </si>
  <si>
    <t>'3170249476'</t>
  </si>
  <si>
    <t>'Jan Nikkel'</t>
  </si>
  <si>
    <t>'jannikkel6'</t>
  </si>
  <si>
    <t>'Berlin'</t>
  </si>
  <si>
    <t>'Wed Apr 15 14:20:19 +0000 2015'</t>
  </si>
  <si>
    <t>'Thu Sep 27 19:22:40 +0000 2018'</t>
  </si>
  <si>
    <t>'1045393300721741824'</t>
  </si>
  <si>
    <t>'#WhyIDidntReport Sobrevivientes de abuso respondieron al presidente Trump, reuni\xe9ndose en torno a un nuevo hashtag #WhyIDidntReport para resaltar las dificultades, el miedo, y la verg\xfcenza que rodean el acoso y el asalto sexual. https://t.co/2DwwO8OTOS'</t>
  </si>
  <si>
    <t>'526417738'</t>
  </si>
  <si>
    <t>'Eugenia Rodr\xedguez'</t>
  </si>
  <si>
    <t>'RodriguezEugeOk'</t>
  </si>
  <si>
    <t>'Rosario, Argentina'</t>
  </si>
  <si>
    <t>'Fri Mar 16 13:53:15 +0000 2012'</t>
  </si>
  <si>
    <t>'Thu Sep 27 19:38:11 +0000 2018'</t>
  </si>
  <si>
    <t>'1045397207053209602'</t>
  </si>
  <si>
    <t>VID\xc9O \u2b07\ufe0f [ETATS-UNIS \U0001f1fa\U0001f1f8] EN DIRECT LIVE - lien p\xe9riscope pour suivre l'audition maintenant du Juge Brett Kavanaugh face \xe0 la Chambre des S\xe9nateurs ||  #Metoo\u2060 \u2060\u2060 \u2060\u2060 \u2060\u2060 \u2060 #WhyIDidntReport #Women #Femmes (Nouveau en Direct, si interrompu un autre tweet surviendra) https://t.co/6CXMSo3CC2</t>
  </si>
  <si>
    <t>'Thu Sep 27 22:07:40 +0000 2018'</t>
  </si>
  <si>
    <t>'1045434826550128640'</t>
  </si>
  <si>
    <t>'Ese monstruo , ese maldito monstruo me quito mi inocencia. #WhyIDidntReport'</t>
  </si>
  <si>
    <t>'1263056665'</t>
  </si>
  <si>
    <t>'...'</t>
  </si>
  <si>
    <t>'mealeflores'</t>
  </si>
  <si>
    <t>'Guadalajara, Jalisco'</t>
  </si>
  <si>
    <t>'Tue Mar 12 22:48:01 +0000 2013'</t>
  </si>
  <si>
    <t>'Thu Sep 27 23:10:29 +0000 2018'</t>
  </si>
  <si>
    <t>'1045450633631985670'</t>
  </si>
  <si>
    <t>#WhyIDidntReport... Les victimes d'agressions sexuelles r\xe9pondent \xe0 Trump https://t.co/bf5LrxvuLe via @20minutes</t>
  </si>
  <si>
    <t>'940340211426394113'</t>
  </si>
  <si>
    <t>'Barbara Chistoni'</t>
  </si>
  <si>
    <t>'BChistoni'</t>
  </si>
  <si>
    <t>'Alfortville, France'</t>
  </si>
  <si>
    <t>'Mon Dec 11 21:59:11 +0000 2017'</t>
  </si>
  <si>
    <t>'Fri Sep 28 16:02:59 +0000 2018'</t>
  </si>
  <si>
    <t>'1045705438766018560'</t>
  </si>
  <si>
    <t>#WhyIDidntReport, le mouvement qui explique le silence des victimes d'abus sexuels\n\nhttps://t.co/abY59Jr8R8</t>
  </si>
  <si>
    <t>'31148595'</t>
  </si>
  <si>
    <t>'RTL Girls'</t>
  </si>
  <si>
    <t>'rtl_girls'</t>
  </si>
  <si>
    <t>'Paris'</t>
  </si>
  <si>
    <t>'Tue Apr 14 15:37:17 +0000 2009'</t>
  </si>
  <si>
    <t>'Fri Sep 28 17:29:30 +0000 2018'</t>
  </si>
  <si>
    <t>'1045727210982789120'</t>
  </si>
  <si>
    <t>'Me encantar\xeda saber la opini\xf3n de Alexa y Melissa sobre las expresiones de Anabel Torres Colberg. Se sentir\xe1n c\xf3modas con su marca alineada con una apologista de la violencia de g\xe9nero? No s\xf3lo por ratings se compran las pautas. @jayfonsecapr preg\xfantale a Kobo. #WhyIDidntReport'</t>
  </si>
  <si>
    <t>'195387515'</t>
  </si>
  <si>
    <t>'Elizabeth Figueroa'</t>
  </si>
  <si>
    <t>'IngenioMediaPR'</t>
  </si>
  <si>
    <t>'San Juan, Puerto Rico'</t>
  </si>
  <si>
    <t>'Sun Sep 26 15:38:44 +0000 2010'</t>
  </si>
  <si>
    <t>'Sat Sep 29 12:55:25 +0000 2018'</t>
  </si>
  <si>
    <t>'1046020624253153281'</t>
  </si>
  <si>
    <t>'@youpvanthek @nrc Wellicht mis ik het punt van Youp, maar er zijn genoeg redenen waarom slachtoffers niet naar voren komen. Kijk gerust hier: #WhyIDidntReport'</t>
  </si>
  <si>
    <t>'340216560'</t>
  </si>
  <si>
    <t>'Robert van den Berg'</t>
  </si>
  <si>
    <t>'RAvdBerg'</t>
  </si>
  <si>
    <t>'Fri Jul 22 10:01:36 +0000 2011'</t>
  </si>
  <si>
    <t>'25416008'</t>
  </si>
  <si>
    <t>'youpvanthek'</t>
  </si>
  <si>
    <t>'Sat Sep 29 14:25:13 +0000 2018'</t>
  </si>
  <si>
    <t>'1046043224576585728'</t>
  </si>
  <si>
    <t>'Gracias Mayor Jackie Biskupski por estar dispuesta de compartir su experiencia como parte del movimiento #WhyIDidntReport https://t.co/M3D3QtP3RW'</t>
  </si>
  <si>
    <t>'450916638'</t>
  </si>
  <si>
    <t>'Sydnee'</t>
  </si>
  <si>
    <t>'sydmernoticias'</t>
  </si>
  <si>
    <t>'Fri Dec 30 20:30:47 +0000 2011'</t>
  </si>
  <si>
    <t>'Sun Sep 30 13:30:00 +0000 2018'</t>
  </si>
  <si>
    <t>'1046391715492450304'</t>
  </si>
  <si>
    <t>'.@Caradelevingne y otras vips que estallan en redes explicando "#PorQu\xe9NoDenunci\xe9Antes" los abusos sexuales #WhyIDidntReport https://t.co/uDx9fYgvgL https://t.co/k2xsZtjQMo'</t>
  </si>
  <si>
    <t>'106397073'</t>
  </si>
  <si>
    <t>'Cuatro'</t>
  </si>
  <si>
    <t>'cuatro'</t>
  </si>
  <si>
    <t>'Mediaset Espa\xf1a'</t>
  </si>
  <si>
    <t>'Tue Jan 19 12:30:53 +0000 2010'</t>
  </si>
  <si>
    <t>'Wed Oct 03 11:35:52 +0000 2018'</t>
  </si>
  <si>
    <t>'1047450155488858113'</t>
  </si>
  <si>
    <t>http://www.twitter.com/statuses/1047450155488858113</t>
  </si>
  <si>
    <t>'#WhyIDidntReport\nFue un sue\xf1o.\nEst\xe1s confundida.\nEs una acusaci\xf3n muy grave.\n Por qu\xe9 no lo dijiste antes si fue as\xed?'</t>
  </si>
  <si>
    <t>'762591924'</t>
  </si>
  <si>
    <t>'Stefan\xeda Genaro'</t>
  </si>
  <si>
    <t>'TeefiGenaro'</t>
  </si>
  <si>
    <t>'Argentina, Bs As. Lan\xfas.'</t>
  </si>
  <si>
    <t>'Fri Aug 17 00:04:57 +0000 2012'</t>
  </si>
  <si>
    <t>'Wed Oct 03 16:00:28 +0000 2018'</t>
  </si>
  <si>
    <t>'1047516742975729664'</t>
  </si>
  <si>
    <t>http://www.twitter.com/statuses/1047516742975729664</t>
  </si>
  <si>
    <t>#WhyIDidntReport Parce que j'avais peur qu'on ne me crois pas. Parce que je venais enfin de porter plainte pour un attouchement datant de 5ans et que j'avais peur que cette plainte discr\xe9dite celle en cours d'instruction. Parce qu'on \xe9tait ados et j'avais peur de ruiner sa vie.</t>
  </si>
  <si>
    <t>'403653516'</t>
  </si>
  <si>
    <t>'Margot Karsch Baran'</t>
  </si>
  <si>
    <t>'MargoBaranovski'</t>
  </si>
  <si>
    <t>'Ch\xe2lons-en-Champagne, France'</t>
  </si>
  <si>
    <t>'Wed Nov 02 20:12:51 +0000 2011'</t>
  </si>
  <si>
    <t>'Thu Oct 04 11:01:09 +0000 2018'</t>
  </si>
  <si>
    <t>'1047803808586379264'</t>
  </si>
  <si>
    <t>http://www.twitter.com/statuses/1047803808586379264</t>
  </si>
  <si>
    <t>'Un grand moment hier soir en compagnie de Rapha\xeblle et Isabelle Paolini et M. Georges Vigarello dans la salle C de l\u2019auditorium Rainier III \xe0 #Monaco . Une salle bond\xe9e, attentive et sensible !\nMerci Yvette Gazza Cellario.\n#StopPrescription #MeToo #WhyIdidntReport #inceste https://t.co/doc82wjicS'</t>
  </si>
  <si>
    <t>'Thu Oct 04 11:01:31 +0000 2018'</t>
  </si>
  <si>
    <t>'1047803897606275073'</t>
  </si>
  <si>
    <t>http://www.twitter.com/statuses/1047803897606275073</t>
  </si>
  <si>
    <t>'confirmer le juge Kavanaugh \xe0 la Cour supr\xeame." Donc ! Veut dire que tous les interrogatoires ont \xe9t\xe9 effectu\xe9s. (Affaire suivie jusqu\'\xe0 la nomination ou pas) #Metoo\u2060 \u2060\u2060 \u2060#WhyIDidntReport #Women #Femmes || #CancelKavanaugh #CancelKavanaughNow #MondePath\xe9tique #DesBlancs'</t>
  </si>
  <si>
    <t>'Thu Oct 04 14:22:58 +0000 2018'</t>
  </si>
  <si>
    <t>'1047854595144396802'</t>
  </si>
  <si>
    <t>http://www.twitter.com/statuses/1047854595144396802</t>
  </si>
  <si>
    <t>'No ten\xeda pruebas, sent\xeda que nadie me iba a creer y estaba asustada porque d\xedas despu\xe9s amenazaba con golpearme si dec\xeda algo. Y aparte vivimos en Argentina, se te cagan de risa si vas a denunciar... #WhyIDidntReport'</t>
  </si>
  <si>
    <t>'312438640'</t>
  </si>
  <si>
    <t>'Tokiiro\u2618'</t>
  </si>
  <si>
    <t>'t0kiir0'</t>
  </si>
  <si>
    <t>'Howl\xb4s moving castle'</t>
  </si>
  <si>
    <t>'Tue Jun 07 03:50:41 +0000 2011'</t>
  </si>
  <si>
    <t>'Fri Oct 05 16:49:55 +0000 2018'</t>
  </si>
  <si>
    <t>'1048253964561666049'</t>
  </si>
  <si>
    <t>http://www.twitter.com/statuses/1048253964561666049</t>
  </si>
  <si>
    <t>'De #MeToo \xe0 #WhyIDidntReport, ce que dit l\u2019affaire Kavanaugh - Lib\xe9ration https://t.co/77d6OvvOEB'</t>
  </si>
  <si>
    <t>'157953350'</t>
  </si>
  <si>
    <t>'Marie-C\xe9cile Naves'</t>
  </si>
  <si>
    <t>'mc_naves'</t>
  </si>
  <si>
    <t>'Mon Jun 21 10:14:24 +0000 2010'</t>
  </si>
  <si>
    <t>'Fri Oct 05 21:14:27 +0000 2018'</t>
  </si>
  <si>
    <t>'1048320535216771072'</t>
  </si>
  <si>
    <t>http://www.twitter.com/statuses/1048320535216771072</t>
  </si>
  <si>
    <t>'@KuroVP @Lennyficate Lies mal #WhyIDidntReport da stehen leider viele Berichte warum man Angst davor hat :/'</t>
  </si>
  <si>
    <t>'972801937291776000'</t>
  </si>
  <si>
    <t>'lurnara'</t>
  </si>
  <si>
    <t>'LurnaraChen'</t>
  </si>
  <si>
    <t>'Oberhausen, Deutschland'</t>
  </si>
  <si>
    <t>'Sun Mar 11 11:50:30 +0000 2018'</t>
  </si>
  <si>
    <t>'999917111332950016'</t>
  </si>
  <si>
    <t>'KuroVP'</t>
  </si>
  <si>
    <t>'Fri Oct 05 21:29:10 +0000 2018'</t>
  </si>
  <si>
    <t>'1048324239940603904'</t>
  </si>
  <si>
    <t>http://www.twitter.com/statuses/1048324239940603904</t>
  </si>
  <si>
    <t>'@HerrHerr6 @Lennyficate #WhyIDidntReport &amp;lt;- lies mal. Gibt viele Gr\xfcnde warum opfer sich nicht trauen/ nicht k\xf6nnen (psychisch)/ niemand ihnen glaubt/ sie sich sch\xe4men etc'</t>
  </si>
  <si>
    <t>'995733015484682240'</t>
  </si>
  <si>
    <t>'HerrHerr6'</t>
  </si>
  <si>
    <t>'Sat Oct 06 13:13:24 +0000 2018'</t>
  </si>
  <si>
    <t>'1048561864056160256'</t>
  </si>
  <si>
    <t>http://www.twitter.com/statuses/1048561864056160256</t>
  </si>
  <si>
    <t>#WhyIDidntReport les t\xe9moignages d'#inceste se multiplient, nous ne pourrions pas tous les relayer tant ils sont nombreux. Un grand bravo \xe0 celles et ceux qui ont parl\xe9 publiquement, et toutes nos pens\xe9es aux survivantes qui n'ont pas pu le faire. https://t.co/WcHuxumZTM</t>
  </si>
  <si>
    <t>'420679089'</t>
  </si>
  <si>
    <t>'AIVI #inceste #MeToo'</t>
  </si>
  <si>
    <t>'Asso_AIVI'</t>
  </si>
  <si>
    <t>'Thu Nov 24 23:20:41 +0000 2011'</t>
  </si>
  <si>
    <t>'Sat Oct 06 13:15:22 +0000 2018'</t>
  </si>
  <si>
    <t>'1048562360716328960'</t>
  </si>
  <si>
    <t>http://www.twitter.com/statuses/1048562360716328960</t>
  </si>
  <si>
    <t>#WhyIDidntReport C'\xe9tait mon fr\xe8re et je l'aimais.</t>
  </si>
  <si>
    <t>'20233039'</t>
  </si>
  <si>
    <t>'Shiny Piou qui agite les bras et fait "bouh"'</t>
  </si>
  <si>
    <t>'SaiaLePi0u'</t>
  </si>
  <si>
    <t>'Fri Feb 06 12:26:07 +0000 2009'</t>
  </si>
  <si>
    <t>'Sat Oct 06 13:16:24 +0000 2018'</t>
  </si>
  <si>
    <t>'1048562618150084613'</t>
  </si>
  <si>
    <t>http://www.twitter.com/statuses/1048562618150084613</t>
  </si>
  <si>
    <t>'@AgnesLeclair @Le_Figaro Merci @AgnesLeclair pour ce bel article sur les nouveaux t\xe9moignages #WhyIDidntReport "pourquoi je n\'ai pas port\xe9 plainte"'</t>
  </si>
  <si>
    <t>'385652453'</t>
  </si>
  <si>
    <t>'AgnesLeclair'</t>
  </si>
  <si>
    <t>'Mon Oct 08 16:45:55 +0000 2018'</t>
  </si>
  <si>
    <t>'1049340123459014656'</t>
  </si>
  <si>
    <t>http://www.twitter.com/statuses/1049340123459014656</t>
  </si>
  <si>
    <t>'Er zou iets educatiefs op moeten volgen. #benjeOK is een goede start. \nMaar wellicht is er niemand bij.\nSoort zelfverdediging revival- ook qua gesprek. Soms is esculatie te voorkomen  #WhyIDidntreport \nNiet leuk, wel nodig @MeTooMVMT \nWanneer rechtszaak #Harvey #dtv https://t.co/HRDMlStuu2'</t>
  </si>
  <si>
    <t>'Tue Oct 09 11:46:34 +0000 2018'</t>
  </si>
  <si>
    <t>'1049627177736708096'</t>
  </si>
  <si>
    <t>http://www.twitter.com/statuses/1049627177736708096</t>
  </si>
  <si>
    <t>@Asso_AIVI @Falletta15 Depuis ce #WhyIDidntReport , c'est fou les tweets que je peux lire...\nterribles ...ce secret tenu si longtemps si douloureusement...\nMerci @Asso_AIVI de proposer \xe0 ces personnes un lieu de Parole</t>
  </si>
  <si>
    <t>'864145228038631426'</t>
  </si>
  <si>
    <t>'CultureSud64 \u03c6\U0001f53b\U0001f33f\U0001f41d\U0001f409'</t>
  </si>
  <si>
    <t>'CultureSud64'</t>
  </si>
  <si>
    <t>'petite bourgade du 93'</t>
  </si>
  <si>
    <t>'Mon May 15 15:47:32 +0000 2017'</t>
  </si>
  <si>
    <t>'Thu Oct 11 06:41:55 +0000 2018'</t>
  </si>
  <si>
    <t>'1050275282039558144'</t>
  </si>
  <si>
    <t>http://www.twitter.com/statuses/1050275282039558144</t>
  </si>
  <si>
    <t>'H\xe9 @youpvanthek, wat vind jij nou van zo\'n bericht? "We zijn allemaal wel eens jong"? "Ze vragen erom"? Of misschien "stel je niet zo aan"? Doe eens een suggestie\n#WhyIDidntReport\n\n\'Mannen staan tijdens het uitgaan als groepjes hyena\u2019s om vrouwen heen\' - https://t.co/1aVKuOGhF9'</t>
  </si>
  <si>
    <t>'323427128'</t>
  </si>
  <si>
    <t>'EdwinHorlings'</t>
  </si>
  <si>
    <t>'Amsterdam'</t>
  </si>
  <si>
    <t>'Fri Jun 24 20:20:20 +0000 2011'</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</si>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</sst>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sz val="12"/>
      <name val="Calibri"/>
    </font>
    <font>
      <u/>
      <sz val="12"/>
      <color rgb="FF0563C1"/>
      <name val="Calibri"/>
    </font>
    <font>
      <u/>
      <sz val="12"/>
      <color rgb="FF0563C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0" fillId="0" borderId="0" xfId="0" applyFont="1" applyAlignment="1">
      <alignment wrapText="1"/>
    </xf>
    <xf numFmtId="0" fontId="2" fillId="0" borderId="0" xfId="0" applyFont="1"/>
    <xf numFmtId="0" fontId="0" fillId="0" borderId="0" xfId="0" quotePrefix="1" applyFont="1" applyAlignment="1">
      <alignment wrapText="1"/>
    </xf>
    <xf numFmtId="0" fontId="0"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witter.com/statuses/1047516559856599041" TargetMode="External"/><Relationship Id="rId18" Type="http://schemas.openxmlformats.org/officeDocument/2006/relationships/hyperlink" Target="http://www.twitter.com/statuses/1047803365193932800" TargetMode="External"/><Relationship Id="rId26" Type="http://schemas.openxmlformats.org/officeDocument/2006/relationships/hyperlink" Target="http://www.twitter.com/statuses/1048166390740529152" TargetMode="External"/><Relationship Id="rId39" Type="http://schemas.openxmlformats.org/officeDocument/2006/relationships/hyperlink" Target="http://www.twitter.com/statuses/1047337502351142912" TargetMode="External"/><Relationship Id="rId3" Type="http://schemas.openxmlformats.org/officeDocument/2006/relationships/hyperlink" Target="http://www.twitter.com/statuses/1047295258256523264" TargetMode="External"/><Relationship Id="rId21" Type="http://schemas.openxmlformats.org/officeDocument/2006/relationships/hyperlink" Target="http://www.twitter.com/statuses/1043212845352017920" TargetMode="External"/><Relationship Id="rId34" Type="http://schemas.openxmlformats.org/officeDocument/2006/relationships/hyperlink" Target="http://www.twitter.com/statuses/1047925676265758720" TargetMode="External"/><Relationship Id="rId42" Type="http://schemas.openxmlformats.org/officeDocument/2006/relationships/hyperlink" Target="http://www.twitter.com/statuses/1047552824589082630" TargetMode="External"/><Relationship Id="rId47" Type="http://schemas.openxmlformats.org/officeDocument/2006/relationships/hyperlink" Target="http://www.twitter.com/statuses/1047854069577134081" TargetMode="External"/><Relationship Id="rId50" Type="http://schemas.openxmlformats.org/officeDocument/2006/relationships/hyperlink" Target="http://www.twitter.com/statuses/1048231849405943809" TargetMode="External"/><Relationship Id="rId7" Type="http://schemas.openxmlformats.org/officeDocument/2006/relationships/hyperlink" Target="http://www.twitter.com/statuses/1043291521099935744" TargetMode="External"/><Relationship Id="rId12" Type="http://schemas.openxmlformats.org/officeDocument/2006/relationships/hyperlink" Target="http://www.twitter.com/statuses/1047505142034128896" TargetMode="External"/><Relationship Id="rId17" Type="http://schemas.openxmlformats.org/officeDocument/2006/relationships/hyperlink" Target="http://www.twitter.com/statuses/1047695092356661249" TargetMode="External"/><Relationship Id="rId25" Type="http://schemas.openxmlformats.org/officeDocument/2006/relationships/hyperlink" Target="http://www.twitter.com/statuses/1047899345054519296" TargetMode="External"/><Relationship Id="rId33" Type="http://schemas.openxmlformats.org/officeDocument/2006/relationships/hyperlink" Target="http://www.twitter.com/statuses/1047899658918420480" TargetMode="External"/><Relationship Id="rId38" Type="http://schemas.openxmlformats.org/officeDocument/2006/relationships/hyperlink" Target="http://www.twitter.com/statuses/1043338593362571264" TargetMode="External"/><Relationship Id="rId46" Type="http://schemas.openxmlformats.org/officeDocument/2006/relationships/hyperlink" Target="http://www.twitter.com/statuses/1047692533994856449" TargetMode="External"/><Relationship Id="rId2" Type="http://schemas.openxmlformats.org/officeDocument/2006/relationships/hyperlink" Target="http://www.twitter.com/statuses/1047278039803953157" TargetMode="External"/><Relationship Id="rId16" Type="http://schemas.openxmlformats.org/officeDocument/2006/relationships/hyperlink" Target="http://www.twitter.com/statuses/1047692561022947329" TargetMode="External"/><Relationship Id="rId20" Type="http://schemas.openxmlformats.org/officeDocument/2006/relationships/hyperlink" Target="http://www.twitter.com/statuses/1048231867865083904" TargetMode="External"/><Relationship Id="rId29" Type="http://schemas.openxmlformats.org/officeDocument/2006/relationships/hyperlink" Target="http://www.twitter.com/statuses/1047803530541719552" TargetMode="External"/><Relationship Id="rId41" Type="http://schemas.openxmlformats.org/officeDocument/2006/relationships/hyperlink" Target="http://www.twitter.com/statuses/1047505218051739648" TargetMode="External"/><Relationship Id="rId1" Type="http://schemas.openxmlformats.org/officeDocument/2006/relationships/hyperlink" Target="http://www.twitter.com/statuses/1043338065559703553" TargetMode="External"/><Relationship Id="rId6" Type="http://schemas.openxmlformats.org/officeDocument/2006/relationships/hyperlink" Target="https://t.co/GQht0KK6ql/nThis%20was%20me%20and%20look%20at%20the%20nasty%20comments%20from%20his%20mom.%20I'll%20post%20them%20in%20my%20comments.%20She%20neglected%20to%20say%20that%20he%20held%20me%20down%20and%20chloriformed%20me.%20That%20was%20in%20the%20court%20papers.%20This%20is" TargetMode="External"/><Relationship Id="rId11" Type="http://schemas.openxmlformats.org/officeDocument/2006/relationships/hyperlink" Target="http://www.twitter.com/statuses/1047468196213796864" TargetMode="External"/><Relationship Id="rId24" Type="http://schemas.openxmlformats.org/officeDocument/2006/relationships/hyperlink" Target="http://www.twitter.com/statuses/1047671429867687936" TargetMode="External"/><Relationship Id="rId32" Type="http://schemas.openxmlformats.org/officeDocument/2006/relationships/hyperlink" Target="http://www.twitter.com/statuses/1047826219193040898" TargetMode="External"/><Relationship Id="rId37" Type="http://schemas.openxmlformats.org/officeDocument/2006/relationships/hyperlink" Target="http://www.twitter.com/statuses/1048016667006001152" TargetMode="External"/><Relationship Id="rId40" Type="http://schemas.openxmlformats.org/officeDocument/2006/relationships/hyperlink" Target="http://www.twitter.com/statuses/1047398833628401665" TargetMode="External"/><Relationship Id="rId45" Type="http://schemas.openxmlformats.org/officeDocument/2006/relationships/hyperlink" Target="http://www.twitter.com/statuses/1047577840521240576" TargetMode="External"/><Relationship Id="rId5" Type="http://schemas.openxmlformats.org/officeDocument/2006/relationships/hyperlink" Target="http://www.twitter.com/statuses/1047466661106909184" TargetMode="External"/><Relationship Id="rId15" Type="http://schemas.openxmlformats.org/officeDocument/2006/relationships/hyperlink" Target="http://www.twitter.com/statuses/1047660528934375424" TargetMode="External"/><Relationship Id="rId23" Type="http://schemas.openxmlformats.org/officeDocument/2006/relationships/hyperlink" Target="http://www.twitter.com/statuses/1047611282088554496" TargetMode="External"/><Relationship Id="rId28" Type="http://schemas.openxmlformats.org/officeDocument/2006/relationships/hyperlink" Target="http://www.twitter.com/statuses/1047577307592847361" TargetMode="External"/><Relationship Id="rId36" Type="http://schemas.openxmlformats.org/officeDocument/2006/relationships/hyperlink" Target="http://www.twitter.com/statuses/1048015820675325953" TargetMode="External"/><Relationship Id="rId49" Type="http://schemas.openxmlformats.org/officeDocument/2006/relationships/hyperlink" Target="http://www.twitter.com/statuses/1047925586616901632" TargetMode="External"/><Relationship Id="rId10" Type="http://schemas.openxmlformats.org/officeDocument/2006/relationships/hyperlink" Target="http://www.twitter.com/statuses/1047466252535357440" TargetMode="External"/><Relationship Id="rId19" Type="http://schemas.openxmlformats.org/officeDocument/2006/relationships/hyperlink" Target="http://www.twitter.com/statuses/1048163695275233280" TargetMode="External"/><Relationship Id="rId31" Type="http://schemas.openxmlformats.org/officeDocument/2006/relationships/hyperlink" Target="http://www.twitter.com/statuses/1047825354965041152" TargetMode="External"/><Relationship Id="rId44" Type="http://schemas.openxmlformats.org/officeDocument/2006/relationships/hyperlink" Target="http://www.twitter.com/statuses/1047560220635873280" TargetMode="External"/><Relationship Id="rId4" Type="http://schemas.openxmlformats.org/officeDocument/2006/relationships/hyperlink" Target="http://www.twitter.com/statuses/1047450165731311623" TargetMode="External"/><Relationship Id="rId9" Type="http://schemas.openxmlformats.org/officeDocument/2006/relationships/hyperlink" Target="http://www.twitter.com/statuses/1047276850597130240" TargetMode="External"/><Relationship Id="rId14" Type="http://schemas.openxmlformats.org/officeDocument/2006/relationships/hyperlink" Target="http://www.twitter.com/statuses/1047659386846568448" TargetMode="External"/><Relationship Id="rId22" Type="http://schemas.openxmlformats.org/officeDocument/2006/relationships/hyperlink" Target="http://www.twitter.com/statuses/1047592749212557313" TargetMode="External"/><Relationship Id="rId27" Type="http://schemas.openxmlformats.org/officeDocument/2006/relationships/hyperlink" Target="http://www.twitter.com/statuses/1047570286416199681" TargetMode="External"/><Relationship Id="rId30" Type="http://schemas.openxmlformats.org/officeDocument/2006/relationships/hyperlink" Target="http://www.twitter.com/statuses/1047825070662582273" TargetMode="External"/><Relationship Id="rId35" Type="http://schemas.openxmlformats.org/officeDocument/2006/relationships/hyperlink" Target="http://www.twitter.com/statuses/1047967459221917696" TargetMode="External"/><Relationship Id="rId43" Type="http://schemas.openxmlformats.org/officeDocument/2006/relationships/hyperlink" Target="http://www.twitter.com/statuses/1047560159176744965" TargetMode="External"/><Relationship Id="rId48" Type="http://schemas.openxmlformats.org/officeDocument/2006/relationships/hyperlink" Target="http://www.twitter.com/statuses/1047855685105582080" TargetMode="External"/><Relationship Id="rId8" Type="http://schemas.openxmlformats.org/officeDocument/2006/relationships/hyperlink" Target="http://www.twitter.com/statuses/1043338593362571264" TargetMode="External"/><Relationship Id="rId51" Type="http://schemas.openxmlformats.org/officeDocument/2006/relationships/hyperlink" Target="http://www.twitter.com/statuses/1048233725174190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96"/>
  <sheetViews>
    <sheetView tabSelected="1" workbookViewId="0">
      <pane xSplit="21" ySplit="1" topLeftCell="V2" activePane="bottomRight" state="frozen"/>
      <selection pane="topRight" activeCell="V1" sqref="V1"/>
      <selection pane="bottomLeft" activeCell="A2" sqref="A2"/>
      <selection pane="bottomRight" activeCell="V2" sqref="V2"/>
    </sheetView>
  </sheetViews>
  <sheetFormatPr defaultColWidth="11.19921875" defaultRowHeight="15" customHeight="1" x14ac:dyDescent="0.3"/>
  <cols>
    <col min="1" max="1" width="8.09765625" customWidth="1"/>
    <col min="2" max="2" width="29.296875" hidden="1" customWidth="1"/>
    <col min="3" max="9" width="3.796875" hidden="1" customWidth="1"/>
    <col min="10" max="10" width="8.69921875" hidden="1" customWidth="1"/>
    <col min="11" max="11" width="7" hidden="1" customWidth="1"/>
    <col min="12" max="12" width="5.3984375" hidden="1" customWidth="1"/>
    <col min="13" max="13" width="6" hidden="1" customWidth="1"/>
    <col min="14" max="14" width="3.796875" hidden="1" customWidth="1"/>
    <col min="15" max="15" width="4.296875" hidden="1" customWidth="1"/>
    <col min="16" max="17" width="3.796875" hidden="1" customWidth="1"/>
    <col min="18" max="18" width="3.69921875" hidden="1" customWidth="1"/>
    <col min="19" max="19" width="3.796875" hidden="1" customWidth="1"/>
    <col min="20" max="20" width="4.09765625" hidden="1" customWidth="1"/>
    <col min="21" max="21" width="21.09765625" hidden="1" customWidth="1"/>
    <col min="22" max="22" width="2.796875" customWidth="1"/>
    <col min="23" max="23" width="65.3984375" customWidth="1"/>
    <col min="24" max="24" width="21.09765625" hidden="1" customWidth="1"/>
    <col min="25" max="25" width="237.3984375" hidden="1" customWidth="1"/>
    <col min="26" max="26" width="19.3984375" hidden="1" customWidth="1"/>
    <col min="27" max="27" width="164.69921875" hidden="1" customWidth="1"/>
    <col min="28" max="28" width="18.796875" hidden="1" customWidth="1"/>
    <col min="29" max="29" width="17" hidden="1" customWidth="1"/>
    <col min="30" max="30" width="29.796875" hidden="1" customWidth="1"/>
    <col min="31" max="31" width="21.09765625" hidden="1" customWidth="1"/>
    <col min="32" max="32" width="22.296875" hidden="1" customWidth="1"/>
    <col min="33" max="33" width="5.296875" customWidth="1"/>
  </cols>
  <sheetData>
    <row r="1" spans="1:33" ht="15.75" customHeight="1" x14ac:dyDescent="0.3">
      <c r="A1" s="1" t="s">
        <v>0</v>
      </c>
      <c r="B1" t="s">
        <v>1</v>
      </c>
      <c r="C1" s="1" t="s">
        <v>2</v>
      </c>
      <c r="D1" s="1" t="s">
        <v>3</v>
      </c>
      <c r="E1" s="1" t="s">
        <v>4</v>
      </c>
      <c r="F1" s="1" t="s">
        <v>5</v>
      </c>
      <c r="G1" s="1" t="s">
        <v>6</v>
      </c>
      <c r="H1" s="1" t="s">
        <v>7</v>
      </c>
      <c r="I1" s="1" t="s">
        <v>8</v>
      </c>
      <c r="J1" s="1" t="s">
        <v>9</v>
      </c>
      <c r="K1" s="1" t="s">
        <v>9</v>
      </c>
      <c r="L1" s="1" t="s">
        <v>10</v>
      </c>
      <c r="M1" s="1" t="s">
        <v>10</v>
      </c>
      <c r="N1" s="1" t="s">
        <v>2</v>
      </c>
      <c r="O1" s="1" t="s">
        <v>3</v>
      </c>
      <c r="P1" s="1" t="s">
        <v>4</v>
      </c>
      <c r="Q1" s="1" t="s">
        <v>5</v>
      </c>
      <c r="R1" s="1" t="s">
        <v>6</v>
      </c>
      <c r="S1" s="1" t="s">
        <v>7</v>
      </c>
      <c r="T1" s="1" t="s">
        <v>8</v>
      </c>
      <c r="U1" t="s">
        <v>11</v>
      </c>
      <c r="V1" t="s">
        <v>12</v>
      </c>
      <c r="W1" s="2" t="s">
        <v>13</v>
      </c>
      <c r="X1" t="s">
        <v>14</v>
      </c>
      <c r="Y1" t="s">
        <v>15</v>
      </c>
      <c r="Z1" t="s">
        <v>16</v>
      </c>
      <c r="AA1" t="s">
        <v>17</v>
      </c>
      <c r="AB1" t="s">
        <v>18</v>
      </c>
      <c r="AC1" t="s">
        <v>19</v>
      </c>
      <c r="AD1" t="s">
        <v>20</v>
      </c>
      <c r="AE1" t="s">
        <v>21</v>
      </c>
      <c r="AF1" t="s">
        <v>22</v>
      </c>
      <c r="AG1" t="s">
        <v>23</v>
      </c>
    </row>
    <row r="2" spans="1:33" ht="15.75" customHeight="1" x14ac:dyDescent="0.3">
      <c r="A2" s="1">
        <v>127</v>
      </c>
      <c r="B2" t="s">
        <v>24</v>
      </c>
      <c r="C2" t="s">
        <v>25</v>
      </c>
      <c r="D2" t="s">
        <v>26</v>
      </c>
      <c r="E2">
        <v>9</v>
      </c>
      <c r="F2" t="s">
        <v>27</v>
      </c>
      <c r="G2" t="s">
        <v>28</v>
      </c>
      <c r="H2" t="s">
        <v>29</v>
      </c>
      <c r="I2" t="s">
        <v>30</v>
      </c>
      <c r="J2">
        <f t="shared" ref="J2:J1596" si="0">I2+60*(H2+60*(G2+24*(F2+30*(E2-9))))</f>
        <v>1882347</v>
      </c>
      <c r="K2">
        <v>1882347</v>
      </c>
      <c r="L2">
        <v>0</v>
      </c>
      <c r="M2" t="e">
        <f t="shared" ref="M2:M19" si="1">J2-J1</f>
        <v>#VALUE!</v>
      </c>
      <c r="N2" t="str">
        <f t="shared" ref="N2:N1596" si="2">RIGHT(LEFT($B2,4),3)</f>
        <v>Fri</v>
      </c>
      <c r="O2" t="str">
        <f t="shared" ref="O2:O1596" si="3">RIGHT(LEFT($B2,8),3)</f>
        <v>Sep</v>
      </c>
      <c r="P2">
        <f t="shared" ref="P2:P1596" si="4">IF($O2="Sep",9,IF($O2="Oct",10,-1))</f>
        <v>9</v>
      </c>
      <c r="Q2" t="str">
        <f t="shared" ref="Q2:Q1596" si="5">RIGHT(LEFT($B2,11),2)</f>
        <v>21</v>
      </c>
      <c r="R2" t="str">
        <f t="shared" ref="R2:R1596" si="6">RIGHT(LEFT($B2,14),2)</f>
        <v>18</v>
      </c>
      <c r="S2" t="str">
        <f t="shared" ref="S2:S1596" si="7">RIGHT(LEFT($B2,17),2)</f>
        <v>52</v>
      </c>
      <c r="T2" t="str">
        <f t="shared" ref="T2:T1596" si="8">RIGHT(LEFT($B2,20),2)</f>
        <v>27</v>
      </c>
      <c r="U2" t="s">
        <v>31</v>
      </c>
      <c r="V2" t="s">
        <v>32</v>
      </c>
      <c r="W2" s="2" t="s">
        <v>33</v>
      </c>
      <c r="X2" t="s">
        <v>34</v>
      </c>
      <c r="Y2" t="s">
        <v>35</v>
      </c>
      <c r="Z2" t="s">
        <v>36</v>
      </c>
      <c r="AA2" t="s">
        <v>37</v>
      </c>
      <c r="AB2">
        <v>249</v>
      </c>
      <c r="AC2">
        <v>294</v>
      </c>
      <c r="AD2" t="s">
        <v>38</v>
      </c>
      <c r="AG2">
        <v>1</v>
      </c>
    </row>
    <row r="3" spans="1:33" ht="15.75" customHeight="1" x14ac:dyDescent="0.3">
      <c r="A3" s="1">
        <v>169</v>
      </c>
      <c r="B3" t="s">
        <v>39</v>
      </c>
      <c r="C3" t="s">
        <v>25</v>
      </c>
      <c r="D3" t="s">
        <v>26</v>
      </c>
      <c r="E3">
        <v>9</v>
      </c>
      <c r="F3" t="s">
        <v>27</v>
      </c>
      <c r="G3" t="s">
        <v>28</v>
      </c>
      <c r="H3" t="s">
        <v>40</v>
      </c>
      <c r="I3" t="s">
        <v>41</v>
      </c>
      <c r="J3">
        <f t="shared" si="0"/>
        <v>1882384</v>
      </c>
      <c r="K3">
        <v>1882384</v>
      </c>
      <c r="L3">
        <v>0</v>
      </c>
      <c r="M3">
        <f t="shared" si="1"/>
        <v>37</v>
      </c>
      <c r="N3" t="str">
        <f t="shared" si="2"/>
        <v>Fri</v>
      </c>
      <c r="O3" t="str">
        <f t="shared" si="3"/>
        <v>Sep</v>
      </c>
      <c r="P3">
        <f t="shared" si="4"/>
        <v>9</v>
      </c>
      <c r="Q3" t="str">
        <f t="shared" si="5"/>
        <v>21</v>
      </c>
      <c r="R3" t="str">
        <f t="shared" si="6"/>
        <v>18</v>
      </c>
      <c r="S3" t="str">
        <f t="shared" si="7"/>
        <v>53</v>
      </c>
      <c r="T3" t="str">
        <f t="shared" si="8"/>
        <v>04</v>
      </c>
      <c r="U3" t="s">
        <v>42</v>
      </c>
      <c r="V3" t="s">
        <v>43</v>
      </c>
      <c r="W3" s="2" t="s">
        <v>44</v>
      </c>
      <c r="X3" t="s">
        <v>45</v>
      </c>
      <c r="Y3" t="s">
        <v>46</v>
      </c>
      <c r="Z3" t="s">
        <v>47</v>
      </c>
      <c r="AB3">
        <v>1474</v>
      </c>
      <c r="AC3">
        <v>1177</v>
      </c>
      <c r="AD3" t="s">
        <v>48</v>
      </c>
      <c r="AG3">
        <v>1</v>
      </c>
    </row>
    <row r="4" spans="1:33" ht="15.75" customHeight="1" x14ac:dyDescent="0.3">
      <c r="A4" s="1">
        <v>352</v>
      </c>
      <c r="B4" t="s">
        <v>49</v>
      </c>
      <c r="C4" t="s">
        <v>25</v>
      </c>
      <c r="D4" t="s">
        <v>26</v>
      </c>
      <c r="E4">
        <v>9</v>
      </c>
      <c r="F4" t="s">
        <v>27</v>
      </c>
      <c r="G4" t="s">
        <v>28</v>
      </c>
      <c r="H4" t="s">
        <v>50</v>
      </c>
      <c r="I4" t="s">
        <v>51</v>
      </c>
      <c r="J4">
        <f t="shared" si="0"/>
        <v>1882525</v>
      </c>
      <c r="K4">
        <v>1882525</v>
      </c>
      <c r="L4">
        <v>0</v>
      </c>
      <c r="M4">
        <f t="shared" si="1"/>
        <v>141</v>
      </c>
      <c r="N4" t="str">
        <f t="shared" si="2"/>
        <v>Fri</v>
      </c>
      <c r="O4" t="str">
        <f t="shared" si="3"/>
        <v>Sep</v>
      </c>
      <c r="P4">
        <f t="shared" si="4"/>
        <v>9</v>
      </c>
      <c r="Q4" t="str">
        <f t="shared" si="5"/>
        <v>21</v>
      </c>
      <c r="R4" t="str">
        <f t="shared" si="6"/>
        <v>18</v>
      </c>
      <c r="S4" t="str">
        <f t="shared" si="7"/>
        <v>55</v>
      </c>
      <c r="T4" t="str">
        <f t="shared" si="8"/>
        <v>25</v>
      </c>
      <c r="U4" t="s">
        <v>52</v>
      </c>
      <c r="V4" t="s">
        <v>53</v>
      </c>
      <c r="W4" s="2" t="s">
        <v>54</v>
      </c>
      <c r="X4" t="s">
        <v>55</v>
      </c>
      <c r="Y4" t="s">
        <v>56</v>
      </c>
      <c r="Z4" t="s">
        <v>57</v>
      </c>
      <c r="AA4" t="s">
        <v>58</v>
      </c>
      <c r="AB4">
        <v>2106</v>
      </c>
      <c r="AC4">
        <v>2078</v>
      </c>
      <c r="AD4" t="s">
        <v>59</v>
      </c>
      <c r="AG4">
        <v>1</v>
      </c>
    </row>
    <row r="5" spans="1:33" ht="15.75" customHeight="1" x14ac:dyDescent="0.3">
      <c r="A5" s="1">
        <v>355</v>
      </c>
      <c r="B5" t="s">
        <v>60</v>
      </c>
      <c r="C5" t="s">
        <v>25</v>
      </c>
      <c r="D5" t="s">
        <v>26</v>
      </c>
      <c r="E5">
        <v>9</v>
      </c>
      <c r="F5" t="s">
        <v>27</v>
      </c>
      <c r="G5" t="s">
        <v>28</v>
      </c>
      <c r="H5" t="s">
        <v>50</v>
      </c>
      <c r="I5" t="s">
        <v>61</v>
      </c>
      <c r="J5">
        <f t="shared" si="0"/>
        <v>1882526</v>
      </c>
      <c r="K5">
        <v>1882526</v>
      </c>
      <c r="L5">
        <v>1</v>
      </c>
      <c r="M5">
        <f t="shared" si="1"/>
        <v>1</v>
      </c>
      <c r="N5" t="str">
        <f t="shared" si="2"/>
        <v>Fri</v>
      </c>
      <c r="O5" t="str">
        <f t="shared" si="3"/>
        <v>Sep</v>
      </c>
      <c r="P5">
        <f t="shared" si="4"/>
        <v>9</v>
      </c>
      <c r="Q5" t="str">
        <f t="shared" si="5"/>
        <v>21</v>
      </c>
      <c r="R5" t="str">
        <f t="shared" si="6"/>
        <v>18</v>
      </c>
      <c r="S5" t="str">
        <f t="shared" si="7"/>
        <v>55</v>
      </c>
      <c r="T5" t="str">
        <f t="shared" si="8"/>
        <v>26</v>
      </c>
      <c r="U5" t="s">
        <v>62</v>
      </c>
      <c r="V5" t="s">
        <v>63</v>
      </c>
      <c r="W5" s="2" t="s">
        <v>64</v>
      </c>
      <c r="X5" t="s">
        <v>65</v>
      </c>
      <c r="Y5" t="s">
        <v>66</v>
      </c>
      <c r="Z5" t="s">
        <v>67</v>
      </c>
      <c r="AA5" t="s">
        <v>68</v>
      </c>
      <c r="AB5">
        <v>395</v>
      </c>
      <c r="AC5">
        <v>1213</v>
      </c>
      <c r="AD5" t="s">
        <v>69</v>
      </c>
      <c r="AE5" t="s">
        <v>65</v>
      </c>
      <c r="AF5" t="s">
        <v>67</v>
      </c>
      <c r="AG5">
        <v>1</v>
      </c>
    </row>
    <row r="6" spans="1:33" ht="15.75" customHeight="1" x14ac:dyDescent="0.3">
      <c r="A6" s="1">
        <v>389</v>
      </c>
      <c r="B6" t="s">
        <v>70</v>
      </c>
      <c r="C6" t="s">
        <v>25</v>
      </c>
      <c r="D6" t="s">
        <v>26</v>
      </c>
      <c r="E6">
        <v>9</v>
      </c>
      <c r="F6" t="s">
        <v>27</v>
      </c>
      <c r="G6" t="s">
        <v>28</v>
      </c>
      <c r="H6" t="s">
        <v>50</v>
      </c>
      <c r="I6" t="s">
        <v>71</v>
      </c>
      <c r="J6">
        <f t="shared" si="0"/>
        <v>1882544</v>
      </c>
      <c r="K6">
        <v>1882544</v>
      </c>
      <c r="L6">
        <v>0</v>
      </c>
      <c r="M6">
        <f t="shared" si="1"/>
        <v>18</v>
      </c>
      <c r="N6" t="str">
        <f t="shared" si="2"/>
        <v>Fri</v>
      </c>
      <c r="O6" t="str">
        <f t="shared" si="3"/>
        <v>Sep</v>
      </c>
      <c r="P6">
        <f t="shared" si="4"/>
        <v>9</v>
      </c>
      <c r="Q6" t="str">
        <f t="shared" si="5"/>
        <v>21</v>
      </c>
      <c r="R6" t="str">
        <f t="shared" si="6"/>
        <v>18</v>
      </c>
      <c r="S6" t="str">
        <f t="shared" si="7"/>
        <v>55</v>
      </c>
      <c r="T6" t="str">
        <f t="shared" si="8"/>
        <v>44</v>
      </c>
      <c r="U6" t="s">
        <v>72</v>
      </c>
      <c r="V6" t="s">
        <v>73</v>
      </c>
      <c r="W6" s="2" t="s">
        <v>74</v>
      </c>
      <c r="X6" t="s">
        <v>75</v>
      </c>
      <c r="Y6" t="s">
        <v>76</v>
      </c>
      <c r="Z6" t="s">
        <v>77</v>
      </c>
      <c r="AA6" t="s">
        <v>78</v>
      </c>
      <c r="AB6">
        <v>156</v>
      </c>
      <c r="AC6">
        <v>317</v>
      </c>
      <c r="AD6" t="s">
        <v>79</v>
      </c>
      <c r="AG6">
        <v>1</v>
      </c>
    </row>
    <row r="7" spans="1:33" ht="15.75" customHeight="1" x14ac:dyDescent="0.3">
      <c r="A7" s="1">
        <v>428</v>
      </c>
      <c r="B7" t="s">
        <v>80</v>
      </c>
      <c r="C7" t="s">
        <v>25</v>
      </c>
      <c r="D7" t="s">
        <v>26</v>
      </c>
      <c r="E7">
        <v>9</v>
      </c>
      <c r="F7" t="s">
        <v>27</v>
      </c>
      <c r="G7" t="s">
        <v>28</v>
      </c>
      <c r="H7" t="s">
        <v>81</v>
      </c>
      <c r="I7" t="s">
        <v>82</v>
      </c>
      <c r="J7">
        <f t="shared" si="0"/>
        <v>1882566</v>
      </c>
      <c r="K7">
        <v>1882566</v>
      </c>
      <c r="L7">
        <v>0</v>
      </c>
      <c r="M7">
        <f t="shared" si="1"/>
        <v>22</v>
      </c>
      <c r="N7" t="str">
        <f t="shared" si="2"/>
        <v>Fri</v>
      </c>
      <c r="O7" t="str">
        <f t="shared" si="3"/>
        <v>Sep</v>
      </c>
      <c r="P7">
        <f t="shared" si="4"/>
        <v>9</v>
      </c>
      <c r="Q7" t="str">
        <f t="shared" si="5"/>
        <v>21</v>
      </c>
      <c r="R7" t="str">
        <f t="shared" si="6"/>
        <v>18</v>
      </c>
      <c r="S7" t="str">
        <f t="shared" si="7"/>
        <v>56</v>
      </c>
      <c r="T7" t="str">
        <f t="shared" si="8"/>
        <v>06</v>
      </c>
      <c r="U7" t="s">
        <v>83</v>
      </c>
      <c r="V7" t="s">
        <v>84</v>
      </c>
      <c r="W7" s="2" t="s">
        <v>85</v>
      </c>
      <c r="X7" t="s">
        <v>86</v>
      </c>
      <c r="Y7" t="s">
        <v>87</v>
      </c>
      <c r="Z7" t="s">
        <v>88</v>
      </c>
      <c r="AA7" t="s">
        <v>89</v>
      </c>
      <c r="AB7">
        <v>908</v>
      </c>
      <c r="AC7">
        <v>2471</v>
      </c>
      <c r="AD7" t="s">
        <v>90</v>
      </c>
      <c r="AE7" t="s">
        <v>91</v>
      </c>
      <c r="AF7" t="s">
        <v>92</v>
      </c>
      <c r="AG7">
        <v>1</v>
      </c>
    </row>
    <row r="8" spans="1:33" ht="15.75" customHeight="1" x14ac:dyDescent="0.3">
      <c r="A8" s="1">
        <v>450</v>
      </c>
      <c r="B8" t="s">
        <v>93</v>
      </c>
      <c r="C8" t="s">
        <v>25</v>
      </c>
      <c r="D8" t="s">
        <v>26</v>
      </c>
      <c r="E8">
        <v>9</v>
      </c>
      <c r="F8" t="s">
        <v>27</v>
      </c>
      <c r="G8" t="s">
        <v>28</v>
      </c>
      <c r="H8" t="s">
        <v>81</v>
      </c>
      <c r="I8" t="s">
        <v>28</v>
      </c>
      <c r="J8">
        <f t="shared" si="0"/>
        <v>1882578</v>
      </c>
      <c r="K8">
        <v>1882578</v>
      </c>
      <c r="L8">
        <v>1</v>
      </c>
      <c r="M8">
        <f t="shared" si="1"/>
        <v>12</v>
      </c>
      <c r="N8" t="str">
        <f t="shared" si="2"/>
        <v>Fri</v>
      </c>
      <c r="O8" t="str">
        <f t="shared" si="3"/>
        <v>Sep</v>
      </c>
      <c r="P8">
        <f t="shared" si="4"/>
        <v>9</v>
      </c>
      <c r="Q8" t="str">
        <f t="shared" si="5"/>
        <v>21</v>
      </c>
      <c r="R8" t="str">
        <f t="shared" si="6"/>
        <v>18</v>
      </c>
      <c r="S8" t="str">
        <f t="shared" si="7"/>
        <v>56</v>
      </c>
      <c r="T8" t="str">
        <f t="shared" si="8"/>
        <v>18</v>
      </c>
      <c r="U8" t="s">
        <v>94</v>
      </c>
      <c r="V8" t="s">
        <v>95</v>
      </c>
      <c r="W8" s="2" t="s">
        <v>96</v>
      </c>
      <c r="X8" t="s">
        <v>97</v>
      </c>
      <c r="Y8" t="s">
        <v>98</v>
      </c>
      <c r="Z8" t="s">
        <v>99</v>
      </c>
      <c r="AB8">
        <v>313</v>
      </c>
      <c r="AC8">
        <v>1409</v>
      </c>
      <c r="AD8" t="s">
        <v>100</v>
      </c>
      <c r="AG8">
        <v>1</v>
      </c>
    </row>
    <row r="9" spans="1:33" ht="15.75" customHeight="1" x14ac:dyDescent="0.3">
      <c r="A9" s="1">
        <v>515</v>
      </c>
      <c r="B9" t="s">
        <v>101</v>
      </c>
      <c r="C9" t="s">
        <v>25</v>
      </c>
      <c r="D9" t="s">
        <v>26</v>
      </c>
      <c r="E9">
        <v>9</v>
      </c>
      <c r="F9" t="s">
        <v>27</v>
      </c>
      <c r="G9" t="s">
        <v>28</v>
      </c>
      <c r="H9" t="s">
        <v>102</v>
      </c>
      <c r="I9" t="s">
        <v>103</v>
      </c>
      <c r="J9">
        <f t="shared" si="0"/>
        <v>1882630</v>
      </c>
      <c r="K9">
        <v>1882630</v>
      </c>
      <c r="L9">
        <v>0</v>
      </c>
      <c r="M9">
        <f t="shared" si="1"/>
        <v>52</v>
      </c>
      <c r="N9" t="str">
        <f t="shared" si="2"/>
        <v>Fri</v>
      </c>
      <c r="O9" t="str">
        <f t="shared" si="3"/>
        <v>Sep</v>
      </c>
      <c r="P9">
        <f t="shared" si="4"/>
        <v>9</v>
      </c>
      <c r="Q9" t="str">
        <f t="shared" si="5"/>
        <v>21</v>
      </c>
      <c r="R9" t="str">
        <f t="shared" si="6"/>
        <v>18</v>
      </c>
      <c r="S9" t="str">
        <f t="shared" si="7"/>
        <v>57</v>
      </c>
      <c r="T9" t="str">
        <f t="shared" si="8"/>
        <v>10</v>
      </c>
      <c r="U9" t="s">
        <v>104</v>
      </c>
      <c r="V9" t="s">
        <v>105</v>
      </c>
      <c r="W9" s="2" t="s">
        <v>106</v>
      </c>
      <c r="X9" t="s">
        <v>107</v>
      </c>
      <c r="Y9" t="s">
        <v>108</v>
      </c>
      <c r="Z9" t="s">
        <v>109</v>
      </c>
      <c r="AA9" t="s">
        <v>110</v>
      </c>
      <c r="AB9">
        <v>207</v>
      </c>
      <c r="AC9">
        <v>544</v>
      </c>
      <c r="AD9" t="s">
        <v>111</v>
      </c>
      <c r="AG9">
        <v>1</v>
      </c>
    </row>
    <row r="10" spans="1:33" ht="15.75" customHeight="1" x14ac:dyDescent="0.3">
      <c r="A10" s="1">
        <v>609</v>
      </c>
      <c r="B10" t="s">
        <v>112</v>
      </c>
      <c r="C10" t="s">
        <v>25</v>
      </c>
      <c r="D10" t="s">
        <v>26</v>
      </c>
      <c r="E10">
        <v>9</v>
      </c>
      <c r="F10" t="s">
        <v>27</v>
      </c>
      <c r="G10" t="s">
        <v>28</v>
      </c>
      <c r="H10" t="s">
        <v>113</v>
      </c>
      <c r="I10" t="s">
        <v>114</v>
      </c>
      <c r="J10">
        <f t="shared" si="0"/>
        <v>1882700</v>
      </c>
      <c r="K10">
        <v>1882700</v>
      </c>
      <c r="L10">
        <v>1</v>
      </c>
      <c r="M10">
        <f t="shared" si="1"/>
        <v>70</v>
      </c>
      <c r="N10" t="str">
        <f t="shared" si="2"/>
        <v>Fri</v>
      </c>
      <c r="O10" t="str">
        <f t="shared" si="3"/>
        <v>Sep</v>
      </c>
      <c r="P10">
        <f t="shared" si="4"/>
        <v>9</v>
      </c>
      <c r="Q10" t="str">
        <f t="shared" si="5"/>
        <v>21</v>
      </c>
      <c r="R10" t="str">
        <f t="shared" si="6"/>
        <v>18</v>
      </c>
      <c r="S10" t="str">
        <f t="shared" si="7"/>
        <v>58</v>
      </c>
      <c r="T10" t="str">
        <f t="shared" si="8"/>
        <v>20</v>
      </c>
      <c r="U10" t="s">
        <v>115</v>
      </c>
      <c r="V10" t="s">
        <v>116</v>
      </c>
      <c r="W10" s="2" t="s">
        <v>117</v>
      </c>
      <c r="X10" t="s">
        <v>118</v>
      </c>
      <c r="Y10" t="s">
        <v>119</v>
      </c>
      <c r="Z10" t="s">
        <v>120</v>
      </c>
      <c r="AA10" t="s">
        <v>121</v>
      </c>
      <c r="AB10">
        <v>5990</v>
      </c>
      <c r="AC10">
        <v>1974</v>
      </c>
      <c r="AD10" t="s">
        <v>122</v>
      </c>
      <c r="AG10">
        <v>1</v>
      </c>
    </row>
    <row r="11" spans="1:33" ht="15.75" customHeight="1" x14ac:dyDescent="0.3">
      <c r="A11" s="1">
        <v>791</v>
      </c>
      <c r="B11" t="s">
        <v>123</v>
      </c>
      <c r="C11" t="s">
        <v>25</v>
      </c>
      <c r="D11" t="s">
        <v>26</v>
      </c>
      <c r="E11">
        <v>9</v>
      </c>
      <c r="F11" t="s">
        <v>27</v>
      </c>
      <c r="G11" t="s">
        <v>124</v>
      </c>
      <c r="H11" t="s">
        <v>125</v>
      </c>
      <c r="I11" t="s">
        <v>126</v>
      </c>
      <c r="J11">
        <f t="shared" si="0"/>
        <v>1882845</v>
      </c>
      <c r="K11">
        <v>1882845</v>
      </c>
      <c r="L11">
        <v>0</v>
      </c>
      <c r="M11">
        <f t="shared" si="1"/>
        <v>145</v>
      </c>
      <c r="N11" t="str">
        <f t="shared" si="2"/>
        <v>Fri</v>
      </c>
      <c r="O11" t="str">
        <f t="shared" si="3"/>
        <v>Sep</v>
      </c>
      <c r="P11">
        <f t="shared" si="4"/>
        <v>9</v>
      </c>
      <c r="Q11" t="str">
        <f t="shared" si="5"/>
        <v>21</v>
      </c>
      <c r="R11" t="str">
        <f t="shared" si="6"/>
        <v>19</v>
      </c>
      <c r="S11" t="str">
        <f t="shared" si="7"/>
        <v>00</v>
      </c>
      <c r="T11" t="str">
        <f t="shared" si="8"/>
        <v>45</v>
      </c>
      <c r="U11" t="s">
        <v>127</v>
      </c>
      <c r="V11" t="s">
        <v>128</v>
      </c>
      <c r="W11" s="2" t="s">
        <v>129</v>
      </c>
      <c r="X11" t="s">
        <v>130</v>
      </c>
      <c r="Y11" t="s">
        <v>131</v>
      </c>
      <c r="Z11" t="s">
        <v>132</v>
      </c>
      <c r="AA11" t="s">
        <v>133</v>
      </c>
      <c r="AB11">
        <v>727</v>
      </c>
      <c r="AC11">
        <v>1319</v>
      </c>
      <c r="AD11" t="s">
        <v>134</v>
      </c>
      <c r="AG11">
        <v>1</v>
      </c>
    </row>
    <row r="12" spans="1:33" ht="15.75" customHeight="1" x14ac:dyDescent="0.3">
      <c r="A12" s="1">
        <v>804</v>
      </c>
      <c r="B12" t="s">
        <v>135</v>
      </c>
      <c r="C12" t="s">
        <v>25</v>
      </c>
      <c r="D12" t="s">
        <v>26</v>
      </c>
      <c r="E12">
        <v>9</v>
      </c>
      <c r="F12" t="s">
        <v>27</v>
      </c>
      <c r="G12" t="s">
        <v>124</v>
      </c>
      <c r="H12" t="s">
        <v>125</v>
      </c>
      <c r="I12" t="s">
        <v>113</v>
      </c>
      <c r="J12">
        <f t="shared" si="0"/>
        <v>1882858</v>
      </c>
      <c r="K12">
        <v>1882858</v>
      </c>
      <c r="L12">
        <v>3</v>
      </c>
      <c r="M12">
        <f t="shared" si="1"/>
        <v>13</v>
      </c>
      <c r="N12" t="str">
        <f t="shared" si="2"/>
        <v>Fri</v>
      </c>
      <c r="O12" t="str">
        <f t="shared" si="3"/>
        <v>Sep</v>
      </c>
      <c r="P12">
        <f t="shared" si="4"/>
        <v>9</v>
      </c>
      <c r="Q12" t="str">
        <f t="shared" si="5"/>
        <v>21</v>
      </c>
      <c r="R12" t="str">
        <f t="shared" si="6"/>
        <v>19</v>
      </c>
      <c r="S12" t="str">
        <f t="shared" si="7"/>
        <v>00</v>
      </c>
      <c r="T12" t="str">
        <f t="shared" si="8"/>
        <v>58</v>
      </c>
      <c r="U12" t="s">
        <v>136</v>
      </c>
      <c r="V12" t="s">
        <v>137</v>
      </c>
      <c r="W12" s="2" t="s">
        <v>138</v>
      </c>
      <c r="X12" t="s">
        <v>139</v>
      </c>
      <c r="Y12" t="s">
        <v>140</v>
      </c>
      <c r="Z12" t="s">
        <v>140</v>
      </c>
      <c r="AA12" t="s">
        <v>141</v>
      </c>
      <c r="AB12">
        <v>15575</v>
      </c>
      <c r="AC12">
        <v>10562</v>
      </c>
      <c r="AD12" t="s">
        <v>142</v>
      </c>
      <c r="AG12">
        <v>1</v>
      </c>
    </row>
    <row r="13" spans="1:33" ht="15.75" customHeight="1" x14ac:dyDescent="0.3">
      <c r="A13" s="1">
        <v>971</v>
      </c>
      <c r="B13" t="s">
        <v>143</v>
      </c>
      <c r="C13" t="s">
        <v>25</v>
      </c>
      <c r="D13" t="s">
        <v>26</v>
      </c>
      <c r="E13">
        <v>9</v>
      </c>
      <c r="F13" t="s">
        <v>27</v>
      </c>
      <c r="G13" t="s">
        <v>27</v>
      </c>
      <c r="H13" t="s">
        <v>41</v>
      </c>
      <c r="I13" t="s">
        <v>144</v>
      </c>
      <c r="J13">
        <f t="shared" si="0"/>
        <v>1890281</v>
      </c>
      <c r="K13">
        <v>1890281</v>
      </c>
      <c r="L13">
        <v>1</v>
      </c>
      <c r="M13">
        <f t="shared" si="1"/>
        <v>7423</v>
      </c>
      <c r="N13" t="str">
        <f t="shared" si="2"/>
        <v>Fri</v>
      </c>
      <c r="O13" t="str">
        <f t="shared" si="3"/>
        <v>Sep</v>
      </c>
      <c r="P13">
        <f t="shared" si="4"/>
        <v>9</v>
      </c>
      <c r="Q13" t="str">
        <f t="shared" si="5"/>
        <v>21</v>
      </c>
      <c r="R13" t="str">
        <f t="shared" si="6"/>
        <v>21</v>
      </c>
      <c r="S13" t="str">
        <f t="shared" si="7"/>
        <v>04</v>
      </c>
      <c r="T13" t="str">
        <f t="shared" si="8"/>
        <v>41</v>
      </c>
      <c r="U13" t="s">
        <v>145</v>
      </c>
      <c r="V13" t="s">
        <v>146</v>
      </c>
      <c r="W13" s="2" t="s">
        <v>147</v>
      </c>
      <c r="X13" t="s">
        <v>148</v>
      </c>
      <c r="Y13" t="s">
        <v>149</v>
      </c>
      <c r="Z13" t="s">
        <v>150</v>
      </c>
      <c r="AA13" t="s">
        <v>151</v>
      </c>
      <c r="AB13">
        <v>11</v>
      </c>
      <c r="AC13">
        <v>80</v>
      </c>
      <c r="AD13" t="s">
        <v>152</v>
      </c>
      <c r="AG13">
        <v>1</v>
      </c>
    </row>
    <row r="14" spans="1:33" ht="15.75" customHeight="1" x14ac:dyDescent="0.3">
      <c r="A14" s="1">
        <v>1134</v>
      </c>
      <c r="B14" t="s">
        <v>153</v>
      </c>
      <c r="C14" t="s">
        <v>25</v>
      </c>
      <c r="D14" t="s">
        <v>26</v>
      </c>
      <c r="E14">
        <v>9</v>
      </c>
      <c r="F14" t="s">
        <v>27</v>
      </c>
      <c r="G14" t="s">
        <v>27</v>
      </c>
      <c r="H14" t="s">
        <v>82</v>
      </c>
      <c r="I14" t="s">
        <v>154</v>
      </c>
      <c r="J14">
        <f t="shared" si="0"/>
        <v>1890397</v>
      </c>
      <c r="K14">
        <v>1890397</v>
      </c>
      <c r="L14">
        <v>0</v>
      </c>
      <c r="M14">
        <f t="shared" si="1"/>
        <v>116</v>
      </c>
      <c r="N14" t="str">
        <f t="shared" si="2"/>
        <v>Fri</v>
      </c>
      <c r="O14" t="str">
        <f t="shared" si="3"/>
        <v>Sep</v>
      </c>
      <c r="P14">
        <f t="shared" si="4"/>
        <v>9</v>
      </c>
      <c r="Q14" t="str">
        <f t="shared" si="5"/>
        <v>21</v>
      </c>
      <c r="R14" t="str">
        <f t="shared" si="6"/>
        <v>21</v>
      </c>
      <c r="S14" t="str">
        <f t="shared" si="7"/>
        <v>06</v>
      </c>
      <c r="T14" t="str">
        <f t="shared" si="8"/>
        <v>37</v>
      </c>
      <c r="U14" t="s">
        <v>155</v>
      </c>
      <c r="V14" t="s">
        <v>156</v>
      </c>
      <c r="W14" s="2" t="s">
        <v>157</v>
      </c>
      <c r="X14" t="s">
        <v>158</v>
      </c>
      <c r="Y14" t="s">
        <v>159</v>
      </c>
      <c r="Z14" t="s">
        <v>160</v>
      </c>
      <c r="AA14" t="s">
        <v>161</v>
      </c>
      <c r="AB14">
        <v>417</v>
      </c>
      <c r="AC14">
        <v>538</v>
      </c>
      <c r="AD14" t="s">
        <v>162</v>
      </c>
      <c r="AG14">
        <v>1</v>
      </c>
    </row>
    <row r="15" spans="1:33" ht="15.75" customHeight="1" x14ac:dyDescent="0.3">
      <c r="A15" s="1">
        <v>1137</v>
      </c>
      <c r="B15" t="s">
        <v>163</v>
      </c>
      <c r="C15" t="s">
        <v>25</v>
      </c>
      <c r="D15" t="s">
        <v>26</v>
      </c>
      <c r="E15">
        <v>9</v>
      </c>
      <c r="F15" t="s">
        <v>27</v>
      </c>
      <c r="G15" t="s">
        <v>27</v>
      </c>
      <c r="H15" t="s">
        <v>82</v>
      </c>
      <c r="I15" t="s">
        <v>164</v>
      </c>
      <c r="J15">
        <f t="shared" si="0"/>
        <v>1890398</v>
      </c>
      <c r="K15">
        <v>1890398</v>
      </c>
      <c r="L15">
        <v>0</v>
      </c>
      <c r="M15">
        <f t="shared" si="1"/>
        <v>1</v>
      </c>
      <c r="N15" t="str">
        <f t="shared" si="2"/>
        <v>Fri</v>
      </c>
      <c r="O15" t="str">
        <f t="shared" si="3"/>
        <v>Sep</v>
      </c>
      <c r="P15">
        <f t="shared" si="4"/>
        <v>9</v>
      </c>
      <c r="Q15" t="str">
        <f t="shared" si="5"/>
        <v>21</v>
      </c>
      <c r="R15" t="str">
        <f t="shared" si="6"/>
        <v>21</v>
      </c>
      <c r="S15" t="str">
        <f t="shared" si="7"/>
        <v>06</v>
      </c>
      <c r="T15" t="str">
        <f t="shared" si="8"/>
        <v>38</v>
      </c>
      <c r="U15" t="s">
        <v>165</v>
      </c>
      <c r="V15" t="s">
        <v>166</v>
      </c>
      <c r="W15" s="2" t="s">
        <v>167</v>
      </c>
      <c r="X15" t="s">
        <v>168</v>
      </c>
      <c r="Y15" t="s">
        <v>169</v>
      </c>
      <c r="Z15" t="s">
        <v>170</v>
      </c>
      <c r="AB15">
        <v>57</v>
      </c>
      <c r="AC15">
        <v>302</v>
      </c>
      <c r="AD15" t="s">
        <v>171</v>
      </c>
      <c r="AG15">
        <v>1</v>
      </c>
    </row>
    <row r="16" spans="1:33" ht="15.75" customHeight="1" x14ac:dyDescent="0.3">
      <c r="A16" s="1">
        <v>1555</v>
      </c>
      <c r="B16" t="s">
        <v>172</v>
      </c>
      <c r="C16" t="s">
        <v>25</v>
      </c>
      <c r="D16" t="s">
        <v>26</v>
      </c>
      <c r="E16">
        <v>9</v>
      </c>
      <c r="F16" t="s">
        <v>27</v>
      </c>
      <c r="G16" t="s">
        <v>27</v>
      </c>
      <c r="H16" t="s">
        <v>173</v>
      </c>
      <c r="I16" t="s">
        <v>81</v>
      </c>
      <c r="J16">
        <f t="shared" si="0"/>
        <v>1892036</v>
      </c>
      <c r="K16">
        <v>1892036</v>
      </c>
      <c r="L16">
        <v>0</v>
      </c>
      <c r="M16">
        <f t="shared" si="1"/>
        <v>1638</v>
      </c>
      <c r="N16" t="str">
        <f t="shared" si="2"/>
        <v>Fri</v>
      </c>
      <c r="O16" t="str">
        <f t="shared" si="3"/>
        <v>Sep</v>
      </c>
      <c r="P16">
        <f t="shared" si="4"/>
        <v>9</v>
      </c>
      <c r="Q16" t="str">
        <f t="shared" si="5"/>
        <v>21</v>
      </c>
      <c r="R16" t="str">
        <f t="shared" si="6"/>
        <v>21</v>
      </c>
      <c r="S16" t="str">
        <f t="shared" si="7"/>
        <v>33</v>
      </c>
      <c r="T16" t="str">
        <f t="shared" si="8"/>
        <v>56</v>
      </c>
      <c r="U16" t="s">
        <v>174</v>
      </c>
      <c r="V16" t="s">
        <v>175</v>
      </c>
      <c r="W16" s="2" t="s">
        <v>176</v>
      </c>
      <c r="X16" t="s">
        <v>177</v>
      </c>
      <c r="Y16" t="s">
        <v>178</v>
      </c>
      <c r="Z16" t="s">
        <v>179</v>
      </c>
      <c r="AA16" t="s">
        <v>180</v>
      </c>
      <c r="AB16">
        <v>358</v>
      </c>
      <c r="AC16">
        <v>296</v>
      </c>
      <c r="AD16" t="s">
        <v>181</v>
      </c>
      <c r="AG16">
        <v>1</v>
      </c>
    </row>
    <row r="17" spans="1:33" ht="15.75" customHeight="1" x14ac:dyDescent="0.3">
      <c r="A17" s="1">
        <v>1569</v>
      </c>
      <c r="B17" t="s">
        <v>182</v>
      </c>
      <c r="C17" t="s">
        <v>25</v>
      </c>
      <c r="D17" t="s">
        <v>26</v>
      </c>
      <c r="E17">
        <v>9</v>
      </c>
      <c r="F17" t="s">
        <v>27</v>
      </c>
      <c r="G17" t="s">
        <v>27</v>
      </c>
      <c r="H17" t="s">
        <v>183</v>
      </c>
      <c r="I17" t="s">
        <v>184</v>
      </c>
      <c r="J17">
        <f t="shared" si="0"/>
        <v>1892045</v>
      </c>
      <c r="K17">
        <v>1892045</v>
      </c>
      <c r="L17">
        <v>4</v>
      </c>
      <c r="M17">
        <f t="shared" si="1"/>
        <v>9</v>
      </c>
      <c r="N17" t="str">
        <f t="shared" si="2"/>
        <v>Fri</v>
      </c>
      <c r="O17" t="str">
        <f t="shared" si="3"/>
        <v>Sep</v>
      </c>
      <c r="P17">
        <f t="shared" si="4"/>
        <v>9</v>
      </c>
      <c r="Q17" t="str">
        <f t="shared" si="5"/>
        <v>21</v>
      </c>
      <c r="R17" t="str">
        <f t="shared" si="6"/>
        <v>21</v>
      </c>
      <c r="S17" t="str">
        <f t="shared" si="7"/>
        <v>34</v>
      </c>
      <c r="T17" t="str">
        <f t="shared" si="8"/>
        <v>05</v>
      </c>
      <c r="U17" t="s">
        <v>185</v>
      </c>
      <c r="V17" t="s">
        <v>186</v>
      </c>
      <c r="W17" s="2" t="s">
        <v>187</v>
      </c>
      <c r="X17" t="s">
        <v>188</v>
      </c>
      <c r="Y17" t="s">
        <v>189</v>
      </c>
      <c r="Z17" t="s">
        <v>190</v>
      </c>
      <c r="AA17" t="s">
        <v>191</v>
      </c>
      <c r="AB17">
        <v>364</v>
      </c>
      <c r="AC17">
        <v>596</v>
      </c>
      <c r="AD17" t="s">
        <v>192</v>
      </c>
      <c r="AG17">
        <v>1</v>
      </c>
    </row>
    <row r="18" spans="1:33" ht="15.75" customHeight="1" x14ac:dyDescent="0.3">
      <c r="A18" s="1">
        <v>1690</v>
      </c>
      <c r="B18" t="s">
        <v>193</v>
      </c>
      <c r="C18" t="s">
        <v>25</v>
      </c>
      <c r="D18" t="s">
        <v>26</v>
      </c>
      <c r="E18">
        <v>9</v>
      </c>
      <c r="F18" t="s">
        <v>27</v>
      </c>
      <c r="G18" t="s">
        <v>27</v>
      </c>
      <c r="H18" t="s">
        <v>194</v>
      </c>
      <c r="I18" t="s">
        <v>195</v>
      </c>
      <c r="J18">
        <f t="shared" si="0"/>
        <v>1892140</v>
      </c>
      <c r="K18">
        <v>1892140</v>
      </c>
      <c r="L18">
        <v>0</v>
      </c>
      <c r="M18">
        <f t="shared" si="1"/>
        <v>95</v>
      </c>
      <c r="N18" t="str">
        <f t="shared" si="2"/>
        <v>Fri</v>
      </c>
      <c r="O18" t="str">
        <f t="shared" si="3"/>
        <v>Sep</v>
      </c>
      <c r="P18">
        <f t="shared" si="4"/>
        <v>9</v>
      </c>
      <c r="Q18" t="str">
        <f t="shared" si="5"/>
        <v>21</v>
      </c>
      <c r="R18" t="str">
        <f t="shared" si="6"/>
        <v>21</v>
      </c>
      <c r="S18" t="str">
        <f t="shared" si="7"/>
        <v>35</v>
      </c>
      <c r="T18" t="str">
        <f t="shared" si="8"/>
        <v>40</v>
      </c>
      <c r="U18" t="s">
        <v>196</v>
      </c>
      <c r="V18" t="s">
        <v>197</v>
      </c>
      <c r="W18" s="2" t="s">
        <v>198</v>
      </c>
      <c r="X18" t="s">
        <v>199</v>
      </c>
      <c r="Y18" t="s">
        <v>200</v>
      </c>
      <c r="Z18" t="s">
        <v>201</v>
      </c>
      <c r="AA18" t="s">
        <v>202</v>
      </c>
      <c r="AB18">
        <v>358</v>
      </c>
      <c r="AC18">
        <v>461</v>
      </c>
      <c r="AD18" t="s">
        <v>203</v>
      </c>
      <c r="AG18">
        <v>1</v>
      </c>
    </row>
    <row r="19" spans="1:33" ht="15.75" customHeight="1" x14ac:dyDescent="0.3">
      <c r="A19" s="1">
        <v>1738</v>
      </c>
      <c r="B19" t="s">
        <v>204</v>
      </c>
      <c r="C19" t="s">
        <v>25</v>
      </c>
      <c r="D19" t="s">
        <v>26</v>
      </c>
      <c r="E19">
        <v>9</v>
      </c>
      <c r="F19" t="s">
        <v>27</v>
      </c>
      <c r="G19" t="s">
        <v>27</v>
      </c>
      <c r="H19" t="s">
        <v>205</v>
      </c>
      <c r="I19" t="s">
        <v>206</v>
      </c>
      <c r="J19">
        <f t="shared" si="0"/>
        <v>1892182</v>
      </c>
      <c r="K19">
        <v>1892182</v>
      </c>
      <c r="L19">
        <v>3</v>
      </c>
      <c r="M19">
        <f t="shared" si="1"/>
        <v>42</v>
      </c>
      <c r="N19" t="str">
        <f t="shared" si="2"/>
        <v>Fri</v>
      </c>
      <c r="O19" t="str">
        <f t="shared" si="3"/>
        <v>Sep</v>
      </c>
      <c r="P19">
        <f t="shared" si="4"/>
        <v>9</v>
      </c>
      <c r="Q19" t="str">
        <f t="shared" si="5"/>
        <v>21</v>
      </c>
      <c r="R19" t="str">
        <f t="shared" si="6"/>
        <v>21</v>
      </c>
      <c r="S19" t="str">
        <f t="shared" si="7"/>
        <v>36</v>
      </c>
      <c r="T19" t="str">
        <f t="shared" si="8"/>
        <v>22</v>
      </c>
      <c r="U19" t="s">
        <v>207</v>
      </c>
      <c r="V19" t="s">
        <v>208</v>
      </c>
      <c r="W19" s="2" t="s">
        <v>209</v>
      </c>
      <c r="X19" t="s">
        <v>210</v>
      </c>
      <c r="Y19" t="s">
        <v>211</v>
      </c>
      <c r="Z19" t="s">
        <v>212</v>
      </c>
      <c r="AA19" t="s">
        <v>213</v>
      </c>
      <c r="AB19">
        <v>185</v>
      </c>
      <c r="AC19">
        <v>68</v>
      </c>
      <c r="AD19" t="s">
        <v>214</v>
      </c>
      <c r="AG19">
        <v>1</v>
      </c>
    </row>
    <row r="20" spans="1:33" ht="15.75" customHeight="1" x14ac:dyDescent="0.3">
      <c r="A20" s="1">
        <v>1739</v>
      </c>
      <c r="B20" t="s">
        <v>215</v>
      </c>
      <c r="C20" t="s">
        <v>25</v>
      </c>
      <c r="D20" t="s">
        <v>26</v>
      </c>
      <c r="E20">
        <v>9</v>
      </c>
      <c r="F20" t="s">
        <v>27</v>
      </c>
      <c r="G20" t="s">
        <v>27</v>
      </c>
      <c r="H20" t="s">
        <v>205</v>
      </c>
      <c r="I20" t="s">
        <v>51</v>
      </c>
      <c r="J20">
        <f t="shared" si="0"/>
        <v>1892185</v>
      </c>
      <c r="K20">
        <v>1892185</v>
      </c>
      <c r="L20">
        <v>3</v>
      </c>
      <c r="M20" t="s">
        <v>12066</v>
      </c>
      <c r="N20" t="str">
        <f t="shared" si="2"/>
        <v>Fri</v>
      </c>
      <c r="O20" t="str">
        <f t="shared" si="3"/>
        <v>Sep</v>
      </c>
      <c r="P20">
        <f t="shared" si="4"/>
        <v>9</v>
      </c>
      <c r="Q20" t="str">
        <f t="shared" si="5"/>
        <v>21</v>
      </c>
      <c r="R20" t="str">
        <f t="shared" si="6"/>
        <v>21</v>
      </c>
      <c r="S20" t="str">
        <f t="shared" si="7"/>
        <v>36</v>
      </c>
      <c r="T20" t="str">
        <f t="shared" si="8"/>
        <v>25</v>
      </c>
      <c r="U20" t="s">
        <v>216</v>
      </c>
      <c r="V20" t="s">
        <v>217</v>
      </c>
      <c r="W20" s="2" t="s">
        <v>218</v>
      </c>
      <c r="X20" t="s">
        <v>219</v>
      </c>
      <c r="Y20" t="s">
        <v>220</v>
      </c>
      <c r="Z20" t="s">
        <v>221</v>
      </c>
      <c r="AA20" t="s">
        <v>222</v>
      </c>
      <c r="AB20">
        <v>164</v>
      </c>
      <c r="AC20">
        <v>507</v>
      </c>
      <c r="AD20" t="s">
        <v>223</v>
      </c>
      <c r="AG20" s="1">
        <v>1</v>
      </c>
    </row>
    <row r="21" spans="1:33" ht="15.75" customHeight="1" x14ac:dyDescent="0.3">
      <c r="A21" s="1">
        <v>1789</v>
      </c>
      <c r="B21" t="s">
        <v>224</v>
      </c>
      <c r="C21" t="s">
        <v>25</v>
      </c>
      <c r="D21" t="s">
        <v>26</v>
      </c>
      <c r="E21">
        <v>9</v>
      </c>
      <c r="F21" t="s">
        <v>27</v>
      </c>
      <c r="G21" t="s">
        <v>27</v>
      </c>
      <c r="H21" t="s">
        <v>154</v>
      </c>
      <c r="I21" t="s">
        <v>41</v>
      </c>
      <c r="J21">
        <f t="shared" si="0"/>
        <v>1892224</v>
      </c>
      <c r="K21">
        <v>1892224</v>
      </c>
      <c r="L21">
        <v>0</v>
      </c>
      <c r="M21">
        <f>J21-allresults!J20</f>
        <v>39</v>
      </c>
      <c r="N21" t="str">
        <f t="shared" si="2"/>
        <v>Fri</v>
      </c>
      <c r="O21" t="str">
        <f t="shared" si="3"/>
        <v>Sep</v>
      </c>
      <c r="P21">
        <f t="shared" si="4"/>
        <v>9</v>
      </c>
      <c r="Q21" t="str">
        <f t="shared" si="5"/>
        <v>21</v>
      </c>
      <c r="R21" t="str">
        <f t="shared" si="6"/>
        <v>21</v>
      </c>
      <c r="S21" t="str">
        <f t="shared" si="7"/>
        <v>37</v>
      </c>
      <c r="T21" t="str">
        <f t="shared" si="8"/>
        <v>04</v>
      </c>
      <c r="U21" t="s">
        <v>225</v>
      </c>
      <c r="V21" t="s">
        <v>226</v>
      </c>
      <c r="W21" s="2" t="s">
        <v>227</v>
      </c>
      <c r="X21" t="s">
        <v>228</v>
      </c>
      <c r="Y21" t="s">
        <v>229</v>
      </c>
      <c r="Z21" t="s">
        <v>230</v>
      </c>
      <c r="AA21" t="s">
        <v>231</v>
      </c>
      <c r="AB21">
        <v>5487</v>
      </c>
      <c r="AC21">
        <v>5637</v>
      </c>
      <c r="AD21" t="s">
        <v>232</v>
      </c>
      <c r="AG21" s="1">
        <v>1</v>
      </c>
    </row>
    <row r="22" spans="1:33" ht="15.75" customHeight="1" x14ac:dyDescent="0.3">
      <c r="A22" s="1">
        <v>1801</v>
      </c>
      <c r="B22" t="s">
        <v>233</v>
      </c>
      <c r="C22" t="s">
        <v>25</v>
      </c>
      <c r="D22" t="s">
        <v>26</v>
      </c>
      <c r="E22">
        <v>9</v>
      </c>
      <c r="F22" t="s">
        <v>27</v>
      </c>
      <c r="G22" t="s">
        <v>27</v>
      </c>
      <c r="H22" t="s">
        <v>154</v>
      </c>
      <c r="I22" t="s">
        <v>234</v>
      </c>
      <c r="J22">
        <f t="shared" si="0"/>
        <v>1892232</v>
      </c>
      <c r="K22">
        <v>1892232</v>
      </c>
      <c r="L22">
        <v>2</v>
      </c>
      <c r="M22">
        <f>J22-J19</f>
        <v>50</v>
      </c>
      <c r="N22" t="str">
        <f t="shared" si="2"/>
        <v>Fri</v>
      </c>
      <c r="O22" t="str">
        <f t="shared" si="3"/>
        <v>Sep</v>
      </c>
      <c r="P22">
        <f t="shared" si="4"/>
        <v>9</v>
      </c>
      <c r="Q22" t="str">
        <f t="shared" si="5"/>
        <v>21</v>
      </c>
      <c r="R22" t="str">
        <f t="shared" si="6"/>
        <v>21</v>
      </c>
      <c r="S22" t="str">
        <f t="shared" si="7"/>
        <v>37</v>
      </c>
      <c r="T22" t="str">
        <f t="shared" si="8"/>
        <v>12</v>
      </c>
      <c r="U22" t="s">
        <v>235</v>
      </c>
      <c r="V22" t="s">
        <v>236</v>
      </c>
      <c r="W22" s="2" t="s">
        <v>237</v>
      </c>
      <c r="X22" t="s">
        <v>238</v>
      </c>
      <c r="Y22" t="s">
        <v>239</v>
      </c>
      <c r="Z22" t="s">
        <v>240</v>
      </c>
      <c r="AB22">
        <v>13</v>
      </c>
      <c r="AC22">
        <v>68</v>
      </c>
      <c r="AD22" t="s">
        <v>241</v>
      </c>
      <c r="AG22">
        <v>1</v>
      </c>
    </row>
    <row r="23" spans="1:33" ht="15.75" customHeight="1" x14ac:dyDescent="0.3">
      <c r="A23" s="1">
        <v>2000</v>
      </c>
      <c r="B23" t="s">
        <v>242</v>
      </c>
      <c r="C23" t="s">
        <v>25</v>
      </c>
      <c r="D23" t="s">
        <v>26</v>
      </c>
      <c r="E23">
        <v>9</v>
      </c>
      <c r="F23" t="s">
        <v>27</v>
      </c>
      <c r="G23" t="s">
        <v>206</v>
      </c>
      <c r="H23" t="s">
        <v>50</v>
      </c>
      <c r="I23" t="s">
        <v>30</v>
      </c>
      <c r="J23">
        <f t="shared" si="0"/>
        <v>1896927</v>
      </c>
      <c r="K23">
        <v>1896927</v>
      </c>
      <c r="L23">
        <v>1</v>
      </c>
      <c r="M23">
        <f t="shared" ref="M23:M64" si="9">J23-J22</f>
        <v>4695</v>
      </c>
      <c r="N23" t="str">
        <f t="shared" si="2"/>
        <v>Fri</v>
      </c>
      <c r="O23" t="str">
        <f t="shared" si="3"/>
        <v>Sep</v>
      </c>
      <c r="P23">
        <f t="shared" si="4"/>
        <v>9</v>
      </c>
      <c r="Q23" t="str">
        <f t="shared" si="5"/>
        <v>21</v>
      </c>
      <c r="R23" t="str">
        <f t="shared" si="6"/>
        <v>22</v>
      </c>
      <c r="S23" t="str">
        <f t="shared" si="7"/>
        <v>55</v>
      </c>
      <c r="T23" t="str">
        <f t="shared" si="8"/>
        <v>27</v>
      </c>
      <c r="U23" t="s">
        <v>243</v>
      </c>
      <c r="V23" t="s">
        <v>244</v>
      </c>
      <c r="W23" s="2" t="s">
        <v>245</v>
      </c>
      <c r="X23" t="s">
        <v>246</v>
      </c>
      <c r="Y23" t="s">
        <v>247</v>
      </c>
      <c r="Z23" t="s">
        <v>248</v>
      </c>
      <c r="AB23">
        <v>1146</v>
      </c>
      <c r="AC23">
        <v>1008</v>
      </c>
      <c r="AD23" t="s">
        <v>249</v>
      </c>
      <c r="AG23">
        <v>1</v>
      </c>
    </row>
    <row r="24" spans="1:33" ht="15.75" customHeight="1" x14ac:dyDescent="0.3">
      <c r="A24" s="1">
        <v>2026</v>
      </c>
      <c r="B24" t="s">
        <v>250</v>
      </c>
      <c r="C24" t="s">
        <v>25</v>
      </c>
      <c r="D24" t="s">
        <v>26</v>
      </c>
      <c r="E24">
        <v>9</v>
      </c>
      <c r="F24" t="s">
        <v>27</v>
      </c>
      <c r="G24" t="s">
        <v>206</v>
      </c>
      <c r="H24" t="s">
        <v>50</v>
      </c>
      <c r="I24" t="s">
        <v>251</v>
      </c>
      <c r="J24">
        <f t="shared" si="0"/>
        <v>1896947</v>
      </c>
      <c r="K24">
        <v>1896947</v>
      </c>
      <c r="L24">
        <v>1</v>
      </c>
      <c r="M24">
        <f t="shared" si="9"/>
        <v>20</v>
      </c>
      <c r="N24" t="str">
        <f t="shared" si="2"/>
        <v>Fri</v>
      </c>
      <c r="O24" t="str">
        <f t="shared" si="3"/>
        <v>Sep</v>
      </c>
      <c r="P24">
        <f t="shared" si="4"/>
        <v>9</v>
      </c>
      <c r="Q24" t="str">
        <f t="shared" si="5"/>
        <v>21</v>
      </c>
      <c r="R24" t="str">
        <f t="shared" si="6"/>
        <v>22</v>
      </c>
      <c r="S24" t="str">
        <f t="shared" si="7"/>
        <v>55</v>
      </c>
      <c r="T24" t="str">
        <f t="shared" si="8"/>
        <v>47</v>
      </c>
      <c r="U24" t="s">
        <v>252</v>
      </c>
      <c r="V24" t="s">
        <v>253</v>
      </c>
      <c r="W24" s="2" t="s">
        <v>254</v>
      </c>
      <c r="X24" t="s">
        <v>255</v>
      </c>
      <c r="Y24" t="s">
        <v>256</v>
      </c>
      <c r="Z24" t="s">
        <v>257</v>
      </c>
      <c r="AA24" t="s">
        <v>151</v>
      </c>
      <c r="AB24">
        <v>58</v>
      </c>
      <c r="AC24">
        <v>572</v>
      </c>
      <c r="AD24" t="s">
        <v>258</v>
      </c>
      <c r="AG24">
        <v>1</v>
      </c>
    </row>
    <row r="25" spans="1:33" ht="15.75" customHeight="1" x14ac:dyDescent="0.3">
      <c r="A25" s="1">
        <v>2041</v>
      </c>
      <c r="B25" t="s">
        <v>259</v>
      </c>
      <c r="C25" t="s">
        <v>25</v>
      </c>
      <c r="D25" t="s">
        <v>26</v>
      </c>
      <c r="E25">
        <v>9</v>
      </c>
      <c r="F25" t="s">
        <v>27</v>
      </c>
      <c r="G25" t="s">
        <v>206</v>
      </c>
      <c r="H25" t="s">
        <v>50</v>
      </c>
      <c r="I25" t="s">
        <v>260</v>
      </c>
      <c r="J25">
        <f t="shared" si="0"/>
        <v>1896959</v>
      </c>
      <c r="K25">
        <v>1896959</v>
      </c>
      <c r="L25">
        <v>1</v>
      </c>
      <c r="M25">
        <f t="shared" si="9"/>
        <v>12</v>
      </c>
      <c r="N25" t="str">
        <f t="shared" si="2"/>
        <v>Fri</v>
      </c>
      <c r="O25" t="str">
        <f t="shared" si="3"/>
        <v>Sep</v>
      </c>
      <c r="P25">
        <f t="shared" si="4"/>
        <v>9</v>
      </c>
      <c r="Q25" t="str">
        <f t="shared" si="5"/>
        <v>21</v>
      </c>
      <c r="R25" t="str">
        <f t="shared" si="6"/>
        <v>22</v>
      </c>
      <c r="S25" t="str">
        <f t="shared" si="7"/>
        <v>55</v>
      </c>
      <c r="T25" t="str">
        <f t="shared" si="8"/>
        <v>59</v>
      </c>
      <c r="U25" t="s">
        <v>261</v>
      </c>
      <c r="V25" t="s">
        <v>262</v>
      </c>
      <c r="W25" s="2" t="s">
        <v>263</v>
      </c>
      <c r="X25" t="s">
        <v>264</v>
      </c>
      <c r="Y25" t="s">
        <v>265</v>
      </c>
      <c r="Z25" t="s">
        <v>266</v>
      </c>
      <c r="AB25">
        <v>109</v>
      </c>
      <c r="AC25">
        <v>339</v>
      </c>
      <c r="AD25" t="s">
        <v>267</v>
      </c>
      <c r="AE25" t="s">
        <v>268</v>
      </c>
      <c r="AF25" t="s">
        <v>269</v>
      </c>
      <c r="AG25">
        <v>1</v>
      </c>
    </row>
    <row r="26" spans="1:33" ht="15.75" customHeight="1" x14ac:dyDescent="0.3">
      <c r="A26" s="1">
        <v>2141</v>
      </c>
      <c r="B26" t="s">
        <v>270</v>
      </c>
      <c r="C26" t="s">
        <v>25</v>
      </c>
      <c r="D26" t="s">
        <v>26</v>
      </c>
      <c r="E26">
        <v>9</v>
      </c>
      <c r="F26" t="s">
        <v>27</v>
      </c>
      <c r="G26" t="s">
        <v>206</v>
      </c>
      <c r="H26" t="s">
        <v>102</v>
      </c>
      <c r="I26" t="s">
        <v>271</v>
      </c>
      <c r="J26">
        <f t="shared" si="0"/>
        <v>1897021</v>
      </c>
      <c r="K26">
        <v>1897021</v>
      </c>
      <c r="L26">
        <v>1</v>
      </c>
      <c r="M26">
        <f t="shared" si="9"/>
        <v>62</v>
      </c>
      <c r="N26" t="str">
        <f t="shared" si="2"/>
        <v>Fri</v>
      </c>
      <c r="O26" t="str">
        <f t="shared" si="3"/>
        <v>Sep</v>
      </c>
      <c r="P26">
        <f t="shared" si="4"/>
        <v>9</v>
      </c>
      <c r="Q26" t="str">
        <f t="shared" si="5"/>
        <v>21</v>
      </c>
      <c r="R26" t="str">
        <f t="shared" si="6"/>
        <v>22</v>
      </c>
      <c r="S26" t="str">
        <f t="shared" si="7"/>
        <v>57</v>
      </c>
      <c r="T26" t="str">
        <f t="shared" si="8"/>
        <v>01</v>
      </c>
      <c r="U26" t="s">
        <v>272</v>
      </c>
      <c r="V26" t="s">
        <v>273</v>
      </c>
      <c r="W26" s="2" t="s">
        <v>274</v>
      </c>
      <c r="X26" t="s">
        <v>275</v>
      </c>
      <c r="Y26" t="s">
        <v>276</v>
      </c>
      <c r="Z26" t="s">
        <v>277</v>
      </c>
      <c r="AA26" t="s">
        <v>278</v>
      </c>
      <c r="AB26">
        <v>384</v>
      </c>
      <c r="AC26">
        <v>416</v>
      </c>
      <c r="AD26" t="s">
        <v>279</v>
      </c>
      <c r="AG26">
        <v>1</v>
      </c>
    </row>
    <row r="27" spans="1:33" ht="15.75" customHeight="1" x14ac:dyDescent="0.3">
      <c r="A27" s="1">
        <v>2387</v>
      </c>
      <c r="B27" t="s">
        <v>280</v>
      </c>
      <c r="C27" t="s">
        <v>281</v>
      </c>
      <c r="D27" t="s">
        <v>26</v>
      </c>
      <c r="E27">
        <v>9</v>
      </c>
      <c r="F27" t="s">
        <v>206</v>
      </c>
      <c r="G27" t="s">
        <v>125</v>
      </c>
      <c r="H27" t="s">
        <v>103</v>
      </c>
      <c r="I27" t="s">
        <v>81</v>
      </c>
      <c r="J27">
        <f t="shared" si="0"/>
        <v>1901456</v>
      </c>
      <c r="K27">
        <v>1901456</v>
      </c>
      <c r="L27">
        <v>0</v>
      </c>
      <c r="M27">
        <f t="shared" si="9"/>
        <v>4435</v>
      </c>
      <c r="N27" t="str">
        <f t="shared" si="2"/>
        <v>Sat</v>
      </c>
      <c r="O27" t="str">
        <f t="shared" si="3"/>
        <v>Sep</v>
      </c>
      <c r="P27">
        <f t="shared" si="4"/>
        <v>9</v>
      </c>
      <c r="Q27" t="str">
        <f t="shared" si="5"/>
        <v>22</v>
      </c>
      <c r="R27" t="str">
        <f t="shared" si="6"/>
        <v>00</v>
      </c>
      <c r="S27" t="str">
        <f t="shared" si="7"/>
        <v>10</v>
      </c>
      <c r="T27" t="str">
        <f t="shared" si="8"/>
        <v>56</v>
      </c>
      <c r="U27" t="s">
        <v>282</v>
      </c>
      <c r="V27" t="s">
        <v>283</v>
      </c>
      <c r="W27" s="2" t="s">
        <v>284</v>
      </c>
      <c r="X27" t="s">
        <v>285</v>
      </c>
      <c r="Y27" t="s">
        <v>286</v>
      </c>
      <c r="Z27" t="s">
        <v>287</v>
      </c>
      <c r="AA27" t="s">
        <v>288</v>
      </c>
      <c r="AB27">
        <v>809</v>
      </c>
      <c r="AC27">
        <v>983</v>
      </c>
      <c r="AD27" t="s">
        <v>289</v>
      </c>
      <c r="AG27">
        <v>1</v>
      </c>
    </row>
    <row r="28" spans="1:33" ht="15.75" customHeight="1" x14ac:dyDescent="0.3">
      <c r="A28" s="1">
        <v>2395</v>
      </c>
      <c r="B28" t="s">
        <v>290</v>
      </c>
      <c r="C28" t="s">
        <v>281</v>
      </c>
      <c r="D28" t="s">
        <v>26</v>
      </c>
      <c r="E28">
        <v>9</v>
      </c>
      <c r="F28" t="s">
        <v>206</v>
      </c>
      <c r="G28" t="s">
        <v>125</v>
      </c>
      <c r="H28" t="s">
        <v>291</v>
      </c>
      <c r="I28" t="s">
        <v>125</v>
      </c>
      <c r="J28">
        <f t="shared" si="0"/>
        <v>1901460</v>
      </c>
      <c r="K28">
        <v>1901460</v>
      </c>
      <c r="L28">
        <v>0</v>
      </c>
      <c r="M28">
        <f t="shared" si="9"/>
        <v>4</v>
      </c>
      <c r="N28" t="str">
        <f t="shared" si="2"/>
        <v>Sat</v>
      </c>
      <c r="O28" t="str">
        <f t="shared" si="3"/>
        <v>Sep</v>
      </c>
      <c r="P28">
        <f t="shared" si="4"/>
        <v>9</v>
      </c>
      <c r="Q28" t="str">
        <f t="shared" si="5"/>
        <v>22</v>
      </c>
      <c r="R28" t="str">
        <f t="shared" si="6"/>
        <v>00</v>
      </c>
      <c r="S28" t="str">
        <f t="shared" si="7"/>
        <v>11</v>
      </c>
      <c r="T28" t="str">
        <f t="shared" si="8"/>
        <v>00</v>
      </c>
      <c r="U28" t="s">
        <v>292</v>
      </c>
      <c r="V28" t="s">
        <v>293</v>
      </c>
      <c r="W28" s="2" t="s">
        <v>294</v>
      </c>
      <c r="X28" t="s">
        <v>295</v>
      </c>
      <c r="Y28" t="s">
        <v>296</v>
      </c>
      <c r="Z28" t="s">
        <v>296</v>
      </c>
      <c r="AA28" t="s">
        <v>297</v>
      </c>
      <c r="AB28">
        <v>1423</v>
      </c>
      <c r="AC28">
        <v>2641</v>
      </c>
      <c r="AD28" t="s">
        <v>298</v>
      </c>
      <c r="AG28">
        <v>1</v>
      </c>
    </row>
    <row r="29" spans="1:33" ht="15.75" customHeight="1" x14ac:dyDescent="0.3">
      <c r="A29" s="1">
        <v>2495</v>
      </c>
      <c r="B29" t="s">
        <v>299</v>
      </c>
      <c r="C29" t="s">
        <v>281</v>
      </c>
      <c r="D29" t="s">
        <v>26</v>
      </c>
      <c r="E29">
        <v>9</v>
      </c>
      <c r="F29" t="s">
        <v>206</v>
      </c>
      <c r="G29" t="s">
        <v>125</v>
      </c>
      <c r="H29" t="s">
        <v>234</v>
      </c>
      <c r="I29" t="s">
        <v>300</v>
      </c>
      <c r="J29">
        <f t="shared" si="0"/>
        <v>1901551</v>
      </c>
      <c r="K29">
        <v>1901551</v>
      </c>
      <c r="L29">
        <v>2</v>
      </c>
      <c r="M29">
        <f t="shared" si="9"/>
        <v>91</v>
      </c>
      <c r="N29" t="str">
        <f t="shared" si="2"/>
        <v>Sat</v>
      </c>
      <c r="O29" t="str">
        <f t="shared" si="3"/>
        <v>Sep</v>
      </c>
      <c r="P29">
        <f t="shared" si="4"/>
        <v>9</v>
      </c>
      <c r="Q29" t="str">
        <f t="shared" si="5"/>
        <v>22</v>
      </c>
      <c r="R29" t="str">
        <f t="shared" si="6"/>
        <v>00</v>
      </c>
      <c r="S29" t="str">
        <f t="shared" si="7"/>
        <v>12</v>
      </c>
      <c r="T29" t="str">
        <f t="shared" si="8"/>
        <v>31</v>
      </c>
      <c r="U29" t="s">
        <v>301</v>
      </c>
      <c r="V29" t="s">
        <v>302</v>
      </c>
      <c r="W29" s="2" t="s">
        <v>303</v>
      </c>
      <c r="X29" t="s">
        <v>304</v>
      </c>
      <c r="Y29" t="s">
        <v>305</v>
      </c>
      <c r="Z29" t="s">
        <v>306</v>
      </c>
      <c r="AA29" t="s">
        <v>307</v>
      </c>
      <c r="AB29">
        <v>10</v>
      </c>
      <c r="AC29">
        <v>44</v>
      </c>
      <c r="AD29" t="s">
        <v>308</v>
      </c>
      <c r="AG29">
        <v>1</v>
      </c>
    </row>
    <row r="30" spans="1:33" ht="15.75" customHeight="1" x14ac:dyDescent="0.3">
      <c r="A30" s="1">
        <v>2623</v>
      </c>
      <c r="B30" t="s">
        <v>309</v>
      </c>
      <c r="C30" t="s">
        <v>281</v>
      </c>
      <c r="D30" t="s">
        <v>26</v>
      </c>
      <c r="E30">
        <v>9</v>
      </c>
      <c r="F30" t="s">
        <v>206</v>
      </c>
      <c r="G30" t="s">
        <v>125</v>
      </c>
      <c r="H30" t="s">
        <v>310</v>
      </c>
      <c r="I30" t="s">
        <v>61</v>
      </c>
      <c r="J30">
        <f t="shared" si="0"/>
        <v>1901666</v>
      </c>
      <c r="K30">
        <v>1901666</v>
      </c>
      <c r="L30">
        <v>2</v>
      </c>
      <c r="M30">
        <f t="shared" si="9"/>
        <v>115</v>
      </c>
      <c r="N30" t="str">
        <f t="shared" si="2"/>
        <v>Sat</v>
      </c>
      <c r="O30" t="str">
        <f t="shared" si="3"/>
        <v>Sep</v>
      </c>
      <c r="P30">
        <f t="shared" si="4"/>
        <v>9</v>
      </c>
      <c r="Q30" t="str">
        <f t="shared" si="5"/>
        <v>22</v>
      </c>
      <c r="R30" t="str">
        <f t="shared" si="6"/>
        <v>00</v>
      </c>
      <c r="S30" t="str">
        <f t="shared" si="7"/>
        <v>14</v>
      </c>
      <c r="T30" t="str">
        <f t="shared" si="8"/>
        <v>26</v>
      </c>
      <c r="U30" t="s">
        <v>311</v>
      </c>
      <c r="V30" t="s">
        <v>312</v>
      </c>
      <c r="W30" s="2" t="s">
        <v>313</v>
      </c>
      <c r="X30" t="s">
        <v>314</v>
      </c>
      <c r="Y30" t="s">
        <v>315</v>
      </c>
      <c r="Z30" t="s">
        <v>316</v>
      </c>
      <c r="AA30" t="s">
        <v>317</v>
      </c>
      <c r="AB30">
        <v>491</v>
      </c>
      <c r="AC30">
        <v>330</v>
      </c>
      <c r="AD30" t="s">
        <v>318</v>
      </c>
      <c r="AE30" t="s">
        <v>314</v>
      </c>
      <c r="AF30" t="s">
        <v>316</v>
      </c>
      <c r="AG30">
        <v>1</v>
      </c>
    </row>
    <row r="31" spans="1:33" ht="15.75" customHeight="1" x14ac:dyDescent="0.3">
      <c r="A31" s="1">
        <v>2718</v>
      </c>
      <c r="B31" t="s">
        <v>319</v>
      </c>
      <c r="C31" t="s">
        <v>281</v>
      </c>
      <c r="D31" t="s">
        <v>26</v>
      </c>
      <c r="E31">
        <v>9</v>
      </c>
      <c r="F31" t="s">
        <v>206</v>
      </c>
      <c r="G31" t="s">
        <v>125</v>
      </c>
      <c r="H31" t="s">
        <v>320</v>
      </c>
      <c r="I31" t="s">
        <v>321</v>
      </c>
      <c r="J31">
        <f t="shared" si="0"/>
        <v>1901750</v>
      </c>
      <c r="K31">
        <v>1901750</v>
      </c>
      <c r="L31">
        <v>1</v>
      </c>
      <c r="M31">
        <f t="shared" si="9"/>
        <v>84</v>
      </c>
      <c r="N31" t="str">
        <f t="shared" si="2"/>
        <v>Sat</v>
      </c>
      <c r="O31" t="str">
        <f t="shared" si="3"/>
        <v>Sep</v>
      </c>
      <c r="P31">
        <f t="shared" si="4"/>
        <v>9</v>
      </c>
      <c r="Q31" t="str">
        <f t="shared" si="5"/>
        <v>22</v>
      </c>
      <c r="R31" t="str">
        <f t="shared" si="6"/>
        <v>00</v>
      </c>
      <c r="S31" t="str">
        <f t="shared" si="7"/>
        <v>15</v>
      </c>
      <c r="T31" t="str">
        <f t="shared" si="8"/>
        <v>50</v>
      </c>
      <c r="U31" t="s">
        <v>322</v>
      </c>
      <c r="V31" t="s">
        <v>323</v>
      </c>
      <c r="W31" s="2" t="s">
        <v>324</v>
      </c>
      <c r="X31" t="s">
        <v>325</v>
      </c>
      <c r="Y31" t="s">
        <v>326</v>
      </c>
      <c r="Z31" t="s">
        <v>327</v>
      </c>
      <c r="AA31" t="s">
        <v>328</v>
      </c>
      <c r="AB31">
        <v>594</v>
      </c>
      <c r="AC31">
        <v>869</v>
      </c>
      <c r="AD31" t="s">
        <v>329</v>
      </c>
      <c r="AG31">
        <v>1</v>
      </c>
    </row>
    <row r="32" spans="1:33" ht="15.75" customHeight="1" x14ac:dyDescent="0.3">
      <c r="A32" s="1">
        <v>2772</v>
      </c>
      <c r="B32" t="s">
        <v>330</v>
      </c>
      <c r="C32" t="s">
        <v>281</v>
      </c>
      <c r="D32" t="s">
        <v>26</v>
      </c>
      <c r="E32">
        <v>9</v>
      </c>
      <c r="F32" t="s">
        <v>206</v>
      </c>
      <c r="G32" t="s">
        <v>125</v>
      </c>
      <c r="H32" t="s">
        <v>331</v>
      </c>
      <c r="I32" t="s">
        <v>183</v>
      </c>
      <c r="J32">
        <f t="shared" si="0"/>
        <v>1901794</v>
      </c>
      <c r="K32">
        <v>1901794</v>
      </c>
      <c r="L32">
        <v>1</v>
      </c>
      <c r="M32">
        <f t="shared" si="9"/>
        <v>44</v>
      </c>
      <c r="N32" t="str">
        <f t="shared" si="2"/>
        <v>Sat</v>
      </c>
      <c r="O32" t="str">
        <f t="shared" si="3"/>
        <v>Sep</v>
      </c>
      <c r="P32">
        <f t="shared" si="4"/>
        <v>9</v>
      </c>
      <c r="Q32" t="str">
        <f t="shared" si="5"/>
        <v>22</v>
      </c>
      <c r="R32" t="str">
        <f t="shared" si="6"/>
        <v>00</v>
      </c>
      <c r="S32" t="str">
        <f t="shared" si="7"/>
        <v>16</v>
      </c>
      <c r="T32" t="str">
        <f t="shared" si="8"/>
        <v>34</v>
      </c>
      <c r="U32" t="s">
        <v>332</v>
      </c>
      <c r="V32" t="s">
        <v>333</v>
      </c>
      <c r="W32" s="2" t="s">
        <v>334</v>
      </c>
      <c r="X32" t="s">
        <v>335</v>
      </c>
      <c r="Y32" t="s">
        <v>336</v>
      </c>
      <c r="Z32" t="s">
        <v>337</v>
      </c>
      <c r="AA32" t="s">
        <v>338</v>
      </c>
      <c r="AB32">
        <v>115</v>
      </c>
      <c r="AC32">
        <v>500</v>
      </c>
      <c r="AD32" t="s">
        <v>339</v>
      </c>
      <c r="AG32">
        <v>1</v>
      </c>
    </row>
    <row r="33" spans="1:33" ht="15.75" customHeight="1" x14ac:dyDescent="0.3">
      <c r="A33" s="1">
        <v>2825</v>
      </c>
      <c r="B33" t="s">
        <v>340</v>
      </c>
      <c r="C33" t="s">
        <v>281</v>
      </c>
      <c r="D33" t="s">
        <v>26</v>
      </c>
      <c r="E33">
        <v>9</v>
      </c>
      <c r="F33" t="s">
        <v>206</v>
      </c>
      <c r="G33" t="s">
        <v>125</v>
      </c>
      <c r="H33" t="s">
        <v>341</v>
      </c>
      <c r="I33" t="s">
        <v>28</v>
      </c>
      <c r="J33">
        <f t="shared" si="0"/>
        <v>1901838</v>
      </c>
      <c r="K33">
        <v>1901838</v>
      </c>
      <c r="L33">
        <v>0</v>
      </c>
      <c r="M33">
        <f t="shared" si="9"/>
        <v>44</v>
      </c>
      <c r="N33" t="str">
        <f t="shared" si="2"/>
        <v>Sat</v>
      </c>
      <c r="O33" t="str">
        <f t="shared" si="3"/>
        <v>Sep</v>
      </c>
      <c r="P33">
        <f t="shared" si="4"/>
        <v>9</v>
      </c>
      <c r="Q33" t="str">
        <f t="shared" si="5"/>
        <v>22</v>
      </c>
      <c r="R33" t="str">
        <f t="shared" si="6"/>
        <v>00</v>
      </c>
      <c r="S33" t="str">
        <f t="shared" si="7"/>
        <v>17</v>
      </c>
      <c r="T33" t="str">
        <f t="shared" si="8"/>
        <v>18</v>
      </c>
      <c r="U33" t="s">
        <v>342</v>
      </c>
      <c r="V33" t="s">
        <v>343</v>
      </c>
      <c r="W33" s="2" t="s">
        <v>344</v>
      </c>
      <c r="X33" t="s">
        <v>345</v>
      </c>
      <c r="Y33" t="s">
        <v>346</v>
      </c>
      <c r="Z33" t="s">
        <v>347</v>
      </c>
      <c r="AA33" t="s">
        <v>348</v>
      </c>
      <c r="AB33">
        <v>431</v>
      </c>
      <c r="AC33">
        <v>691</v>
      </c>
      <c r="AD33" t="s">
        <v>349</v>
      </c>
      <c r="AG33">
        <v>1</v>
      </c>
    </row>
    <row r="34" spans="1:33" ht="15.75" customHeight="1" x14ac:dyDescent="0.3">
      <c r="A34" s="1">
        <v>2852</v>
      </c>
      <c r="B34" t="s">
        <v>350</v>
      </c>
      <c r="C34" t="s">
        <v>281</v>
      </c>
      <c r="D34" t="s">
        <v>26</v>
      </c>
      <c r="E34">
        <v>9</v>
      </c>
      <c r="F34" t="s">
        <v>206</v>
      </c>
      <c r="G34" t="s">
        <v>125</v>
      </c>
      <c r="H34" t="s">
        <v>341</v>
      </c>
      <c r="I34" t="s">
        <v>126</v>
      </c>
      <c r="J34">
        <f t="shared" si="0"/>
        <v>1901865</v>
      </c>
      <c r="K34">
        <v>1901865</v>
      </c>
      <c r="L34">
        <v>1</v>
      </c>
      <c r="M34">
        <f t="shared" si="9"/>
        <v>27</v>
      </c>
      <c r="N34" t="str">
        <f t="shared" si="2"/>
        <v>Sat</v>
      </c>
      <c r="O34" t="str">
        <f t="shared" si="3"/>
        <v>Sep</v>
      </c>
      <c r="P34">
        <f t="shared" si="4"/>
        <v>9</v>
      </c>
      <c r="Q34" t="str">
        <f t="shared" si="5"/>
        <v>22</v>
      </c>
      <c r="R34" t="str">
        <f t="shared" si="6"/>
        <v>00</v>
      </c>
      <c r="S34" t="str">
        <f t="shared" si="7"/>
        <v>17</v>
      </c>
      <c r="T34" t="str">
        <f t="shared" si="8"/>
        <v>45</v>
      </c>
      <c r="U34" t="s">
        <v>351</v>
      </c>
      <c r="V34" t="s">
        <v>352</v>
      </c>
      <c r="W34" s="2" t="s">
        <v>353</v>
      </c>
      <c r="X34" t="s">
        <v>354</v>
      </c>
      <c r="Y34" t="s">
        <v>355</v>
      </c>
      <c r="Z34" t="s">
        <v>356</v>
      </c>
      <c r="AB34">
        <v>3087</v>
      </c>
      <c r="AC34">
        <v>553</v>
      </c>
      <c r="AD34" t="s">
        <v>357</v>
      </c>
      <c r="AG34">
        <v>1</v>
      </c>
    </row>
    <row r="35" spans="1:33" ht="15.75" customHeight="1" x14ac:dyDescent="0.3">
      <c r="A35" s="1">
        <v>2899</v>
      </c>
      <c r="B35" t="s">
        <v>358</v>
      </c>
      <c r="C35" t="s">
        <v>281</v>
      </c>
      <c r="D35" t="s">
        <v>26</v>
      </c>
      <c r="E35">
        <v>9</v>
      </c>
      <c r="F35" t="s">
        <v>206</v>
      </c>
      <c r="G35" t="s">
        <v>359</v>
      </c>
      <c r="H35" t="s">
        <v>360</v>
      </c>
      <c r="I35" t="s">
        <v>251</v>
      </c>
      <c r="J35">
        <f t="shared" si="0"/>
        <v>1909727</v>
      </c>
      <c r="K35">
        <v>1909727</v>
      </c>
      <c r="L35">
        <v>1</v>
      </c>
      <c r="M35">
        <f t="shared" si="9"/>
        <v>7862</v>
      </c>
      <c r="N35" t="str">
        <f t="shared" si="2"/>
        <v>Sat</v>
      </c>
      <c r="O35" t="str">
        <f t="shared" si="3"/>
        <v>Sep</v>
      </c>
      <c r="P35">
        <f t="shared" si="4"/>
        <v>9</v>
      </c>
      <c r="Q35" t="str">
        <f t="shared" si="5"/>
        <v>22</v>
      </c>
      <c r="R35" t="str">
        <f t="shared" si="6"/>
        <v>02</v>
      </c>
      <c r="S35" t="str">
        <f t="shared" si="7"/>
        <v>28</v>
      </c>
      <c r="T35" t="str">
        <f t="shared" si="8"/>
        <v>47</v>
      </c>
      <c r="U35" t="s">
        <v>361</v>
      </c>
      <c r="V35" t="s">
        <v>362</v>
      </c>
      <c r="W35" s="2" t="s">
        <v>363</v>
      </c>
      <c r="X35" t="s">
        <v>364</v>
      </c>
      <c r="Y35" t="s">
        <v>365</v>
      </c>
      <c r="Z35" t="s">
        <v>366</v>
      </c>
      <c r="AB35">
        <v>6</v>
      </c>
      <c r="AC35">
        <v>13</v>
      </c>
      <c r="AD35" t="s">
        <v>367</v>
      </c>
      <c r="AG35">
        <v>1</v>
      </c>
    </row>
    <row r="36" spans="1:33" ht="15.75" customHeight="1" x14ac:dyDescent="0.3">
      <c r="A36" s="1">
        <v>2916</v>
      </c>
      <c r="B36" t="s">
        <v>368</v>
      </c>
      <c r="C36" t="s">
        <v>281</v>
      </c>
      <c r="D36" t="s">
        <v>26</v>
      </c>
      <c r="E36">
        <v>9</v>
      </c>
      <c r="F36" t="s">
        <v>206</v>
      </c>
      <c r="G36" t="s">
        <v>359</v>
      </c>
      <c r="H36" t="s">
        <v>369</v>
      </c>
      <c r="I36" t="s">
        <v>271</v>
      </c>
      <c r="J36">
        <f t="shared" si="0"/>
        <v>1909741</v>
      </c>
      <c r="K36">
        <v>1909741</v>
      </c>
      <c r="L36">
        <v>1</v>
      </c>
      <c r="M36">
        <f t="shared" si="9"/>
        <v>14</v>
      </c>
      <c r="N36" t="str">
        <f t="shared" si="2"/>
        <v>Sat</v>
      </c>
      <c r="O36" t="str">
        <f t="shared" si="3"/>
        <v>Sep</v>
      </c>
      <c r="P36">
        <f t="shared" si="4"/>
        <v>9</v>
      </c>
      <c r="Q36" t="str">
        <f t="shared" si="5"/>
        <v>22</v>
      </c>
      <c r="R36" t="str">
        <f t="shared" si="6"/>
        <v>02</v>
      </c>
      <c r="S36" t="str">
        <f t="shared" si="7"/>
        <v>29</v>
      </c>
      <c r="T36" t="str">
        <f t="shared" si="8"/>
        <v>01</v>
      </c>
      <c r="U36" t="s">
        <v>370</v>
      </c>
      <c r="V36" t="s">
        <v>371</v>
      </c>
      <c r="W36" s="2" t="s">
        <v>372</v>
      </c>
      <c r="X36" t="s">
        <v>373</v>
      </c>
      <c r="Y36" t="s">
        <v>374</v>
      </c>
      <c r="Z36" t="s">
        <v>375</v>
      </c>
      <c r="AB36">
        <v>0</v>
      </c>
      <c r="AC36">
        <v>13</v>
      </c>
      <c r="AD36" t="s">
        <v>376</v>
      </c>
      <c r="AG36">
        <v>1</v>
      </c>
    </row>
    <row r="37" spans="1:33" ht="15.75" customHeight="1" x14ac:dyDescent="0.3">
      <c r="A37" s="1">
        <v>3212</v>
      </c>
      <c r="B37" t="s">
        <v>377</v>
      </c>
      <c r="C37" t="s">
        <v>281</v>
      </c>
      <c r="D37" t="s">
        <v>26</v>
      </c>
      <c r="E37">
        <v>9</v>
      </c>
      <c r="F37" t="s">
        <v>206</v>
      </c>
      <c r="G37" t="s">
        <v>359</v>
      </c>
      <c r="H37" t="s">
        <v>183</v>
      </c>
      <c r="I37" t="s">
        <v>359</v>
      </c>
      <c r="J37">
        <f t="shared" si="0"/>
        <v>1910042</v>
      </c>
      <c r="K37">
        <v>1910042</v>
      </c>
      <c r="L37">
        <v>0</v>
      </c>
      <c r="M37">
        <f t="shared" si="9"/>
        <v>301</v>
      </c>
      <c r="N37" t="str">
        <f t="shared" si="2"/>
        <v>Sat</v>
      </c>
      <c r="O37" t="str">
        <f t="shared" si="3"/>
        <v>Sep</v>
      </c>
      <c r="P37">
        <f t="shared" si="4"/>
        <v>9</v>
      </c>
      <c r="Q37" t="str">
        <f t="shared" si="5"/>
        <v>22</v>
      </c>
      <c r="R37" t="str">
        <f t="shared" si="6"/>
        <v>02</v>
      </c>
      <c r="S37" t="str">
        <f t="shared" si="7"/>
        <v>34</v>
      </c>
      <c r="T37" t="str">
        <f t="shared" si="8"/>
        <v>02</v>
      </c>
      <c r="U37" t="s">
        <v>378</v>
      </c>
      <c r="V37" t="s">
        <v>379</v>
      </c>
      <c r="W37" s="2" t="s">
        <v>380</v>
      </c>
      <c r="X37" t="s">
        <v>381</v>
      </c>
      <c r="Y37" t="s">
        <v>382</v>
      </c>
      <c r="Z37" t="s">
        <v>383</v>
      </c>
      <c r="AA37" t="s">
        <v>384</v>
      </c>
      <c r="AB37">
        <v>369</v>
      </c>
      <c r="AC37">
        <v>670</v>
      </c>
      <c r="AD37" t="s">
        <v>385</v>
      </c>
      <c r="AG37">
        <v>1</v>
      </c>
    </row>
    <row r="38" spans="1:33" ht="15.75" customHeight="1" x14ac:dyDescent="0.3">
      <c r="A38" s="1">
        <v>3244</v>
      </c>
      <c r="B38" t="s">
        <v>386</v>
      </c>
      <c r="C38" t="s">
        <v>281</v>
      </c>
      <c r="D38" t="s">
        <v>26</v>
      </c>
      <c r="E38">
        <v>9</v>
      </c>
      <c r="F38" t="s">
        <v>206</v>
      </c>
      <c r="G38" t="s">
        <v>359</v>
      </c>
      <c r="H38" t="s">
        <v>183</v>
      </c>
      <c r="I38" t="s">
        <v>29</v>
      </c>
      <c r="J38">
        <f t="shared" si="0"/>
        <v>1910092</v>
      </c>
      <c r="K38">
        <v>1910092</v>
      </c>
      <c r="L38">
        <v>3</v>
      </c>
      <c r="M38">
        <f t="shared" si="9"/>
        <v>50</v>
      </c>
      <c r="N38" t="str">
        <f t="shared" si="2"/>
        <v>Sat</v>
      </c>
      <c r="O38" t="str">
        <f t="shared" si="3"/>
        <v>Sep</v>
      </c>
      <c r="P38">
        <f t="shared" si="4"/>
        <v>9</v>
      </c>
      <c r="Q38" t="str">
        <f t="shared" si="5"/>
        <v>22</v>
      </c>
      <c r="R38" t="str">
        <f t="shared" si="6"/>
        <v>02</v>
      </c>
      <c r="S38" t="str">
        <f t="shared" si="7"/>
        <v>34</v>
      </c>
      <c r="T38" t="str">
        <f t="shared" si="8"/>
        <v>52</v>
      </c>
      <c r="U38" t="s">
        <v>387</v>
      </c>
      <c r="V38" t="s">
        <v>388</v>
      </c>
      <c r="W38" s="2" t="s">
        <v>389</v>
      </c>
      <c r="X38" t="s">
        <v>390</v>
      </c>
      <c r="Y38" t="s">
        <v>391</v>
      </c>
      <c r="Z38" t="s">
        <v>392</v>
      </c>
      <c r="AA38" t="s">
        <v>393</v>
      </c>
      <c r="AB38">
        <v>285</v>
      </c>
      <c r="AC38">
        <v>202</v>
      </c>
      <c r="AD38" t="s">
        <v>394</v>
      </c>
      <c r="AE38" t="s">
        <v>390</v>
      </c>
      <c r="AF38" t="s">
        <v>392</v>
      </c>
      <c r="AG38">
        <v>1</v>
      </c>
    </row>
    <row r="39" spans="1:33" ht="15.75" customHeight="1" x14ac:dyDescent="0.3">
      <c r="A39" s="1">
        <v>3351</v>
      </c>
      <c r="B39" t="s">
        <v>395</v>
      </c>
      <c r="C39" t="s">
        <v>281</v>
      </c>
      <c r="D39" t="s">
        <v>26</v>
      </c>
      <c r="E39">
        <v>9</v>
      </c>
      <c r="F39" t="s">
        <v>206</v>
      </c>
      <c r="G39" t="s">
        <v>359</v>
      </c>
      <c r="H39" t="s">
        <v>205</v>
      </c>
      <c r="I39" t="s">
        <v>194</v>
      </c>
      <c r="J39">
        <f t="shared" si="0"/>
        <v>1910195</v>
      </c>
      <c r="K39">
        <v>1910195</v>
      </c>
      <c r="L39">
        <v>0</v>
      </c>
      <c r="M39">
        <f t="shared" si="9"/>
        <v>103</v>
      </c>
      <c r="N39" t="str">
        <f t="shared" si="2"/>
        <v>Sat</v>
      </c>
      <c r="O39" t="str">
        <f t="shared" si="3"/>
        <v>Sep</v>
      </c>
      <c r="P39">
        <f t="shared" si="4"/>
        <v>9</v>
      </c>
      <c r="Q39" t="str">
        <f t="shared" si="5"/>
        <v>22</v>
      </c>
      <c r="R39" t="str">
        <f t="shared" si="6"/>
        <v>02</v>
      </c>
      <c r="S39" t="str">
        <f t="shared" si="7"/>
        <v>36</v>
      </c>
      <c r="T39" t="str">
        <f t="shared" si="8"/>
        <v>35</v>
      </c>
      <c r="U39" t="s">
        <v>396</v>
      </c>
      <c r="V39" t="s">
        <v>397</v>
      </c>
      <c r="W39" s="2" t="s">
        <v>398</v>
      </c>
      <c r="X39" t="s">
        <v>399</v>
      </c>
      <c r="Y39" t="s">
        <v>400</v>
      </c>
      <c r="Z39" t="s">
        <v>401</v>
      </c>
      <c r="AB39">
        <v>211</v>
      </c>
      <c r="AC39">
        <v>311</v>
      </c>
      <c r="AD39" t="s">
        <v>402</v>
      </c>
      <c r="AE39" t="s">
        <v>399</v>
      </c>
      <c r="AF39" t="s">
        <v>401</v>
      </c>
      <c r="AG39">
        <v>1</v>
      </c>
    </row>
    <row r="40" spans="1:33" ht="15.75" customHeight="1" x14ac:dyDescent="0.3">
      <c r="A40" s="1">
        <v>3459</v>
      </c>
      <c r="B40" t="s">
        <v>403</v>
      </c>
      <c r="C40" t="s">
        <v>281</v>
      </c>
      <c r="D40" t="s">
        <v>26</v>
      </c>
      <c r="E40">
        <v>9</v>
      </c>
      <c r="F40" t="s">
        <v>206</v>
      </c>
      <c r="G40" t="s">
        <v>404</v>
      </c>
      <c r="H40" t="s">
        <v>310</v>
      </c>
      <c r="I40" t="s">
        <v>144</v>
      </c>
      <c r="J40">
        <f t="shared" si="0"/>
        <v>1912481</v>
      </c>
      <c r="K40">
        <v>1912481</v>
      </c>
      <c r="L40">
        <v>2</v>
      </c>
      <c r="M40">
        <f t="shared" si="9"/>
        <v>2286</v>
      </c>
      <c r="N40" t="str">
        <f t="shared" si="2"/>
        <v>Sat</v>
      </c>
      <c r="O40" t="str">
        <f t="shared" si="3"/>
        <v>Sep</v>
      </c>
      <c r="P40">
        <f t="shared" si="4"/>
        <v>9</v>
      </c>
      <c r="Q40" t="str">
        <f t="shared" si="5"/>
        <v>22</v>
      </c>
      <c r="R40" t="str">
        <f t="shared" si="6"/>
        <v>03</v>
      </c>
      <c r="S40" t="str">
        <f t="shared" si="7"/>
        <v>14</v>
      </c>
      <c r="T40" t="str">
        <f t="shared" si="8"/>
        <v>41</v>
      </c>
      <c r="U40" t="s">
        <v>405</v>
      </c>
      <c r="V40" t="s">
        <v>406</v>
      </c>
      <c r="W40" s="2" t="s">
        <v>407</v>
      </c>
      <c r="X40" t="s">
        <v>408</v>
      </c>
      <c r="Y40" t="s">
        <v>409</v>
      </c>
      <c r="Z40" t="s">
        <v>410</v>
      </c>
      <c r="AA40" t="s">
        <v>411</v>
      </c>
      <c r="AB40">
        <v>64</v>
      </c>
      <c r="AC40">
        <v>130</v>
      </c>
      <c r="AD40" t="s">
        <v>412</v>
      </c>
      <c r="AG40">
        <v>1</v>
      </c>
    </row>
    <row r="41" spans="1:33" ht="15.75" customHeight="1" x14ac:dyDescent="0.3">
      <c r="A41" s="1">
        <v>3545</v>
      </c>
      <c r="B41" t="s">
        <v>413</v>
      </c>
      <c r="C41" t="s">
        <v>281</v>
      </c>
      <c r="D41" t="s">
        <v>26</v>
      </c>
      <c r="E41">
        <v>9</v>
      </c>
      <c r="F41" t="s">
        <v>206</v>
      </c>
      <c r="G41" t="s">
        <v>404</v>
      </c>
      <c r="H41" t="s">
        <v>320</v>
      </c>
      <c r="I41" t="s">
        <v>40</v>
      </c>
      <c r="J41">
        <f t="shared" si="0"/>
        <v>1912553</v>
      </c>
      <c r="K41">
        <v>1912553</v>
      </c>
      <c r="L41">
        <v>1</v>
      </c>
      <c r="M41">
        <f t="shared" si="9"/>
        <v>72</v>
      </c>
      <c r="N41" t="str">
        <f t="shared" si="2"/>
        <v>Sat</v>
      </c>
      <c r="O41" t="str">
        <f t="shared" si="3"/>
        <v>Sep</v>
      </c>
      <c r="P41">
        <f t="shared" si="4"/>
        <v>9</v>
      </c>
      <c r="Q41" t="str">
        <f t="shared" si="5"/>
        <v>22</v>
      </c>
      <c r="R41" t="str">
        <f t="shared" si="6"/>
        <v>03</v>
      </c>
      <c r="S41" t="str">
        <f t="shared" si="7"/>
        <v>15</v>
      </c>
      <c r="T41" t="str">
        <f t="shared" si="8"/>
        <v>53</v>
      </c>
      <c r="U41" t="s">
        <v>414</v>
      </c>
      <c r="V41" s="3" t="s">
        <v>415</v>
      </c>
      <c r="W41" s="2" t="s">
        <v>416</v>
      </c>
      <c r="X41" t="s">
        <v>417</v>
      </c>
      <c r="Y41" t="s">
        <v>418</v>
      </c>
      <c r="Z41" t="s">
        <v>419</v>
      </c>
      <c r="AA41" t="s">
        <v>420</v>
      </c>
      <c r="AB41">
        <v>190</v>
      </c>
      <c r="AC41">
        <v>202</v>
      </c>
      <c r="AD41" t="s">
        <v>421</v>
      </c>
      <c r="AG41">
        <v>1</v>
      </c>
    </row>
    <row r="42" spans="1:33" ht="15.75" customHeight="1" x14ac:dyDescent="0.3">
      <c r="A42" s="1">
        <v>3624</v>
      </c>
      <c r="B42" t="s">
        <v>422</v>
      </c>
      <c r="C42" t="s">
        <v>281</v>
      </c>
      <c r="D42" t="s">
        <v>26</v>
      </c>
      <c r="E42">
        <v>9</v>
      </c>
      <c r="F42" t="s">
        <v>206</v>
      </c>
      <c r="G42" t="s">
        <v>404</v>
      </c>
      <c r="H42" t="s">
        <v>341</v>
      </c>
      <c r="I42" t="s">
        <v>184</v>
      </c>
      <c r="J42">
        <f t="shared" si="0"/>
        <v>1912625</v>
      </c>
      <c r="K42">
        <v>1912625</v>
      </c>
      <c r="L42">
        <v>1</v>
      </c>
      <c r="M42">
        <f t="shared" si="9"/>
        <v>72</v>
      </c>
      <c r="N42" t="str">
        <f t="shared" si="2"/>
        <v>Sat</v>
      </c>
      <c r="O42" t="str">
        <f t="shared" si="3"/>
        <v>Sep</v>
      </c>
      <c r="P42">
        <f t="shared" si="4"/>
        <v>9</v>
      </c>
      <c r="Q42" t="str">
        <f t="shared" si="5"/>
        <v>22</v>
      </c>
      <c r="R42" t="str">
        <f t="shared" si="6"/>
        <v>03</v>
      </c>
      <c r="S42" t="str">
        <f t="shared" si="7"/>
        <v>17</v>
      </c>
      <c r="T42" t="str">
        <f t="shared" si="8"/>
        <v>05</v>
      </c>
      <c r="U42" t="s">
        <v>423</v>
      </c>
      <c r="V42" t="s">
        <v>424</v>
      </c>
      <c r="W42" s="2" t="s">
        <v>425</v>
      </c>
      <c r="X42" t="s">
        <v>426</v>
      </c>
      <c r="Y42" t="s">
        <v>427</v>
      </c>
      <c r="Z42" t="s">
        <v>428</v>
      </c>
      <c r="AA42" t="s">
        <v>429</v>
      </c>
      <c r="AB42">
        <v>90</v>
      </c>
      <c r="AC42">
        <v>170</v>
      </c>
      <c r="AD42" t="s">
        <v>430</v>
      </c>
      <c r="AG42">
        <v>1</v>
      </c>
    </row>
    <row r="43" spans="1:33" ht="15.75" customHeight="1" x14ac:dyDescent="0.3">
      <c r="A43" s="1">
        <v>3687</v>
      </c>
      <c r="B43" t="s">
        <v>431</v>
      </c>
      <c r="C43" t="s">
        <v>281</v>
      </c>
      <c r="D43" t="s">
        <v>26</v>
      </c>
      <c r="E43">
        <v>9</v>
      </c>
      <c r="F43" t="s">
        <v>206</v>
      </c>
      <c r="G43" t="s">
        <v>404</v>
      </c>
      <c r="H43" t="s">
        <v>28</v>
      </c>
      <c r="I43" t="s">
        <v>359</v>
      </c>
      <c r="J43">
        <f t="shared" si="0"/>
        <v>1912682</v>
      </c>
      <c r="K43">
        <v>1912682</v>
      </c>
      <c r="L43">
        <v>3</v>
      </c>
      <c r="M43">
        <f t="shared" si="9"/>
        <v>57</v>
      </c>
      <c r="N43" t="str">
        <f t="shared" si="2"/>
        <v>Sat</v>
      </c>
      <c r="O43" t="str">
        <f t="shared" si="3"/>
        <v>Sep</v>
      </c>
      <c r="P43">
        <f t="shared" si="4"/>
        <v>9</v>
      </c>
      <c r="Q43" t="str">
        <f t="shared" si="5"/>
        <v>22</v>
      </c>
      <c r="R43" t="str">
        <f t="shared" si="6"/>
        <v>03</v>
      </c>
      <c r="S43" t="str">
        <f t="shared" si="7"/>
        <v>18</v>
      </c>
      <c r="T43" t="str">
        <f t="shared" si="8"/>
        <v>02</v>
      </c>
      <c r="U43" t="s">
        <v>432</v>
      </c>
      <c r="V43" t="s">
        <v>433</v>
      </c>
      <c r="W43" s="2" t="s">
        <v>434</v>
      </c>
      <c r="X43" t="s">
        <v>435</v>
      </c>
      <c r="Y43" t="s">
        <v>436</v>
      </c>
      <c r="Z43" t="s">
        <v>437</v>
      </c>
      <c r="AA43" t="s">
        <v>438</v>
      </c>
      <c r="AB43">
        <v>3681</v>
      </c>
      <c r="AC43">
        <v>4989</v>
      </c>
      <c r="AD43" t="s">
        <v>439</v>
      </c>
      <c r="AG43">
        <v>1</v>
      </c>
    </row>
    <row r="44" spans="1:33" ht="15.75" customHeight="1" x14ac:dyDescent="0.3">
      <c r="A44" s="1">
        <v>3783</v>
      </c>
      <c r="B44" t="s">
        <v>440</v>
      </c>
      <c r="C44" t="s">
        <v>281</v>
      </c>
      <c r="D44" t="s">
        <v>26</v>
      </c>
      <c r="E44">
        <v>9</v>
      </c>
      <c r="F44" t="s">
        <v>206</v>
      </c>
      <c r="G44" t="s">
        <v>404</v>
      </c>
      <c r="H44" t="s">
        <v>124</v>
      </c>
      <c r="I44" t="s">
        <v>441</v>
      </c>
      <c r="J44">
        <f t="shared" si="0"/>
        <v>1912772</v>
      </c>
      <c r="K44">
        <v>1912772</v>
      </c>
      <c r="L44">
        <v>1</v>
      </c>
      <c r="M44">
        <f t="shared" si="9"/>
        <v>90</v>
      </c>
      <c r="N44" t="str">
        <f t="shared" si="2"/>
        <v>Sat</v>
      </c>
      <c r="O44" t="str">
        <f t="shared" si="3"/>
        <v>Sep</v>
      </c>
      <c r="P44">
        <f t="shared" si="4"/>
        <v>9</v>
      </c>
      <c r="Q44" t="str">
        <f t="shared" si="5"/>
        <v>22</v>
      </c>
      <c r="R44" t="str">
        <f t="shared" si="6"/>
        <v>03</v>
      </c>
      <c r="S44" t="str">
        <f t="shared" si="7"/>
        <v>19</v>
      </c>
      <c r="T44" t="str">
        <f t="shared" si="8"/>
        <v>32</v>
      </c>
      <c r="U44" t="s">
        <v>442</v>
      </c>
      <c r="V44" t="s">
        <v>433</v>
      </c>
      <c r="W44" s="2" t="s">
        <v>443</v>
      </c>
      <c r="X44" t="s">
        <v>444</v>
      </c>
      <c r="Y44" t="s">
        <v>445</v>
      </c>
      <c r="Z44" t="s">
        <v>446</v>
      </c>
      <c r="AA44" t="s">
        <v>447</v>
      </c>
      <c r="AB44">
        <v>810</v>
      </c>
      <c r="AC44">
        <v>579</v>
      </c>
      <c r="AD44" t="s">
        <v>448</v>
      </c>
      <c r="AG44">
        <v>1</v>
      </c>
    </row>
    <row r="45" spans="1:33" ht="15.75" customHeight="1" x14ac:dyDescent="0.3">
      <c r="A45" s="1">
        <v>3803</v>
      </c>
      <c r="B45" t="s">
        <v>449</v>
      </c>
      <c r="C45" t="s">
        <v>281</v>
      </c>
      <c r="D45" t="s">
        <v>26</v>
      </c>
      <c r="E45">
        <v>9</v>
      </c>
      <c r="F45" t="s">
        <v>206</v>
      </c>
      <c r="G45" t="s">
        <v>404</v>
      </c>
      <c r="H45" t="s">
        <v>124</v>
      </c>
      <c r="I45" t="s">
        <v>102</v>
      </c>
      <c r="J45">
        <f t="shared" si="0"/>
        <v>1912797</v>
      </c>
      <c r="K45">
        <v>1912797</v>
      </c>
      <c r="L45">
        <v>0</v>
      </c>
      <c r="M45">
        <f t="shared" si="9"/>
        <v>25</v>
      </c>
      <c r="N45" t="str">
        <f t="shared" si="2"/>
        <v>Sat</v>
      </c>
      <c r="O45" t="str">
        <f t="shared" si="3"/>
        <v>Sep</v>
      </c>
      <c r="P45">
        <f t="shared" si="4"/>
        <v>9</v>
      </c>
      <c r="Q45" t="str">
        <f t="shared" si="5"/>
        <v>22</v>
      </c>
      <c r="R45" t="str">
        <f t="shared" si="6"/>
        <v>03</v>
      </c>
      <c r="S45" t="str">
        <f t="shared" si="7"/>
        <v>19</v>
      </c>
      <c r="T45" t="str">
        <f t="shared" si="8"/>
        <v>57</v>
      </c>
      <c r="U45" t="s">
        <v>450</v>
      </c>
      <c r="V45" t="s">
        <v>433</v>
      </c>
      <c r="W45" s="2" t="s">
        <v>451</v>
      </c>
      <c r="X45" t="s">
        <v>452</v>
      </c>
      <c r="Y45" t="s">
        <v>453</v>
      </c>
      <c r="Z45" t="s">
        <v>454</v>
      </c>
      <c r="AB45">
        <v>129</v>
      </c>
      <c r="AC45">
        <v>219</v>
      </c>
      <c r="AD45" t="s">
        <v>455</v>
      </c>
      <c r="AG45">
        <v>1</v>
      </c>
    </row>
    <row r="46" spans="1:33" ht="15.75" customHeight="1" x14ac:dyDescent="0.3">
      <c r="A46" s="1">
        <v>3917</v>
      </c>
      <c r="B46" t="s">
        <v>456</v>
      </c>
      <c r="C46" t="s">
        <v>281</v>
      </c>
      <c r="D46" t="s">
        <v>26</v>
      </c>
      <c r="E46">
        <v>9</v>
      </c>
      <c r="F46" t="s">
        <v>206</v>
      </c>
      <c r="G46" t="s">
        <v>457</v>
      </c>
      <c r="H46" t="s">
        <v>404</v>
      </c>
      <c r="I46" t="s">
        <v>457</v>
      </c>
      <c r="J46">
        <f t="shared" si="0"/>
        <v>1926187</v>
      </c>
      <c r="K46">
        <v>1926187</v>
      </c>
      <c r="L46">
        <v>5</v>
      </c>
      <c r="M46">
        <f t="shared" si="9"/>
        <v>13390</v>
      </c>
      <c r="N46" t="str">
        <f t="shared" si="2"/>
        <v>Sat</v>
      </c>
      <c r="O46" t="str">
        <f t="shared" si="3"/>
        <v>Sep</v>
      </c>
      <c r="P46">
        <f t="shared" si="4"/>
        <v>9</v>
      </c>
      <c r="Q46" t="str">
        <f t="shared" si="5"/>
        <v>22</v>
      </c>
      <c r="R46" t="str">
        <f t="shared" si="6"/>
        <v>07</v>
      </c>
      <c r="S46" t="str">
        <f t="shared" si="7"/>
        <v>03</v>
      </c>
      <c r="T46" t="str">
        <f t="shared" si="8"/>
        <v>07</v>
      </c>
      <c r="U46" t="s">
        <v>458</v>
      </c>
      <c r="V46" t="s">
        <v>433</v>
      </c>
      <c r="W46" s="2" t="s">
        <v>459</v>
      </c>
      <c r="X46" t="s">
        <v>460</v>
      </c>
      <c r="Y46" t="s">
        <v>461</v>
      </c>
      <c r="Z46" t="s">
        <v>462</v>
      </c>
      <c r="AA46" t="s">
        <v>463</v>
      </c>
      <c r="AB46">
        <v>18</v>
      </c>
      <c r="AC46">
        <v>13</v>
      </c>
      <c r="AD46" t="s">
        <v>464</v>
      </c>
      <c r="AG46">
        <v>1</v>
      </c>
    </row>
    <row r="47" spans="1:33" ht="15.75" customHeight="1" x14ac:dyDescent="0.3">
      <c r="A47" s="1">
        <v>3966</v>
      </c>
      <c r="B47" t="s">
        <v>465</v>
      </c>
      <c r="C47" t="s">
        <v>281</v>
      </c>
      <c r="D47" t="s">
        <v>26</v>
      </c>
      <c r="E47">
        <v>9</v>
      </c>
      <c r="F47" t="s">
        <v>206</v>
      </c>
      <c r="G47" t="s">
        <v>457</v>
      </c>
      <c r="H47" t="s">
        <v>184</v>
      </c>
      <c r="I47" t="s">
        <v>194</v>
      </c>
      <c r="J47">
        <f t="shared" si="0"/>
        <v>1926335</v>
      </c>
      <c r="K47">
        <v>1926335</v>
      </c>
      <c r="L47">
        <v>1</v>
      </c>
      <c r="M47">
        <f t="shared" si="9"/>
        <v>148</v>
      </c>
      <c r="N47" t="str">
        <f t="shared" si="2"/>
        <v>Sat</v>
      </c>
      <c r="O47" t="str">
        <f t="shared" si="3"/>
        <v>Sep</v>
      </c>
      <c r="P47">
        <f t="shared" si="4"/>
        <v>9</v>
      </c>
      <c r="Q47" t="str">
        <f t="shared" si="5"/>
        <v>22</v>
      </c>
      <c r="R47" t="str">
        <f t="shared" si="6"/>
        <v>07</v>
      </c>
      <c r="S47" t="str">
        <f t="shared" si="7"/>
        <v>05</v>
      </c>
      <c r="T47" t="str">
        <f t="shared" si="8"/>
        <v>35</v>
      </c>
      <c r="U47" t="s">
        <v>466</v>
      </c>
      <c r="V47" t="s">
        <v>433</v>
      </c>
      <c r="W47" s="2" t="s">
        <v>467</v>
      </c>
      <c r="X47" t="s">
        <v>468</v>
      </c>
      <c r="Y47" t="s">
        <v>469</v>
      </c>
      <c r="Z47" t="s">
        <v>470</v>
      </c>
      <c r="AA47" t="s">
        <v>471</v>
      </c>
      <c r="AB47">
        <v>280</v>
      </c>
      <c r="AC47">
        <v>714</v>
      </c>
      <c r="AD47" t="s">
        <v>472</v>
      </c>
      <c r="AG47">
        <v>1</v>
      </c>
    </row>
    <row r="48" spans="1:33" ht="15.75" customHeight="1" x14ac:dyDescent="0.3">
      <c r="A48" s="1">
        <v>4306</v>
      </c>
      <c r="B48" t="s">
        <v>473</v>
      </c>
      <c r="C48" t="s">
        <v>281</v>
      </c>
      <c r="D48" t="s">
        <v>26</v>
      </c>
      <c r="E48">
        <v>9</v>
      </c>
      <c r="F48" t="s">
        <v>206</v>
      </c>
      <c r="G48" t="s">
        <v>457</v>
      </c>
      <c r="H48" t="s">
        <v>360</v>
      </c>
      <c r="I48" t="s">
        <v>102</v>
      </c>
      <c r="J48">
        <f t="shared" si="0"/>
        <v>1927737</v>
      </c>
      <c r="K48">
        <v>1927737</v>
      </c>
      <c r="L48">
        <v>11</v>
      </c>
      <c r="M48">
        <f t="shared" si="9"/>
        <v>1402</v>
      </c>
      <c r="N48" t="str">
        <f t="shared" si="2"/>
        <v>Sat</v>
      </c>
      <c r="O48" t="str">
        <f t="shared" si="3"/>
        <v>Sep</v>
      </c>
      <c r="P48">
        <f t="shared" si="4"/>
        <v>9</v>
      </c>
      <c r="Q48" t="str">
        <f t="shared" si="5"/>
        <v>22</v>
      </c>
      <c r="R48" t="str">
        <f t="shared" si="6"/>
        <v>07</v>
      </c>
      <c r="S48" t="str">
        <f t="shared" si="7"/>
        <v>28</v>
      </c>
      <c r="T48" t="str">
        <f t="shared" si="8"/>
        <v>57</v>
      </c>
      <c r="U48" t="s">
        <v>474</v>
      </c>
      <c r="V48" t="s">
        <v>433</v>
      </c>
      <c r="W48" s="2" t="s">
        <v>475</v>
      </c>
      <c r="X48" t="s">
        <v>476</v>
      </c>
      <c r="Y48" t="s">
        <v>477</v>
      </c>
      <c r="Z48" t="s">
        <v>477</v>
      </c>
      <c r="AA48" t="s">
        <v>478</v>
      </c>
      <c r="AB48">
        <v>504</v>
      </c>
      <c r="AC48">
        <v>490</v>
      </c>
      <c r="AD48" t="s">
        <v>479</v>
      </c>
      <c r="AG48">
        <v>1</v>
      </c>
    </row>
    <row r="49" spans="1:33" ht="15.75" customHeight="1" x14ac:dyDescent="0.3">
      <c r="A49" s="1">
        <v>4388</v>
      </c>
      <c r="B49" t="s">
        <v>480</v>
      </c>
      <c r="C49" t="s">
        <v>281</v>
      </c>
      <c r="D49" t="s">
        <v>26</v>
      </c>
      <c r="E49">
        <v>9</v>
      </c>
      <c r="F49" t="s">
        <v>206</v>
      </c>
      <c r="G49" t="s">
        <v>103</v>
      </c>
      <c r="H49" t="s">
        <v>234</v>
      </c>
      <c r="I49" t="s">
        <v>481</v>
      </c>
      <c r="J49">
        <f t="shared" si="0"/>
        <v>1937569</v>
      </c>
      <c r="K49">
        <v>1937569</v>
      </c>
      <c r="L49">
        <v>2</v>
      </c>
      <c r="M49">
        <f t="shared" si="9"/>
        <v>9832</v>
      </c>
      <c r="N49" t="str">
        <f t="shared" si="2"/>
        <v>Sat</v>
      </c>
      <c r="O49" t="str">
        <f t="shared" si="3"/>
        <v>Sep</v>
      </c>
      <c r="P49">
        <f t="shared" si="4"/>
        <v>9</v>
      </c>
      <c r="Q49" t="str">
        <f t="shared" si="5"/>
        <v>22</v>
      </c>
      <c r="R49" t="str">
        <f t="shared" si="6"/>
        <v>10</v>
      </c>
      <c r="S49" t="str">
        <f t="shared" si="7"/>
        <v>12</v>
      </c>
      <c r="T49" t="str">
        <f t="shared" si="8"/>
        <v>49</v>
      </c>
      <c r="U49" t="s">
        <v>482</v>
      </c>
      <c r="V49" t="s">
        <v>433</v>
      </c>
      <c r="W49" s="2" t="s">
        <v>483</v>
      </c>
      <c r="X49" t="s">
        <v>484</v>
      </c>
      <c r="Y49" t="s">
        <v>485</v>
      </c>
      <c r="Z49" t="s">
        <v>485</v>
      </c>
      <c r="AA49" t="s">
        <v>110</v>
      </c>
      <c r="AB49">
        <v>116</v>
      </c>
      <c r="AC49">
        <v>913</v>
      </c>
      <c r="AD49" t="s">
        <v>486</v>
      </c>
      <c r="AG49">
        <v>1</v>
      </c>
    </row>
    <row r="50" spans="1:33" ht="15.75" customHeight="1" x14ac:dyDescent="0.3">
      <c r="A50" s="1">
        <v>4418</v>
      </c>
      <c r="B50" t="s">
        <v>487</v>
      </c>
      <c r="C50" t="s">
        <v>281</v>
      </c>
      <c r="D50" t="s">
        <v>26</v>
      </c>
      <c r="E50">
        <v>9</v>
      </c>
      <c r="F50" t="s">
        <v>206</v>
      </c>
      <c r="G50" t="s">
        <v>103</v>
      </c>
      <c r="H50" t="s">
        <v>320</v>
      </c>
      <c r="I50" t="s">
        <v>82</v>
      </c>
      <c r="J50">
        <f t="shared" si="0"/>
        <v>1937706</v>
      </c>
      <c r="K50">
        <v>1937706</v>
      </c>
      <c r="L50">
        <v>2</v>
      </c>
      <c r="M50">
        <f t="shared" si="9"/>
        <v>137</v>
      </c>
      <c r="N50" t="str">
        <f t="shared" si="2"/>
        <v>Sat</v>
      </c>
      <c r="O50" t="str">
        <f t="shared" si="3"/>
        <v>Sep</v>
      </c>
      <c r="P50">
        <f t="shared" si="4"/>
        <v>9</v>
      </c>
      <c r="Q50" t="str">
        <f t="shared" si="5"/>
        <v>22</v>
      </c>
      <c r="R50" t="str">
        <f t="shared" si="6"/>
        <v>10</v>
      </c>
      <c r="S50" t="str">
        <f t="shared" si="7"/>
        <v>15</v>
      </c>
      <c r="T50" t="str">
        <f t="shared" si="8"/>
        <v>06</v>
      </c>
      <c r="U50" t="s">
        <v>488</v>
      </c>
      <c r="V50" t="s">
        <v>433</v>
      </c>
      <c r="W50" s="2" t="s">
        <v>489</v>
      </c>
      <c r="X50" t="s">
        <v>490</v>
      </c>
      <c r="Y50" t="s">
        <v>491</v>
      </c>
      <c r="Z50" t="s">
        <v>492</v>
      </c>
      <c r="AA50" t="s">
        <v>493</v>
      </c>
      <c r="AB50">
        <v>5352</v>
      </c>
      <c r="AC50">
        <v>5724</v>
      </c>
      <c r="AD50" t="s">
        <v>494</v>
      </c>
      <c r="AG50">
        <v>1</v>
      </c>
    </row>
    <row r="51" spans="1:33" ht="15.75" customHeight="1" x14ac:dyDescent="0.3">
      <c r="A51" s="1">
        <v>4486</v>
      </c>
      <c r="B51" t="s">
        <v>495</v>
      </c>
      <c r="C51" t="s">
        <v>281</v>
      </c>
      <c r="D51" t="s">
        <v>26</v>
      </c>
      <c r="E51">
        <v>9</v>
      </c>
      <c r="F51" t="s">
        <v>206</v>
      </c>
      <c r="G51" t="s">
        <v>103</v>
      </c>
      <c r="H51" t="s">
        <v>27</v>
      </c>
      <c r="I51" t="s">
        <v>359</v>
      </c>
      <c r="J51">
        <f t="shared" si="0"/>
        <v>1938062</v>
      </c>
      <c r="K51">
        <v>1938062</v>
      </c>
      <c r="L51">
        <v>0</v>
      </c>
      <c r="M51">
        <f t="shared" si="9"/>
        <v>356</v>
      </c>
      <c r="N51" t="str">
        <f t="shared" si="2"/>
        <v>Sat</v>
      </c>
      <c r="O51" t="str">
        <f t="shared" si="3"/>
        <v>Sep</v>
      </c>
      <c r="P51">
        <f t="shared" si="4"/>
        <v>9</v>
      </c>
      <c r="Q51" t="str">
        <f t="shared" si="5"/>
        <v>22</v>
      </c>
      <c r="R51" t="str">
        <f t="shared" si="6"/>
        <v>10</v>
      </c>
      <c r="S51" t="str">
        <f t="shared" si="7"/>
        <v>21</v>
      </c>
      <c r="T51" t="str">
        <f t="shared" si="8"/>
        <v>02</v>
      </c>
      <c r="U51" t="s">
        <v>496</v>
      </c>
      <c r="V51" t="s">
        <v>433</v>
      </c>
      <c r="W51" s="2" t="s">
        <v>497</v>
      </c>
      <c r="X51" t="s">
        <v>498</v>
      </c>
      <c r="Y51" t="s">
        <v>499</v>
      </c>
      <c r="Z51" t="s">
        <v>500</v>
      </c>
      <c r="AA51" t="s">
        <v>501</v>
      </c>
      <c r="AB51">
        <v>2260</v>
      </c>
      <c r="AC51">
        <v>373</v>
      </c>
      <c r="AD51" t="s">
        <v>502</v>
      </c>
      <c r="AG51">
        <v>1</v>
      </c>
    </row>
    <row r="52" spans="1:33" ht="15.75" customHeight="1" x14ac:dyDescent="0.3">
      <c r="A52" s="1">
        <v>4658</v>
      </c>
      <c r="B52" t="s">
        <v>503</v>
      </c>
      <c r="C52" t="s">
        <v>281</v>
      </c>
      <c r="D52" t="s">
        <v>26</v>
      </c>
      <c r="E52">
        <v>9</v>
      </c>
      <c r="F52" t="s">
        <v>206</v>
      </c>
      <c r="G52" t="s">
        <v>103</v>
      </c>
      <c r="H52" t="s">
        <v>154</v>
      </c>
      <c r="I52" t="s">
        <v>321</v>
      </c>
      <c r="J52">
        <f t="shared" si="0"/>
        <v>1939070</v>
      </c>
      <c r="K52">
        <v>1939070</v>
      </c>
      <c r="L52">
        <v>1</v>
      </c>
      <c r="M52">
        <f t="shared" si="9"/>
        <v>1008</v>
      </c>
      <c r="N52" t="str">
        <f t="shared" si="2"/>
        <v>Sat</v>
      </c>
      <c r="O52" t="str">
        <f t="shared" si="3"/>
        <v>Sep</v>
      </c>
      <c r="P52">
        <f t="shared" si="4"/>
        <v>9</v>
      </c>
      <c r="Q52" t="str">
        <f t="shared" si="5"/>
        <v>22</v>
      </c>
      <c r="R52" t="str">
        <f t="shared" si="6"/>
        <v>10</v>
      </c>
      <c r="S52" t="str">
        <f t="shared" si="7"/>
        <v>37</v>
      </c>
      <c r="T52" t="str">
        <f t="shared" si="8"/>
        <v>50</v>
      </c>
      <c r="U52" t="s">
        <v>504</v>
      </c>
      <c r="V52" t="s">
        <v>433</v>
      </c>
      <c r="W52" s="2" t="s">
        <v>505</v>
      </c>
      <c r="X52" t="s">
        <v>506</v>
      </c>
      <c r="Y52" t="s">
        <v>507</v>
      </c>
      <c r="Z52" t="s">
        <v>508</v>
      </c>
      <c r="AB52">
        <v>518</v>
      </c>
      <c r="AC52">
        <v>475</v>
      </c>
      <c r="AD52" t="s">
        <v>509</v>
      </c>
      <c r="AG52">
        <v>1</v>
      </c>
    </row>
    <row r="53" spans="1:33" ht="15.75" customHeight="1" x14ac:dyDescent="0.3">
      <c r="A53" s="1">
        <v>4678</v>
      </c>
      <c r="B53" t="s">
        <v>510</v>
      </c>
      <c r="C53" t="s">
        <v>281</v>
      </c>
      <c r="D53" t="s">
        <v>26</v>
      </c>
      <c r="E53">
        <v>9</v>
      </c>
      <c r="F53" t="s">
        <v>206</v>
      </c>
      <c r="G53" t="s">
        <v>103</v>
      </c>
      <c r="H53" t="s">
        <v>195</v>
      </c>
      <c r="I53" t="s">
        <v>511</v>
      </c>
      <c r="J53">
        <f t="shared" si="0"/>
        <v>1939209</v>
      </c>
      <c r="K53">
        <v>1939209</v>
      </c>
      <c r="L53">
        <v>11</v>
      </c>
      <c r="M53">
        <f t="shared" si="9"/>
        <v>139</v>
      </c>
      <c r="N53" t="str">
        <f t="shared" si="2"/>
        <v>Sat</v>
      </c>
      <c r="O53" t="str">
        <f t="shared" si="3"/>
        <v>Sep</v>
      </c>
      <c r="P53">
        <f t="shared" si="4"/>
        <v>9</v>
      </c>
      <c r="Q53" t="str">
        <f t="shared" si="5"/>
        <v>22</v>
      </c>
      <c r="R53" t="str">
        <f t="shared" si="6"/>
        <v>10</v>
      </c>
      <c r="S53" t="str">
        <f t="shared" si="7"/>
        <v>40</v>
      </c>
      <c r="T53" t="str">
        <f t="shared" si="8"/>
        <v>09</v>
      </c>
      <c r="U53" t="s">
        <v>512</v>
      </c>
      <c r="V53" t="s">
        <v>433</v>
      </c>
      <c r="W53" s="2" t="s">
        <v>513</v>
      </c>
      <c r="X53" t="s">
        <v>514</v>
      </c>
      <c r="Y53" t="s">
        <v>515</v>
      </c>
      <c r="Z53" t="s">
        <v>516</v>
      </c>
      <c r="AB53">
        <v>207</v>
      </c>
      <c r="AC53">
        <v>573</v>
      </c>
      <c r="AD53" t="s">
        <v>517</v>
      </c>
      <c r="AG53">
        <v>1</v>
      </c>
    </row>
    <row r="54" spans="1:33" ht="15.75" customHeight="1" x14ac:dyDescent="0.3">
      <c r="A54" s="1">
        <v>4749</v>
      </c>
      <c r="B54" t="s">
        <v>518</v>
      </c>
      <c r="C54" t="s">
        <v>281</v>
      </c>
      <c r="D54" t="s">
        <v>26</v>
      </c>
      <c r="E54">
        <v>9</v>
      </c>
      <c r="F54" t="s">
        <v>206</v>
      </c>
      <c r="G54" t="s">
        <v>103</v>
      </c>
      <c r="H54" t="s">
        <v>519</v>
      </c>
      <c r="I54" t="s">
        <v>291</v>
      </c>
      <c r="J54">
        <f t="shared" si="0"/>
        <v>1939691</v>
      </c>
      <c r="K54">
        <v>1939691</v>
      </c>
      <c r="L54">
        <v>14</v>
      </c>
      <c r="M54">
        <f t="shared" si="9"/>
        <v>482</v>
      </c>
      <c r="N54" t="str">
        <f t="shared" si="2"/>
        <v>Sat</v>
      </c>
      <c r="O54" t="str">
        <f t="shared" si="3"/>
        <v>Sep</v>
      </c>
      <c r="P54">
        <f t="shared" si="4"/>
        <v>9</v>
      </c>
      <c r="Q54" t="str">
        <f t="shared" si="5"/>
        <v>22</v>
      </c>
      <c r="R54" t="str">
        <f t="shared" si="6"/>
        <v>10</v>
      </c>
      <c r="S54" t="str">
        <f t="shared" si="7"/>
        <v>48</v>
      </c>
      <c r="T54" t="str">
        <f t="shared" si="8"/>
        <v>11</v>
      </c>
      <c r="U54" t="s">
        <v>520</v>
      </c>
      <c r="V54" t="s">
        <v>433</v>
      </c>
      <c r="W54" s="2" t="s">
        <v>521</v>
      </c>
      <c r="X54" t="s">
        <v>522</v>
      </c>
      <c r="Y54" t="s">
        <v>523</v>
      </c>
      <c r="Z54" t="s">
        <v>524</v>
      </c>
      <c r="AA54" t="s">
        <v>525</v>
      </c>
      <c r="AB54">
        <v>1180</v>
      </c>
      <c r="AC54">
        <v>1293</v>
      </c>
      <c r="AD54" t="s">
        <v>526</v>
      </c>
      <c r="AG54">
        <v>1</v>
      </c>
    </row>
    <row r="55" spans="1:33" ht="15.75" customHeight="1" x14ac:dyDescent="0.3">
      <c r="A55" s="1">
        <v>4779</v>
      </c>
      <c r="B55" t="s">
        <v>527</v>
      </c>
      <c r="C55" t="s">
        <v>281</v>
      </c>
      <c r="D55" t="s">
        <v>26</v>
      </c>
      <c r="E55">
        <v>9</v>
      </c>
      <c r="F55" t="s">
        <v>206</v>
      </c>
      <c r="G55" t="s">
        <v>103</v>
      </c>
      <c r="H55" t="s">
        <v>528</v>
      </c>
      <c r="I55" t="s">
        <v>529</v>
      </c>
      <c r="J55">
        <f t="shared" si="0"/>
        <v>1939884</v>
      </c>
      <c r="K55">
        <v>1939884</v>
      </c>
      <c r="L55">
        <v>4</v>
      </c>
      <c r="M55">
        <f t="shared" si="9"/>
        <v>193</v>
      </c>
      <c r="N55" t="str">
        <f t="shared" si="2"/>
        <v>Sat</v>
      </c>
      <c r="O55" t="str">
        <f t="shared" si="3"/>
        <v>Sep</v>
      </c>
      <c r="P55">
        <f t="shared" si="4"/>
        <v>9</v>
      </c>
      <c r="Q55" t="str">
        <f t="shared" si="5"/>
        <v>22</v>
      </c>
      <c r="R55" t="str">
        <f t="shared" si="6"/>
        <v>10</v>
      </c>
      <c r="S55" t="str">
        <f t="shared" si="7"/>
        <v>51</v>
      </c>
      <c r="T55" t="str">
        <f t="shared" si="8"/>
        <v>24</v>
      </c>
      <c r="U55" t="s">
        <v>530</v>
      </c>
      <c r="V55" t="s">
        <v>433</v>
      </c>
      <c r="W55" s="2" t="s">
        <v>531</v>
      </c>
      <c r="X55" t="s">
        <v>532</v>
      </c>
      <c r="Y55" t="s">
        <v>533</v>
      </c>
      <c r="Z55" t="s">
        <v>534</v>
      </c>
      <c r="AA55" t="s">
        <v>535</v>
      </c>
      <c r="AB55">
        <v>549</v>
      </c>
      <c r="AC55">
        <v>576</v>
      </c>
      <c r="AD55" t="s">
        <v>536</v>
      </c>
      <c r="AG55">
        <v>1</v>
      </c>
    </row>
    <row r="56" spans="1:33" ht="15.75" customHeight="1" x14ac:dyDescent="0.3">
      <c r="A56" s="1">
        <v>5016</v>
      </c>
      <c r="B56" t="s">
        <v>537</v>
      </c>
      <c r="C56" t="s">
        <v>281</v>
      </c>
      <c r="D56" t="s">
        <v>26</v>
      </c>
      <c r="E56">
        <v>9</v>
      </c>
      <c r="F56" t="s">
        <v>206</v>
      </c>
      <c r="G56" t="s">
        <v>234</v>
      </c>
      <c r="H56" t="s">
        <v>481</v>
      </c>
      <c r="I56" t="s">
        <v>538</v>
      </c>
      <c r="J56">
        <f t="shared" si="0"/>
        <v>1946986</v>
      </c>
      <c r="K56">
        <v>1946986</v>
      </c>
      <c r="L56">
        <v>2</v>
      </c>
      <c r="M56">
        <f t="shared" si="9"/>
        <v>7102</v>
      </c>
      <c r="N56" t="str">
        <f t="shared" si="2"/>
        <v>Sat</v>
      </c>
      <c r="O56" t="str">
        <f t="shared" si="3"/>
        <v>Sep</v>
      </c>
      <c r="P56">
        <f t="shared" si="4"/>
        <v>9</v>
      </c>
      <c r="Q56" t="str">
        <f t="shared" si="5"/>
        <v>22</v>
      </c>
      <c r="R56" t="str">
        <f t="shared" si="6"/>
        <v>12</v>
      </c>
      <c r="S56" t="str">
        <f t="shared" si="7"/>
        <v>49</v>
      </c>
      <c r="T56" t="str">
        <f t="shared" si="8"/>
        <v>46</v>
      </c>
      <c r="U56" t="s">
        <v>539</v>
      </c>
      <c r="V56" t="s">
        <v>433</v>
      </c>
      <c r="W56" s="2" t="s">
        <v>540</v>
      </c>
      <c r="X56" t="s">
        <v>541</v>
      </c>
      <c r="Y56" t="s">
        <v>542</v>
      </c>
      <c r="Z56" t="s">
        <v>543</v>
      </c>
      <c r="AB56">
        <v>7</v>
      </c>
      <c r="AC56">
        <v>98</v>
      </c>
      <c r="AD56" t="s">
        <v>544</v>
      </c>
      <c r="AG56">
        <v>1</v>
      </c>
    </row>
    <row r="57" spans="1:33" ht="15.75" customHeight="1" x14ac:dyDescent="0.3">
      <c r="A57" s="1">
        <v>5196</v>
      </c>
      <c r="B57" t="s">
        <v>545</v>
      </c>
      <c r="C57" t="s">
        <v>281</v>
      </c>
      <c r="D57" t="s">
        <v>26</v>
      </c>
      <c r="E57">
        <v>9</v>
      </c>
      <c r="F57" t="s">
        <v>206</v>
      </c>
      <c r="G57" t="s">
        <v>234</v>
      </c>
      <c r="H57" t="s">
        <v>102</v>
      </c>
      <c r="I57" t="s">
        <v>27</v>
      </c>
      <c r="J57">
        <f t="shared" si="0"/>
        <v>1947441</v>
      </c>
      <c r="K57">
        <v>1947441</v>
      </c>
      <c r="L57">
        <v>1</v>
      </c>
      <c r="M57">
        <f t="shared" si="9"/>
        <v>455</v>
      </c>
      <c r="N57" t="str">
        <f t="shared" si="2"/>
        <v>Sat</v>
      </c>
      <c r="O57" t="str">
        <f t="shared" si="3"/>
        <v>Sep</v>
      </c>
      <c r="P57">
        <f t="shared" si="4"/>
        <v>9</v>
      </c>
      <c r="Q57" t="str">
        <f t="shared" si="5"/>
        <v>22</v>
      </c>
      <c r="R57" t="str">
        <f t="shared" si="6"/>
        <v>12</v>
      </c>
      <c r="S57" t="str">
        <f t="shared" si="7"/>
        <v>57</v>
      </c>
      <c r="T57" t="str">
        <f t="shared" si="8"/>
        <v>21</v>
      </c>
      <c r="U57" t="s">
        <v>546</v>
      </c>
      <c r="V57" t="s">
        <v>433</v>
      </c>
      <c r="W57" s="2" t="s">
        <v>547</v>
      </c>
      <c r="X57" t="s">
        <v>548</v>
      </c>
      <c r="Y57" t="s">
        <v>549</v>
      </c>
      <c r="Z57" t="s">
        <v>550</v>
      </c>
      <c r="AA57" t="s">
        <v>551</v>
      </c>
      <c r="AB57">
        <v>154</v>
      </c>
      <c r="AC57">
        <v>279</v>
      </c>
      <c r="AD57" t="s">
        <v>552</v>
      </c>
      <c r="AG57">
        <v>1</v>
      </c>
    </row>
    <row r="58" spans="1:33" ht="15.75" customHeight="1" x14ac:dyDescent="0.3">
      <c r="A58" s="1">
        <v>5215</v>
      </c>
      <c r="B58" t="s">
        <v>553</v>
      </c>
      <c r="C58" t="s">
        <v>281</v>
      </c>
      <c r="D58" t="s">
        <v>26</v>
      </c>
      <c r="E58">
        <v>9</v>
      </c>
      <c r="F58" t="s">
        <v>206</v>
      </c>
      <c r="G58" t="s">
        <v>234</v>
      </c>
      <c r="H58" t="s">
        <v>113</v>
      </c>
      <c r="I58" t="s">
        <v>271</v>
      </c>
      <c r="J58">
        <f t="shared" si="0"/>
        <v>1947481</v>
      </c>
      <c r="K58">
        <v>1947481</v>
      </c>
      <c r="L58">
        <v>1</v>
      </c>
      <c r="M58">
        <f t="shared" si="9"/>
        <v>40</v>
      </c>
      <c r="N58" t="str">
        <f t="shared" si="2"/>
        <v>Sat</v>
      </c>
      <c r="O58" t="str">
        <f t="shared" si="3"/>
        <v>Sep</v>
      </c>
      <c r="P58">
        <f t="shared" si="4"/>
        <v>9</v>
      </c>
      <c r="Q58" t="str">
        <f t="shared" si="5"/>
        <v>22</v>
      </c>
      <c r="R58" t="str">
        <f t="shared" si="6"/>
        <v>12</v>
      </c>
      <c r="S58" t="str">
        <f t="shared" si="7"/>
        <v>58</v>
      </c>
      <c r="T58" t="str">
        <f t="shared" si="8"/>
        <v>01</v>
      </c>
      <c r="U58" t="s">
        <v>554</v>
      </c>
      <c r="V58" t="s">
        <v>433</v>
      </c>
      <c r="W58" s="2" t="s">
        <v>555</v>
      </c>
      <c r="X58" t="s">
        <v>556</v>
      </c>
      <c r="Y58" t="s">
        <v>557</v>
      </c>
      <c r="Z58" t="s">
        <v>558</v>
      </c>
      <c r="AB58">
        <v>364</v>
      </c>
      <c r="AC58">
        <v>1286</v>
      </c>
      <c r="AD58" t="s">
        <v>559</v>
      </c>
      <c r="AG58">
        <v>1</v>
      </c>
    </row>
    <row r="59" spans="1:33" ht="15.75" customHeight="1" x14ac:dyDescent="0.3">
      <c r="A59" s="1">
        <v>5341</v>
      </c>
      <c r="B59" t="s">
        <v>560</v>
      </c>
      <c r="C59" t="s">
        <v>281</v>
      </c>
      <c r="D59" t="s">
        <v>26</v>
      </c>
      <c r="E59">
        <v>9</v>
      </c>
      <c r="F59" t="s">
        <v>206</v>
      </c>
      <c r="G59" t="s">
        <v>561</v>
      </c>
      <c r="H59" t="s">
        <v>404</v>
      </c>
      <c r="I59" t="s">
        <v>404</v>
      </c>
      <c r="J59">
        <f t="shared" si="0"/>
        <v>1947783</v>
      </c>
      <c r="K59">
        <v>1947783</v>
      </c>
      <c r="L59">
        <v>2</v>
      </c>
      <c r="M59">
        <f t="shared" si="9"/>
        <v>302</v>
      </c>
      <c r="N59" t="str">
        <f t="shared" si="2"/>
        <v>Sat</v>
      </c>
      <c r="O59" t="str">
        <f t="shared" si="3"/>
        <v>Sep</v>
      </c>
      <c r="P59">
        <f t="shared" si="4"/>
        <v>9</v>
      </c>
      <c r="Q59" t="str">
        <f t="shared" si="5"/>
        <v>22</v>
      </c>
      <c r="R59" t="str">
        <f t="shared" si="6"/>
        <v>13</v>
      </c>
      <c r="S59" t="str">
        <f t="shared" si="7"/>
        <v>03</v>
      </c>
      <c r="T59" t="str">
        <f t="shared" si="8"/>
        <v>03</v>
      </c>
      <c r="U59" t="s">
        <v>562</v>
      </c>
      <c r="V59" t="s">
        <v>433</v>
      </c>
      <c r="W59" s="2" t="s">
        <v>563</v>
      </c>
      <c r="X59" t="s">
        <v>564</v>
      </c>
      <c r="Y59" t="s">
        <v>565</v>
      </c>
      <c r="Z59" t="s">
        <v>566</v>
      </c>
      <c r="AA59" t="s">
        <v>567</v>
      </c>
      <c r="AB59">
        <v>135</v>
      </c>
      <c r="AC59">
        <v>205</v>
      </c>
      <c r="AD59" t="s">
        <v>568</v>
      </c>
      <c r="AG59">
        <v>1</v>
      </c>
    </row>
    <row r="60" spans="1:33" ht="15.75" customHeight="1" x14ac:dyDescent="0.3">
      <c r="A60" s="1">
        <v>5395</v>
      </c>
      <c r="B60" t="s">
        <v>569</v>
      </c>
      <c r="C60" t="s">
        <v>281</v>
      </c>
      <c r="D60" t="s">
        <v>26</v>
      </c>
      <c r="E60">
        <v>9</v>
      </c>
      <c r="F60" t="s">
        <v>206</v>
      </c>
      <c r="G60" t="s">
        <v>561</v>
      </c>
      <c r="H60" t="s">
        <v>184</v>
      </c>
      <c r="I60" t="s">
        <v>570</v>
      </c>
      <c r="J60">
        <f t="shared" si="0"/>
        <v>1947943</v>
      </c>
      <c r="K60">
        <v>1947943</v>
      </c>
      <c r="L60">
        <v>2</v>
      </c>
      <c r="M60">
        <f t="shared" si="9"/>
        <v>160</v>
      </c>
      <c r="N60" t="str">
        <f t="shared" si="2"/>
        <v>Sat</v>
      </c>
      <c r="O60" t="str">
        <f t="shared" si="3"/>
        <v>Sep</v>
      </c>
      <c r="P60">
        <f t="shared" si="4"/>
        <v>9</v>
      </c>
      <c r="Q60" t="str">
        <f t="shared" si="5"/>
        <v>22</v>
      </c>
      <c r="R60" t="str">
        <f t="shared" si="6"/>
        <v>13</v>
      </c>
      <c r="S60" t="str">
        <f t="shared" si="7"/>
        <v>05</v>
      </c>
      <c r="T60" t="str">
        <f t="shared" si="8"/>
        <v>43</v>
      </c>
      <c r="U60" t="s">
        <v>571</v>
      </c>
      <c r="V60" t="s">
        <v>433</v>
      </c>
      <c r="W60" s="2" t="s">
        <v>572</v>
      </c>
      <c r="X60" t="s">
        <v>573</v>
      </c>
      <c r="Y60" t="s">
        <v>574</v>
      </c>
      <c r="Z60" t="s">
        <v>575</v>
      </c>
      <c r="AA60" t="s">
        <v>576</v>
      </c>
      <c r="AB60">
        <v>13</v>
      </c>
      <c r="AC60">
        <v>230</v>
      </c>
      <c r="AD60" t="s">
        <v>577</v>
      </c>
      <c r="AG60">
        <v>1</v>
      </c>
    </row>
    <row r="61" spans="1:33" ht="15.75" customHeight="1" x14ac:dyDescent="0.3">
      <c r="A61" s="1">
        <v>5438</v>
      </c>
      <c r="B61" t="s">
        <v>578</v>
      </c>
      <c r="C61" t="s">
        <v>281</v>
      </c>
      <c r="D61" t="s">
        <v>26</v>
      </c>
      <c r="E61">
        <v>9</v>
      </c>
      <c r="F61" t="s">
        <v>206</v>
      </c>
      <c r="G61" t="s">
        <v>561</v>
      </c>
      <c r="H61" t="s">
        <v>457</v>
      </c>
      <c r="I61" t="s">
        <v>579</v>
      </c>
      <c r="J61">
        <f t="shared" si="0"/>
        <v>1948062</v>
      </c>
      <c r="K61">
        <v>1948062</v>
      </c>
      <c r="L61">
        <v>1</v>
      </c>
      <c r="M61">
        <f t="shared" si="9"/>
        <v>119</v>
      </c>
      <c r="N61" t="str">
        <f t="shared" si="2"/>
        <v>Sat</v>
      </c>
      <c r="O61" t="str">
        <f t="shared" si="3"/>
        <v>Sep</v>
      </c>
      <c r="P61">
        <f t="shared" si="4"/>
        <v>9</v>
      </c>
      <c r="Q61" t="str">
        <f t="shared" si="5"/>
        <v>22</v>
      </c>
      <c r="R61" t="str">
        <f t="shared" si="6"/>
        <v>13</v>
      </c>
      <c r="S61" t="str">
        <f t="shared" si="7"/>
        <v>07</v>
      </c>
      <c r="T61" t="str">
        <f t="shared" si="8"/>
        <v>42</v>
      </c>
      <c r="U61" t="s">
        <v>580</v>
      </c>
      <c r="V61" t="s">
        <v>433</v>
      </c>
      <c r="W61" s="2" t="s">
        <v>581</v>
      </c>
      <c r="X61" t="s">
        <v>582</v>
      </c>
      <c r="Y61" t="s">
        <v>583</v>
      </c>
      <c r="Z61" t="s">
        <v>584</v>
      </c>
      <c r="AA61" t="s">
        <v>585</v>
      </c>
      <c r="AB61">
        <v>75</v>
      </c>
      <c r="AC61">
        <v>445</v>
      </c>
      <c r="AD61" t="s">
        <v>586</v>
      </c>
      <c r="AG61">
        <v>1</v>
      </c>
    </row>
    <row r="62" spans="1:33" ht="15.75" customHeight="1" x14ac:dyDescent="0.3">
      <c r="A62" s="1">
        <v>5475</v>
      </c>
      <c r="B62" t="s">
        <v>587</v>
      </c>
      <c r="C62" t="s">
        <v>281</v>
      </c>
      <c r="D62" t="s">
        <v>26</v>
      </c>
      <c r="E62">
        <v>9</v>
      </c>
      <c r="F62" t="s">
        <v>206</v>
      </c>
      <c r="G62" t="s">
        <v>561</v>
      </c>
      <c r="H62" t="s">
        <v>511</v>
      </c>
      <c r="I62" t="s">
        <v>331</v>
      </c>
      <c r="J62">
        <f t="shared" si="0"/>
        <v>1948156</v>
      </c>
      <c r="K62">
        <v>1948156</v>
      </c>
      <c r="L62">
        <v>1</v>
      </c>
      <c r="M62">
        <f t="shared" si="9"/>
        <v>94</v>
      </c>
      <c r="N62" t="str">
        <f t="shared" si="2"/>
        <v>Sat</v>
      </c>
      <c r="O62" t="str">
        <f t="shared" si="3"/>
        <v>Sep</v>
      </c>
      <c r="P62">
        <f t="shared" si="4"/>
        <v>9</v>
      </c>
      <c r="Q62" t="str">
        <f t="shared" si="5"/>
        <v>22</v>
      </c>
      <c r="R62" t="str">
        <f t="shared" si="6"/>
        <v>13</v>
      </c>
      <c r="S62" t="str">
        <f t="shared" si="7"/>
        <v>09</v>
      </c>
      <c r="T62" t="str">
        <f t="shared" si="8"/>
        <v>16</v>
      </c>
      <c r="U62" t="s">
        <v>588</v>
      </c>
      <c r="V62" t="s">
        <v>433</v>
      </c>
      <c r="W62" s="2" t="s">
        <v>589</v>
      </c>
      <c r="X62" t="s">
        <v>590</v>
      </c>
      <c r="Y62" t="s">
        <v>591</v>
      </c>
      <c r="Z62" t="s">
        <v>592</v>
      </c>
      <c r="AA62" t="s">
        <v>593</v>
      </c>
      <c r="AB62">
        <v>15453</v>
      </c>
      <c r="AC62">
        <v>13165</v>
      </c>
      <c r="AD62" t="s">
        <v>594</v>
      </c>
      <c r="AE62" t="s">
        <v>595</v>
      </c>
      <c r="AF62" t="s">
        <v>596</v>
      </c>
      <c r="AG62">
        <v>1</v>
      </c>
    </row>
    <row r="63" spans="1:33" ht="15.75" customHeight="1" x14ac:dyDescent="0.3">
      <c r="A63" s="1">
        <v>5508</v>
      </c>
      <c r="B63" t="s">
        <v>597</v>
      </c>
      <c r="C63" t="s">
        <v>281</v>
      </c>
      <c r="D63" t="s">
        <v>26</v>
      </c>
      <c r="E63">
        <v>9</v>
      </c>
      <c r="F63" t="s">
        <v>206</v>
      </c>
      <c r="G63" t="s">
        <v>561</v>
      </c>
      <c r="H63" t="s">
        <v>103</v>
      </c>
      <c r="I63" t="s">
        <v>27</v>
      </c>
      <c r="J63">
        <f t="shared" si="0"/>
        <v>1948221</v>
      </c>
      <c r="K63">
        <v>1948221</v>
      </c>
      <c r="L63">
        <v>4</v>
      </c>
      <c r="M63">
        <f t="shared" si="9"/>
        <v>65</v>
      </c>
      <c r="N63" t="str">
        <f t="shared" si="2"/>
        <v>Sat</v>
      </c>
      <c r="O63" t="str">
        <f t="shared" si="3"/>
        <v>Sep</v>
      </c>
      <c r="P63">
        <f t="shared" si="4"/>
        <v>9</v>
      </c>
      <c r="Q63" t="str">
        <f t="shared" si="5"/>
        <v>22</v>
      </c>
      <c r="R63" t="str">
        <f t="shared" si="6"/>
        <v>13</v>
      </c>
      <c r="S63" t="str">
        <f t="shared" si="7"/>
        <v>10</v>
      </c>
      <c r="T63" t="str">
        <f t="shared" si="8"/>
        <v>21</v>
      </c>
      <c r="U63" t="s">
        <v>598</v>
      </c>
      <c r="V63" t="s">
        <v>433</v>
      </c>
      <c r="W63" s="2" t="s">
        <v>599</v>
      </c>
      <c r="X63" t="s">
        <v>600</v>
      </c>
      <c r="Y63" t="s">
        <v>601</v>
      </c>
      <c r="Z63" t="s">
        <v>602</v>
      </c>
      <c r="AA63" t="s">
        <v>603</v>
      </c>
      <c r="AB63">
        <v>157</v>
      </c>
      <c r="AC63">
        <v>379</v>
      </c>
      <c r="AD63" t="s">
        <v>604</v>
      </c>
      <c r="AG63">
        <v>1</v>
      </c>
    </row>
    <row r="64" spans="1:33" ht="15.75" customHeight="1" x14ac:dyDescent="0.3">
      <c r="A64" s="1">
        <v>5532</v>
      </c>
      <c r="B64" t="s">
        <v>605</v>
      </c>
      <c r="C64" t="s">
        <v>281</v>
      </c>
      <c r="D64" t="s">
        <v>26</v>
      </c>
      <c r="E64">
        <v>9</v>
      </c>
      <c r="F64" t="s">
        <v>206</v>
      </c>
      <c r="G64" t="s">
        <v>561</v>
      </c>
      <c r="H64" t="s">
        <v>291</v>
      </c>
      <c r="I64" t="s">
        <v>184</v>
      </c>
      <c r="J64">
        <f t="shared" si="0"/>
        <v>1948265</v>
      </c>
      <c r="K64">
        <v>1948265</v>
      </c>
      <c r="L64">
        <v>1</v>
      </c>
      <c r="M64">
        <f t="shared" si="9"/>
        <v>44</v>
      </c>
      <c r="N64" t="str">
        <f t="shared" si="2"/>
        <v>Sat</v>
      </c>
      <c r="O64" t="str">
        <f t="shared" si="3"/>
        <v>Sep</v>
      </c>
      <c r="P64">
        <f t="shared" si="4"/>
        <v>9</v>
      </c>
      <c r="Q64" t="str">
        <f t="shared" si="5"/>
        <v>22</v>
      </c>
      <c r="R64" t="str">
        <f t="shared" si="6"/>
        <v>13</v>
      </c>
      <c r="S64" t="str">
        <f t="shared" si="7"/>
        <v>11</v>
      </c>
      <c r="T64" t="str">
        <f t="shared" si="8"/>
        <v>05</v>
      </c>
      <c r="U64" t="s">
        <v>606</v>
      </c>
      <c r="V64" t="s">
        <v>433</v>
      </c>
      <c r="W64" s="2" t="s">
        <v>607</v>
      </c>
      <c r="X64" t="s">
        <v>608</v>
      </c>
      <c r="Y64" t="s">
        <v>609</v>
      </c>
      <c r="Z64" t="s">
        <v>609</v>
      </c>
      <c r="AB64">
        <v>4</v>
      </c>
      <c r="AC64">
        <v>5</v>
      </c>
      <c r="AD64" t="s">
        <v>610</v>
      </c>
      <c r="AE64" t="s">
        <v>608</v>
      </c>
      <c r="AF64" t="s">
        <v>609</v>
      </c>
      <c r="AG64">
        <v>1</v>
      </c>
    </row>
    <row r="65" spans="1:33" ht="15.75" customHeight="1" x14ac:dyDescent="0.3">
      <c r="A65" s="1">
        <v>5554</v>
      </c>
      <c r="B65" t="s">
        <v>611</v>
      </c>
      <c r="C65" t="s">
        <v>281</v>
      </c>
      <c r="D65" t="s">
        <v>26</v>
      </c>
      <c r="E65">
        <v>9</v>
      </c>
      <c r="F65" t="s">
        <v>206</v>
      </c>
      <c r="G65" t="s">
        <v>561</v>
      </c>
      <c r="H65" t="s">
        <v>291</v>
      </c>
      <c r="I65" t="s">
        <v>321</v>
      </c>
      <c r="J65">
        <f t="shared" si="0"/>
        <v>1948310</v>
      </c>
      <c r="K65">
        <v>1948310</v>
      </c>
      <c r="L65">
        <v>1</v>
      </c>
      <c r="M65" t="s">
        <v>12066</v>
      </c>
      <c r="N65" t="str">
        <f t="shared" si="2"/>
        <v>Sat</v>
      </c>
      <c r="O65" t="str">
        <f t="shared" si="3"/>
        <v>Sep</v>
      </c>
      <c r="P65">
        <f t="shared" si="4"/>
        <v>9</v>
      </c>
      <c r="Q65" t="str">
        <f t="shared" si="5"/>
        <v>22</v>
      </c>
      <c r="R65" t="str">
        <f t="shared" si="6"/>
        <v>13</v>
      </c>
      <c r="S65" t="str">
        <f t="shared" si="7"/>
        <v>11</v>
      </c>
      <c r="T65" t="str">
        <f t="shared" si="8"/>
        <v>50</v>
      </c>
      <c r="U65" t="s">
        <v>612</v>
      </c>
      <c r="V65" t="s">
        <v>613</v>
      </c>
      <c r="W65" s="2" t="s">
        <v>614</v>
      </c>
      <c r="X65" t="s">
        <v>615</v>
      </c>
      <c r="Y65" t="s">
        <v>616</v>
      </c>
      <c r="Z65" t="s">
        <v>617</v>
      </c>
      <c r="AA65" t="s">
        <v>618</v>
      </c>
      <c r="AB65">
        <v>2</v>
      </c>
      <c r="AC65">
        <v>19</v>
      </c>
      <c r="AD65" t="s">
        <v>619</v>
      </c>
      <c r="AG65" s="1">
        <v>1</v>
      </c>
    </row>
    <row r="66" spans="1:33" ht="15.75" customHeight="1" x14ac:dyDescent="0.3">
      <c r="A66" s="1">
        <v>5625</v>
      </c>
      <c r="B66" t="s">
        <v>620</v>
      </c>
      <c r="C66" t="s">
        <v>281</v>
      </c>
      <c r="D66" t="s">
        <v>26</v>
      </c>
      <c r="E66">
        <v>9</v>
      </c>
      <c r="F66" t="s">
        <v>206</v>
      </c>
      <c r="G66" t="s">
        <v>561</v>
      </c>
      <c r="H66" t="s">
        <v>310</v>
      </c>
      <c r="I66" t="s">
        <v>29</v>
      </c>
      <c r="J66">
        <f t="shared" si="0"/>
        <v>1948492</v>
      </c>
      <c r="K66">
        <v>1948492</v>
      </c>
      <c r="L66">
        <v>3</v>
      </c>
      <c r="M66">
        <f>J66-J64</f>
        <v>227</v>
      </c>
      <c r="N66" t="str">
        <f t="shared" si="2"/>
        <v>Sat</v>
      </c>
      <c r="O66" t="str">
        <f t="shared" si="3"/>
        <v>Sep</v>
      </c>
      <c r="P66">
        <f t="shared" si="4"/>
        <v>9</v>
      </c>
      <c r="Q66" t="str">
        <f t="shared" si="5"/>
        <v>22</v>
      </c>
      <c r="R66" t="str">
        <f t="shared" si="6"/>
        <v>13</v>
      </c>
      <c r="S66" t="str">
        <f t="shared" si="7"/>
        <v>14</v>
      </c>
      <c r="T66" t="str">
        <f t="shared" si="8"/>
        <v>52</v>
      </c>
      <c r="U66" t="s">
        <v>621</v>
      </c>
      <c r="V66" t="s">
        <v>433</v>
      </c>
      <c r="W66" s="2" t="s">
        <v>622</v>
      </c>
      <c r="X66" t="s">
        <v>623</v>
      </c>
      <c r="Y66" t="s">
        <v>624</v>
      </c>
      <c r="Z66" t="s">
        <v>625</v>
      </c>
      <c r="AA66" t="s">
        <v>626</v>
      </c>
      <c r="AB66">
        <v>29</v>
      </c>
      <c r="AC66">
        <v>484</v>
      </c>
      <c r="AD66" t="s">
        <v>627</v>
      </c>
      <c r="AG66">
        <v>1</v>
      </c>
    </row>
    <row r="67" spans="1:33" ht="15.75" customHeight="1" x14ac:dyDescent="0.3">
      <c r="A67" s="1">
        <v>5655</v>
      </c>
      <c r="B67" t="s">
        <v>628</v>
      </c>
      <c r="C67" t="s">
        <v>281</v>
      </c>
      <c r="D67" t="s">
        <v>26</v>
      </c>
      <c r="E67">
        <v>9</v>
      </c>
      <c r="F67" t="s">
        <v>206</v>
      </c>
      <c r="G67" t="s">
        <v>561</v>
      </c>
      <c r="H67" t="s">
        <v>320</v>
      </c>
      <c r="I67" t="s">
        <v>321</v>
      </c>
      <c r="J67">
        <f t="shared" si="0"/>
        <v>1948550</v>
      </c>
      <c r="K67">
        <v>1948550</v>
      </c>
      <c r="L67">
        <v>1</v>
      </c>
      <c r="M67">
        <f t="shared" ref="M67:M194" si="10">J67-J66</f>
        <v>58</v>
      </c>
      <c r="N67" t="str">
        <f t="shared" si="2"/>
        <v>Sat</v>
      </c>
      <c r="O67" t="str">
        <f t="shared" si="3"/>
        <v>Sep</v>
      </c>
      <c r="P67">
        <f t="shared" si="4"/>
        <v>9</v>
      </c>
      <c r="Q67" t="str">
        <f t="shared" si="5"/>
        <v>22</v>
      </c>
      <c r="R67" t="str">
        <f t="shared" si="6"/>
        <v>13</v>
      </c>
      <c r="S67" t="str">
        <f t="shared" si="7"/>
        <v>15</v>
      </c>
      <c r="T67" t="str">
        <f t="shared" si="8"/>
        <v>50</v>
      </c>
      <c r="U67" t="s">
        <v>629</v>
      </c>
      <c r="V67" t="s">
        <v>433</v>
      </c>
      <c r="W67" s="2" t="s">
        <v>630</v>
      </c>
      <c r="X67" t="s">
        <v>631</v>
      </c>
      <c r="Y67" t="s">
        <v>632</v>
      </c>
      <c r="Z67" t="s">
        <v>633</v>
      </c>
      <c r="AA67" t="s">
        <v>634</v>
      </c>
      <c r="AB67">
        <v>38</v>
      </c>
      <c r="AC67">
        <v>255</v>
      </c>
      <c r="AD67" t="s">
        <v>635</v>
      </c>
      <c r="AG67">
        <v>1</v>
      </c>
    </row>
    <row r="68" spans="1:33" ht="15.75" customHeight="1" x14ac:dyDescent="0.3">
      <c r="A68" s="1">
        <v>5974</v>
      </c>
      <c r="B68" t="s">
        <v>636</v>
      </c>
      <c r="C68" t="s">
        <v>281</v>
      </c>
      <c r="D68" t="s">
        <v>26</v>
      </c>
      <c r="E68">
        <v>9</v>
      </c>
      <c r="F68" t="s">
        <v>206</v>
      </c>
      <c r="G68" t="s">
        <v>331</v>
      </c>
      <c r="H68" t="s">
        <v>29</v>
      </c>
      <c r="I68" t="s">
        <v>102</v>
      </c>
      <c r="J68">
        <f t="shared" si="0"/>
        <v>1961577</v>
      </c>
      <c r="K68">
        <v>1961577</v>
      </c>
      <c r="L68">
        <v>0</v>
      </c>
      <c r="M68">
        <f t="shared" si="10"/>
        <v>13027</v>
      </c>
      <c r="N68" t="str">
        <f t="shared" si="2"/>
        <v>Sat</v>
      </c>
      <c r="O68" t="str">
        <f t="shared" si="3"/>
        <v>Sep</v>
      </c>
      <c r="P68">
        <f t="shared" si="4"/>
        <v>9</v>
      </c>
      <c r="Q68" t="str">
        <f t="shared" si="5"/>
        <v>22</v>
      </c>
      <c r="R68" t="str">
        <f t="shared" si="6"/>
        <v>16</v>
      </c>
      <c r="S68" t="str">
        <f t="shared" si="7"/>
        <v>52</v>
      </c>
      <c r="T68" t="str">
        <f t="shared" si="8"/>
        <v>57</v>
      </c>
      <c r="U68" t="s">
        <v>637</v>
      </c>
      <c r="V68" t="s">
        <v>433</v>
      </c>
      <c r="W68" s="2" t="s">
        <v>638</v>
      </c>
      <c r="X68" t="s">
        <v>639</v>
      </c>
      <c r="Y68" t="s">
        <v>640</v>
      </c>
      <c r="Z68" t="s">
        <v>641</v>
      </c>
      <c r="AB68">
        <v>762</v>
      </c>
      <c r="AC68">
        <v>261</v>
      </c>
      <c r="AD68" t="s">
        <v>642</v>
      </c>
      <c r="AG68">
        <v>1</v>
      </c>
    </row>
    <row r="69" spans="1:33" ht="15.75" customHeight="1" x14ac:dyDescent="0.3">
      <c r="A69" s="1">
        <v>5998</v>
      </c>
      <c r="B69" t="s">
        <v>643</v>
      </c>
      <c r="C69" t="s">
        <v>281</v>
      </c>
      <c r="D69" t="s">
        <v>26</v>
      </c>
      <c r="E69">
        <v>9</v>
      </c>
      <c r="F69" t="s">
        <v>206</v>
      </c>
      <c r="G69" t="s">
        <v>331</v>
      </c>
      <c r="H69" t="s">
        <v>644</v>
      </c>
      <c r="I69" t="s">
        <v>125</v>
      </c>
      <c r="J69">
        <f t="shared" si="0"/>
        <v>1961640</v>
      </c>
      <c r="K69">
        <v>1961640</v>
      </c>
      <c r="L69">
        <v>0</v>
      </c>
      <c r="M69">
        <f t="shared" si="10"/>
        <v>63</v>
      </c>
      <c r="N69" t="str">
        <f t="shared" si="2"/>
        <v>Sat</v>
      </c>
      <c r="O69" t="str">
        <f t="shared" si="3"/>
        <v>Sep</v>
      </c>
      <c r="P69">
        <f t="shared" si="4"/>
        <v>9</v>
      </c>
      <c r="Q69" t="str">
        <f t="shared" si="5"/>
        <v>22</v>
      </c>
      <c r="R69" t="str">
        <f t="shared" si="6"/>
        <v>16</v>
      </c>
      <c r="S69" t="str">
        <f t="shared" si="7"/>
        <v>54</v>
      </c>
      <c r="T69" t="str">
        <f t="shared" si="8"/>
        <v>00</v>
      </c>
      <c r="U69" t="s">
        <v>645</v>
      </c>
      <c r="V69" t="s">
        <v>433</v>
      </c>
      <c r="W69" s="2" t="s">
        <v>646</v>
      </c>
      <c r="X69" t="s">
        <v>647</v>
      </c>
      <c r="Y69" t="s">
        <v>648</v>
      </c>
      <c r="Z69" t="s">
        <v>649</v>
      </c>
      <c r="AA69" t="s">
        <v>525</v>
      </c>
      <c r="AB69">
        <v>3172</v>
      </c>
      <c r="AC69">
        <v>2392</v>
      </c>
      <c r="AD69" t="s">
        <v>650</v>
      </c>
      <c r="AG69">
        <v>1</v>
      </c>
    </row>
    <row r="70" spans="1:33" ht="15.75" customHeight="1" x14ac:dyDescent="0.3">
      <c r="A70" s="1">
        <v>6041</v>
      </c>
      <c r="B70" t="s">
        <v>651</v>
      </c>
      <c r="C70" t="s">
        <v>281</v>
      </c>
      <c r="D70" t="s">
        <v>26</v>
      </c>
      <c r="E70">
        <v>9</v>
      </c>
      <c r="F70" t="s">
        <v>206</v>
      </c>
      <c r="G70" t="s">
        <v>331</v>
      </c>
      <c r="H70" t="s">
        <v>81</v>
      </c>
      <c r="I70" t="s">
        <v>103</v>
      </c>
      <c r="J70">
        <f t="shared" si="0"/>
        <v>1961770</v>
      </c>
      <c r="K70">
        <v>1961770</v>
      </c>
      <c r="L70">
        <v>1</v>
      </c>
      <c r="M70">
        <f t="shared" si="10"/>
        <v>130</v>
      </c>
      <c r="N70" t="str">
        <f t="shared" si="2"/>
        <v>Sat</v>
      </c>
      <c r="O70" t="str">
        <f t="shared" si="3"/>
        <v>Sep</v>
      </c>
      <c r="P70">
        <f t="shared" si="4"/>
        <v>9</v>
      </c>
      <c r="Q70" t="str">
        <f t="shared" si="5"/>
        <v>22</v>
      </c>
      <c r="R70" t="str">
        <f t="shared" si="6"/>
        <v>16</v>
      </c>
      <c r="S70" t="str">
        <f t="shared" si="7"/>
        <v>56</v>
      </c>
      <c r="T70" t="str">
        <f t="shared" si="8"/>
        <v>10</v>
      </c>
      <c r="U70" t="s">
        <v>652</v>
      </c>
      <c r="V70" t="s">
        <v>433</v>
      </c>
      <c r="W70" s="2" t="s">
        <v>653</v>
      </c>
      <c r="X70" t="s">
        <v>654</v>
      </c>
      <c r="Y70" t="s">
        <v>655</v>
      </c>
      <c r="Z70" t="s">
        <v>656</v>
      </c>
      <c r="AA70" t="s">
        <v>657</v>
      </c>
      <c r="AB70">
        <v>45</v>
      </c>
      <c r="AC70">
        <v>142</v>
      </c>
      <c r="AD70" t="s">
        <v>658</v>
      </c>
      <c r="AG70">
        <v>1</v>
      </c>
    </row>
    <row r="71" spans="1:33" ht="15.75" customHeight="1" x14ac:dyDescent="0.3">
      <c r="A71" s="1">
        <v>6058</v>
      </c>
      <c r="B71" t="s">
        <v>659</v>
      </c>
      <c r="C71" t="s">
        <v>281</v>
      </c>
      <c r="D71" t="s">
        <v>26</v>
      </c>
      <c r="E71">
        <v>9</v>
      </c>
      <c r="F71" t="s">
        <v>206</v>
      </c>
      <c r="G71" t="s">
        <v>331</v>
      </c>
      <c r="H71" t="s">
        <v>102</v>
      </c>
      <c r="I71" t="s">
        <v>41</v>
      </c>
      <c r="J71">
        <f t="shared" si="0"/>
        <v>1961824</v>
      </c>
      <c r="K71">
        <v>1961824</v>
      </c>
      <c r="L71">
        <v>10</v>
      </c>
      <c r="M71">
        <f t="shared" si="10"/>
        <v>54</v>
      </c>
      <c r="N71" t="str">
        <f t="shared" si="2"/>
        <v>Sat</v>
      </c>
      <c r="O71" t="str">
        <f t="shared" si="3"/>
        <v>Sep</v>
      </c>
      <c r="P71">
        <f t="shared" si="4"/>
        <v>9</v>
      </c>
      <c r="Q71" t="str">
        <f t="shared" si="5"/>
        <v>22</v>
      </c>
      <c r="R71" t="str">
        <f t="shared" si="6"/>
        <v>16</v>
      </c>
      <c r="S71" t="str">
        <f t="shared" si="7"/>
        <v>57</v>
      </c>
      <c r="T71" t="str">
        <f t="shared" si="8"/>
        <v>04</v>
      </c>
      <c r="U71" t="s">
        <v>660</v>
      </c>
      <c r="V71" t="s">
        <v>433</v>
      </c>
      <c r="W71" s="2" t="s">
        <v>661</v>
      </c>
      <c r="X71" t="s">
        <v>662</v>
      </c>
      <c r="Y71" t="s">
        <v>663</v>
      </c>
      <c r="Z71" t="s">
        <v>664</v>
      </c>
      <c r="AA71" t="s">
        <v>665</v>
      </c>
      <c r="AB71">
        <v>4221</v>
      </c>
      <c r="AC71">
        <v>2559</v>
      </c>
      <c r="AD71" t="s">
        <v>666</v>
      </c>
      <c r="AG71">
        <v>1</v>
      </c>
    </row>
    <row r="72" spans="1:33" ht="15.75" customHeight="1" x14ac:dyDescent="0.3">
      <c r="A72" s="1">
        <v>6110</v>
      </c>
      <c r="B72" t="s">
        <v>667</v>
      </c>
      <c r="C72" t="s">
        <v>281</v>
      </c>
      <c r="D72" t="s">
        <v>26</v>
      </c>
      <c r="E72">
        <v>9</v>
      </c>
      <c r="F72" t="s">
        <v>206</v>
      </c>
      <c r="G72" t="s">
        <v>331</v>
      </c>
      <c r="H72" t="s">
        <v>260</v>
      </c>
      <c r="I72" t="s">
        <v>51</v>
      </c>
      <c r="J72">
        <f t="shared" si="0"/>
        <v>1961965</v>
      </c>
      <c r="K72">
        <v>1961965</v>
      </c>
      <c r="L72">
        <v>5</v>
      </c>
      <c r="M72">
        <f t="shared" si="10"/>
        <v>141</v>
      </c>
      <c r="N72" t="str">
        <f t="shared" si="2"/>
        <v>Sat</v>
      </c>
      <c r="O72" t="str">
        <f t="shared" si="3"/>
        <v>Sep</v>
      </c>
      <c r="P72">
        <f t="shared" si="4"/>
        <v>9</v>
      </c>
      <c r="Q72" t="str">
        <f t="shared" si="5"/>
        <v>22</v>
      </c>
      <c r="R72" t="str">
        <f t="shared" si="6"/>
        <v>16</v>
      </c>
      <c r="S72" t="str">
        <f t="shared" si="7"/>
        <v>59</v>
      </c>
      <c r="T72" t="str">
        <f t="shared" si="8"/>
        <v>25</v>
      </c>
      <c r="U72" t="s">
        <v>668</v>
      </c>
      <c r="V72" t="s">
        <v>433</v>
      </c>
      <c r="W72" s="2" t="s">
        <v>669</v>
      </c>
      <c r="X72" t="s">
        <v>670</v>
      </c>
      <c r="Y72" t="s">
        <v>671</v>
      </c>
      <c r="Z72" t="s">
        <v>672</v>
      </c>
      <c r="AB72">
        <v>1</v>
      </c>
      <c r="AC72">
        <v>22</v>
      </c>
      <c r="AD72" t="s">
        <v>673</v>
      </c>
      <c r="AG72">
        <v>1</v>
      </c>
    </row>
    <row r="73" spans="1:33" ht="15.75" customHeight="1" x14ac:dyDescent="0.3">
      <c r="A73" s="1">
        <v>6263</v>
      </c>
      <c r="B73" t="s">
        <v>674</v>
      </c>
      <c r="C73" t="s">
        <v>281</v>
      </c>
      <c r="D73" t="s">
        <v>26</v>
      </c>
      <c r="E73">
        <v>9</v>
      </c>
      <c r="F73" t="s">
        <v>206</v>
      </c>
      <c r="G73" t="s">
        <v>341</v>
      </c>
      <c r="H73" t="s">
        <v>184</v>
      </c>
      <c r="I73" t="s">
        <v>206</v>
      </c>
      <c r="J73">
        <f t="shared" si="0"/>
        <v>1962322</v>
      </c>
      <c r="K73">
        <v>1962322</v>
      </c>
      <c r="L73">
        <v>3</v>
      </c>
      <c r="M73">
        <f t="shared" si="10"/>
        <v>357</v>
      </c>
      <c r="N73" t="str">
        <f t="shared" si="2"/>
        <v>Sat</v>
      </c>
      <c r="O73" t="str">
        <f t="shared" si="3"/>
        <v>Sep</v>
      </c>
      <c r="P73">
        <f t="shared" si="4"/>
        <v>9</v>
      </c>
      <c r="Q73" t="str">
        <f t="shared" si="5"/>
        <v>22</v>
      </c>
      <c r="R73" t="str">
        <f t="shared" si="6"/>
        <v>17</v>
      </c>
      <c r="S73" t="str">
        <f t="shared" si="7"/>
        <v>05</v>
      </c>
      <c r="T73" t="str">
        <f t="shared" si="8"/>
        <v>22</v>
      </c>
      <c r="U73" t="s">
        <v>675</v>
      </c>
      <c r="V73" t="s">
        <v>433</v>
      </c>
      <c r="W73" s="2" t="s">
        <v>676</v>
      </c>
      <c r="X73" t="s">
        <v>677</v>
      </c>
      <c r="Y73" t="s">
        <v>678</v>
      </c>
      <c r="Z73" t="s">
        <v>679</v>
      </c>
      <c r="AA73" t="s">
        <v>680</v>
      </c>
      <c r="AB73">
        <v>41</v>
      </c>
      <c r="AC73">
        <v>348</v>
      </c>
      <c r="AD73" t="s">
        <v>681</v>
      </c>
      <c r="AG73">
        <v>1</v>
      </c>
    </row>
    <row r="74" spans="1:33" ht="15.75" customHeight="1" x14ac:dyDescent="0.3">
      <c r="A74" s="1">
        <v>6304</v>
      </c>
      <c r="B74" t="s">
        <v>682</v>
      </c>
      <c r="C74" t="s">
        <v>281</v>
      </c>
      <c r="D74" t="s">
        <v>26</v>
      </c>
      <c r="E74">
        <v>9</v>
      </c>
      <c r="F74" t="s">
        <v>206</v>
      </c>
      <c r="G74" t="s">
        <v>341</v>
      </c>
      <c r="H74" t="s">
        <v>457</v>
      </c>
      <c r="I74" t="s">
        <v>205</v>
      </c>
      <c r="J74">
        <f t="shared" si="0"/>
        <v>1962456</v>
      </c>
      <c r="K74">
        <v>1962456</v>
      </c>
      <c r="L74">
        <v>4</v>
      </c>
      <c r="M74">
        <f t="shared" si="10"/>
        <v>134</v>
      </c>
      <c r="N74" t="str">
        <f t="shared" si="2"/>
        <v>Sat</v>
      </c>
      <c r="O74" t="str">
        <f t="shared" si="3"/>
        <v>Sep</v>
      </c>
      <c r="P74">
        <f t="shared" si="4"/>
        <v>9</v>
      </c>
      <c r="Q74" t="str">
        <f t="shared" si="5"/>
        <v>22</v>
      </c>
      <c r="R74" t="str">
        <f t="shared" si="6"/>
        <v>17</v>
      </c>
      <c r="S74" t="str">
        <f t="shared" si="7"/>
        <v>07</v>
      </c>
      <c r="T74" t="str">
        <f t="shared" si="8"/>
        <v>36</v>
      </c>
      <c r="U74" t="s">
        <v>683</v>
      </c>
      <c r="V74" t="s">
        <v>433</v>
      </c>
      <c r="W74" s="2" t="s">
        <v>684</v>
      </c>
      <c r="X74" t="s">
        <v>685</v>
      </c>
      <c r="Y74" t="s">
        <v>686</v>
      </c>
      <c r="Z74" t="s">
        <v>687</v>
      </c>
      <c r="AA74" t="s">
        <v>688</v>
      </c>
      <c r="AB74">
        <v>359</v>
      </c>
      <c r="AC74">
        <v>875</v>
      </c>
      <c r="AD74" t="s">
        <v>689</v>
      </c>
      <c r="AG74">
        <v>1</v>
      </c>
    </row>
    <row r="75" spans="1:33" ht="15.75" customHeight="1" x14ac:dyDescent="0.3">
      <c r="A75" s="1">
        <v>6383</v>
      </c>
      <c r="B75" t="s">
        <v>690</v>
      </c>
      <c r="C75" t="s">
        <v>691</v>
      </c>
      <c r="D75" t="s">
        <v>26</v>
      </c>
      <c r="E75">
        <v>9</v>
      </c>
      <c r="F75" t="s">
        <v>692</v>
      </c>
      <c r="G75" t="s">
        <v>41</v>
      </c>
      <c r="H75" t="s">
        <v>300</v>
      </c>
      <c r="I75" t="s">
        <v>538</v>
      </c>
      <c r="J75">
        <f t="shared" si="0"/>
        <v>2003506</v>
      </c>
      <c r="K75">
        <v>2003506</v>
      </c>
      <c r="L75">
        <v>12</v>
      </c>
      <c r="M75">
        <f t="shared" si="10"/>
        <v>41050</v>
      </c>
      <c r="N75" t="str">
        <f t="shared" si="2"/>
        <v>Sun</v>
      </c>
      <c r="O75" t="str">
        <f t="shared" si="3"/>
        <v>Sep</v>
      </c>
      <c r="P75">
        <f t="shared" si="4"/>
        <v>9</v>
      </c>
      <c r="Q75" t="str">
        <f t="shared" si="5"/>
        <v>23</v>
      </c>
      <c r="R75" t="str">
        <f t="shared" si="6"/>
        <v>04</v>
      </c>
      <c r="S75" t="str">
        <f t="shared" si="7"/>
        <v>31</v>
      </c>
      <c r="T75" t="str">
        <f t="shared" si="8"/>
        <v>46</v>
      </c>
      <c r="U75" t="s">
        <v>693</v>
      </c>
      <c r="V75" t="s">
        <v>433</v>
      </c>
      <c r="W75" s="2" t="s">
        <v>694</v>
      </c>
      <c r="X75" t="s">
        <v>695</v>
      </c>
      <c r="Y75" t="s">
        <v>696</v>
      </c>
      <c r="Z75" t="s">
        <v>697</v>
      </c>
      <c r="AA75" t="s">
        <v>698</v>
      </c>
      <c r="AB75">
        <v>14</v>
      </c>
      <c r="AC75">
        <v>44</v>
      </c>
      <c r="AD75" t="s">
        <v>699</v>
      </c>
      <c r="AG75">
        <v>1</v>
      </c>
    </row>
    <row r="76" spans="1:33" ht="15.75" customHeight="1" x14ac:dyDescent="0.3">
      <c r="A76" s="1">
        <v>6482</v>
      </c>
      <c r="B76" t="s">
        <v>700</v>
      </c>
      <c r="C76" t="s">
        <v>691</v>
      </c>
      <c r="D76" t="s">
        <v>26</v>
      </c>
      <c r="E76">
        <v>9</v>
      </c>
      <c r="F76" t="s">
        <v>692</v>
      </c>
      <c r="G76" t="s">
        <v>41</v>
      </c>
      <c r="H76" t="s">
        <v>579</v>
      </c>
      <c r="I76" t="s">
        <v>102</v>
      </c>
      <c r="J76">
        <f t="shared" si="0"/>
        <v>2004177</v>
      </c>
      <c r="K76">
        <v>2004177</v>
      </c>
      <c r="L76">
        <v>1</v>
      </c>
      <c r="M76">
        <f t="shared" si="10"/>
        <v>671</v>
      </c>
      <c r="N76" t="str">
        <f t="shared" si="2"/>
        <v>Sun</v>
      </c>
      <c r="O76" t="str">
        <f t="shared" si="3"/>
        <v>Sep</v>
      </c>
      <c r="P76">
        <f t="shared" si="4"/>
        <v>9</v>
      </c>
      <c r="Q76" t="str">
        <f t="shared" si="5"/>
        <v>23</v>
      </c>
      <c r="R76" t="str">
        <f t="shared" si="6"/>
        <v>04</v>
      </c>
      <c r="S76" t="str">
        <f t="shared" si="7"/>
        <v>42</v>
      </c>
      <c r="T76" t="str">
        <f t="shared" si="8"/>
        <v>57</v>
      </c>
      <c r="U76" t="s">
        <v>701</v>
      </c>
      <c r="V76" t="s">
        <v>433</v>
      </c>
      <c r="W76" s="2" t="s">
        <v>702</v>
      </c>
      <c r="X76" t="s">
        <v>703</v>
      </c>
      <c r="Y76" t="s">
        <v>704</v>
      </c>
      <c r="Z76" t="s">
        <v>705</v>
      </c>
      <c r="AA76" t="s">
        <v>706</v>
      </c>
      <c r="AB76">
        <v>824</v>
      </c>
      <c r="AC76">
        <v>1018</v>
      </c>
      <c r="AD76" t="s">
        <v>707</v>
      </c>
      <c r="AG76">
        <v>1</v>
      </c>
    </row>
    <row r="77" spans="1:33" ht="15.75" customHeight="1" x14ac:dyDescent="0.3">
      <c r="A77" s="1">
        <v>6683</v>
      </c>
      <c r="B77" t="s">
        <v>708</v>
      </c>
      <c r="C77" t="s">
        <v>691</v>
      </c>
      <c r="D77" t="s">
        <v>26</v>
      </c>
      <c r="E77">
        <v>9</v>
      </c>
      <c r="F77" t="s">
        <v>692</v>
      </c>
      <c r="G77" t="s">
        <v>184</v>
      </c>
      <c r="H77" t="s">
        <v>82</v>
      </c>
      <c r="I77" t="s">
        <v>144</v>
      </c>
      <c r="J77">
        <f t="shared" si="0"/>
        <v>2005601</v>
      </c>
      <c r="K77">
        <v>2005601</v>
      </c>
      <c r="L77">
        <v>21</v>
      </c>
      <c r="M77">
        <f t="shared" si="10"/>
        <v>1424</v>
      </c>
      <c r="N77" t="str">
        <f t="shared" si="2"/>
        <v>Sun</v>
      </c>
      <c r="O77" t="str">
        <f t="shared" si="3"/>
        <v>Sep</v>
      </c>
      <c r="P77">
        <f t="shared" si="4"/>
        <v>9</v>
      </c>
      <c r="Q77" t="str">
        <f t="shared" si="5"/>
        <v>23</v>
      </c>
      <c r="R77" t="str">
        <f t="shared" si="6"/>
        <v>05</v>
      </c>
      <c r="S77" t="str">
        <f t="shared" si="7"/>
        <v>06</v>
      </c>
      <c r="T77" t="str">
        <f t="shared" si="8"/>
        <v>41</v>
      </c>
      <c r="U77" t="s">
        <v>709</v>
      </c>
      <c r="V77" t="s">
        <v>433</v>
      </c>
      <c r="W77" s="2" t="s">
        <v>710</v>
      </c>
      <c r="X77" t="s">
        <v>711</v>
      </c>
      <c r="Y77" t="s">
        <v>712</v>
      </c>
      <c r="Z77" t="s">
        <v>713</v>
      </c>
      <c r="AA77" t="s">
        <v>714</v>
      </c>
      <c r="AB77">
        <v>106</v>
      </c>
      <c r="AC77">
        <v>512</v>
      </c>
      <c r="AD77" t="s">
        <v>715</v>
      </c>
      <c r="AG77">
        <v>1</v>
      </c>
    </row>
    <row r="78" spans="1:33" ht="15.75" customHeight="1" x14ac:dyDescent="0.3">
      <c r="A78" s="1">
        <v>6690</v>
      </c>
      <c r="B78" t="s">
        <v>716</v>
      </c>
      <c r="C78" t="s">
        <v>691</v>
      </c>
      <c r="D78" t="s">
        <v>26</v>
      </c>
      <c r="E78">
        <v>9</v>
      </c>
      <c r="F78" t="s">
        <v>692</v>
      </c>
      <c r="G78" t="s">
        <v>184</v>
      </c>
      <c r="H78" t="s">
        <v>457</v>
      </c>
      <c r="I78" t="s">
        <v>194</v>
      </c>
      <c r="J78">
        <f t="shared" si="0"/>
        <v>2005655</v>
      </c>
      <c r="K78">
        <v>2005655</v>
      </c>
      <c r="L78">
        <v>5</v>
      </c>
      <c r="M78">
        <f t="shared" si="10"/>
        <v>54</v>
      </c>
      <c r="N78" t="str">
        <f t="shared" si="2"/>
        <v>Sun</v>
      </c>
      <c r="O78" t="str">
        <f t="shared" si="3"/>
        <v>Sep</v>
      </c>
      <c r="P78">
        <f t="shared" si="4"/>
        <v>9</v>
      </c>
      <c r="Q78" t="str">
        <f t="shared" si="5"/>
        <v>23</v>
      </c>
      <c r="R78" t="str">
        <f t="shared" si="6"/>
        <v>05</v>
      </c>
      <c r="S78" t="str">
        <f t="shared" si="7"/>
        <v>07</v>
      </c>
      <c r="T78" t="str">
        <f t="shared" si="8"/>
        <v>35</v>
      </c>
      <c r="U78" t="s">
        <v>717</v>
      </c>
      <c r="V78" t="s">
        <v>433</v>
      </c>
      <c r="W78" s="2" t="s">
        <v>718</v>
      </c>
      <c r="X78" t="s">
        <v>719</v>
      </c>
      <c r="Y78" t="s">
        <v>720</v>
      </c>
      <c r="Z78" t="s">
        <v>721</v>
      </c>
      <c r="AA78" t="s">
        <v>722</v>
      </c>
      <c r="AB78">
        <v>239</v>
      </c>
      <c r="AC78">
        <v>674</v>
      </c>
      <c r="AD78" t="s">
        <v>723</v>
      </c>
      <c r="AE78" t="s">
        <v>719</v>
      </c>
      <c r="AF78" t="s">
        <v>721</v>
      </c>
      <c r="AG78">
        <v>1</v>
      </c>
    </row>
    <row r="79" spans="1:33" ht="15.75" customHeight="1" x14ac:dyDescent="0.3">
      <c r="A79" s="1">
        <v>6737</v>
      </c>
      <c r="B79" t="s">
        <v>724</v>
      </c>
      <c r="C79" t="s">
        <v>691</v>
      </c>
      <c r="D79" t="s">
        <v>26</v>
      </c>
      <c r="E79">
        <v>9</v>
      </c>
      <c r="F79" t="s">
        <v>692</v>
      </c>
      <c r="G79" t="s">
        <v>184</v>
      </c>
      <c r="H79" t="s">
        <v>561</v>
      </c>
      <c r="I79" t="s">
        <v>41</v>
      </c>
      <c r="J79">
        <f t="shared" si="0"/>
        <v>2005984</v>
      </c>
      <c r="K79">
        <v>2005984</v>
      </c>
      <c r="L79">
        <v>10</v>
      </c>
      <c r="M79">
        <f t="shared" si="10"/>
        <v>329</v>
      </c>
      <c r="N79" t="str">
        <f t="shared" si="2"/>
        <v>Sun</v>
      </c>
      <c r="O79" t="str">
        <f t="shared" si="3"/>
        <v>Sep</v>
      </c>
      <c r="P79">
        <f t="shared" si="4"/>
        <v>9</v>
      </c>
      <c r="Q79" t="str">
        <f t="shared" si="5"/>
        <v>23</v>
      </c>
      <c r="R79" t="str">
        <f t="shared" si="6"/>
        <v>05</v>
      </c>
      <c r="S79" t="str">
        <f t="shared" si="7"/>
        <v>13</v>
      </c>
      <c r="T79" t="str">
        <f t="shared" si="8"/>
        <v>04</v>
      </c>
      <c r="U79" t="s">
        <v>725</v>
      </c>
      <c r="V79" t="s">
        <v>433</v>
      </c>
      <c r="W79" s="2" t="s">
        <v>726</v>
      </c>
      <c r="X79" t="s">
        <v>727</v>
      </c>
      <c r="Y79" t="s">
        <v>728</v>
      </c>
      <c r="Z79" t="s">
        <v>729</v>
      </c>
      <c r="AB79">
        <v>618</v>
      </c>
      <c r="AC79">
        <v>1394</v>
      </c>
      <c r="AD79" t="s">
        <v>730</v>
      </c>
      <c r="AG79">
        <v>1</v>
      </c>
    </row>
    <row r="80" spans="1:33" ht="15.75" customHeight="1" x14ac:dyDescent="0.3">
      <c r="A80" s="1">
        <v>6750</v>
      </c>
      <c r="B80" t="s">
        <v>731</v>
      </c>
      <c r="C80" t="s">
        <v>691</v>
      </c>
      <c r="D80" t="s">
        <v>26</v>
      </c>
      <c r="E80">
        <v>9</v>
      </c>
      <c r="F80" t="s">
        <v>692</v>
      </c>
      <c r="G80" t="s">
        <v>184</v>
      </c>
      <c r="H80" t="s">
        <v>320</v>
      </c>
      <c r="I80" t="s">
        <v>561</v>
      </c>
      <c r="J80">
        <f t="shared" si="0"/>
        <v>2006113</v>
      </c>
      <c r="K80">
        <v>2006113</v>
      </c>
      <c r="L80">
        <v>6</v>
      </c>
      <c r="M80">
        <f t="shared" si="10"/>
        <v>129</v>
      </c>
      <c r="N80" t="str">
        <f t="shared" si="2"/>
        <v>Sun</v>
      </c>
      <c r="O80" t="str">
        <f t="shared" si="3"/>
        <v>Sep</v>
      </c>
      <c r="P80">
        <f t="shared" si="4"/>
        <v>9</v>
      </c>
      <c r="Q80" t="str">
        <f t="shared" si="5"/>
        <v>23</v>
      </c>
      <c r="R80" t="str">
        <f t="shared" si="6"/>
        <v>05</v>
      </c>
      <c r="S80" t="str">
        <f t="shared" si="7"/>
        <v>15</v>
      </c>
      <c r="T80" t="str">
        <f t="shared" si="8"/>
        <v>13</v>
      </c>
      <c r="U80" t="s">
        <v>732</v>
      </c>
      <c r="V80" t="s">
        <v>433</v>
      </c>
      <c r="W80" s="2" t="s">
        <v>733</v>
      </c>
      <c r="X80" t="s">
        <v>734</v>
      </c>
      <c r="Y80" t="s">
        <v>735</v>
      </c>
      <c r="Z80" t="s">
        <v>736</v>
      </c>
      <c r="AA80" t="s">
        <v>737</v>
      </c>
      <c r="AB80">
        <v>24</v>
      </c>
      <c r="AC80">
        <v>31</v>
      </c>
      <c r="AD80" t="s">
        <v>738</v>
      </c>
      <c r="AG80">
        <v>1</v>
      </c>
    </row>
    <row r="81" spans="1:33" ht="15.75" customHeight="1" x14ac:dyDescent="0.3">
      <c r="A81" s="1">
        <v>6849</v>
      </c>
      <c r="B81" t="s">
        <v>739</v>
      </c>
      <c r="C81" t="s">
        <v>691</v>
      </c>
      <c r="D81" t="s">
        <v>26</v>
      </c>
      <c r="E81">
        <v>9</v>
      </c>
      <c r="F81" t="s">
        <v>692</v>
      </c>
      <c r="G81" t="s">
        <v>184</v>
      </c>
      <c r="H81" t="s">
        <v>30</v>
      </c>
      <c r="I81" t="s">
        <v>538</v>
      </c>
      <c r="J81">
        <f t="shared" si="0"/>
        <v>2006866</v>
      </c>
      <c r="K81">
        <v>2006866</v>
      </c>
      <c r="L81">
        <v>5</v>
      </c>
      <c r="M81">
        <f t="shared" si="10"/>
        <v>753</v>
      </c>
      <c r="N81" t="str">
        <f t="shared" si="2"/>
        <v>Sun</v>
      </c>
      <c r="O81" t="str">
        <f t="shared" si="3"/>
        <v>Sep</v>
      </c>
      <c r="P81">
        <f t="shared" si="4"/>
        <v>9</v>
      </c>
      <c r="Q81" t="str">
        <f t="shared" si="5"/>
        <v>23</v>
      </c>
      <c r="R81" t="str">
        <f t="shared" si="6"/>
        <v>05</v>
      </c>
      <c r="S81" t="str">
        <f t="shared" si="7"/>
        <v>27</v>
      </c>
      <c r="T81" t="str">
        <f t="shared" si="8"/>
        <v>46</v>
      </c>
      <c r="U81" t="s">
        <v>740</v>
      </c>
      <c r="V81" t="s">
        <v>433</v>
      </c>
      <c r="W81" s="2" t="s">
        <v>741</v>
      </c>
      <c r="X81" t="s">
        <v>742</v>
      </c>
      <c r="Y81" t="s">
        <v>743</v>
      </c>
      <c r="Z81" t="s">
        <v>744</v>
      </c>
      <c r="AB81">
        <v>0</v>
      </c>
      <c r="AC81">
        <v>0</v>
      </c>
      <c r="AD81" t="s">
        <v>745</v>
      </c>
      <c r="AG81">
        <v>1</v>
      </c>
    </row>
    <row r="82" spans="1:33" ht="15.75" customHeight="1" x14ac:dyDescent="0.3">
      <c r="A82" s="1">
        <v>6891</v>
      </c>
      <c r="B82" t="s">
        <v>746</v>
      </c>
      <c r="C82" t="s">
        <v>691</v>
      </c>
      <c r="D82" t="s">
        <v>26</v>
      </c>
      <c r="E82">
        <v>9</v>
      </c>
      <c r="F82" t="s">
        <v>692</v>
      </c>
      <c r="G82" t="s">
        <v>184</v>
      </c>
      <c r="H82" t="s">
        <v>173</v>
      </c>
      <c r="I82" t="s">
        <v>28</v>
      </c>
      <c r="J82">
        <f t="shared" si="0"/>
        <v>2007198</v>
      </c>
      <c r="K82">
        <v>2007198</v>
      </c>
      <c r="L82">
        <v>1</v>
      </c>
      <c r="M82">
        <f t="shared" si="10"/>
        <v>332</v>
      </c>
      <c r="N82" t="str">
        <f t="shared" si="2"/>
        <v>Sun</v>
      </c>
      <c r="O82" t="str">
        <f t="shared" si="3"/>
        <v>Sep</v>
      </c>
      <c r="P82">
        <f t="shared" si="4"/>
        <v>9</v>
      </c>
      <c r="Q82" t="str">
        <f t="shared" si="5"/>
        <v>23</v>
      </c>
      <c r="R82" t="str">
        <f t="shared" si="6"/>
        <v>05</v>
      </c>
      <c r="S82" t="str">
        <f t="shared" si="7"/>
        <v>33</v>
      </c>
      <c r="T82" t="str">
        <f t="shared" si="8"/>
        <v>18</v>
      </c>
      <c r="U82" t="s">
        <v>747</v>
      </c>
      <c r="V82" t="s">
        <v>433</v>
      </c>
      <c r="W82" s="2" t="s">
        <v>748</v>
      </c>
      <c r="X82" t="s">
        <v>749</v>
      </c>
      <c r="Y82" t="s">
        <v>750</v>
      </c>
      <c r="Z82" t="s">
        <v>751</v>
      </c>
      <c r="AA82" t="s">
        <v>752</v>
      </c>
      <c r="AB82">
        <v>1161</v>
      </c>
      <c r="AC82">
        <v>1685</v>
      </c>
      <c r="AD82" t="s">
        <v>753</v>
      </c>
      <c r="AG82">
        <v>1</v>
      </c>
    </row>
    <row r="83" spans="1:33" ht="15.75" customHeight="1" x14ac:dyDescent="0.3">
      <c r="A83" s="1">
        <v>6976</v>
      </c>
      <c r="B83" t="s">
        <v>754</v>
      </c>
      <c r="C83" t="s">
        <v>691</v>
      </c>
      <c r="D83" t="s">
        <v>26</v>
      </c>
      <c r="E83">
        <v>9</v>
      </c>
      <c r="F83" t="s">
        <v>692</v>
      </c>
      <c r="G83" t="s">
        <v>184</v>
      </c>
      <c r="H83" t="s">
        <v>579</v>
      </c>
      <c r="I83" t="s">
        <v>321</v>
      </c>
      <c r="J83">
        <f t="shared" si="0"/>
        <v>2007770</v>
      </c>
      <c r="K83">
        <v>2007770</v>
      </c>
      <c r="L83">
        <v>17</v>
      </c>
      <c r="M83">
        <f t="shared" si="10"/>
        <v>572</v>
      </c>
      <c r="N83" t="str">
        <f t="shared" si="2"/>
        <v>Sun</v>
      </c>
      <c r="O83" t="str">
        <f t="shared" si="3"/>
        <v>Sep</v>
      </c>
      <c r="P83">
        <f t="shared" si="4"/>
        <v>9</v>
      </c>
      <c r="Q83" t="str">
        <f t="shared" si="5"/>
        <v>23</v>
      </c>
      <c r="R83" t="str">
        <f t="shared" si="6"/>
        <v>05</v>
      </c>
      <c r="S83" t="str">
        <f t="shared" si="7"/>
        <v>42</v>
      </c>
      <c r="T83" t="str">
        <f t="shared" si="8"/>
        <v>50</v>
      </c>
      <c r="U83" t="s">
        <v>755</v>
      </c>
      <c r="V83" t="s">
        <v>433</v>
      </c>
      <c r="W83" s="2" t="s">
        <v>756</v>
      </c>
      <c r="X83" t="s">
        <v>757</v>
      </c>
      <c r="Y83" t="s">
        <v>758</v>
      </c>
      <c r="Z83" t="s">
        <v>759</v>
      </c>
      <c r="AB83">
        <v>308</v>
      </c>
      <c r="AC83">
        <v>1167</v>
      </c>
      <c r="AD83" t="s">
        <v>760</v>
      </c>
      <c r="AG83">
        <v>1</v>
      </c>
    </row>
    <row r="84" spans="1:33" ht="15.75" customHeight="1" x14ac:dyDescent="0.3">
      <c r="A84" s="1">
        <v>7341</v>
      </c>
      <c r="B84" t="s">
        <v>761</v>
      </c>
      <c r="C84" t="s">
        <v>691</v>
      </c>
      <c r="D84" t="s">
        <v>26</v>
      </c>
      <c r="E84">
        <v>9</v>
      </c>
      <c r="F84" t="s">
        <v>692</v>
      </c>
      <c r="G84" t="s">
        <v>457</v>
      </c>
      <c r="H84" t="s">
        <v>404</v>
      </c>
      <c r="I84" t="s">
        <v>762</v>
      </c>
      <c r="J84">
        <f t="shared" si="0"/>
        <v>2012619</v>
      </c>
      <c r="K84">
        <v>2012619</v>
      </c>
      <c r="L84">
        <v>0</v>
      </c>
      <c r="M84">
        <f t="shared" si="10"/>
        <v>4849</v>
      </c>
      <c r="N84" t="str">
        <f t="shared" si="2"/>
        <v>Sun</v>
      </c>
      <c r="O84" t="str">
        <f t="shared" si="3"/>
        <v>Sep</v>
      </c>
      <c r="P84">
        <f t="shared" si="4"/>
        <v>9</v>
      </c>
      <c r="Q84" t="str">
        <f t="shared" si="5"/>
        <v>23</v>
      </c>
      <c r="R84" t="str">
        <f t="shared" si="6"/>
        <v>07</v>
      </c>
      <c r="S84" t="str">
        <f t="shared" si="7"/>
        <v>03</v>
      </c>
      <c r="T84" t="str">
        <f t="shared" si="8"/>
        <v>39</v>
      </c>
      <c r="U84" t="s">
        <v>763</v>
      </c>
      <c r="V84" t="s">
        <v>433</v>
      </c>
      <c r="W84" s="2" t="s">
        <v>764</v>
      </c>
      <c r="X84" t="s">
        <v>765</v>
      </c>
      <c r="Y84" t="s">
        <v>766</v>
      </c>
      <c r="Z84" t="s">
        <v>767</v>
      </c>
      <c r="AA84" t="s">
        <v>768</v>
      </c>
      <c r="AB84">
        <v>5090</v>
      </c>
      <c r="AC84">
        <v>4904</v>
      </c>
      <c r="AD84" t="s">
        <v>769</v>
      </c>
      <c r="AG84">
        <v>1</v>
      </c>
    </row>
    <row r="85" spans="1:33" ht="15.75" customHeight="1" x14ac:dyDescent="0.3">
      <c r="A85" s="1">
        <v>7368</v>
      </c>
      <c r="B85" t="s">
        <v>770</v>
      </c>
      <c r="C85" t="s">
        <v>691</v>
      </c>
      <c r="D85" t="s">
        <v>26</v>
      </c>
      <c r="E85">
        <v>9</v>
      </c>
      <c r="F85" t="s">
        <v>692</v>
      </c>
      <c r="G85" t="s">
        <v>457</v>
      </c>
      <c r="H85" t="s">
        <v>82</v>
      </c>
      <c r="I85" t="s">
        <v>644</v>
      </c>
      <c r="J85">
        <f t="shared" si="0"/>
        <v>2012814</v>
      </c>
      <c r="K85">
        <v>2012814</v>
      </c>
      <c r="L85">
        <v>15</v>
      </c>
      <c r="M85">
        <f t="shared" si="10"/>
        <v>195</v>
      </c>
      <c r="N85" t="str">
        <f t="shared" si="2"/>
        <v>Sun</v>
      </c>
      <c r="O85" t="str">
        <f t="shared" si="3"/>
        <v>Sep</v>
      </c>
      <c r="P85">
        <f t="shared" si="4"/>
        <v>9</v>
      </c>
      <c r="Q85" t="str">
        <f t="shared" si="5"/>
        <v>23</v>
      </c>
      <c r="R85" t="str">
        <f t="shared" si="6"/>
        <v>07</v>
      </c>
      <c r="S85" t="str">
        <f t="shared" si="7"/>
        <v>06</v>
      </c>
      <c r="T85" t="str">
        <f t="shared" si="8"/>
        <v>54</v>
      </c>
      <c r="U85" t="s">
        <v>771</v>
      </c>
      <c r="V85" t="s">
        <v>433</v>
      </c>
      <c r="W85" s="2" t="s">
        <v>772</v>
      </c>
      <c r="X85" t="s">
        <v>773</v>
      </c>
      <c r="Y85" t="s">
        <v>774</v>
      </c>
      <c r="Z85" t="s">
        <v>775</v>
      </c>
      <c r="AB85">
        <v>18</v>
      </c>
      <c r="AC85">
        <v>61</v>
      </c>
      <c r="AD85" t="s">
        <v>776</v>
      </c>
      <c r="AG85">
        <v>1</v>
      </c>
    </row>
    <row r="86" spans="1:33" ht="15.75" customHeight="1" x14ac:dyDescent="0.3">
      <c r="A86" s="1">
        <v>7546</v>
      </c>
      <c r="B86" t="s">
        <v>777</v>
      </c>
      <c r="C86" t="s">
        <v>691</v>
      </c>
      <c r="D86" t="s">
        <v>26</v>
      </c>
      <c r="E86">
        <v>9</v>
      </c>
      <c r="F86" t="s">
        <v>692</v>
      </c>
      <c r="G86" t="s">
        <v>457</v>
      </c>
      <c r="H86" t="s">
        <v>71</v>
      </c>
      <c r="I86" t="s">
        <v>271</v>
      </c>
      <c r="J86">
        <f t="shared" si="0"/>
        <v>2015041</v>
      </c>
      <c r="K86">
        <v>2015041</v>
      </c>
      <c r="L86">
        <v>43</v>
      </c>
      <c r="M86">
        <f t="shared" si="10"/>
        <v>2227</v>
      </c>
      <c r="N86" t="str">
        <f t="shared" si="2"/>
        <v>Sun</v>
      </c>
      <c r="O86" t="str">
        <f t="shared" si="3"/>
        <v>Sep</v>
      </c>
      <c r="P86">
        <f t="shared" si="4"/>
        <v>9</v>
      </c>
      <c r="Q86" t="str">
        <f t="shared" si="5"/>
        <v>23</v>
      </c>
      <c r="R86" t="str">
        <f t="shared" si="6"/>
        <v>07</v>
      </c>
      <c r="S86" t="str">
        <f t="shared" si="7"/>
        <v>44</v>
      </c>
      <c r="T86" t="str">
        <f t="shared" si="8"/>
        <v>01</v>
      </c>
      <c r="U86" t="s">
        <v>778</v>
      </c>
      <c r="V86" t="s">
        <v>433</v>
      </c>
      <c r="W86" s="2" t="s">
        <v>779</v>
      </c>
      <c r="X86" t="s">
        <v>780</v>
      </c>
      <c r="Y86" t="s">
        <v>781</v>
      </c>
      <c r="Z86" t="s">
        <v>782</v>
      </c>
      <c r="AB86">
        <v>859</v>
      </c>
      <c r="AC86">
        <v>1248</v>
      </c>
      <c r="AD86" t="s">
        <v>783</v>
      </c>
      <c r="AG86">
        <v>1</v>
      </c>
    </row>
    <row r="87" spans="1:33" ht="15.75" customHeight="1" x14ac:dyDescent="0.3">
      <c r="A87" s="1">
        <v>7619</v>
      </c>
      <c r="B87" t="s">
        <v>784</v>
      </c>
      <c r="C87" t="s">
        <v>691</v>
      </c>
      <c r="D87" t="s">
        <v>26</v>
      </c>
      <c r="E87">
        <v>9</v>
      </c>
      <c r="F87" t="s">
        <v>692</v>
      </c>
      <c r="G87" t="s">
        <v>511</v>
      </c>
      <c r="H87" t="s">
        <v>360</v>
      </c>
      <c r="I87" t="s">
        <v>369</v>
      </c>
      <c r="J87">
        <f t="shared" si="0"/>
        <v>2021309</v>
      </c>
      <c r="K87">
        <v>2021309</v>
      </c>
      <c r="L87">
        <v>30</v>
      </c>
      <c r="M87">
        <f t="shared" si="10"/>
        <v>6268</v>
      </c>
      <c r="N87" t="str">
        <f t="shared" si="2"/>
        <v>Sun</v>
      </c>
      <c r="O87" t="str">
        <f t="shared" si="3"/>
        <v>Sep</v>
      </c>
      <c r="P87">
        <f t="shared" si="4"/>
        <v>9</v>
      </c>
      <c r="Q87" t="str">
        <f t="shared" si="5"/>
        <v>23</v>
      </c>
      <c r="R87" t="str">
        <f t="shared" si="6"/>
        <v>09</v>
      </c>
      <c r="S87" t="str">
        <f t="shared" si="7"/>
        <v>28</v>
      </c>
      <c r="T87" t="str">
        <f t="shared" si="8"/>
        <v>29</v>
      </c>
      <c r="U87" t="s">
        <v>785</v>
      </c>
      <c r="V87" t="s">
        <v>433</v>
      </c>
      <c r="W87" s="2" t="s">
        <v>786</v>
      </c>
      <c r="X87" t="s">
        <v>787</v>
      </c>
      <c r="Y87" t="s">
        <v>788</v>
      </c>
      <c r="Z87" t="s">
        <v>789</v>
      </c>
      <c r="AA87" t="s">
        <v>790</v>
      </c>
      <c r="AB87">
        <v>105</v>
      </c>
      <c r="AC87">
        <v>261</v>
      </c>
      <c r="AD87" t="s">
        <v>791</v>
      </c>
      <c r="AG87">
        <v>1</v>
      </c>
    </row>
    <row r="88" spans="1:33" ht="15.75" customHeight="1" x14ac:dyDescent="0.3">
      <c r="A88" s="1">
        <v>7720</v>
      </c>
      <c r="B88" t="s">
        <v>792</v>
      </c>
      <c r="C88" t="s">
        <v>691</v>
      </c>
      <c r="D88" t="s">
        <v>26</v>
      </c>
      <c r="E88">
        <v>9</v>
      </c>
      <c r="F88" t="s">
        <v>692</v>
      </c>
      <c r="G88" t="s">
        <v>103</v>
      </c>
      <c r="H88" t="s">
        <v>184</v>
      </c>
      <c r="I88" t="s">
        <v>404</v>
      </c>
      <c r="J88">
        <f t="shared" si="0"/>
        <v>2023503</v>
      </c>
      <c r="K88">
        <v>2023503</v>
      </c>
      <c r="L88">
        <v>4</v>
      </c>
      <c r="M88">
        <f t="shared" si="10"/>
        <v>2194</v>
      </c>
      <c r="N88" t="str">
        <f t="shared" si="2"/>
        <v>Sun</v>
      </c>
      <c r="O88" t="str">
        <f t="shared" si="3"/>
        <v>Sep</v>
      </c>
      <c r="P88">
        <f t="shared" si="4"/>
        <v>9</v>
      </c>
      <c r="Q88" t="str">
        <f t="shared" si="5"/>
        <v>23</v>
      </c>
      <c r="R88" t="str">
        <f t="shared" si="6"/>
        <v>10</v>
      </c>
      <c r="S88" t="str">
        <f t="shared" si="7"/>
        <v>05</v>
      </c>
      <c r="T88" t="str">
        <f t="shared" si="8"/>
        <v>03</v>
      </c>
      <c r="U88" t="s">
        <v>793</v>
      </c>
      <c r="V88" t="s">
        <v>433</v>
      </c>
      <c r="W88" s="2" t="s">
        <v>794</v>
      </c>
      <c r="X88" t="s">
        <v>795</v>
      </c>
      <c r="Y88" t="s">
        <v>796</v>
      </c>
      <c r="Z88" t="s">
        <v>797</v>
      </c>
      <c r="AA88" t="s">
        <v>798</v>
      </c>
      <c r="AB88">
        <v>9</v>
      </c>
      <c r="AC88">
        <v>142</v>
      </c>
      <c r="AD88" t="s">
        <v>799</v>
      </c>
      <c r="AG88">
        <v>1</v>
      </c>
    </row>
    <row r="89" spans="1:33" ht="15.75" customHeight="1" x14ac:dyDescent="0.3">
      <c r="A89" s="1">
        <v>7785</v>
      </c>
      <c r="B89" t="s">
        <v>800</v>
      </c>
      <c r="C89" t="s">
        <v>691</v>
      </c>
      <c r="D89" t="s">
        <v>26</v>
      </c>
      <c r="E89">
        <v>9</v>
      </c>
      <c r="F89" t="s">
        <v>692</v>
      </c>
      <c r="G89" t="s">
        <v>103</v>
      </c>
      <c r="H89" t="s">
        <v>692</v>
      </c>
      <c r="I89" t="s">
        <v>538</v>
      </c>
      <c r="J89">
        <f t="shared" si="0"/>
        <v>2024626</v>
      </c>
      <c r="K89">
        <v>2024626</v>
      </c>
      <c r="L89">
        <v>12</v>
      </c>
      <c r="M89">
        <f t="shared" si="10"/>
        <v>1123</v>
      </c>
      <c r="N89" t="str">
        <f t="shared" si="2"/>
        <v>Sun</v>
      </c>
      <c r="O89" t="str">
        <f t="shared" si="3"/>
        <v>Sep</v>
      </c>
      <c r="P89">
        <f t="shared" si="4"/>
        <v>9</v>
      </c>
      <c r="Q89" t="str">
        <f t="shared" si="5"/>
        <v>23</v>
      </c>
      <c r="R89" t="str">
        <f t="shared" si="6"/>
        <v>10</v>
      </c>
      <c r="S89" t="str">
        <f t="shared" si="7"/>
        <v>23</v>
      </c>
      <c r="T89" t="str">
        <f t="shared" si="8"/>
        <v>46</v>
      </c>
      <c r="U89" t="s">
        <v>801</v>
      </c>
      <c r="V89" t="s">
        <v>433</v>
      </c>
      <c r="W89" s="2" t="s">
        <v>802</v>
      </c>
      <c r="X89" t="s">
        <v>803</v>
      </c>
      <c r="Y89" t="s">
        <v>804</v>
      </c>
      <c r="Z89" t="s">
        <v>805</v>
      </c>
      <c r="AA89" t="s">
        <v>806</v>
      </c>
      <c r="AB89">
        <v>558</v>
      </c>
      <c r="AC89">
        <v>1710</v>
      </c>
      <c r="AD89" t="s">
        <v>807</v>
      </c>
      <c r="AE89" t="s">
        <v>808</v>
      </c>
      <c r="AF89" t="s">
        <v>809</v>
      </c>
      <c r="AG89">
        <v>1</v>
      </c>
    </row>
    <row r="90" spans="1:33" ht="15.75" customHeight="1" x14ac:dyDescent="0.3">
      <c r="A90" s="1">
        <v>7838</v>
      </c>
      <c r="B90" t="s">
        <v>810</v>
      </c>
      <c r="C90" t="s">
        <v>691</v>
      </c>
      <c r="D90" t="s">
        <v>26</v>
      </c>
      <c r="E90">
        <v>9</v>
      </c>
      <c r="F90" t="s">
        <v>692</v>
      </c>
      <c r="G90" t="s">
        <v>103</v>
      </c>
      <c r="H90" t="s">
        <v>762</v>
      </c>
      <c r="I90" t="s">
        <v>81</v>
      </c>
      <c r="J90">
        <f t="shared" si="0"/>
        <v>2025596</v>
      </c>
      <c r="K90">
        <v>2025596</v>
      </c>
      <c r="L90">
        <v>15</v>
      </c>
      <c r="M90">
        <f t="shared" si="10"/>
        <v>970</v>
      </c>
      <c r="N90" t="str">
        <f t="shared" si="2"/>
        <v>Sun</v>
      </c>
      <c r="O90" t="str">
        <f t="shared" si="3"/>
        <v>Sep</v>
      </c>
      <c r="P90">
        <f t="shared" si="4"/>
        <v>9</v>
      </c>
      <c r="Q90" t="str">
        <f t="shared" si="5"/>
        <v>23</v>
      </c>
      <c r="R90" t="str">
        <f t="shared" si="6"/>
        <v>10</v>
      </c>
      <c r="S90" t="str">
        <f t="shared" si="7"/>
        <v>39</v>
      </c>
      <c r="T90" t="str">
        <f t="shared" si="8"/>
        <v>56</v>
      </c>
      <c r="U90" t="s">
        <v>811</v>
      </c>
      <c r="V90" t="s">
        <v>433</v>
      </c>
      <c r="W90" s="2" t="s">
        <v>812</v>
      </c>
      <c r="X90" t="s">
        <v>813</v>
      </c>
      <c r="Y90" t="s">
        <v>814</v>
      </c>
      <c r="Z90" t="s">
        <v>814</v>
      </c>
      <c r="AA90" t="s">
        <v>815</v>
      </c>
      <c r="AB90">
        <v>3153</v>
      </c>
      <c r="AC90">
        <v>3342</v>
      </c>
      <c r="AD90" t="s">
        <v>816</v>
      </c>
      <c r="AG90">
        <v>1</v>
      </c>
    </row>
    <row r="91" spans="1:33" ht="15.75" customHeight="1" x14ac:dyDescent="0.3">
      <c r="A91" s="1">
        <v>7935</v>
      </c>
      <c r="B91" t="s">
        <v>817</v>
      </c>
      <c r="C91" t="s">
        <v>691</v>
      </c>
      <c r="D91" t="s">
        <v>26</v>
      </c>
      <c r="E91">
        <v>9</v>
      </c>
      <c r="F91" t="s">
        <v>692</v>
      </c>
      <c r="G91" t="s">
        <v>291</v>
      </c>
      <c r="H91" t="s">
        <v>359</v>
      </c>
      <c r="I91" t="s">
        <v>28</v>
      </c>
      <c r="J91">
        <f t="shared" si="0"/>
        <v>2026938</v>
      </c>
      <c r="K91">
        <v>2026938</v>
      </c>
      <c r="L91">
        <v>12</v>
      </c>
      <c r="M91">
        <f t="shared" si="10"/>
        <v>1342</v>
      </c>
      <c r="N91" t="str">
        <f t="shared" si="2"/>
        <v>Sun</v>
      </c>
      <c r="O91" t="str">
        <f t="shared" si="3"/>
        <v>Sep</v>
      </c>
      <c r="P91">
        <f t="shared" si="4"/>
        <v>9</v>
      </c>
      <c r="Q91" t="str">
        <f t="shared" si="5"/>
        <v>23</v>
      </c>
      <c r="R91" t="str">
        <f t="shared" si="6"/>
        <v>11</v>
      </c>
      <c r="S91" t="str">
        <f t="shared" si="7"/>
        <v>02</v>
      </c>
      <c r="T91" t="str">
        <f t="shared" si="8"/>
        <v>18</v>
      </c>
      <c r="U91" t="s">
        <v>818</v>
      </c>
      <c r="V91" t="s">
        <v>433</v>
      </c>
      <c r="W91" s="2" t="s">
        <v>819</v>
      </c>
      <c r="X91" t="s">
        <v>820</v>
      </c>
      <c r="Y91" t="s">
        <v>821</v>
      </c>
      <c r="Z91" t="s">
        <v>822</v>
      </c>
      <c r="AB91">
        <v>10</v>
      </c>
      <c r="AC91">
        <v>102</v>
      </c>
      <c r="AD91" t="s">
        <v>823</v>
      </c>
      <c r="AG91">
        <v>1</v>
      </c>
    </row>
    <row r="92" spans="1:33" ht="15.75" customHeight="1" x14ac:dyDescent="0.3">
      <c r="A92" s="1">
        <v>7941</v>
      </c>
      <c r="B92" t="s">
        <v>824</v>
      </c>
      <c r="C92" t="s">
        <v>691</v>
      </c>
      <c r="D92" t="s">
        <v>26</v>
      </c>
      <c r="E92">
        <v>9</v>
      </c>
      <c r="F92" t="s">
        <v>692</v>
      </c>
      <c r="G92" t="s">
        <v>291</v>
      </c>
      <c r="H92" t="s">
        <v>404</v>
      </c>
      <c r="I92" t="s">
        <v>81</v>
      </c>
      <c r="J92">
        <f t="shared" si="0"/>
        <v>2027036</v>
      </c>
      <c r="K92">
        <v>2027036</v>
      </c>
      <c r="L92">
        <v>1</v>
      </c>
      <c r="M92">
        <f t="shared" si="10"/>
        <v>98</v>
      </c>
      <c r="N92" t="str">
        <f t="shared" si="2"/>
        <v>Sun</v>
      </c>
      <c r="O92" t="str">
        <f t="shared" si="3"/>
        <v>Sep</v>
      </c>
      <c r="P92">
        <f t="shared" si="4"/>
        <v>9</v>
      </c>
      <c r="Q92" t="str">
        <f t="shared" si="5"/>
        <v>23</v>
      </c>
      <c r="R92" t="str">
        <f t="shared" si="6"/>
        <v>11</v>
      </c>
      <c r="S92" t="str">
        <f t="shared" si="7"/>
        <v>03</v>
      </c>
      <c r="T92" t="str">
        <f t="shared" si="8"/>
        <v>56</v>
      </c>
      <c r="U92" t="s">
        <v>825</v>
      </c>
      <c r="V92" t="s">
        <v>433</v>
      </c>
      <c r="W92" s="2" t="s">
        <v>826</v>
      </c>
      <c r="X92" t="s">
        <v>827</v>
      </c>
      <c r="Y92" t="s">
        <v>828</v>
      </c>
      <c r="Z92" t="s">
        <v>829</v>
      </c>
      <c r="AB92">
        <v>867</v>
      </c>
      <c r="AC92">
        <v>651</v>
      </c>
      <c r="AD92" t="s">
        <v>830</v>
      </c>
      <c r="AG92">
        <v>1</v>
      </c>
    </row>
    <row r="93" spans="1:33" ht="15.75" customHeight="1" x14ac:dyDescent="0.3">
      <c r="A93" s="1">
        <v>8140</v>
      </c>
      <c r="B93" t="s">
        <v>831</v>
      </c>
      <c r="C93" t="s">
        <v>691</v>
      </c>
      <c r="D93" t="s">
        <v>26</v>
      </c>
      <c r="E93">
        <v>9</v>
      </c>
      <c r="F93" t="s">
        <v>692</v>
      </c>
      <c r="G93" t="s">
        <v>234</v>
      </c>
      <c r="H93" t="s">
        <v>321</v>
      </c>
      <c r="I93" t="s">
        <v>144</v>
      </c>
      <c r="J93">
        <f t="shared" si="0"/>
        <v>2033441</v>
      </c>
      <c r="K93">
        <v>2033441</v>
      </c>
      <c r="L93">
        <v>11</v>
      </c>
      <c r="M93">
        <f t="shared" si="10"/>
        <v>6405</v>
      </c>
      <c r="N93" t="str">
        <f t="shared" si="2"/>
        <v>Sun</v>
      </c>
      <c r="O93" t="str">
        <f t="shared" si="3"/>
        <v>Sep</v>
      </c>
      <c r="P93">
        <f t="shared" si="4"/>
        <v>9</v>
      </c>
      <c r="Q93" t="str">
        <f t="shared" si="5"/>
        <v>23</v>
      </c>
      <c r="R93" t="str">
        <f t="shared" si="6"/>
        <v>12</v>
      </c>
      <c r="S93" t="str">
        <f t="shared" si="7"/>
        <v>50</v>
      </c>
      <c r="T93" t="str">
        <f t="shared" si="8"/>
        <v>41</v>
      </c>
      <c r="U93" t="s">
        <v>832</v>
      </c>
      <c r="V93" t="s">
        <v>433</v>
      </c>
      <c r="W93" s="2" t="s">
        <v>833</v>
      </c>
      <c r="X93" t="s">
        <v>834</v>
      </c>
      <c r="Y93" t="s">
        <v>835</v>
      </c>
      <c r="Z93" t="s">
        <v>836</v>
      </c>
      <c r="AA93" t="s">
        <v>837</v>
      </c>
      <c r="AB93">
        <v>167</v>
      </c>
      <c r="AC93">
        <v>285</v>
      </c>
      <c r="AD93" t="s">
        <v>838</v>
      </c>
      <c r="AE93" t="s">
        <v>839</v>
      </c>
      <c r="AF93" t="s">
        <v>840</v>
      </c>
      <c r="AG93">
        <v>1</v>
      </c>
    </row>
    <row r="94" spans="1:33" ht="15.75" customHeight="1" x14ac:dyDescent="0.3">
      <c r="A94" s="1">
        <v>8143</v>
      </c>
      <c r="B94" t="s">
        <v>841</v>
      </c>
      <c r="C94" t="s">
        <v>691</v>
      </c>
      <c r="D94" t="s">
        <v>26</v>
      </c>
      <c r="E94">
        <v>9</v>
      </c>
      <c r="F94" t="s">
        <v>692</v>
      </c>
      <c r="G94" t="s">
        <v>234</v>
      </c>
      <c r="H94" t="s">
        <v>321</v>
      </c>
      <c r="I94" t="s">
        <v>102</v>
      </c>
      <c r="J94">
        <f t="shared" si="0"/>
        <v>2033457</v>
      </c>
      <c r="K94">
        <v>2033457</v>
      </c>
      <c r="L94">
        <v>4</v>
      </c>
      <c r="M94">
        <f t="shared" si="10"/>
        <v>16</v>
      </c>
      <c r="N94" t="str">
        <f t="shared" si="2"/>
        <v>Sun</v>
      </c>
      <c r="O94" t="str">
        <f t="shared" si="3"/>
        <v>Sep</v>
      </c>
      <c r="P94">
        <f t="shared" si="4"/>
        <v>9</v>
      </c>
      <c r="Q94" t="str">
        <f t="shared" si="5"/>
        <v>23</v>
      </c>
      <c r="R94" t="str">
        <f t="shared" si="6"/>
        <v>12</v>
      </c>
      <c r="S94" t="str">
        <f t="shared" si="7"/>
        <v>50</v>
      </c>
      <c r="T94" t="str">
        <f t="shared" si="8"/>
        <v>57</v>
      </c>
      <c r="U94" t="s">
        <v>842</v>
      </c>
      <c r="V94" t="s">
        <v>433</v>
      </c>
      <c r="W94" s="2" t="s">
        <v>843</v>
      </c>
      <c r="X94" t="s">
        <v>844</v>
      </c>
      <c r="Y94" t="s">
        <v>845</v>
      </c>
      <c r="Z94" t="s">
        <v>846</v>
      </c>
      <c r="AA94" t="s">
        <v>847</v>
      </c>
      <c r="AB94">
        <v>162</v>
      </c>
      <c r="AC94">
        <v>722</v>
      </c>
      <c r="AD94" t="s">
        <v>848</v>
      </c>
      <c r="AG94">
        <v>1</v>
      </c>
    </row>
    <row r="95" spans="1:33" ht="15.75" customHeight="1" x14ac:dyDescent="0.3">
      <c r="A95" s="1">
        <v>8248</v>
      </c>
      <c r="B95" t="s">
        <v>849</v>
      </c>
      <c r="C95" t="s">
        <v>691</v>
      </c>
      <c r="D95" t="s">
        <v>26</v>
      </c>
      <c r="E95">
        <v>9</v>
      </c>
      <c r="F95" t="s">
        <v>692</v>
      </c>
      <c r="G95" t="s">
        <v>561</v>
      </c>
      <c r="H95" t="s">
        <v>271</v>
      </c>
      <c r="I95" t="s">
        <v>404</v>
      </c>
      <c r="J95">
        <f t="shared" si="0"/>
        <v>2034063</v>
      </c>
      <c r="K95">
        <v>2034063</v>
      </c>
      <c r="L95">
        <v>5</v>
      </c>
      <c r="M95">
        <f t="shared" si="10"/>
        <v>606</v>
      </c>
      <c r="N95" t="str">
        <f t="shared" si="2"/>
        <v>Sun</v>
      </c>
      <c r="O95" t="str">
        <f t="shared" si="3"/>
        <v>Sep</v>
      </c>
      <c r="P95">
        <f t="shared" si="4"/>
        <v>9</v>
      </c>
      <c r="Q95" t="str">
        <f t="shared" si="5"/>
        <v>23</v>
      </c>
      <c r="R95" t="str">
        <f t="shared" si="6"/>
        <v>13</v>
      </c>
      <c r="S95" t="str">
        <f t="shared" si="7"/>
        <v>01</v>
      </c>
      <c r="T95" t="str">
        <f t="shared" si="8"/>
        <v>03</v>
      </c>
      <c r="U95" t="s">
        <v>850</v>
      </c>
      <c r="V95" t="s">
        <v>433</v>
      </c>
      <c r="W95" s="2" t="s">
        <v>851</v>
      </c>
      <c r="X95" t="s">
        <v>852</v>
      </c>
      <c r="Y95" t="s">
        <v>853</v>
      </c>
      <c r="Z95" t="s">
        <v>854</v>
      </c>
      <c r="AB95">
        <v>418</v>
      </c>
      <c r="AC95">
        <v>1380</v>
      </c>
      <c r="AD95" t="s">
        <v>855</v>
      </c>
      <c r="AE95" t="s">
        <v>856</v>
      </c>
      <c r="AF95" t="s">
        <v>857</v>
      </c>
      <c r="AG95">
        <v>1</v>
      </c>
    </row>
    <row r="96" spans="1:33" ht="15.75" customHeight="1" x14ac:dyDescent="0.3">
      <c r="A96" s="1">
        <v>8332</v>
      </c>
      <c r="B96" t="s">
        <v>858</v>
      </c>
      <c r="C96" t="s">
        <v>691</v>
      </c>
      <c r="D96" t="s">
        <v>26</v>
      </c>
      <c r="E96">
        <v>9</v>
      </c>
      <c r="F96" t="s">
        <v>692</v>
      </c>
      <c r="G96" t="s">
        <v>561</v>
      </c>
      <c r="H96" t="s">
        <v>511</v>
      </c>
      <c r="I96" t="s">
        <v>41</v>
      </c>
      <c r="J96">
        <f t="shared" si="0"/>
        <v>2034544</v>
      </c>
      <c r="K96">
        <v>2034544</v>
      </c>
      <c r="L96">
        <v>2</v>
      </c>
      <c r="M96">
        <f t="shared" si="10"/>
        <v>481</v>
      </c>
      <c r="N96" t="str">
        <f t="shared" si="2"/>
        <v>Sun</v>
      </c>
      <c r="O96" t="str">
        <f t="shared" si="3"/>
        <v>Sep</v>
      </c>
      <c r="P96">
        <f t="shared" si="4"/>
        <v>9</v>
      </c>
      <c r="Q96" t="str">
        <f t="shared" si="5"/>
        <v>23</v>
      </c>
      <c r="R96" t="str">
        <f t="shared" si="6"/>
        <v>13</v>
      </c>
      <c r="S96" t="str">
        <f t="shared" si="7"/>
        <v>09</v>
      </c>
      <c r="T96" t="str">
        <f t="shared" si="8"/>
        <v>04</v>
      </c>
      <c r="U96" t="s">
        <v>859</v>
      </c>
      <c r="V96" t="s">
        <v>433</v>
      </c>
      <c r="W96" s="2" t="s">
        <v>860</v>
      </c>
      <c r="X96" t="s">
        <v>861</v>
      </c>
      <c r="Y96" t="s">
        <v>862</v>
      </c>
      <c r="Z96" t="s">
        <v>863</v>
      </c>
      <c r="AB96">
        <v>105</v>
      </c>
      <c r="AC96">
        <v>230</v>
      </c>
      <c r="AD96" t="s">
        <v>864</v>
      </c>
      <c r="AG96">
        <v>1</v>
      </c>
    </row>
    <row r="97" spans="1:33" ht="15.75" customHeight="1" x14ac:dyDescent="0.3">
      <c r="A97" s="1">
        <v>8525</v>
      </c>
      <c r="B97" t="s">
        <v>865</v>
      </c>
      <c r="C97" t="s">
        <v>691</v>
      </c>
      <c r="D97" t="s">
        <v>26</v>
      </c>
      <c r="E97">
        <v>9</v>
      </c>
      <c r="F97" t="s">
        <v>692</v>
      </c>
      <c r="G97" t="s">
        <v>561</v>
      </c>
      <c r="H97" t="s">
        <v>51</v>
      </c>
      <c r="I97" t="s">
        <v>113</v>
      </c>
      <c r="J97">
        <f t="shared" si="0"/>
        <v>2035558</v>
      </c>
      <c r="K97">
        <v>2035558</v>
      </c>
      <c r="L97">
        <v>1</v>
      </c>
      <c r="M97">
        <f t="shared" si="10"/>
        <v>1014</v>
      </c>
      <c r="N97" t="str">
        <f t="shared" si="2"/>
        <v>Sun</v>
      </c>
      <c r="O97" t="str">
        <f t="shared" si="3"/>
        <v>Sep</v>
      </c>
      <c r="P97">
        <f t="shared" si="4"/>
        <v>9</v>
      </c>
      <c r="Q97" t="str">
        <f t="shared" si="5"/>
        <v>23</v>
      </c>
      <c r="R97" t="str">
        <f t="shared" si="6"/>
        <v>13</v>
      </c>
      <c r="S97" t="str">
        <f t="shared" si="7"/>
        <v>25</v>
      </c>
      <c r="T97" t="str">
        <f t="shared" si="8"/>
        <v>58</v>
      </c>
      <c r="U97" t="s">
        <v>866</v>
      </c>
      <c r="V97" t="s">
        <v>433</v>
      </c>
      <c r="W97" s="2" t="s">
        <v>867</v>
      </c>
      <c r="X97" t="s">
        <v>868</v>
      </c>
      <c r="Y97" t="s">
        <v>869</v>
      </c>
      <c r="Z97" t="s">
        <v>870</v>
      </c>
      <c r="AA97" t="s">
        <v>871</v>
      </c>
      <c r="AB97">
        <v>426</v>
      </c>
      <c r="AC97">
        <v>715</v>
      </c>
      <c r="AD97" t="s">
        <v>872</v>
      </c>
      <c r="AE97" t="s">
        <v>868</v>
      </c>
      <c r="AF97" t="s">
        <v>870</v>
      </c>
      <c r="AG97">
        <v>1</v>
      </c>
    </row>
    <row r="98" spans="1:33" ht="15.75" customHeight="1" x14ac:dyDescent="0.3">
      <c r="A98" s="1">
        <v>8534</v>
      </c>
      <c r="B98" t="s">
        <v>873</v>
      </c>
      <c r="C98" t="s">
        <v>691</v>
      </c>
      <c r="D98" t="s">
        <v>26</v>
      </c>
      <c r="E98">
        <v>9</v>
      </c>
      <c r="F98" t="s">
        <v>692</v>
      </c>
      <c r="G98" t="s">
        <v>561</v>
      </c>
      <c r="H98" t="s">
        <v>61</v>
      </c>
      <c r="I98" t="s">
        <v>183</v>
      </c>
      <c r="J98">
        <f t="shared" si="0"/>
        <v>2035594</v>
      </c>
      <c r="K98">
        <v>2035594</v>
      </c>
      <c r="L98">
        <v>6</v>
      </c>
      <c r="M98">
        <f t="shared" si="10"/>
        <v>36</v>
      </c>
      <c r="N98" t="str">
        <f t="shared" si="2"/>
        <v>Sun</v>
      </c>
      <c r="O98" t="str">
        <f t="shared" si="3"/>
        <v>Sep</v>
      </c>
      <c r="P98">
        <f t="shared" si="4"/>
        <v>9</v>
      </c>
      <c r="Q98" t="str">
        <f t="shared" si="5"/>
        <v>23</v>
      </c>
      <c r="R98" t="str">
        <f t="shared" si="6"/>
        <v>13</v>
      </c>
      <c r="S98" t="str">
        <f t="shared" si="7"/>
        <v>26</v>
      </c>
      <c r="T98" t="str">
        <f t="shared" si="8"/>
        <v>34</v>
      </c>
      <c r="U98" t="s">
        <v>874</v>
      </c>
      <c r="V98" t="s">
        <v>433</v>
      </c>
      <c r="W98" s="2" t="s">
        <v>875</v>
      </c>
      <c r="X98" t="s">
        <v>876</v>
      </c>
      <c r="Y98" t="s">
        <v>877</v>
      </c>
      <c r="Z98" t="s">
        <v>878</v>
      </c>
      <c r="AA98" t="s">
        <v>879</v>
      </c>
      <c r="AB98">
        <v>34795</v>
      </c>
      <c r="AC98">
        <v>34110</v>
      </c>
      <c r="AD98" t="s">
        <v>880</v>
      </c>
      <c r="AG98">
        <v>1</v>
      </c>
    </row>
    <row r="99" spans="1:33" ht="15.75" customHeight="1" x14ac:dyDescent="0.3">
      <c r="A99" s="1">
        <v>8536</v>
      </c>
      <c r="B99" t="s">
        <v>881</v>
      </c>
      <c r="C99" t="s">
        <v>691</v>
      </c>
      <c r="D99" t="s">
        <v>26</v>
      </c>
      <c r="E99">
        <v>9</v>
      </c>
      <c r="F99" t="s">
        <v>692</v>
      </c>
      <c r="G99" t="s">
        <v>561</v>
      </c>
      <c r="H99" t="s">
        <v>61</v>
      </c>
      <c r="I99" t="s">
        <v>195</v>
      </c>
      <c r="J99">
        <f t="shared" si="0"/>
        <v>2035600</v>
      </c>
      <c r="K99">
        <v>2035600</v>
      </c>
      <c r="L99">
        <v>4</v>
      </c>
      <c r="M99">
        <f t="shared" si="10"/>
        <v>6</v>
      </c>
      <c r="N99" t="str">
        <f t="shared" si="2"/>
        <v>Sun</v>
      </c>
      <c r="O99" t="str">
        <f t="shared" si="3"/>
        <v>Sep</v>
      </c>
      <c r="P99">
        <f t="shared" si="4"/>
        <v>9</v>
      </c>
      <c r="Q99" t="str">
        <f t="shared" si="5"/>
        <v>23</v>
      </c>
      <c r="R99" t="str">
        <f t="shared" si="6"/>
        <v>13</v>
      </c>
      <c r="S99" t="str">
        <f t="shared" si="7"/>
        <v>26</v>
      </c>
      <c r="T99" t="str">
        <f t="shared" si="8"/>
        <v>40</v>
      </c>
      <c r="U99" t="s">
        <v>882</v>
      </c>
      <c r="V99" t="s">
        <v>433</v>
      </c>
      <c r="W99" s="2" t="s">
        <v>883</v>
      </c>
      <c r="X99" t="s">
        <v>884</v>
      </c>
      <c r="Y99" t="s">
        <v>885</v>
      </c>
      <c r="Z99" t="s">
        <v>886</v>
      </c>
      <c r="AB99">
        <v>256</v>
      </c>
      <c r="AC99">
        <v>1037</v>
      </c>
      <c r="AD99" t="s">
        <v>887</v>
      </c>
      <c r="AG99">
        <v>1</v>
      </c>
    </row>
    <row r="100" spans="1:33" ht="15.75" customHeight="1" x14ac:dyDescent="0.3">
      <c r="A100" s="1">
        <v>8607</v>
      </c>
      <c r="B100" t="s">
        <v>888</v>
      </c>
      <c r="C100" t="s">
        <v>691</v>
      </c>
      <c r="D100" t="s">
        <v>26</v>
      </c>
      <c r="E100">
        <v>9</v>
      </c>
      <c r="F100" t="s">
        <v>692</v>
      </c>
      <c r="G100" t="s">
        <v>561</v>
      </c>
      <c r="H100" t="s">
        <v>441</v>
      </c>
      <c r="I100" t="s">
        <v>30</v>
      </c>
      <c r="J100">
        <f t="shared" si="0"/>
        <v>2035947</v>
      </c>
      <c r="K100">
        <v>2035947</v>
      </c>
      <c r="L100">
        <v>0</v>
      </c>
      <c r="M100">
        <f t="shared" si="10"/>
        <v>347</v>
      </c>
      <c r="N100" t="str">
        <f t="shared" si="2"/>
        <v>Sun</v>
      </c>
      <c r="O100" t="str">
        <f t="shared" si="3"/>
        <v>Sep</v>
      </c>
      <c r="P100">
        <f t="shared" si="4"/>
        <v>9</v>
      </c>
      <c r="Q100" t="str">
        <f t="shared" si="5"/>
        <v>23</v>
      </c>
      <c r="R100" t="str">
        <f t="shared" si="6"/>
        <v>13</v>
      </c>
      <c r="S100" t="str">
        <f t="shared" si="7"/>
        <v>32</v>
      </c>
      <c r="T100" t="str">
        <f t="shared" si="8"/>
        <v>27</v>
      </c>
      <c r="U100" t="s">
        <v>889</v>
      </c>
      <c r="V100" t="s">
        <v>433</v>
      </c>
      <c r="W100" s="2" t="s">
        <v>890</v>
      </c>
      <c r="X100" t="s">
        <v>891</v>
      </c>
      <c r="Y100" t="s">
        <v>892</v>
      </c>
      <c r="Z100" t="s">
        <v>893</v>
      </c>
      <c r="AA100" t="s">
        <v>894</v>
      </c>
      <c r="AB100">
        <v>4600</v>
      </c>
      <c r="AC100">
        <v>4573</v>
      </c>
      <c r="AD100" t="s">
        <v>895</v>
      </c>
      <c r="AE100" t="s">
        <v>896</v>
      </c>
      <c r="AF100" t="s">
        <v>897</v>
      </c>
      <c r="AG100">
        <v>1</v>
      </c>
    </row>
    <row r="101" spans="1:33" ht="15.75" customHeight="1" x14ac:dyDescent="0.3">
      <c r="A101" s="1">
        <v>8665</v>
      </c>
      <c r="B101" t="s">
        <v>898</v>
      </c>
      <c r="C101" t="s">
        <v>691</v>
      </c>
      <c r="D101" t="s">
        <v>26</v>
      </c>
      <c r="E101">
        <v>9</v>
      </c>
      <c r="F101" t="s">
        <v>692</v>
      </c>
      <c r="G101" t="s">
        <v>561</v>
      </c>
      <c r="H101" t="s">
        <v>154</v>
      </c>
      <c r="I101" t="s">
        <v>251</v>
      </c>
      <c r="J101">
        <f t="shared" si="0"/>
        <v>2036267</v>
      </c>
      <c r="K101">
        <v>2036267</v>
      </c>
      <c r="L101">
        <v>0</v>
      </c>
      <c r="M101">
        <f t="shared" si="10"/>
        <v>320</v>
      </c>
      <c r="N101" t="str">
        <f t="shared" si="2"/>
        <v>Sun</v>
      </c>
      <c r="O101" t="str">
        <f t="shared" si="3"/>
        <v>Sep</v>
      </c>
      <c r="P101">
        <f t="shared" si="4"/>
        <v>9</v>
      </c>
      <c r="Q101" t="str">
        <f t="shared" si="5"/>
        <v>23</v>
      </c>
      <c r="R101" t="str">
        <f t="shared" si="6"/>
        <v>13</v>
      </c>
      <c r="S101" t="str">
        <f t="shared" si="7"/>
        <v>37</v>
      </c>
      <c r="T101" t="str">
        <f t="shared" si="8"/>
        <v>47</v>
      </c>
      <c r="U101" t="s">
        <v>899</v>
      </c>
      <c r="V101" t="s">
        <v>433</v>
      </c>
      <c r="W101" s="2" t="s">
        <v>900</v>
      </c>
      <c r="X101" t="s">
        <v>901</v>
      </c>
      <c r="Y101" t="s">
        <v>902</v>
      </c>
      <c r="Z101" t="s">
        <v>903</v>
      </c>
      <c r="AA101" t="s">
        <v>904</v>
      </c>
      <c r="AB101">
        <v>392</v>
      </c>
      <c r="AC101">
        <v>653</v>
      </c>
      <c r="AD101" t="s">
        <v>905</v>
      </c>
      <c r="AG101">
        <v>1</v>
      </c>
    </row>
    <row r="102" spans="1:33" ht="15.75" customHeight="1" x14ac:dyDescent="0.3">
      <c r="A102" s="1">
        <v>8703</v>
      </c>
      <c r="B102" t="s">
        <v>906</v>
      </c>
      <c r="C102" t="s">
        <v>691</v>
      </c>
      <c r="D102" t="s">
        <v>26</v>
      </c>
      <c r="E102">
        <v>9</v>
      </c>
      <c r="F102" t="s">
        <v>692</v>
      </c>
      <c r="G102" t="s">
        <v>561</v>
      </c>
      <c r="H102" t="s">
        <v>144</v>
      </c>
      <c r="I102" t="s">
        <v>154</v>
      </c>
      <c r="J102">
        <f t="shared" si="0"/>
        <v>2036497</v>
      </c>
      <c r="K102">
        <v>2036497</v>
      </c>
      <c r="L102">
        <v>11</v>
      </c>
      <c r="M102">
        <f t="shared" si="10"/>
        <v>230</v>
      </c>
      <c r="N102" t="str">
        <f t="shared" si="2"/>
        <v>Sun</v>
      </c>
      <c r="O102" t="str">
        <f t="shared" si="3"/>
        <v>Sep</v>
      </c>
      <c r="P102">
        <f t="shared" si="4"/>
        <v>9</v>
      </c>
      <c r="Q102" t="str">
        <f t="shared" si="5"/>
        <v>23</v>
      </c>
      <c r="R102" t="str">
        <f t="shared" si="6"/>
        <v>13</v>
      </c>
      <c r="S102" t="str">
        <f t="shared" si="7"/>
        <v>41</v>
      </c>
      <c r="T102" t="str">
        <f t="shared" si="8"/>
        <v>37</v>
      </c>
      <c r="U102" t="s">
        <v>907</v>
      </c>
      <c r="V102" t="s">
        <v>433</v>
      </c>
      <c r="W102" s="2" t="s">
        <v>908</v>
      </c>
      <c r="X102" t="s">
        <v>909</v>
      </c>
      <c r="Y102" t="s">
        <v>910</v>
      </c>
      <c r="Z102" t="s">
        <v>911</v>
      </c>
      <c r="AA102" t="s">
        <v>912</v>
      </c>
      <c r="AB102">
        <v>54</v>
      </c>
      <c r="AC102">
        <v>674</v>
      </c>
      <c r="AD102" t="s">
        <v>913</v>
      </c>
      <c r="AG102">
        <v>1</v>
      </c>
    </row>
    <row r="103" spans="1:33" ht="15.75" customHeight="1" x14ac:dyDescent="0.3">
      <c r="A103" s="1">
        <v>8781</v>
      </c>
      <c r="B103" t="s">
        <v>914</v>
      </c>
      <c r="C103" t="s">
        <v>691</v>
      </c>
      <c r="D103" t="s">
        <v>26</v>
      </c>
      <c r="E103">
        <v>9</v>
      </c>
      <c r="F103" t="s">
        <v>692</v>
      </c>
      <c r="G103" t="s">
        <v>561</v>
      </c>
      <c r="H103" t="s">
        <v>528</v>
      </c>
      <c r="I103" t="s">
        <v>692</v>
      </c>
      <c r="J103">
        <f t="shared" si="0"/>
        <v>2037083</v>
      </c>
      <c r="K103">
        <v>2037083</v>
      </c>
      <c r="L103">
        <v>2</v>
      </c>
      <c r="M103">
        <f t="shared" si="10"/>
        <v>586</v>
      </c>
      <c r="N103" t="str">
        <f t="shared" si="2"/>
        <v>Sun</v>
      </c>
      <c r="O103" t="str">
        <f t="shared" si="3"/>
        <v>Sep</v>
      </c>
      <c r="P103">
        <f t="shared" si="4"/>
        <v>9</v>
      </c>
      <c r="Q103" t="str">
        <f t="shared" si="5"/>
        <v>23</v>
      </c>
      <c r="R103" t="str">
        <f t="shared" si="6"/>
        <v>13</v>
      </c>
      <c r="S103" t="str">
        <f t="shared" si="7"/>
        <v>51</v>
      </c>
      <c r="T103" t="str">
        <f t="shared" si="8"/>
        <v>23</v>
      </c>
      <c r="U103" t="s">
        <v>915</v>
      </c>
      <c r="V103" t="s">
        <v>433</v>
      </c>
      <c r="W103" s="2" t="s">
        <v>916</v>
      </c>
      <c r="X103" t="s">
        <v>917</v>
      </c>
      <c r="Y103" t="s">
        <v>918</v>
      </c>
      <c r="Z103" t="s">
        <v>919</v>
      </c>
      <c r="AA103" t="s">
        <v>920</v>
      </c>
      <c r="AB103">
        <v>174</v>
      </c>
      <c r="AC103">
        <v>326</v>
      </c>
      <c r="AD103" t="s">
        <v>921</v>
      </c>
      <c r="AG103">
        <v>1</v>
      </c>
    </row>
    <row r="104" spans="1:33" ht="15.75" customHeight="1" x14ac:dyDescent="0.3">
      <c r="A104" s="1">
        <v>8972</v>
      </c>
      <c r="B104" t="s">
        <v>922</v>
      </c>
      <c r="C104" t="s">
        <v>923</v>
      </c>
      <c r="D104" t="s">
        <v>26</v>
      </c>
      <c r="E104">
        <v>9</v>
      </c>
      <c r="F104" t="s">
        <v>529</v>
      </c>
      <c r="G104" t="s">
        <v>125</v>
      </c>
      <c r="H104" t="s">
        <v>321</v>
      </c>
      <c r="I104" t="s">
        <v>125</v>
      </c>
      <c r="J104">
        <f t="shared" si="0"/>
        <v>2076600</v>
      </c>
      <c r="K104">
        <v>2076600</v>
      </c>
      <c r="L104">
        <v>0</v>
      </c>
      <c r="M104">
        <f t="shared" si="10"/>
        <v>39517</v>
      </c>
      <c r="N104" t="str">
        <f t="shared" si="2"/>
        <v>Mon</v>
      </c>
      <c r="O104" t="str">
        <f t="shared" si="3"/>
        <v>Sep</v>
      </c>
      <c r="P104">
        <f t="shared" si="4"/>
        <v>9</v>
      </c>
      <c r="Q104" t="str">
        <f t="shared" si="5"/>
        <v>24</v>
      </c>
      <c r="R104" t="str">
        <f t="shared" si="6"/>
        <v>00</v>
      </c>
      <c r="S104" t="str">
        <f t="shared" si="7"/>
        <v>50</v>
      </c>
      <c r="T104" t="str">
        <f t="shared" si="8"/>
        <v>00</v>
      </c>
      <c r="U104" t="s">
        <v>924</v>
      </c>
      <c r="V104" t="s">
        <v>433</v>
      </c>
      <c r="W104" s="2" t="s">
        <v>925</v>
      </c>
      <c r="X104" t="s">
        <v>926</v>
      </c>
      <c r="Y104" t="s">
        <v>927</v>
      </c>
      <c r="Z104" t="s">
        <v>928</v>
      </c>
      <c r="AA104" t="s">
        <v>929</v>
      </c>
      <c r="AB104">
        <v>2468</v>
      </c>
      <c r="AC104">
        <v>2487</v>
      </c>
      <c r="AD104" t="s">
        <v>930</v>
      </c>
      <c r="AG104">
        <v>1</v>
      </c>
    </row>
    <row r="105" spans="1:33" ht="15.75" customHeight="1" x14ac:dyDescent="0.3">
      <c r="A105" s="1">
        <v>9127</v>
      </c>
      <c r="B105" t="s">
        <v>931</v>
      </c>
      <c r="C105" t="s">
        <v>923</v>
      </c>
      <c r="D105" t="s">
        <v>26</v>
      </c>
      <c r="E105">
        <v>9</v>
      </c>
      <c r="F105" t="s">
        <v>529</v>
      </c>
      <c r="G105" t="s">
        <v>271</v>
      </c>
      <c r="H105" t="s">
        <v>457</v>
      </c>
      <c r="I105" t="s">
        <v>441</v>
      </c>
      <c r="J105">
        <f t="shared" si="0"/>
        <v>2077652</v>
      </c>
      <c r="K105">
        <v>2077652</v>
      </c>
      <c r="L105">
        <v>15</v>
      </c>
      <c r="M105">
        <f t="shared" si="10"/>
        <v>1052</v>
      </c>
      <c r="N105" t="str">
        <f t="shared" si="2"/>
        <v>Mon</v>
      </c>
      <c r="O105" t="str">
        <f t="shared" si="3"/>
        <v>Sep</v>
      </c>
      <c r="P105">
        <f t="shared" si="4"/>
        <v>9</v>
      </c>
      <c r="Q105" t="str">
        <f t="shared" si="5"/>
        <v>24</v>
      </c>
      <c r="R105" t="str">
        <f t="shared" si="6"/>
        <v>01</v>
      </c>
      <c r="S105" t="str">
        <f t="shared" si="7"/>
        <v>07</v>
      </c>
      <c r="T105" t="str">
        <f t="shared" si="8"/>
        <v>32</v>
      </c>
      <c r="U105" t="s">
        <v>932</v>
      </c>
      <c r="V105" t="s">
        <v>433</v>
      </c>
      <c r="W105" s="2" t="s">
        <v>933</v>
      </c>
      <c r="X105" t="s">
        <v>934</v>
      </c>
      <c r="Y105" t="s">
        <v>935</v>
      </c>
      <c r="Z105" t="s">
        <v>936</v>
      </c>
      <c r="AA105" t="s">
        <v>937</v>
      </c>
      <c r="AB105">
        <v>27</v>
      </c>
      <c r="AC105">
        <v>82</v>
      </c>
      <c r="AD105" t="s">
        <v>938</v>
      </c>
      <c r="AG105">
        <v>1</v>
      </c>
    </row>
    <row r="106" spans="1:33" ht="15.75" customHeight="1" x14ac:dyDescent="0.3">
      <c r="A106" s="1">
        <v>9219</v>
      </c>
      <c r="B106" t="s">
        <v>939</v>
      </c>
      <c r="C106" t="s">
        <v>923</v>
      </c>
      <c r="D106" t="s">
        <v>26</v>
      </c>
      <c r="E106">
        <v>9</v>
      </c>
      <c r="F106" t="s">
        <v>529</v>
      </c>
      <c r="G106" t="s">
        <v>271</v>
      </c>
      <c r="H106" t="s">
        <v>341</v>
      </c>
      <c r="I106" t="s">
        <v>251</v>
      </c>
      <c r="J106">
        <f t="shared" si="0"/>
        <v>2078267</v>
      </c>
      <c r="K106">
        <v>2078267</v>
      </c>
      <c r="L106">
        <v>6</v>
      </c>
      <c r="M106">
        <f t="shared" si="10"/>
        <v>615</v>
      </c>
      <c r="N106" t="str">
        <f t="shared" si="2"/>
        <v>Mon</v>
      </c>
      <c r="O106" t="str">
        <f t="shared" si="3"/>
        <v>Sep</v>
      </c>
      <c r="P106">
        <f t="shared" si="4"/>
        <v>9</v>
      </c>
      <c r="Q106" t="str">
        <f t="shared" si="5"/>
        <v>24</v>
      </c>
      <c r="R106" t="str">
        <f t="shared" si="6"/>
        <v>01</v>
      </c>
      <c r="S106" t="str">
        <f t="shared" si="7"/>
        <v>17</v>
      </c>
      <c r="T106" t="str">
        <f t="shared" si="8"/>
        <v>47</v>
      </c>
      <c r="U106" t="s">
        <v>940</v>
      </c>
      <c r="V106" t="s">
        <v>433</v>
      </c>
      <c r="W106" s="2" t="s">
        <v>941</v>
      </c>
      <c r="X106" t="s">
        <v>942</v>
      </c>
      <c r="Y106" t="s">
        <v>943</v>
      </c>
      <c r="Z106" t="s">
        <v>944</v>
      </c>
      <c r="AB106">
        <v>201</v>
      </c>
      <c r="AC106">
        <v>265</v>
      </c>
      <c r="AD106" t="s">
        <v>945</v>
      </c>
      <c r="AG106">
        <v>1</v>
      </c>
    </row>
    <row r="107" spans="1:33" ht="15.75" customHeight="1" x14ac:dyDescent="0.3">
      <c r="A107" s="1">
        <v>9451</v>
      </c>
      <c r="B107" t="s">
        <v>946</v>
      </c>
      <c r="C107" t="s">
        <v>923</v>
      </c>
      <c r="D107" t="s">
        <v>26</v>
      </c>
      <c r="E107">
        <v>9</v>
      </c>
      <c r="F107" t="s">
        <v>529</v>
      </c>
      <c r="G107" t="s">
        <v>359</v>
      </c>
      <c r="H107" t="s">
        <v>320</v>
      </c>
      <c r="I107" t="s">
        <v>331</v>
      </c>
      <c r="J107">
        <f t="shared" si="0"/>
        <v>2081716</v>
      </c>
      <c r="K107">
        <v>2081716</v>
      </c>
      <c r="L107">
        <v>3</v>
      </c>
      <c r="M107">
        <f t="shared" si="10"/>
        <v>3449</v>
      </c>
      <c r="N107" t="str">
        <f t="shared" si="2"/>
        <v>Mon</v>
      </c>
      <c r="O107" t="str">
        <f t="shared" si="3"/>
        <v>Sep</v>
      </c>
      <c r="P107">
        <f t="shared" si="4"/>
        <v>9</v>
      </c>
      <c r="Q107" t="str">
        <f t="shared" si="5"/>
        <v>24</v>
      </c>
      <c r="R107" t="str">
        <f t="shared" si="6"/>
        <v>02</v>
      </c>
      <c r="S107" t="str">
        <f t="shared" si="7"/>
        <v>15</v>
      </c>
      <c r="T107" t="str">
        <f t="shared" si="8"/>
        <v>16</v>
      </c>
      <c r="U107" t="s">
        <v>947</v>
      </c>
      <c r="V107" t="s">
        <v>433</v>
      </c>
      <c r="W107" s="2" t="s">
        <v>948</v>
      </c>
      <c r="X107" t="s">
        <v>949</v>
      </c>
      <c r="Y107" t="s">
        <v>950</v>
      </c>
      <c r="Z107" t="s">
        <v>951</v>
      </c>
      <c r="AA107" t="s">
        <v>952</v>
      </c>
      <c r="AB107">
        <v>1</v>
      </c>
      <c r="AC107">
        <v>9</v>
      </c>
      <c r="AD107" t="s">
        <v>953</v>
      </c>
      <c r="AG107">
        <v>1</v>
      </c>
    </row>
    <row r="108" spans="1:33" ht="15.75" customHeight="1" x14ac:dyDescent="0.3">
      <c r="A108" s="1">
        <v>9528</v>
      </c>
      <c r="B108" t="s">
        <v>954</v>
      </c>
      <c r="C108" t="s">
        <v>923</v>
      </c>
      <c r="D108" t="s">
        <v>26</v>
      </c>
      <c r="E108">
        <v>9</v>
      </c>
      <c r="F108" t="s">
        <v>529</v>
      </c>
      <c r="G108" t="s">
        <v>359</v>
      </c>
      <c r="H108" t="s">
        <v>206</v>
      </c>
      <c r="I108" t="s">
        <v>102</v>
      </c>
      <c r="J108">
        <f t="shared" si="0"/>
        <v>2082177</v>
      </c>
      <c r="K108">
        <v>2082177</v>
      </c>
      <c r="L108">
        <v>0</v>
      </c>
      <c r="M108">
        <f t="shared" si="10"/>
        <v>461</v>
      </c>
      <c r="N108" t="str">
        <f t="shared" si="2"/>
        <v>Mon</v>
      </c>
      <c r="O108" t="str">
        <f t="shared" si="3"/>
        <v>Sep</v>
      </c>
      <c r="P108">
        <f t="shared" si="4"/>
        <v>9</v>
      </c>
      <c r="Q108" t="str">
        <f t="shared" si="5"/>
        <v>24</v>
      </c>
      <c r="R108" t="str">
        <f t="shared" si="6"/>
        <v>02</v>
      </c>
      <c r="S108" t="str">
        <f t="shared" si="7"/>
        <v>22</v>
      </c>
      <c r="T108" t="str">
        <f t="shared" si="8"/>
        <v>57</v>
      </c>
      <c r="U108" t="s">
        <v>955</v>
      </c>
      <c r="V108" t="s">
        <v>433</v>
      </c>
      <c r="W108" s="2" t="s">
        <v>956</v>
      </c>
      <c r="X108" t="s">
        <v>957</v>
      </c>
      <c r="Y108" t="s">
        <v>958</v>
      </c>
      <c r="Z108" t="s">
        <v>959</v>
      </c>
      <c r="AB108">
        <v>159</v>
      </c>
      <c r="AC108">
        <v>478</v>
      </c>
      <c r="AD108" t="s">
        <v>960</v>
      </c>
      <c r="AG108">
        <v>1</v>
      </c>
    </row>
    <row r="109" spans="1:33" ht="15.75" customHeight="1" x14ac:dyDescent="0.3">
      <c r="A109" s="1">
        <v>9545</v>
      </c>
      <c r="B109" t="s">
        <v>961</v>
      </c>
      <c r="C109" t="s">
        <v>923</v>
      </c>
      <c r="D109" t="s">
        <v>26</v>
      </c>
      <c r="E109">
        <v>9</v>
      </c>
      <c r="F109" t="s">
        <v>529</v>
      </c>
      <c r="G109" t="s">
        <v>359</v>
      </c>
      <c r="H109" t="s">
        <v>692</v>
      </c>
      <c r="I109" t="s">
        <v>29</v>
      </c>
      <c r="J109">
        <f t="shared" si="0"/>
        <v>2082232</v>
      </c>
      <c r="K109">
        <v>2082232</v>
      </c>
      <c r="L109">
        <v>2</v>
      </c>
      <c r="M109">
        <f t="shared" si="10"/>
        <v>55</v>
      </c>
      <c r="N109" t="str">
        <f t="shared" si="2"/>
        <v>Mon</v>
      </c>
      <c r="O109" t="str">
        <f t="shared" si="3"/>
        <v>Sep</v>
      </c>
      <c r="P109">
        <f t="shared" si="4"/>
        <v>9</v>
      </c>
      <c r="Q109" t="str">
        <f t="shared" si="5"/>
        <v>24</v>
      </c>
      <c r="R109" t="str">
        <f t="shared" si="6"/>
        <v>02</v>
      </c>
      <c r="S109" t="str">
        <f t="shared" si="7"/>
        <v>23</v>
      </c>
      <c r="T109" t="str">
        <f t="shared" si="8"/>
        <v>52</v>
      </c>
      <c r="U109" t="s">
        <v>962</v>
      </c>
      <c r="V109" t="s">
        <v>433</v>
      </c>
      <c r="W109" s="2" t="s">
        <v>963</v>
      </c>
      <c r="X109" t="s">
        <v>964</v>
      </c>
      <c r="Y109" t="s">
        <v>965</v>
      </c>
      <c r="Z109" t="s">
        <v>966</v>
      </c>
      <c r="AA109" t="s">
        <v>967</v>
      </c>
      <c r="AB109">
        <v>605</v>
      </c>
      <c r="AC109">
        <v>717</v>
      </c>
      <c r="AD109" t="s">
        <v>968</v>
      </c>
      <c r="AG109">
        <v>1</v>
      </c>
    </row>
    <row r="110" spans="1:33" ht="15.75" customHeight="1" x14ac:dyDescent="0.3">
      <c r="A110" s="1">
        <v>9824</v>
      </c>
      <c r="B110" t="s">
        <v>969</v>
      </c>
      <c r="C110" t="s">
        <v>923</v>
      </c>
      <c r="D110" t="s">
        <v>26</v>
      </c>
      <c r="E110">
        <v>9</v>
      </c>
      <c r="F110" t="s">
        <v>529</v>
      </c>
      <c r="G110" t="s">
        <v>404</v>
      </c>
      <c r="H110" t="s">
        <v>529</v>
      </c>
      <c r="I110" t="s">
        <v>50</v>
      </c>
      <c r="J110">
        <f t="shared" si="0"/>
        <v>2085895</v>
      </c>
      <c r="K110">
        <v>2085895</v>
      </c>
      <c r="L110">
        <v>5</v>
      </c>
      <c r="M110">
        <f t="shared" si="10"/>
        <v>3663</v>
      </c>
      <c r="N110" t="str">
        <f t="shared" si="2"/>
        <v>Mon</v>
      </c>
      <c r="O110" t="str">
        <f t="shared" si="3"/>
        <v>Sep</v>
      </c>
      <c r="P110">
        <f t="shared" si="4"/>
        <v>9</v>
      </c>
      <c r="Q110" t="str">
        <f t="shared" si="5"/>
        <v>24</v>
      </c>
      <c r="R110" t="str">
        <f t="shared" si="6"/>
        <v>03</v>
      </c>
      <c r="S110" t="str">
        <f t="shared" si="7"/>
        <v>24</v>
      </c>
      <c r="T110" t="str">
        <f t="shared" si="8"/>
        <v>55</v>
      </c>
      <c r="U110" t="s">
        <v>970</v>
      </c>
      <c r="V110" t="s">
        <v>433</v>
      </c>
      <c r="W110" s="2" t="s">
        <v>971</v>
      </c>
      <c r="X110" t="s">
        <v>972</v>
      </c>
      <c r="Y110" t="s">
        <v>973</v>
      </c>
      <c r="Z110" t="s">
        <v>974</v>
      </c>
      <c r="AA110" t="s">
        <v>975</v>
      </c>
      <c r="AB110">
        <v>0</v>
      </c>
      <c r="AC110">
        <v>0</v>
      </c>
      <c r="AD110" t="s">
        <v>976</v>
      </c>
      <c r="AG110">
        <v>1</v>
      </c>
    </row>
    <row r="111" spans="1:33" ht="15.75" customHeight="1" x14ac:dyDescent="0.3">
      <c r="A111" s="1">
        <v>9883</v>
      </c>
      <c r="B111" t="s">
        <v>977</v>
      </c>
      <c r="C111" t="s">
        <v>923</v>
      </c>
      <c r="D111" t="s">
        <v>26</v>
      </c>
      <c r="E111">
        <v>9</v>
      </c>
      <c r="F111" t="s">
        <v>529</v>
      </c>
      <c r="G111" t="s">
        <v>404</v>
      </c>
      <c r="H111" t="s">
        <v>300</v>
      </c>
      <c r="I111" t="s">
        <v>441</v>
      </c>
      <c r="J111">
        <f t="shared" si="0"/>
        <v>2086292</v>
      </c>
      <c r="K111">
        <v>2086292</v>
      </c>
      <c r="L111">
        <v>18</v>
      </c>
      <c r="M111">
        <f t="shared" si="10"/>
        <v>397</v>
      </c>
      <c r="N111" t="str">
        <f t="shared" si="2"/>
        <v>Mon</v>
      </c>
      <c r="O111" t="str">
        <f t="shared" si="3"/>
        <v>Sep</v>
      </c>
      <c r="P111">
        <f t="shared" si="4"/>
        <v>9</v>
      </c>
      <c r="Q111" t="str">
        <f t="shared" si="5"/>
        <v>24</v>
      </c>
      <c r="R111" t="str">
        <f t="shared" si="6"/>
        <v>03</v>
      </c>
      <c r="S111" t="str">
        <f t="shared" si="7"/>
        <v>31</v>
      </c>
      <c r="T111" t="str">
        <f t="shared" si="8"/>
        <v>32</v>
      </c>
      <c r="U111" t="s">
        <v>978</v>
      </c>
      <c r="V111" t="s">
        <v>433</v>
      </c>
      <c r="W111" s="2" t="s">
        <v>979</v>
      </c>
      <c r="X111" t="s">
        <v>980</v>
      </c>
      <c r="Y111" t="s">
        <v>981</v>
      </c>
      <c r="Z111" t="s">
        <v>982</v>
      </c>
      <c r="AA111" t="s">
        <v>983</v>
      </c>
      <c r="AB111">
        <v>145</v>
      </c>
      <c r="AC111">
        <v>50</v>
      </c>
      <c r="AD111" t="s">
        <v>984</v>
      </c>
      <c r="AG111">
        <v>1</v>
      </c>
    </row>
    <row r="112" spans="1:33" ht="15.75" customHeight="1" x14ac:dyDescent="0.3">
      <c r="A112" s="1">
        <v>9921</v>
      </c>
      <c r="B112" t="s">
        <v>985</v>
      </c>
      <c r="C112" t="s">
        <v>923</v>
      </c>
      <c r="D112" t="s">
        <v>26</v>
      </c>
      <c r="E112">
        <v>9</v>
      </c>
      <c r="F112" t="s">
        <v>529</v>
      </c>
      <c r="G112" t="s">
        <v>404</v>
      </c>
      <c r="H112" t="s">
        <v>164</v>
      </c>
      <c r="I112" t="s">
        <v>51</v>
      </c>
      <c r="J112">
        <f t="shared" si="0"/>
        <v>2086705</v>
      </c>
      <c r="K112">
        <v>2086705</v>
      </c>
      <c r="L112">
        <v>6</v>
      </c>
      <c r="M112">
        <f t="shared" si="10"/>
        <v>413</v>
      </c>
      <c r="N112" t="str">
        <f t="shared" si="2"/>
        <v>Mon</v>
      </c>
      <c r="O112" t="str">
        <f t="shared" si="3"/>
        <v>Sep</v>
      </c>
      <c r="P112">
        <f t="shared" si="4"/>
        <v>9</v>
      </c>
      <c r="Q112" t="str">
        <f t="shared" si="5"/>
        <v>24</v>
      </c>
      <c r="R112" t="str">
        <f t="shared" si="6"/>
        <v>03</v>
      </c>
      <c r="S112" t="str">
        <f t="shared" si="7"/>
        <v>38</v>
      </c>
      <c r="T112" t="str">
        <f t="shared" si="8"/>
        <v>25</v>
      </c>
      <c r="U112" t="s">
        <v>986</v>
      </c>
      <c r="V112" t="s">
        <v>433</v>
      </c>
      <c r="W112" s="2" t="s">
        <v>987</v>
      </c>
      <c r="X112" t="s">
        <v>988</v>
      </c>
      <c r="Y112" t="s">
        <v>989</v>
      </c>
      <c r="Z112" t="s">
        <v>990</v>
      </c>
      <c r="AA112" t="s">
        <v>991</v>
      </c>
      <c r="AB112">
        <v>297</v>
      </c>
      <c r="AC112">
        <v>1506</v>
      </c>
      <c r="AD112" t="s">
        <v>992</v>
      </c>
      <c r="AG112">
        <v>1</v>
      </c>
    </row>
    <row r="113" spans="1:33" ht="15.75" customHeight="1" x14ac:dyDescent="0.3">
      <c r="A113" s="1">
        <v>9942</v>
      </c>
      <c r="B113" t="s">
        <v>993</v>
      </c>
      <c r="C113" t="s">
        <v>923</v>
      </c>
      <c r="D113" t="s">
        <v>26</v>
      </c>
      <c r="E113">
        <v>9</v>
      </c>
      <c r="F113" t="s">
        <v>529</v>
      </c>
      <c r="G113" t="s">
        <v>404</v>
      </c>
      <c r="H113" t="s">
        <v>144</v>
      </c>
      <c r="I113" t="s">
        <v>71</v>
      </c>
      <c r="J113">
        <f t="shared" si="0"/>
        <v>2086904</v>
      </c>
      <c r="K113">
        <v>2086904</v>
      </c>
      <c r="L113">
        <v>3</v>
      </c>
      <c r="M113">
        <f t="shared" si="10"/>
        <v>199</v>
      </c>
      <c r="N113" t="str">
        <f t="shared" si="2"/>
        <v>Mon</v>
      </c>
      <c r="O113" t="str">
        <f t="shared" si="3"/>
        <v>Sep</v>
      </c>
      <c r="P113">
        <f t="shared" si="4"/>
        <v>9</v>
      </c>
      <c r="Q113" t="str">
        <f t="shared" si="5"/>
        <v>24</v>
      </c>
      <c r="R113" t="str">
        <f t="shared" si="6"/>
        <v>03</v>
      </c>
      <c r="S113" t="str">
        <f t="shared" si="7"/>
        <v>41</v>
      </c>
      <c r="T113" t="str">
        <f t="shared" si="8"/>
        <v>44</v>
      </c>
      <c r="U113" t="s">
        <v>994</v>
      </c>
      <c r="V113" t="s">
        <v>433</v>
      </c>
      <c r="W113" s="2" t="s">
        <v>995</v>
      </c>
      <c r="X113" t="s">
        <v>996</v>
      </c>
      <c r="Y113" t="s">
        <v>997</v>
      </c>
      <c r="Z113" t="s">
        <v>998</v>
      </c>
      <c r="AA113" t="s">
        <v>999</v>
      </c>
      <c r="AB113">
        <v>254</v>
      </c>
      <c r="AC113">
        <v>223</v>
      </c>
      <c r="AD113" t="s">
        <v>1000</v>
      </c>
      <c r="AE113" t="s">
        <v>996</v>
      </c>
      <c r="AF113" t="s">
        <v>998</v>
      </c>
      <c r="AG113">
        <v>1</v>
      </c>
    </row>
    <row r="114" spans="1:33" ht="15.75" customHeight="1" x14ac:dyDescent="0.3">
      <c r="A114" s="1">
        <v>10106</v>
      </c>
      <c r="B114" t="s">
        <v>1001</v>
      </c>
      <c r="C114" t="s">
        <v>923</v>
      </c>
      <c r="D114" t="s">
        <v>26</v>
      </c>
      <c r="E114">
        <v>9</v>
      </c>
      <c r="F114" t="s">
        <v>529</v>
      </c>
      <c r="G114" t="s">
        <v>41</v>
      </c>
      <c r="H114" t="s">
        <v>41</v>
      </c>
      <c r="I114" t="s">
        <v>124</v>
      </c>
      <c r="J114">
        <f t="shared" si="0"/>
        <v>2088259</v>
      </c>
      <c r="K114">
        <v>2088259</v>
      </c>
      <c r="L114">
        <v>3</v>
      </c>
      <c r="M114">
        <f t="shared" si="10"/>
        <v>1355</v>
      </c>
      <c r="N114" t="str">
        <f t="shared" si="2"/>
        <v>Mon</v>
      </c>
      <c r="O114" t="str">
        <f t="shared" si="3"/>
        <v>Sep</v>
      </c>
      <c r="P114">
        <f t="shared" si="4"/>
        <v>9</v>
      </c>
      <c r="Q114" t="str">
        <f t="shared" si="5"/>
        <v>24</v>
      </c>
      <c r="R114" t="str">
        <f t="shared" si="6"/>
        <v>04</v>
      </c>
      <c r="S114" t="str">
        <f t="shared" si="7"/>
        <v>04</v>
      </c>
      <c r="T114" t="str">
        <f t="shared" si="8"/>
        <v>19</v>
      </c>
      <c r="U114" t="s">
        <v>1002</v>
      </c>
      <c r="V114" t="s">
        <v>433</v>
      </c>
      <c r="W114" s="2" t="s">
        <v>1003</v>
      </c>
      <c r="X114" t="s">
        <v>1004</v>
      </c>
      <c r="Y114" t="s">
        <v>1005</v>
      </c>
      <c r="Z114" t="s">
        <v>1006</v>
      </c>
      <c r="AA114" t="s">
        <v>1007</v>
      </c>
      <c r="AB114">
        <v>87</v>
      </c>
      <c r="AC114">
        <v>164</v>
      </c>
      <c r="AD114" t="s">
        <v>1008</v>
      </c>
      <c r="AG114">
        <v>1</v>
      </c>
    </row>
    <row r="115" spans="1:33" ht="15.75" customHeight="1" x14ac:dyDescent="0.3">
      <c r="A115" s="1">
        <v>10365</v>
      </c>
      <c r="B115" t="s">
        <v>1009</v>
      </c>
      <c r="C115" t="s">
        <v>923</v>
      </c>
      <c r="D115" t="s">
        <v>26</v>
      </c>
      <c r="E115">
        <v>9</v>
      </c>
      <c r="F115" t="s">
        <v>529</v>
      </c>
      <c r="G115" t="s">
        <v>41</v>
      </c>
      <c r="H115" t="s">
        <v>528</v>
      </c>
      <c r="I115" t="s">
        <v>300</v>
      </c>
      <c r="J115">
        <f t="shared" si="0"/>
        <v>2091091</v>
      </c>
      <c r="K115">
        <v>2091091</v>
      </c>
      <c r="L115">
        <v>5</v>
      </c>
      <c r="M115">
        <f t="shared" si="10"/>
        <v>2832</v>
      </c>
      <c r="N115" t="str">
        <f t="shared" si="2"/>
        <v>Mon</v>
      </c>
      <c r="O115" t="str">
        <f t="shared" si="3"/>
        <v>Sep</v>
      </c>
      <c r="P115">
        <f t="shared" si="4"/>
        <v>9</v>
      </c>
      <c r="Q115" t="str">
        <f t="shared" si="5"/>
        <v>24</v>
      </c>
      <c r="R115" t="str">
        <f t="shared" si="6"/>
        <v>04</v>
      </c>
      <c r="S115" t="str">
        <f t="shared" si="7"/>
        <v>51</v>
      </c>
      <c r="T115" t="str">
        <f t="shared" si="8"/>
        <v>31</v>
      </c>
      <c r="U115" t="s">
        <v>1010</v>
      </c>
      <c r="V115" t="s">
        <v>433</v>
      </c>
      <c r="W115" s="2" t="s">
        <v>1011</v>
      </c>
      <c r="X115" t="s">
        <v>1012</v>
      </c>
      <c r="Y115" t="s">
        <v>1013</v>
      </c>
      <c r="Z115" t="s">
        <v>1014</v>
      </c>
      <c r="AA115" t="s">
        <v>1015</v>
      </c>
      <c r="AB115">
        <v>155</v>
      </c>
      <c r="AC115">
        <v>234</v>
      </c>
      <c r="AD115" t="s">
        <v>1016</v>
      </c>
      <c r="AG115">
        <v>1</v>
      </c>
    </row>
    <row r="116" spans="1:33" ht="15.75" customHeight="1" x14ac:dyDescent="0.3">
      <c r="A116" s="1">
        <v>10397</v>
      </c>
      <c r="B116" t="s">
        <v>1017</v>
      </c>
      <c r="C116" t="s">
        <v>923</v>
      </c>
      <c r="D116" t="s">
        <v>26</v>
      </c>
      <c r="E116">
        <v>9</v>
      </c>
      <c r="F116" t="s">
        <v>529</v>
      </c>
      <c r="G116" t="s">
        <v>184</v>
      </c>
      <c r="H116" t="s">
        <v>125</v>
      </c>
      <c r="I116" t="s">
        <v>125</v>
      </c>
      <c r="J116">
        <f t="shared" si="0"/>
        <v>2091600</v>
      </c>
      <c r="K116">
        <v>2091600</v>
      </c>
      <c r="L116">
        <v>5</v>
      </c>
      <c r="M116">
        <f t="shared" si="10"/>
        <v>509</v>
      </c>
      <c r="N116" t="str">
        <f t="shared" si="2"/>
        <v>Mon</v>
      </c>
      <c r="O116" t="str">
        <f t="shared" si="3"/>
        <v>Sep</v>
      </c>
      <c r="P116">
        <f t="shared" si="4"/>
        <v>9</v>
      </c>
      <c r="Q116" t="str">
        <f t="shared" si="5"/>
        <v>24</v>
      </c>
      <c r="R116" t="str">
        <f t="shared" si="6"/>
        <v>05</v>
      </c>
      <c r="S116" t="str">
        <f t="shared" si="7"/>
        <v>00</v>
      </c>
      <c r="T116" t="str">
        <f t="shared" si="8"/>
        <v>00</v>
      </c>
      <c r="U116" t="s">
        <v>1018</v>
      </c>
      <c r="V116" t="s">
        <v>433</v>
      </c>
      <c r="W116" s="2" t="s">
        <v>1019</v>
      </c>
      <c r="X116" t="s">
        <v>1020</v>
      </c>
      <c r="Y116" t="s">
        <v>1021</v>
      </c>
      <c r="Z116" t="s">
        <v>1022</v>
      </c>
      <c r="AB116">
        <v>48</v>
      </c>
      <c r="AC116">
        <v>86</v>
      </c>
      <c r="AD116" t="s">
        <v>1023</v>
      </c>
      <c r="AG116">
        <v>1</v>
      </c>
    </row>
    <row r="117" spans="1:33" ht="15.75" customHeight="1" x14ac:dyDescent="0.3">
      <c r="A117" s="1">
        <v>10425</v>
      </c>
      <c r="B117" t="s">
        <v>1024</v>
      </c>
      <c r="C117" t="s">
        <v>923</v>
      </c>
      <c r="D117" t="s">
        <v>26</v>
      </c>
      <c r="E117">
        <v>9</v>
      </c>
      <c r="F117" t="s">
        <v>529</v>
      </c>
      <c r="G117" t="s">
        <v>184</v>
      </c>
      <c r="H117" t="s">
        <v>1025</v>
      </c>
      <c r="I117" t="s">
        <v>126</v>
      </c>
      <c r="J117">
        <f t="shared" si="0"/>
        <v>2092125</v>
      </c>
      <c r="K117">
        <v>2092125</v>
      </c>
      <c r="L117">
        <v>17</v>
      </c>
      <c r="M117">
        <f t="shared" si="10"/>
        <v>525</v>
      </c>
      <c r="N117" t="str">
        <f t="shared" si="2"/>
        <v>Mon</v>
      </c>
      <c r="O117" t="str">
        <f t="shared" si="3"/>
        <v>Sep</v>
      </c>
      <c r="P117">
        <f t="shared" si="4"/>
        <v>9</v>
      </c>
      <c r="Q117" t="str">
        <f t="shared" si="5"/>
        <v>24</v>
      </c>
      <c r="R117" t="str">
        <f t="shared" si="6"/>
        <v>05</v>
      </c>
      <c r="S117" t="str">
        <f t="shared" si="7"/>
        <v>08</v>
      </c>
      <c r="T117" t="str">
        <f t="shared" si="8"/>
        <v>45</v>
      </c>
      <c r="U117" t="s">
        <v>1026</v>
      </c>
      <c r="V117" t="s">
        <v>433</v>
      </c>
      <c r="W117" s="2" t="s">
        <v>1027</v>
      </c>
      <c r="X117" t="s">
        <v>1028</v>
      </c>
      <c r="Y117" t="s">
        <v>1029</v>
      </c>
      <c r="Z117" t="s">
        <v>1030</v>
      </c>
      <c r="AA117" t="s">
        <v>1031</v>
      </c>
      <c r="AB117">
        <v>417</v>
      </c>
      <c r="AC117">
        <v>2211</v>
      </c>
      <c r="AD117" t="s">
        <v>1032</v>
      </c>
      <c r="AG117">
        <v>1</v>
      </c>
    </row>
    <row r="118" spans="1:33" ht="15.75" customHeight="1" x14ac:dyDescent="0.3">
      <c r="A118" s="1">
        <v>10535</v>
      </c>
      <c r="B118" t="s">
        <v>1033</v>
      </c>
      <c r="C118" t="s">
        <v>923</v>
      </c>
      <c r="D118" t="s">
        <v>26</v>
      </c>
      <c r="E118">
        <v>9</v>
      </c>
      <c r="F118" t="s">
        <v>529</v>
      </c>
      <c r="G118" t="s">
        <v>184</v>
      </c>
      <c r="H118" t="s">
        <v>762</v>
      </c>
      <c r="I118" t="s">
        <v>457</v>
      </c>
      <c r="J118">
        <f t="shared" si="0"/>
        <v>2093947</v>
      </c>
      <c r="K118">
        <v>2093947</v>
      </c>
      <c r="L118">
        <v>12</v>
      </c>
      <c r="M118">
        <f t="shared" si="10"/>
        <v>1822</v>
      </c>
      <c r="N118" t="str">
        <f t="shared" si="2"/>
        <v>Mon</v>
      </c>
      <c r="O118" t="str">
        <f t="shared" si="3"/>
        <v>Sep</v>
      </c>
      <c r="P118">
        <f t="shared" si="4"/>
        <v>9</v>
      </c>
      <c r="Q118" t="str">
        <f t="shared" si="5"/>
        <v>24</v>
      </c>
      <c r="R118" t="str">
        <f t="shared" si="6"/>
        <v>05</v>
      </c>
      <c r="S118" t="str">
        <f t="shared" si="7"/>
        <v>39</v>
      </c>
      <c r="T118" t="str">
        <f t="shared" si="8"/>
        <v>07</v>
      </c>
      <c r="U118" t="s">
        <v>1034</v>
      </c>
      <c r="V118" t="s">
        <v>433</v>
      </c>
      <c r="W118" s="2" t="s">
        <v>1035</v>
      </c>
      <c r="X118" t="s">
        <v>1036</v>
      </c>
      <c r="Y118" t="s">
        <v>1037</v>
      </c>
      <c r="Z118" t="s">
        <v>1037</v>
      </c>
      <c r="AA118" t="s">
        <v>1038</v>
      </c>
      <c r="AB118">
        <v>63</v>
      </c>
      <c r="AC118">
        <v>459</v>
      </c>
      <c r="AD118" t="s">
        <v>1039</v>
      </c>
      <c r="AG118">
        <v>1</v>
      </c>
    </row>
    <row r="119" spans="1:33" ht="15.75" customHeight="1" x14ac:dyDescent="0.3">
      <c r="A119" s="1">
        <v>10720</v>
      </c>
      <c r="B119" t="s">
        <v>1040</v>
      </c>
      <c r="C119" t="s">
        <v>923</v>
      </c>
      <c r="D119" t="s">
        <v>26</v>
      </c>
      <c r="E119">
        <v>9</v>
      </c>
      <c r="F119" t="s">
        <v>529</v>
      </c>
      <c r="G119" t="s">
        <v>82</v>
      </c>
      <c r="H119" t="s">
        <v>369</v>
      </c>
      <c r="I119" t="s">
        <v>561</v>
      </c>
      <c r="J119">
        <f t="shared" si="0"/>
        <v>2096953</v>
      </c>
      <c r="K119">
        <v>2096953</v>
      </c>
      <c r="L119">
        <v>4</v>
      </c>
      <c r="M119">
        <f t="shared" si="10"/>
        <v>3006</v>
      </c>
      <c r="N119" t="str">
        <f t="shared" si="2"/>
        <v>Mon</v>
      </c>
      <c r="O119" t="str">
        <f t="shared" si="3"/>
        <v>Sep</v>
      </c>
      <c r="P119">
        <f t="shared" si="4"/>
        <v>9</v>
      </c>
      <c r="Q119" t="str">
        <f t="shared" si="5"/>
        <v>24</v>
      </c>
      <c r="R119" t="str">
        <f t="shared" si="6"/>
        <v>06</v>
      </c>
      <c r="S119" t="str">
        <f t="shared" si="7"/>
        <v>29</v>
      </c>
      <c r="T119" t="str">
        <f t="shared" si="8"/>
        <v>13</v>
      </c>
      <c r="U119" t="s">
        <v>1041</v>
      </c>
      <c r="V119" t="s">
        <v>433</v>
      </c>
      <c r="W119" s="2" t="s">
        <v>1042</v>
      </c>
      <c r="X119" t="s">
        <v>1043</v>
      </c>
      <c r="Y119" t="s">
        <v>1044</v>
      </c>
      <c r="Z119" t="s">
        <v>1045</v>
      </c>
      <c r="AA119" t="s">
        <v>1046</v>
      </c>
      <c r="AB119">
        <v>235</v>
      </c>
      <c r="AC119">
        <v>190</v>
      </c>
      <c r="AD119" t="s">
        <v>1047</v>
      </c>
      <c r="AG119">
        <v>1</v>
      </c>
    </row>
    <row r="120" spans="1:33" ht="15.75" customHeight="1" x14ac:dyDescent="0.3">
      <c r="A120" s="1">
        <v>10938</v>
      </c>
      <c r="B120" t="s">
        <v>1048</v>
      </c>
      <c r="C120" t="s">
        <v>923</v>
      </c>
      <c r="D120" t="s">
        <v>26</v>
      </c>
      <c r="E120">
        <v>9</v>
      </c>
      <c r="F120" t="s">
        <v>529</v>
      </c>
      <c r="G120" t="s">
        <v>457</v>
      </c>
      <c r="H120" t="s">
        <v>173</v>
      </c>
      <c r="I120" t="s">
        <v>291</v>
      </c>
      <c r="J120">
        <f t="shared" si="0"/>
        <v>2100791</v>
      </c>
      <c r="K120">
        <v>2100791</v>
      </c>
      <c r="L120">
        <v>18</v>
      </c>
      <c r="M120">
        <f t="shared" si="10"/>
        <v>3838</v>
      </c>
      <c r="N120" t="str">
        <f t="shared" si="2"/>
        <v>Mon</v>
      </c>
      <c r="O120" t="str">
        <f t="shared" si="3"/>
        <v>Sep</v>
      </c>
      <c r="P120">
        <f t="shared" si="4"/>
        <v>9</v>
      </c>
      <c r="Q120" t="str">
        <f t="shared" si="5"/>
        <v>24</v>
      </c>
      <c r="R120" t="str">
        <f t="shared" si="6"/>
        <v>07</v>
      </c>
      <c r="S120" t="str">
        <f t="shared" si="7"/>
        <v>33</v>
      </c>
      <c r="T120" t="str">
        <f t="shared" si="8"/>
        <v>11</v>
      </c>
      <c r="U120" t="s">
        <v>1049</v>
      </c>
      <c r="V120" t="s">
        <v>433</v>
      </c>
      <c r="W120" s="2" t="s">
        <v>1050</v>
      </c>
      <c r="X120" t="s">
        <v>1051</v>
      </c>
      <c r="Y120" t="s">
        <v>1052</v>
      </c>
      <c r="Z120" t="s">
        <v>1053</v>
      </c>
      <c r="AA120" t="s">
        <v>1054</v>
      </c>
      <c r="AB120">
        <v>2</v>
      </c>
      <c r="AC120">
        <v>51</v>
      </c>
      <c r="AD120" t="s">
        <v>1055</v>
      </c>
      <c r="AG120">
        <v>1</v>
      </c>
    </row>
    <row r="121" spans="1:33" ht="15.75" customHeight="1" x14ac:dyDescent="0.3">
      <c r="A121" s="1">
        <v>10950</v>
      </c>
      <c r="B121" t="s">
        <v>1056</v>
      </c>
      <c r="C121" t="s">
        <v>923</v>
      </c>
      <c r="D121" t="s">
        <v>26</v>
      </c>
      <c r="E121">
        <v>9</v>
      </c>
      <c r="F121" t="s">
        <v>529</v>
      </c>
      <c r="G121" t="s">
        <v>457</v>
      </c>
      <c r="H121" t="s">
        <v>164</v>
      </c>
      <c r="I121" t="s">
        <v>29</v>
      </c>
      <c r="J121">
        <f t="shared" si="0"/>
        <v>2101132</v>
      </c>
      <c r="K121">
        <v>2101132</v>
      </c>
      <c r="L121">
        <v>1</v>
      </c>
      <c r="M121">
        <f t="shared" si="10"/>
        <v>341</v>
      </c>
      <c r="N121" t="str">
        <f t="shared" si="2"/>
        <v>Mon</v>
      </c>
      <c r="O121" t="str">
        <f t="shared" si="3"/>
        <v>Sep</v>
      </c>
      <c r="P121">
        <f t="shared" si="4"/>
        <v>9</v>
      </c>
      <c r="Q121" t="str">
        <f t="shared" si="5"/>
        <v>24</v>
      </c>
      <c r="R121" t="str">
        <f t="shared" si="6"/>
        <v>07</v>
      </c>
      <c r="S121" t="str">
        <f t="shared" si="7"/>
        <v>38</v>
      </c>
      <c r="T121" t="str">
        <f t="shared" si="8"/>
        <v>52</v>
      </c>
      <c r="U121" t="s">
        <v>1057</v>
      </c>
      <c r="V121" t="s">
        <v>433</v>
      </c>
      <c r="W121" s="2" t="s">
        <v>1058</v>
      </c>
      <c r="X121" t="s">
        <v>1059</v>
      </c>
      <c r="Y121" t="s">
        <v>1060</v>
      </c>
      <c r="Z121" t="s">
        <v>1061</v>
      </c>
      <c r="AA121" t="s">
        <v>1062</v>
      </c>
      <c r="AB121">
        <v>139</v>
      </c>
      <c r="AC121">
        <v>541</v>
      </c>
      <c r="AD121" t="s">
        <v>1063</v>
      </c>
      <c r="AG121">
        <v>1</v>
      </c>
    </row>
    <row r="122" spans="1:33" ht="15.75" customHeight="1" x14ac:dyDescent="0.3">
      <c r="A122" s="1">
        <v>11169</v>
      </c>
      <c r="B122" t="s">
        <v>1064</v>
      </c>
      <c r="C122" t="s">
        <v>923</v>
      </c>
      <c r="D122" t="s">
        <v>26</v>
      </c>
      <c r="E122">
        <v>9</v>
      </c>
      <c r="F122" t="s">
        <v>529</v>
      </c>
      <c r="G122" t="s">
        <v>511</v>
      </c>
      <c r="H122" t="s">
        <v>173</v>
      </c>
      <c r="I122" t="s">
        <v>205</v>
      </c>
      <c r="J122">
        <f t="shared" si="0"/>
        <v>2108016</v>
      </c>
      <c r="K122">
        <v>2108016</v>
      </c>
      <c r="L122">
        <v>16</v>
      </c>
      <c r="M122">
        <f t="shared" si="10"/>
        <v>6884</v>
      </c>
      <c r="N122" t="str">
        <f t="shared" si="2"/>
        <v>Mon</v>
      </c>
      <c r="O122" t="str">
        <f t="shared" si="3"/>
        <v>Sep</v>
      </c>
      <c r="P122">
        <f t="shared" si="4"/>
        <v>9</v>
      </c>
      <c r="Q122" t="str">
        <f t="shared" si="5"/>
        <v>24</v>
      </c>
      <c r="R122" t="str">
        <f t="shared" si="6"/>
        <v>09</v>
      </c>
      <c r="S122" t="str">
        <f t="shared" si="7"/>
        <v>33</v>
      </c>
      <c r="T122" t="str">
        <f t="shared" si="8"/>
        <v>36</v>
      </c>
      <c r="U122" t="s">
        <v>1065</v>
      </c>
      <c r="V122" t="s">
        <v>433</v>
      </c>
      <c r="W122" s="2" t="s">
        <v>1066</v>
      </c>
      <c r="X122" t="s">
        <v>1067</v>
      </c>
      <c r="Y122" t="s">
        <v>1068</v>
      </c>
      <c r="Z122" t="s">
        <v>1069</v>
      </c>
      <c r="AA122" t="s">
        <v>967</v>
      </c>
      <c r="AB122">
        <v>0</v>
      </c>
      <c r="AC122">
        <v>8</v>
      </c>
      <c r="AD122" t="s">
        <v>1070</v>
      </c>
      <c r="AG122">
        <v>1</v>
      </c>
    </row>
    <row r="123" spans="1:33" ht="15.75" customHeight="1" x14ac:dyDescent="0.3">
      <c r="A123" s="1">
        <v>11191</v>
      </c>
      <c r="B123" t="s">
        <v>1071</v>
      </c>
      <c r="C123" t="s">
        <v>923</v>
      </c>
      <c r="D123" t="s">
        <v>26</v>
      </c>
      <c r="E123">
        <v>9</v>
      </c>
      <c r="F123" t="s">
        <v>529</v>
      </c>
      <c r="G123" t="s">
        <v>511</v>
      </c>
      <c r="H123" t="s">
        <v>570</v>
      </c>
      <c r="I123" t="s">
        <v>1072</v>
      </c>
      <c r="J123">
        <f t="shared" si="0"/>
        <v>2108610</v>
      </c>
      <c r="K123">
        <v>2108610</v>
      </c>
      <c r="L123">
        <v>10</v>
      </c>
      <c r="M123">
        <f t="shared" si="10"/>
        <v>594</v>
      </c>
      <c r="N123" t="str">
        <f t="shared" si="2"/>
        <v>Mon</v>
      </c>
      <c r="O123" t="str">
        <f t="shared" si="3"/>
        <v>Sep</v>
      </c>
      <c r="P123">
        <f t="shared" si="4"/>
        <v>9</v>
      </c>
      <c r="Q123" t="str">
        <f t="shared" si="5"/>
        <v>24</v>
      </c>
      <c r="R123" t="str">
        <f t="shared" si="6"/>
        <v>09</v>
      </c>
      <c r="S123" t="str">
        <f t="shared" si="7"/>
        <v>43</v>
      </c>
      <c r="T123" t="str">
        <f t="shared" si="8"/>
        <v>30</v>
      </c>
      <c r="U123" t="s">
        <v>1073</v>
      </c>
      <c r="V123" t="s">
        <v>433</v>
      </c>
      <c r="W123" s="2" t="s">
        <v>1074</v>
      </c>
      <c r="X123" t="s">
        <v>1075</v>
      </c>
      <c r="Y123" t="s">
        <v>1076</v>
      </c>
      <c r="Z123" t="s">
        <v>1077</v>
      </c>
      <c r="AA123" t="s">
        <v>1078</v>
      </c>
      <c r="AB123">
        <v>453</v>
      </c>
      <c r="AC123">
        <v>1034</v>
      </c>
      <c r="AD123" t="s">
        <v>1079</v>
      </c>
      <c r="AG123">
        <v>1</v>
      </c>
    </row>
    <row r="124" spans="1:33" ht="15.75" customHeight="1" x14ac:dyDescent="0.3">
      <c r="A124" s="1">
        <v>11252</v>
      </c>
      <c r="B124" t="s">
        <v>1080</v>
      </c>
      <c r="C124" t="s">
        <v>923</v>
      </c>
      <c r="D124" t="s">
        <v>26</v>
      </c>
      <c r="E124">
        <v>9</v>
      </c>
      <c r="F124" t="s">
        <v>529</v>
      </c>
      <c r="G124" t="s">
        <v>28</v>
      </c>
      <c r="H124" t="s">
        <v>692</v>
      </c>
      <c r="I124" t="s">
        <v>154</v>
      </c>
      <c r="J124">
        <f t="shared" si="0"/>
        <v>2139817</v>
      </c>
      <c r="K124">
        <v>2139817</v>
      </c>
      <c r="L124">
        <v>5</v>
      </c>
      <c r="M124">
        <f t="shared" si="10"/>
        <v>31207</v>
      </c>
      <c r="N124" t="str">
        <f t="shared" si="2"/>
        <v>Mon</v>
      </c>
      <c r="O124" t="str">
        <f t="shared" si="3"/>
        <v>Sep</v>
      </c>
      <c r="P124">
        <f t="shared" si="4"/>
        <v>9</v>
      </c>
      <c r="Q124" t="str">
        <f t="shared" si="5"/>
        <v>24</v>
      </c>
      <c r="R124" t="str">
        <f t="shared" si="6"/>
        <v>18</v>
      </c>
      <c r="S124" t="str">
        <f t="shared" si="7"/>
        <v>23</v>
      </c>
      <c r="T124" t="str">
        <f t="shared" si="8"/>
        <v>37</v>
      </c>
      <c r="U124" t="s">
        <v>1081</v>
      </c>
      <c r="V124" t="s">
        <v>433</v>
      </c>
      <c r="W124" s="2" t="s">
        <v>1082</v>
      </c>
      <c r="X124" t="s">
        <v>1083</v>
      </c>
      <c r="Y124" t="s">
        <v>1084</v>
      </c>
      <c r="Z124" t="s">
        <v>1085</v>
      </c>
      <c r="AA124" t="s">
        <v>1086</v>
      </c>
      <c r="AB124">
        <v>1333</v>
      </c>
      <c r="AC124">
        <v>768</v>
      </c>
      <c r="AD124" t="s">
        <v>1087</v>
      </c>
      <c r="AE124" t="s">
        <v>1083</v>
      </c>
      <c r="AF124" t="s">
        <v>1085</v>
      </c>
      <c r="AG124">
        <v>1</v>
      </c>
    </row>
    <row r="125" spans="1:33" ht="15.75" customHeight="1" x14ac:dyDescent="0.3">
      <c r="A125" s="1">
        <v>11343</v>
      </c>
      <c r="B125" t="s">
        <v>1088</v>
      </c>
      <c r="C125" t="s">
        <v>923</v>
      </c>
      <c r="D125" t="s">
        <v>26</v>
      </c>
      <c r="E125">
        <v>9</v>
      </c>
      <c r="F125" t="s">
        <v>529</v>
      </c>
      <c r="G125" t="s">
        <v>28</v>
      </c>
      <c r="H125" t="s">
        <v>441</v>
      </c>
      <c r="I125" t="s">
        <v>644</v>
      </c>
      <c r="J125">
        <f t="shared" si="0"/>
        <v>2140374</v>
      </c>
      <c r="K125">
        <v>2140374</v>
      </c>
      <c r="L125">
        <v>6</v>
      </c>
      <c r="M125">
        <f t="shared" si="10"/>
        <v>557</v>
      </c>
      <c r="N125" t="str">
        <f t="shared" si="2"/>
        <v>Mon</v>
      </c>
      <c r="O125" t="str">
        <f t="shared" si="3"/>
        <v>Sep</v>
      </c>
      <c r="P125">
        <f t="shared" si="4"/>
        <v>9</v>
      </c>
      <c r="Q125" t="str">
        <f t="shared" si="5"/>
        <v>24</v>
      </c>
      <c r="R125" t="str">
        <f t="shared" si="6"/>
        <v>18</v>
      </c>
      <c r="S125" t="str">
        <f t="shared" si="7"/>
        <v>32</v>
      </c>
      <c r="T125" t="str">
        <f t="shared" si="8"/>
        <v>54</v>
      </c>
      <c r="U125" t="s">
        <v>1089</v>
      </c>
      <c r="V125" t="s">
        <v>433</v>
      </c>
      <c r="W125" s="2" t="s">
        <v>1090</v>
      </c>
      <c r="X125" t="s">
        <v>1091</v>
      </c>
      <c r="Y125" t="s">
        <v>1092</v>
      </c>
      <c r="Z125" t="s">
        <v>1093</v>
      </c>
      <c r="AA125" t="s">
        <v>1094</v>
      </c>
      <c r="AB125">
        <v>57</v>
      </c>
      <c r="AC125">
        <v>100</v>
      </c>
      <c r="AD125" t="s">
        <v>1095</v>
      </c>
      <c r="AG125">
        <v>1</v>
      </c>
    </row>
    <row r="126" spans="1:33" ht="15.75" customHeight="1" x14ac:dyDescent="0.3">
      <c r="A126" s="1">
        <v>11542</v>
      </c>
      <c r="B126" t="s">
        <v>1096</v>
      </c>
      <c r="C126" t="s">
        <v>923</v>
      </c>
      <c r="D126" t="s">
        <v>26</v>
      </c>
      <c r="E126">
        <v>9</v>
      </c>
      <c r="F126" t="s">
        <v>529</v>
      </c>
      <c r="G126" t="s">
        <v>28</v>
      </c>
      <c r="H126" t="s">
        <v>81</v>
      </c>
      <c r="I126" t="s">
        <v>762</v>
      </c>
      <c r="J126">
        <f t="shared" si="0"/>
        <v>2141799</v>
      </c>
      <c r="K126">
        <v>2141799</v>
      </c>
      <c r="L126">
        <v>14</v>
      </c>
      <c r="M126">
        <f t="shared" si="10"/>
        <v>1425</v>
      </c>
      <c r="N126" t="str">
        <f t="shared" si="2"/>
        <v>Mon</v>
      </c>
      <c r="O126" t="str">
        <f t="shared" si="3"/>
        <v>Sep</v>
      </c>
      <c r="P126">
        <f t="shared" si="4"/>
        <v>9</v>
      </c>
      <c r="Q126" t="str">
        <f t="shared" si="5"/>
        <v>24</v>
      </c>
      <c r="R126" t="str">
        <f t="shared" si="6"/>
        <v>18</v>
      </c>
      <c r="S126" t="str">
        <f t="shared" si="7"/>
        <v>56</v>
      </c>
      <c r="T126" t="str">
        <f t="shared" si="8"/>
        <v>39</v>
      </c>
      <c r="U126" t="s">
        <v>1097</v>
      </c>
      <c r="V126" t="s">
        <v>433</v>
      </c>
      <c r="W126" s="2" t="s">
        <v>1098</v>
      </c>
      <c r="X126" t="s">
        <v>1099</v>
      </c>
      <c r="Y126" t="s">
        <v>1100</v>
      </c>
      <c r="Z126" t="s">
        <v>1101</v>
      </c>
      <c r="AA126" t="s">
        <v>1102</v>
      </c>
      <c r="AB126">
        <v>5</v>
      </c>
      <c r="AC126">
        <v>16</v>
      </c>
      <c r="AD126" t="s">
        <v>1103</v>
      </c>
      <c r="AG126">
        <v>1</v>
      </c>
    </row>
    <row r="127" spans="1:33" ht="15.75" customHeight="1" x14ac:dyDescent="0.3">
      <c r="A127" s="1">
        <v>11575</v>
      </c>
      <c r="B127" t="s">
        <v>1104</v>
      </c>
      <c r="C127" t="s">
        <v>923</v>
      </c>
      <c r="D127" t="s">
        <v>26</v>
      </c>
      <c r="E127">
        <v>9</v>
      </c>
      <c r="F127" t="s">
        <v>529</v>
      </c>
      <c r="G127" t="s">
        <v>124</v>
      </c>
      <c r="H127" t="s">
        <v>125</v>
      </c>
      <c r="I127" t="s">
        <v>341</v>
      </c>
      <c r="J127">
        <f t="shared" si="0"/>
        <v>2142017</v>
      </c>
      <c r="K127">
        <v>2142017</v>
      </c>
      <c r="L127">
        <v>2</v>
      </c>
      <c r="M127">
        <f t="shared" si="10"/>
        <v>218</v>
      </c>
      <c r="N127" t="str">
        <f t="shared" si="2"/>
        <v>Mon</v>
      </c>
      <c r="O127" t="str">
        <f t="shared" si="3"/>
        <v>Sep</v>
      </c>
      <c r="P127">
        <f t="shared" si="4"/>
        <v>9</v>
      </c>
      <c r="Q127" t="str">
        <f t="shared" si="5"/>
        <v>24</v>
      </c>
      <c r="R127" t="str">
        <f t="shared" si="6"/>
        <v>19</v>
      </c>
      <c r="S127" t="str">
        <f t="shared" si="7"/>
        <v>00</v>
      </c>
      <c r="T127" t="str">
        <f t="shared" si="8"/>
        <v>17</v>
      </c>
      <c r="U127" t="s">
        <v>1105</v>
      </c>
      <c r="V127" t="s">
        <v>433</v>
      </c>
      <c r="W127" s="2" t="s">
        <v>1106</v>
      </c>
      <c r="X127" t="s">
        <v>1107</v>
      </c>
      <c r="Y127" t="s">
        <v>1108</v>
      </c>
      <c r="Z127" t="s">
        <v>1109</v>
      </c>
      <c r="AA127" t="s">
        <v>1110</v>
      </c>
      <c r="AB127">
        <v>1913</v>
      </c>
      <c r="AC127">
        <v>631</v>
      </c>
      <c r="AD127" t="s">
        <v>1111</v>
      </c>
      <c r="AG127">
        <v>1</v>
      </c>
    </row>
    <row r="128" spans="1:33" ht="15.75" customHeight="1" x14ac:dyDescent="0.3">
      <c r="A128" s="1">
        <v>11660</v>
      </c>
      <c r="B128" t="s">
        <v>1112</v>
      </c>
      <c r="C128" t="s">
        <v>923</v>
      </c>
      <c r="D128" t="s">
        <v>26</v>
      </c>
      <c r="E128">
        <v>9</v>
      </c>
      <c r="F128" t="s">
        <v>529</v>
      </c>
      <c r="G128" t="s">
        <v>124</v>
      </c>
      <c r="H128" t="s">
        <v>511</v>
      </c>
      <c r="I128" t="s">
        <v>291</v>
      </c>
      <c r="J128">
        <f t="shared" si="0"/>
        <v>2142551</v>
      </c>
      <c r="K128">
        <v>2142551</v>
      </c>
      <c r="L128">
        <v>16</v>
      </c>
      <c r="M128">
        <f t="shared" si="10"/>
        <v>534</v>
      </c>
      <c r="N128" t="str">
        <f t="shared" si="2"/>
        <v>Mon</v>
      </c>
      <c r="O128" t="str">
        <f t="shared" si="3"/>
        <v>Sep</v>
      </c>
      <c r="P128">
        <f t="shared" si="4"/>
        <v>9</v>
      </c>
      <c r="Q128" t="str">
        <f t="shared" si="5"/>
        <v>24</v>
      </c>
      <c r="R128" t="str">
        <f t="shared" si="6"/>
        <v>19</v>
      </c>
      <c r="S128" t="str">
        <f t="shared" si="7"/>
        <v>09</v>
      </c>
      <c r="T128" t="str">
        <f t="shared" si="8"/>
        <v>11</v>
      </c>
      <c r="U128" t="s">
        <v>1113</v>
      </c>
      <c r="V128" t="s">
        <v>433</v>
      </c>
      <c r="W128" s="2" t="s">
        <v>1114</v>
      </c>
      <c r="X128" t="s">
        <v>1115</v>
      </c>
      <c r="Y128" t="s">
        <v>1116</v>
      </c>
      <c r="Z128" t="s">
        <v>1117</v>
      </c>
      <c r="AA128" t="s">
        <v>806</v>
      </c>
      <c r="AB128">
        <v>337</v>
      </c>
      <c r="AC128">
        <v>407</v>
      </c>
      <c r="AD128" t="s">
        <v>1118</v>
      </c>
      <c r="AG128">
        <v>1</v>
      </c>
    </row>
    <row r="129" spans="1:33" ht="15.75" customHeight="1" x14ac:dyDescent="0.3">
      <c r="A129" s="1">
        <v>11846</v>
      </c>
      <c r="B129" t="s">
        <v>1119</v>
      </c>
      <c r="C129" t="s">
        <v>923</v>
      </c>
      <c r="D129" t="s">
        <v>26</v>
      </c>
      <c r="E129">
        <v>9</v>
      </c>
      <c r="F129" t="s">
        <v>529</v>
      </c>
      <c r="G129" t="s">
        <v>124</v>
      </c>
      <c r="H129" t="s">
        <v>251</v>
      </c>
      <c r="I129" t="s">
        <v>341</v>
      </c>
      <c r="J129">
        <f t="shared" si="0"/>
        <v>2144837</v>
      </c>
      <c r="K129">
        <v>2144837</v>
      </c>
      <c r="L129">
        <v>1</v>
      </c>
      <c r="M129">
        <f t="shared" si="10"/>
        <v>2286</v>
      </c>
      <c r="N129" t="str">
        <f t="shared" si="2"/>
        <v>Mon</v>
      </c>
      <c r="O129" t="str">
        <f t="shared" si="3"/>
        <v>Sep</v>
      </c>
      <c r="P129">
        <f t="shared" si="4"/>
        <v>9</v>
      </c>
      <c r="Q129" t="str">
        <f t="shared" si="5"/>
        <v>24</v>
      </c>
      <c r="R129" t="str">
        <f t="shared" si="6"/>
        <v>19</v>
      </c>
      <c r="S129" t="str">
        <f t="shared" si="7"/>
        <v>47</v>
      </c>
      <c r="T129" t="str">
        <f t="shared" si="8"/>
        <v>17</v>
      </c>
      <c r="U129" t="s">
        <v>1120</v>
      </c>
      <c r="V129" t="s">
        <v>433</v>
      </c>
      <c r="W129" s="2" t="s">
        <v>1121</v>
      </c>
      <c r="X129" t="s">
        <v>1122</v>
      </c>
      <c r="Y129" t="s">
        <v>1123</v>
      </c>
      <c r="Z129" t="s">
        <v>1124</v>
      </c>
      <c r="AA129" t="s">
        <v>68</v>
      </c>
      <c r="AB129">
        <v>31</v>
      </c>
      <c r="AC129">
        <v>130</v>
      </c>
      <c r="AD129" t="s">
        <v>1125</v>
      </c>
      <c r="AE129" t="s">
        <v>1122</v>
      </c>
      <c r="AF129" t="s">
        <v>1124</v>
      </c>
      <c r="AG129">
        <v>1</v>
      </c>
    </row>
    <row r="130" spans="1:33" ht="15.75" customHeight="1" x14ac:dyDescent="0.3">
      <c r="A130" s="1">
        <v>11861</v>
      </c>
      <c r="B130" t="s">
        <v>1126</v>
      </c>
      <c r="C130" t="s">
        <v>923</v>
      </c>
      <c r="D130" t="s">
        <v>26</v>
      </c>
      <c r="E130">
        <v>9</v>
      </c>
      <c r="F130" t="s">
        <v>529</v>
      </c>
      <c r="G130" t="s">
        <v>124</v>
      </c>
      <c r="H130" t="s">
        <v>519</v>
      </c>
      <c r="I130" t="s">
        <v>321</v>
      </c>
      <c r="J130">
        <f t="shared" si="0"/>
        <v>2144930</v>
      </c>
      <c r="K130">
        <v>2144930</v>
      </c>
      <c r="L130">
        <v>0</v>
      </c>
      <c r="M130">
        <f t="shared" si="10"/>
        <v>93</v>
      </c>
      <c r="N130" t="str">
        <f t="shared" si="2"/>
        <v>Mon</v>
      </c>
      <c r="O130" t="str">
        <f t="shared" si="3"/>
        <v>Sep</v>
      </c>
      <c r="P130">
        <f t="shared" si="4"/>
        <v>9</v>
      </c>
      <c r="Q130" t="str">
        <f t="shared" si="5"/>
        <v>24</v>
      </c>
      <c r="R130" t="str">
        <f t="shared" si="6"/>
        <v>19</v>
      </c>
      <c r="S130" t="str">
        <f t="shared" si="7"/>
        <v>48</v>
      </c>
      <c r="T130" t="str">
        <f t="shared" si="8"/>
        <v>50</v>
      </c>
      <c r="U130" t="s">
        <v>1127</v>
      </c>
      <c r="V130" t="s">
        <v>433</v>
      </c>
      <c r="W130" s="2" t="s">
        <v>1128</v>
      </c>
      <c r="X130" t="s">
        <v>1129</v>
      </c>
      <c r="Y130" t="s">
        <v>1130</v>
      </c>
      <c r="Z130" t="s">
        <v>1131</v>
      </c>
      <c r="AA130" t="s">
        <v>278</v>
      </c>
      <c r="AB130">
        <v>2353</v>
      </c>
      <c r="AC130">
        <v>2180</v>
      </c>
      <c r="AD130" t="s">
        <v>1132</v>
      </c>
      <c r="AG130">
        <v>1</v>
      </c>
    </row>
    <row r="131" spans="1:33" ht="15.75" customHeight="1" x14ac:dyDescent="0.3">
      <c r="A131" s="1">
        <v>11905</v>
      </c>
      <c r="B131" t="s">
        <v>1133</v>
      </c>
      <c r="C131" t="s">
        <v>923</v>
      </c>
      <c r="D131" t="s">
        <v>26</v>
      </c>
      <c r="E131">
        <v>9</v>
      </c>
      <c r="F131" t="s">
        <v>529</v>
      </c>
      <c r="G131" t="s">
        <v>124</v>
      </c>
      <c r="H131" t="s">
        <v>40</v>
      </c>
      <c r="I131" t="s">
        <v>310</v>
      </c>
      <c r="J131">
        <f t="shared" si="0"/>
        <v>2145194</v>
      </c>
      <c r="K131">
        <v>2145194</v>
      </c>
      <c r="L131">
        <v>5</v>
      </c>
      <c r="M131">
        <f t="shared" si="10"/>
        <v>264</v>
      </c>
      <c r="N131" t="str">
        <f t="shared" si="2"/>
        <v>Mon</v>
      </c>
      <c r="O131" t="str">
        <f t="shared" si="3"/>
        <v>Sep</v>
      </c>
      <c r="P131">
        <f t="shared" si="4"/>
        <v>9</v>
      </c>
      <c r="Q131" t="str">
        <f t="shared" si="5"/>
        <v>24</v>
      </c>
      <c r="R131" t="str">
        <f t="shared" si="6"/>
        <v>19</v>
      </c>
      <c r="S131" t="str">
        <f t="shared" si="7"/>
        <v>53</v>
      </c>
      <c r="T131" t="str">
        <f t="shared" si="8"/>
        <v>14</v>
      </c>
      <c r="U131" t="s">
        <v>1134</v>
      </c>
      <c r="V131" t="s">
        <v>433</v>
      </c>
      <c r="W131" s="2" t="s">
        <v>1135</v>
      </c>
      <c r="X131" t="s">
        <v>1136</v>
      </c>
      <c r="Y131" t="s">
        <v>1137</v>
      </c>
      <c r="Z131" t="s">
        <v>1138</v>
      </c>
      <c r="AA131" t="s">
        <v>231</v>
      </c>
      <c r="AB131">
        <v>295</v>
      </c>
      <c r="AC131">
        <v>491</v>
      </c>
      <c r="AD131" t="s">
        <v>1139</v>
      </c>
      <c r="AG131">
        <v>1</v>
      </c>
    </row>
    <row r="132" spans="1:33" ht="15.75" customHeight="1" x14ac:dyDescent="0.3">
      <c r="A132" s="1">
        <v>11940</v>
      </c>
      <c r="B132" t="s">
        <v>1140</v>
      </c>
      <c r="C132" t="s">
        <v>923</v>
      </c>
      <c r="D132" t="s">
        <v>26</v>
      </c>
      <c r="E132">
        <v>9</v>
      </c>
      <c r="F132" t="s">
        <v>529</v>
      </c>
      <c r="G132" t="s">
        <v>124</v>
      </c>
      <c r="H132" t="s">
        <v>102</v>
      </c>
      <c r="I132" t="s">
        <v>561</v>
      </c>
      <c r="J132">
        <f t="shared" si="0"/>
        <v>2145433</v>
      </c>
      <c r="K132">
        <v>2145433</v>
      </c>
      <c r="L132">
        <v>1</v>
      </c>
      <c r="M132">
        <f t="shared" si="10"/>
        <v>239</v>
      </c>
      <c r="N132" t="str">
        <f t="shared" si="2"/>
        <v>Mon</v>
      </c>
      <c r="O132" t="str">
        <f t="shared" si="3"/>
        <v>Sep</v>
      </c>
      <c r="P132">
        <f t="shared" si="4"/>
        <v>9</v>
      </c>
      <c r="Q132" t="str">
        <f t="shared" si="5"/>
        <v>24</v>
      </c>
      <c r="R132" t="str">
        <f t="shared" si="6"/>
        <v>19</v>
      </c>
      <c r="S132" t="str">
        <f t="shared" si="7"/>
        <v>57</v>
      </c>
      <c r="T132" t="str">
        <f t="shared" si="8"/>
        <v>13</v>
      </c>
      <c r="U132" t="s">
        <v>1141</v>
      </c>
      <c r="V132" t="s">
        <v>433</v>
      </c>
      <c r="W132" s="2" t="s">
        <v>1142</v>
      </c>
      <c r="X132" t="s">
        <v>1143</v>
      </c>
      <c r="Y132" t="s">
        <v>1144</v>
      </c>
      <c r="Z132" t="s">
        <v>1145</v>
      </c>
      <c r="AA132" t="s">
        <v>722</v>
      </c>
      <c r="AB132">
        <v>321</v>
      </c>
      <c r="AC132">
        <v>285</v>
      </c>
      <c r="AD132" t="s">
        <v>1146</v>
      </c>
      <c r="AG132">
        <v>1</v>
      </c>
    </row>
    <row r="133" spans="1:33" ht="15.75" customHeight="1" x14ac:dyDescent="0.3">
      <c r="A133" s="1">
        <v>11960</v>
      </c>
      <c r="B133" t="s">
        <v>1147</v>
      </c>
      <c r="C133" t="s">
        <v>923</v>
      </c>
      <c r="D133" t="s">
        <v>26</v>
      </c>
      <c r="E133">
        <v>9</v>
      </c>
      <c r="F133" t="s">
        <v>529</v>
      </c>
      <c r="G133" t="s">
        <v>124</v>
      </c>
      <c r="H133" t="s">
        <v>260</v>
      </c>
      <c r="I133" t="s">
        <v>195</v>
      </c>
      <c r="J133">
        <f t="shared" si="0"/>
        <v>2145580</v>
      </c>
      <c r="K133">
        <v>2145580</v>
      </c>
      <c r="L133">
        <v>12</v>
      </c>
      <c r="M133">
        <f t="shared" si="10"/>
        <v>147</v>
      </c>
      <c r="N133" t="str">
        <f t="shared" si="2"/>
        <v>Mon</v>
      </c>
      <c r="O133" t="str">
        <f t="shared" si="3"/>
        <v>Sep</v>
      </c>
      <c r="P133">
        <f t="shared" si="4"/>
        <v>9</v>
      </c>
      <c r="Q133" t="str">
        <f t="shared" si="5"/>
        <v>24</v>
      </c>
      <c r="R133" t="str">
        <f t="shared" si="6"/>
        <v>19</v>
      </c>
      <c r="S133" t="str">
        <f t="shared" si="7"/>
        <v>59</v>
      </c>
      <c r="T133" t="str">
        <f t="shared" si="8"/>
        <v>40</v>
      </c>
      <c r="U133" t="s">
        <v>1148</v>
      </c>
      <c r="V133" t="s">
        <v>433</v>
      </c>
      <c r="W133" s="4" t="s">
        <v>1149</v>
      </c>
      <c r="X133" t="s">
        <v>1150</v>
      </c>
      <c r="Y133" t="s">
        <v>1151</v>
      </c>
      <c r="Z133" t="s">
        <v>1152</v>
      </c>
      <c r="AA133" t="s">
        <v>1153</v>
      </c>
      <c r="AB133">
        <v>193</v>
      </c>
      <c r="AC133">
        <v>306</v>
      </c>
      <c r="AD133" t="s">
        <v>1154</v>
      </c>
      <c r="AG133">
        <v>1</v>
      </c>
    </row>
    <row r="134" spans="1:33" ht="15.75" customHeight="1" x14ac:dyDescent="0.3">
      <c r="A134" s="1">
        <v>12101</v>
      </c>
      <c r="B134" t="s">
        <v>1155</v>
      </c>
      <c r="C134" t="s">
        <v>923</v>
      </c>
      <c r="D134" t="s">
        <v>26</v>
      </c>
      <c r="E134">
        <v>9</v>
      </c>
      <c r="F134" t="s">
        <v>529</v>
      </c>
      <c r="G134" t="s">
        <v>114</v>
      </c>
      <c r="H134" t="s">
        <v>28</v>
      </c>
      <c r="I134" t="s">
        <v>113</v>
      </c>
      <c r="J134">
        <f t="shared" si="0"/>
        <v>2146738</v>
      </c>
      <c r="K134">
        <v>2146738</v>
      </c>
      <c r="L134">
        <v>6</v>
      </c>
      <c r="M134">
        <f t="shared" si="10"/>
        <v>1158</v>
      </c>
      <c r="N134" t="str">
        <f t="shared" si="2"/>
        <v>Mon</v>
      </c>
      <c r="O134" t="str">
        <f t="shared" si="3"/>
        <v>Sep</v>
      </c>
      <c r="P134">
        <f t="shared" si="4"/>
        <v>9</v>
      </c>
      <c r="Q134" t="str">
        <f t="shared" si="5"/>
        <v>24</v>
      </c>
      <c r="R134" t="str">
        <f t="shared" si="6"/>
        <v>20</v>
      </c>
      <c r="S134" t="str">
        <f t="shared" si="7"/>
        <v>18</v>
      </c>
      <c r="T134" t="str">
        <f t="shared" si="8"/>
        <v>58</v>
      </c>
      <c r="U134" t="s">
        <v>1156</v>
      </c>
      <c r="V134" t="s">
        <v>433</v>
      </c>
      <c r="W134" s="2" t="s">
        <v>1157</v>
      </c>
      <c r="X134" t="s">
        <v>1158</v>
      </c>
      <c r="Y134" t="s">
        <v>1159</v>
      </c>
      <c r="Z134" t="s">
        <v>1160</v>
      </c>
      <c r="AB134">
        <v>87</v>
      </c>
      <c r="AC134">
        <v>95</v>
      </c>
      <c r="AD134" t="s">
        <v>1161</v>
      </c>
      <c r="AG134">
        <v>1</v>
      </c>
    </row>
    <row r="135" spans="1:33" ht="15.75" customHeight="1" x14ac:dyDescent="0.3">
      <c r="A135" s="1">
        <v>12361</v>
      </c>
      <c r="B135" t="s">
        <v>1162</v>
      </c>
      <c r="C135" t="s">
        <v>923</v>
      </c>
      <c r="D135" t="s">
        <v>26</v>
      </c>
      <c r="E135">
        <v>9</v>
      </c>
      <c r="F135" t="s">
        <v>529</v>
      </c>
      <c r="G135" t="s">
        <v>27</v>
      </c>
      <c r="H135" t="s">
        <v>561</v>
      </c>
      <c r="I135" t="s">
        <v>1072</v>
      </c>
      <c r="J135">
        <f t="shared" si="0"/>
        <v>2150010</v>
      </c>
      <c r="K135">
        <v>2150010</v>
      </c>
      <c r="L135">
        <v>11</v>
      </c>
      <c r="M135">
        <f t="shared" si="10"/>
        <v>3272</v>
      </c>
      <c r="N135" t="str">
        <f t="shared" si="2"/>
        <v>Mon</v>
      </c>
      <c r="O135" t="str">
        <f t="shared" si="3"/>
        <v>Sep</v>
      </c>
      <c r="P135">
        <f t="shared" si="4"/>
        <v>9</v>
      </c>
      <c r="Q135" t="str">
        <f t="shared" si="5"/>
        <v>24</v>
      </c>
      <c r="R135" t="str">
        <f t="shared" si="6"/>
        <v>21</v>
      </c>
      <c r="S135" t="str">
        <f t="shared" si="7"/>
        <v>13</v>
      </c>
      <c r="T135" t="str">
        <f t="shared" si="8"/>
        <v>30</v>
      </c>
      <c r="U135" t="s">
        <v>1163</v>
      </c>
      <c r="V135" t="s">
        <v>433</v>
      </c>
      <c r="W135" s="2" t="s">
        <v>1164</v>
      </c>
      <c r="X135" t="s">
        <v>1165</v>
      </c>
      <c r="Y135" t="s">
        <v>1166</v>
      </c>
      <c r="Z135" t="s">
        <v>1167</v>
      </c>
      <c r="AA135" t="s">
        <v>1168</v>
      </c>
      <c r="AB135">
        <v>102</v>
      </c>
      <c r="AC135">
        <v>382</v>
      </c>
      <c r="AD135" t="s">
        <v>1169</v>
      </c>
      <c r="AG135">
        <v>1</v>
      </c>
    </row>
    <row r="136" spans="1:33" ht="15.75" customHeight="1" x14ac:dyDescent="0.3">
      <c r="A136" s="1">
        <v>12445</v>
      </c>
      <c r="B136" t="s">
        <v>1170</v>
      </c>
      <c r="C136" t="s">
        <v>923</v>
      </c>
      <c r="D136" t="s">
        <v>26</v>
      </c>
      <c r="E136">
        <v>9</v>
      </c>
      <c r="F136" t="s">
        <v>529</v>
      </c>
      <c r="G136" t="s">
        <v>27</v>
      </c>
      <c r="H136" t="s">
        <v>61</v>
      </c>
      <c r="I136" t="s">
        <v>234</v>
      </c>
      <c r="J136">
        <f t="shared" si="0"/>
        <v>2150772</v>
      </c>
      <c r="K136">
        <v>2150772</v>
      </c>
      <c r="L136">
        <v>20</v>
      </c>
      <c r="M136">
        <f t="shared" si="10"/>
        <v>762</v>
      </c>
      <c r="N136" t="str">
        <f t="shared" si="2"/>
        <v>Mon</v>
      </c>
      <c r="O136" t="str">
        <f t="shared" si="3"/>
        <v>Sep</v>
      </c>
      <c r="P136">
        <f t="shared" si="4"/>
        <v>9</v>
      </c>
      <c r="Q136" t="str">
        <f t="shared" si="5"/>
        <v>24</v>
      </c>
      <c r="R136" t="str">
        <f t="shared" si="6"/>
        <v>21</v>
      </c>
      <c r="S136" t="str">
        <f t="shared" si="7"/>
        <v>26</v>
      </c>
      <c r="T136" t="str">
        <f t="shared" si="8"/>
        <v>12</v>
      </c>
      <c r="U136" t="s">
        <v>1171</v>
      </c>
      <c r="V136" t="s">
        <v>433</v>
      </c>
      <c r="W136" s="2" t="s">
        <v>1172</v>
      </c>
      <c r="X136" t="s">
        <v>1173</v>
      </c>
      <c r="Y136" t="s">
        <v>1174</v>
      </c>
      <c r="Z136" t="s">
        <v>1175</v>
      </c>
      <c r="AB136">
        <v>561</v>
      </c>
      <c r="AC136">
        <v>2387</v>
      </c>
      <c r="AD136" t="s">
        <v>1176</v>
      </c>
      <c r="AG136">
        <v>1</v>
      </c>
    </row>
    <row r="137" spans="1:33" ht="15.75" customHeight="1" x14ac:dyDescent="0.3">
      <c r="A137" s="1">
        <v>12505</v>
      </c>
      <c r="B137" t="s">
        <v>1177</v>
      </c>
      <c r="C137" t="s">
        <v>923</v>
      </c>
      <c r="D137" t="s">
        <v>26</v>
      </c>
      <c r="E137">
        <v>9</v>
      </c>
      <c r="F137" t="s">
        <v>529</v>
      </c>
      <c r="G137" t="s">
        <v>27</v>
      </c>
      <c r="H137" t="s">
        <v>194</v>
      </c>
      <c r="I137" t="s">
        <v>457</v>
      </c>
      <c r="J137">
        <f t="shared" si="0"/>
        <v>2151307</v>
      </c>
      <c r="K137">
        <v>2151307</v>
      </c>
      <c r="L137">
        <v>8</v>
      </c>
      <c r="M137">
        <f t="shared" si="10"/>
        <v>535</v>
      </c>
      <c r="N137" t="str">
        <f t="shared" si="2"/>
        <v>Mon</v>
      </c>
      <c r="O137" t="str">
        <f t="shared" si="3"/>
        <v>Sep</v>
      </c>
      <c r="P137">
        <f t="shared" si="4"/>
        <v>9</v>
      </c>
      <c r="Q137" t="str">
        <f t="shared" si="5"/>
        <v>24</v>
      </c>
      <c r="R137" t="str">
        <f t="shared" si="6"/>
        <v>21</v>
      </c>
      <c r="S137" t="str">
        <f t="shared" si="7"/>
        <v>35</v>
      </c>
      <c r="T137" t="str">
        <f t="shared" si="8"/>
        <v>07</v>
      </c>
      <c r="U137" t="s">
        <v>1178</v>
      </c>
      <c r="V137" t="s">
        <v>433</v>
      </c>
      <c r="W137" s="2" t="s">
        <v>1179</v>
      </c>
      <c r="X137" t="s">
        <v>1180</v>
      </c>
      <c r="Y137" t="s">
        <v>1181</v>
      </c>
      <c r="Z137" t="s">
        <v>1182</v>
      </c>
      <c r="AA137" t="s">
        <v>1183</v>
      </c>
      <c r="AB137">
        <v>716</v>
      </c>
      <c r="AC137">
        <v>1164</v>
      </c>
      <c r="AD137" t="s">
        <v>1184</v>
      </c>
      <c r="AG137">
        <v>1</v>
      </c>
    </row>
    <row r="138" spans="1:33" ht="15.75" customHeight="1" x14ac:dyDescent="0.3">
      <c r="A138" s="1">
        <v>12528</v>
      </c>
      <c r="B138" t="s">
        <v>1185</v>
      </c>
      <c r="C138" t="s">
        <v>923</v>
      </c>
      <c r="D138" t="s">
        <v>26</v>
      </c>
      <c r="E138">
        <v>9</v>
      </c>
      <c r="F138" t="s">
        <v>529</v>
      </c>
      <c r="G138" t="s">
        <v>27</v>
      </c>
      <c r="H138" t="s">
        <v>164</v>
      </c>
      <c r="I138" t="s">
        <v>103</v>
      </c>
      <c r="J138">
        <f t="shared" si="0"/>
        <v>2151490</v>
      </c>
      <c r="K138">
        <v>2151490</v>
      </c>
      <c r="L138">
        <v>1</v>
      </c>
      <c r="M138">
        <f t="shared" si="10"/>
        <v>183</v>
      </c>
      <c r="N138" t="str">
        <f t="shared" si="2"/>
        <v>Mon</v>
      </c>
      <c r="O138" t="str">
        <f t="shared" si="3"/>
        <v>Sep</v>
      </c>
      <c r="P138">
        <f t="shared" si="4"/>
        <v>9</v>
      </c>
      <c r="Q138" t="str">
        <f t="shared" si="5"/>
        <v>24</v>
      </c>
      <c r="R138" t="str">
        <f t="shared" si="6"/>
        <v>21</v>
      </c>
      <c r="S138" t="str">
        <f t="shared" si="7"/>
        <v>38</v>
      </c>
      <c r="T138" t="str">
        <f t="shared" si="8"/>
        <v>10</v>
      </c>
      <c r="U138" t="s">
        <v>1186</v>
      </c>
      <c r="V138" t="s">
        <v>433</v>
      </c>
      <c r="W138" s="2" t="s">
        <v>1187</v>
      </c>
      <c r="X138" t="s">
        <v>1188</v>
      </c>
      <c r="Y138" t="s">
        <v>1189</v>
      </c>
      <c r="Z138" t="s">
        <v>1190</v>
      </c>
      <c r="AA138" t="s">
        <v>1191</v>
      </c>
      <c r="AB138">
        <v>3765</v>
      </c>
      <c r="AC138">
        <v>3755</v>
      </c>
      <c r="AD138" t="s">
        <v>1192</v>
      </c>
      <c r="AG138">
        <v>1</v>
      </c>
    </row>
    <row r="139" spans="1:33" ht="15.75" customHeight="1" x14ac:dyDescent="0.3">
      <c r="A139" s="1">
        <v>12578</v>
      </c>
      <c r="B139" t="s">
        <v>1193</v>
      </c>
      <c r="C139" t="s">
        <v>923</v>
      </c>
      <c r="D139" t="s">
        <v>26</v>
      </c>
      <c r="E139">
        <v>9</v>
      </c>
      <c r="F139" t="s">
        <v>529</v>
      </c>
      <c r="G139" t="s">
        <v>27</v>
      </c>
      <c r="H139" t="s">
        <v>71</v>
      </c>
      <c r="I139" t="s">
        <v>41</v>
      </c>
      <c r="J139">
        <f t="shared" si="0"/>
        <v>2151844</v>
      </c>
      <c r="K139">
        <v>2151844</v>
      </c>
      <c r="L139">
        <v>5</v>
      </c>
      <c r="M139">
        <f t="shared" si="10"/>
        <v>354</v>
      </c>
      <c r="N139" t="str">
        <f t="shared" si="2"/>
        <v>Mon</v>
      </c>
      <c r="O139" t="str">
        <f t="shared" si="3"/>
        <v>Sep</v>
      </c>
      <c r="P139">
        <f t="shared" si="4"/>
        <v>9</v>
      </c>
      <c r="Q139" t="str">
        <f t="shared" si="5"/>
        <v>24</v>
      </c>
      <c r="R139" t="str">
        <f t="shared" si="6"/>
        <v>21</v>
      </c>
      <c r="S139" t="str">
        <f t="shared" si="7"/>
        <v>44</v>
      </c>
      <c r="T139" t="str">
        <f t="shared" si="8"/>
        <v>04</v>
      </c>
      <c r="U139" t="s">
        <v>1194</v>
      </c>
      <c r="V139" t="s">
        <v>433</v>
      </c>
      <c r="W139" s="2" t="s">
        <v>1195</v>
      </c>
      <c r="X139" t="s">
        <v>1196</v>
      </c>
      <c r="Y139" t="s">
        <v>1197</v>
      </c>
      <c r="Z139" t="s">
        <v>1198</v>
      </c>
      <c r="AA139" t="s">
        <v>1199</v>
      </c>
      <c r="AB139">
        <v>324</v>
      </c>
      <c r="AC139">
        <v>121</v>
      </c>
      <c r="AD139" t="s">
        <v>1200</v>
      </c>
      <c r="AG139">
        <v>1</v>
      </c>
    </row>
    <row r="140" spans="1:33" ht="15.75" customHeight="1" x14ac:dyDescent="0.3">
      <c r="A140" s="1">
        <v>12634</v>
      </c>
      <c r="B140" t="s">
        <v>1201</v>
      </c>
      <c r="C140" t="s">
        <v>923</v>
      </c>
      <c r="D140" t="s">
        <v>26</v>
      </c>
      <c r="E140">
        <v>9</v>
      </c>
      <c r="F140" t="s">
        <v>529</v>
      </c>
      <c r="G140" t="s">
        <v>27</v>
      </c>
      <c r="H140" t="s">
        <v>528</v>
      </c>
      <c r="I140" t="s">
        <v>164</v>
      </c>
      <c r="J140">
        <f t="shared" si="0"/>
        <v>2152298</v>
      </c>
      <c r="K140">
        <v>2152298</v>
      </c>
      <c r="L140">
        <v>10</v>
      </c>
      <c r="M140">
        <f t="shared" si="10"/>
        <v>454</v>
      </c>
      <c r="N140" t="str">
        <f t="shared" si="2"/>
        <v>Mon</v>
      </c>
      <c r="O140" t="str">
        <f t="shared" si="3"/>
        <v>Sep</v>
      </c>
      <c r="P140">
        <f t="shared" si="4"/>
        <v>9</v>
      </c>
      <c r="Q140" t="str">
        <f t="shared" si="5"/>
        <v>24</v>
      </c>
      <c r="R140" t="str">
        <f t="shared" si="6"/>
        <v>21</v>
      </c>
      <c r="S140" t="str">
        <f t="shared" si="7"/>
        <v>51</v>
      </c>
      <c r="T140" t="str">
        <f t="shared" si="8"/>
        <v>38</v>
      </c>
      <c r="U140" t="s">
        <v>1202</v>
      </c>
      <c r="V140" t="s">
        <v>433</v>
      </c>
      <c r="W140" s="2" t="s">
        <v>1203</v>
      </c>
      <c r="X140" t="s">
        <v>1204</v>
      </c>
      <c r="Y140" t="s">
        <v>1205</v>
      </c>
      <c r="Z140" t="s">
        <v>1206</v>
      </c>
      <c r="AA140" t="s">
        <v>1199</v>
      </c>
      <c r="AB140">
        <v>1383</v>
      </c>
      <c r="AC140">
        <v>4999</v>
      </c>
      <c r="AD140" t="s">
        <v>1207</v>
      </c>
      <c r="AG140">
        <v>1</v>
      </c>
    </row>
    <row r="141" spans="1:33" ht="15.75" customHeight="1" x14ac:dyDescent="0.3">
      <c r="A141" s="1">
        <v>12640</v>
      </c>
      <c r="B141" t="s">
        <v>1208</v>
      </c>
      <c r="C141" t="s">
        <v>923</v>
      </c>
      <c r="D141" t="s">
        <v>26</v>
      </c>
      <c r="E141">
        <v>9</v>
      </c>
      <c r="F141" t="s">
        <v>529</v>
      </c>
      <c r="G141" t="s">
        <v>27</v>
      </c>
      <c r="H141" t="s">
        <v>29</v>
      </c>
      <c r="I141" t="s">
        <v>1025</v>
      </c>
      <c r="J141">
        <f t="shared" si="0"/>
        <v>2152328</v>
      </c>
      <c r="K141">
        <v>2152328</v>
      </c>
      <c r="L141">
        <v>1</v>
      </c>
      <c r="M141">
        <f t="shared" si="10"/>
        <v>30</v>
      </c>
      <c r="N141" t="str">
        <f t="shared" si="2"/>
        <v>Mon</v>
      </c>
      <c r="O141" t="str">
        <f t="shared" si="3"/>
        <v>Sep</v>
      </c>
      <c r="P141">
        <f t="shared" si="4"/>
        <v>9</v>
      </c>
      <c r="Q141" t="str">
        <f t="shared" si="5"/>
        <v>24</v>
      </c>
      <c r="R141" t="str">
        <f t="shared" si="6"/>
        <v>21</v>
      </c>
      <c r="S141" t="str">
        <f t="shared" si="7"/>
        <v>52</v>
      </c>
      <c r="T141" t="str">
        <f t="shared" si="8"/>
        <v>08</v>
      </c>
      <c r="U141" t="s">
        <v>1209</v>
      </c>
      <c r="V141" t="s">
        <v>433</v>
      </c>
      <c r="W141" s="2" t="s">
        <v>1210</v>
      </c>
      <c r="X141" t="s">
        <v>1211</v>
      </c>
      <c r="Y141" t="s">
        <v>1212</v>
      </c>
      <c r="Z141" t="s">
        <v>1212</v>
      </c>
      <c r="AB141">
        <v>52</v>
      </c>
      <c r="AC141">
        <v>101</v>
      </c>
      <c r="AD141" t="s">
        <v>1213</v>
      </c>
      <c r="AG141">
        <v>1</v>
      </c>
    </row>
    <row r="142" spans="1:33" ht="15.75" customHeight="1" x14ac:dyDescent="0.3">
      <c r="A142" s="1">
        <v>12648</v>
      </c>
      <c r="B142" t="s">
        <v>1214</v>
      </c>
      <c r="C142" t="s">
        <v>923</v>
      </c>
      <c r="D142" t="s">
        <v>26</v>
      </c>
      <c r="E142">
        <v>9</v>
      </c>
      <c r="F142" t="s">
        <v>529</v>
      </c>
      <c r="G142" t="s">
        <v>27</v>
      </c>
      <c r="H142" t="s">
        <v>29</v>
      </c>
      <c r="I142" t="s">
        <v>81</v>
      </c>
      <c r="J142">
        <f t="shared" si="0"/>
        <v>2152376</v>
      </c>
      <c r="K142">
        <v>2152376</v>
      </c>
      <c r="L142">
        <v>8</v>
      </c>
      <c r="M142">
        <f t="shared" si="10"/>
        <v>48</v>
      </c>
      <c r="N142" t="str">
        <f t="shared" si="2"/>
        <v>Mon</v>
      </c>
      <c r="O142" t="str">
        <f t="shared" si="3"/>
        <v>Sep</v>
      </c>
      <c r="P142">
        <f t="shared" si="4"/>
        <v>9</v>
      </c>
      <c r="Q142" t="str">
        <f t="shared" si="5"/>
        <v>24</v>
      </c>
      <c r="R142" t="str">
        <f t="shared" si="6"/>
        <v>21</v>
      </c>
      <c r="S142" t="str">
        <f t="shared" si="7"/>
        <v>52</v>
      </c>
      <c r="T142" t="str">
        <f t="shared" si="8"/>
        <v>56</v>
      </c>
      <c r="U142" t="s">
        <v>1215</v>
      </c>
      <c r="V142" t="s">
        <v>433</v>
      </c>
      <c r="W142" s="2" t="s">
        <v>1216</v>
      </c>
      <c r="X142" t="s">
        <v>1217</v>
      </c>
      <c r="Y142" t="s">
        <v>1218</v>
      </c>
      <c r="Z142" t="s">
        <v>1219</v>
      </c>
      <c r="AA142" t="s">
        <v>698</v>
      </c>
      <c r="AB142">
        <v>17</v>
      </c>
      <c r="AC142">
        <v>16</v>
      </c>
      <c r="AD142" t="s">
        <v>1220</v>
      </c>
      <c r="AG142">
        <v>1</v>
      </c>
    </row>
    <row r="143" spans="1:33" ht="15.75" customHeight="1" x14ac:dyDescent="0.3">
      <c r="A143" s="1">
        <v>12710</v>
      </c>
      <c r="B143" t="s">
        <v>1221</v>
      </c>
      <c r="C143" t="s">
        <v>923</v>
      </c>
      <c r="D143" t="s">
        <v>26</v>
      </c>
      <c r="E143">
        <v>9</v>
      </c>
      <c r="F143" t="s">
        <v>529</v>
      </c>
      <c r="G143" t="s">
        <v>206</v>
      </c>
      <c r="H143" t="s">
        <v>82</v>
      </c>
      <c r="I143" t="s">
        <v>50</v>
      </c>
      <c r="J143">
        <f t="shared" si="0"/>
        <v>2153215</v>
      </c>
      <c r="K143">
        <v>2153215</v>
      </c>
      <c r="L143">
        <v>3</v>
      </c>
      <c r="M143">
        <f t="shared" si="10"/>
        <v>839</v>
      </c>
      <c r="N143" t="str">
        <f t="shared" si="2"/>
        <v>Mon</v>
      </c>
      <c r="O143" t="str">
        <f t="shared" si="3"/>
        <v>Sep</v>
      </c>
      <c r="P143">
        <f t="shared" si="4"/>
        <v>9</v>
      </c>
      <c r="Q143" t="str">
        <f t="shared" si="5"/>
        <v>24</v>
      </c>
      <c r="R143" t="str">
        <f t="shared" si="6"/>
        <v>22</v>
      </c>
      <c r="S143" t="str">
        <f t="shared" si="7"/>
        <v>06</v>
      </c>
      <c r="T143" t="str">
        <f t="shared" si="8"/>
        <v>55</v>
      </c>
      <c r="U143" t="s">
        <v>1222</v>
      </c>
      <c r="V143" t="s">
        <v>433</v>
      </c>
      <c r="W143" s="2" t="s">
        <v>1223</v>
      </c>
      <c r="X143" t="s">
        <v>1224</v>
      </c>
      <c r="Y143" t="s">
        <v>1225</v>
      </c>
      <c r="Z143" t="s">
        <v>1226</v>
      </c>
      <c r="AA143" t="s">
        <v>1227</v>
      </c>
      <c r="AB143">
        <v>1643</v>
      </c>
      <c r="AC143">
        <v>4847</v>
      </c>
      <c r="AD143" t="s">
        <v>1228</v>
      </c>
      <c r="AG143">
        <v>1</v>
      </c>
    </row>
    <row r="144" spans="1:33" ht="15.75" customHeight="1" x14ac:dyDescent="0.3">
      <c r="A144" s="1">
        <v>12791</v>
      </c>
      <c r="B144" t="s">
        <v>1229</v>
      </c>
      <c r="C144" t="s">
        <v>1230</v>
      </c>
      <c r="D144" t="s">
        <v>26</v>
      </c>
      <c r="E144">
        <v>9</v>
      </c>
      <c r="F144" t="s">
        <v>51</v>
      </c>
      <c r="G144" t="s">
        <v>125</v>
      </c>
      <c r="H144" t="s">
        <v>260</v>
      </c>
      <c r="I144" t="s">
        <v>125</v>
      </c>
      <c r="J144">
        <f t="shared" si="0"/>
        <v>2163540</v>
      </c>
      <c r="K144">
        <v>2163540</v>
      </c>
      <c r="L144">
        <v>9</v>
      </c>
      <c r="M144">
        <f t="shared" si="10"/>
        <v>10325</v>
      </c>
      <c r="N144" t="str">
        <f t="shared" si="2"/>
        <v>Tue</v>
      </c>
      <c r="O144" t="str">
        <f t="shared" si="3"/>
        <v>Sep</v>
      </c>
      <c r="P144">
        <f t="shared" si="4"/>
        <v>9</v>
      </c>
      <c r="Q144" t="str">
        <f t="shared" si="5"/>
        <v>25</v>
      </c>
      <c r="R144" t="str">
        <f t="shared" si="6"/>
        <v>00</v>
      </c>
      <c r="S144" t="str">
        <f t="shared" si="7"/>
        <v>59</v>
      </c>
      <c r="T144" t="str">
        <f t="shared" si="8"/>
        <v>00</v>
      </c>
      <c r="U144" t="s">
        <v>1231</v>
      </c>
      <c r="V144" t="s">
        <v>433</v>
      </c>
      <c r="W144" s="2" t="s">
        <v>1232</v>
      </c>
      <c r="X144" t="s">
        <v>1233</v>
      </c>
      <c r="Y144" t="s">
        <v>1234</v>
      </c>
      <c r="Z144" t="s">
        <v>1235</v>
      </c>
      <c r="AA144" t="s">
        <v>1236</v>
      </c>
      <c r="AB144">
        <v>172</v>
      </c>
      <c r="AC144">
        <v>948</v>
      </c>
      <c r="AD144" t="s">
        <v>1237</v>
      </c>
      <c r="AG144">
        <v>1</v>
      </c>
    </row>
    <row r="145" spans="1:33" ht="15.75" customHeight="1" x14ac:dyDescent="0.3">
      <c r="A145" s="1">
        <v>12840</v>
      </c>
      <c r="B145" t="s">
        <v>1238</v>
      </c>
      <c r="C145" t="s">
        <v>1230</v>
      </c>
      <c r="D145" t="s">
        <v>26</v>
      </c>
      <c r="E145">
        <v>9</v>
      </c>
      <c r="F145" t="s">
        <v>51</v>
      </c>
      <c r="G145" t="s">
        <v>271</v>
      </c>
      <c r="H145" t="s">
        <v>1025</v>
      </c>
      <c r="I145" t="s">
        <v>528</v>
      </c>
      <c r="J145">
        <f t="shared" si="0"/>
        <v>2164131</v>
      </c>
      <c r="K145">
        <v>2164131</v>
      </c>
      <c r="L145">
        <v>75</v>
      </c>
      <c r="M145">
        <f t="shared" si="10"/>
        <v>591</v>
      </c>
      <c r="N145" t="str">
        <f t="shared" si="2"/>
        <v>Tue</v>
      </c>
      <c r="O145" t="str">
        <f t="shared" si="3"/>
        <v>Sep</v>
      </c>
      <c r="P145">
        <f t="shared" si="4"/>
        <v>9</v>
      </c>
      <c r="Q145" t="str">
        <f t="shared" si="5"/>
        <v>25</v>
      </c>
      <c r="R145" t="str">
        <f t="shared" si="6"/>
        <v>01</v>
      </c>
      <c r="S145" t="str">
        <f t="shared" si="7"/>
        <v>08</v>
      </c>
      <c r="T145" t="str">
        <f t="shared" si="8"/>
        <v>51</v>
      </c>
      <c r="U145" t="s">
        <v>1239</v>
      </c>
      <c r="V145" t="s">
        <v>433</v>
      </c>
      <c r="W145" s="2" t="s">
        <v>1240</v>
      </c>
      <c r="X145" t="s">
        <v>1241</v>
      </c>
      <c r="Y145" t="s">
        <v>1242</v>
      </c>
      <c r="Z145" t="s">
        <v>1243</v>
      </c>
      <c r="AA145" t="s">
        <v>1244</v>
      </c>
      <c r="AB145">
        <v>2</v>
      </c>
      <c r="AC145">
        <v>19</v>
      </c>
      <c r="AD145" t="s">
        <v>1245</v>
      </c>
      <c r="AG145">
        <v>1</v>
      </c>
    </row>
    <row r="146" spans="1:33" ht="15.75" customHeight="1" x14ac:dyDescent="0.3">
      <c r="A146" s="1">
        <v>12925</v>
      </c>
      <c r="B146" t="s">
        <v>1246</v>
      </c>
      <c r="C146" t="s">
        <v>1230</v>
      </c>
      <c r="D146" t="s">
        <v>26</v>
      </c>
      <c r="E146">
        <v>9</v>
      </c>
      <c r="F146" t="s">
        <v>51</v>
      </c>
      <c r="G146" t="s">
        <v>271</v>
      </c>
      <c r="H146" t="s">
        <v>206</v>
      </c>
      <c r="I146" t="s">
        <v>125</v>
      </c>
      <c r="J146">
        <f t="shared" si="0"/>
        <v>2164920</v>
      </c>
      <c r="K146">
        <v>2164920</v>
      </c>
      <c r="L146">
        <v>0</v>
      </c>
      <c r="M146">
        <f t="shared" si="10"/>
        <v>789</v>
      </c>
      <c r="N146" t="str">
        <f t="shared" si="2"/>
        <v>Tue</v>
      </c>
      <c r="O146" t="str">
        <f t="shared" si="3"/>
        <v>Sep</v>
      </c>
      <c r="P146">
        <f t="shared" si="4"/>
        <v>9</v>
      </c>
      <c r="Q146" t="str">
        <f t="shared" si="5"/>
        <v>25</v>
      </c>
      <c r="R146" t="str">
        <f t="shared" si="6"/>
        <v>01</v>
      </c>
      <c r="S146" t="str">
        <f t="shared" si="7"/>
        <v>22</v>
      </c>
      <c r="T146" t="str">
        <f t="shared" si="8"/>
        <v>00</v>
      </c>
      <c r="U146" t="s">
        <v>1247</v>
      </c>
      <c r="V146" t="s">
        <v>433</v>
      </c>
      <c r="W146" s="2" t="s">
        <v>1248</v>
      </c>
      <c r="X146" t="s">
        <v>1249</v>
      </c>
      <c r="Y146" t="s">
        <v>1250</v>
      </c>
      <c r="Z146" t="s">
        <v>1251</v>
      </c>
      <c r="AA146" t="s">
        <v>1252</v>
      </c>
      <c r="AB146">
        <v>421</v>
      </c>
      <c r="AC146">
        <v>1357</v>
      </c>
      <c r="AD146" t="s">
        <v>1253</v>
      </c>
      <c r="AG146">
        <v>1</v>
      </c>
    </row>
    <row r="147" spans="1:33" ht="15.75" customHeight="1" x14ac:dyDescent="0.3">
      <c r="A147" s="1">
        <v>13110</v>
      </c>
      <c r="B147" t="s">
        <v>1254</v>
      </c>
      <c r="C147" t="s">
        <v>1230</v>
      </c>
      <c r="D147" t="s">
        <v>26</v>
      </c>
      <c r="E147">
        <v>9</v>
      </c>
      <c r="F147" t="s">
        <v>51</v>
      </c>
      <c r="G147" t="s">
        <v>271</v>
      </c>
      <c r="H147" t="s">
        <v>528</v>
      </c>
      <c r="I147" t="s">
        <v>692</v>
      </c>
      <c r="J147">
        <f t="shared" si="0"/>
        <v>2166683</v>
      </c>
      <c r="K147">
        <v>2166683</v>
      </c>
      <c r="L147">
        <v>19</v>
      </c>
      <c r="M147">
        <f t="shared" si="10"/>
        <v>1763</v>
      </c>
      <c r="N147" t="str">
        <f t="shared" si="2"/>
        <v>Tue</v>
      </c>
      <c r="O147" t="str">
        <f t="shared" si="3"/>
        <v>Sep</v>
      </c>
      <c r="P147">
        <f t="shared" si="4"/>
        <v>9</v>
      </c>
      <c r="Q147" t="str">
        <f t="shared" si="5"/>
        <v>25</v>
      </c>
      <c r="R147" t="str">
        <f t="shared" si="6"/>
        <v>01</v>
      </c>
      <c r="S147" t="str">
        <f t="shared" si="7"/>
        <v>51</v>
      </c>
      <c r="T147" t="str">
        <f t="shared" si="8"/>
        <v>23</v>
      </c>
      <c r="U147" t="s">
        <v>1255</v>
      </c>
      <c r="V147" t="s">
        <v>433</v>
      </c>
      <c r="W147" s="2" t="s">
        <v>1256</v>
      </c>
      <c r="X147" t="s">
        <v>1257</v>
      </c>
      <c r="Y147" t="s">
        <v>1258</v>
      </c>
      <c r="Z147" t="s">
        <v>1259</v>
      </c>
      <c r="AB147">
        <v>199</v>
      </c>
      <c r="AC147">
        <v>236</v>
      </c>
      <c r="AD147" t="s">
        <v>1260</v>
      </c>
      <c r="AG147">
        <v>1</v>
      </c>
    </row>
    <row r="148" spans="1:33" ht="15.75" customHeight="1" x14ac:dyDescent="0.3">
      <c r="A148" s="1">
        <v>13129</v>
      </c>
      <c r="B148" t="s">
        <v>1261</v>
      </c>
      <c r="C148" t="s">
        <v>1230</v>
      </c>
      <c r="D148" t="s">
        <v>26</v>
      </c>
      <c r="E148">
        <v>9</v>
      </c>
      <c r="F148" t="s">
        <v>51</v>
      </c>
      <c r="G148" t="s">
        <v>271</v>
      </c>
      <c r="H148" t="s">
        <v>81</v>
      </c>
      <c r="I148" t="s">
        <v>359</v>
      </c>
      <c r="J148">
        <f t="shared" si="0"/>
        <v>2166962</v>
      </c>
      <c r="K148">
        <v>2166962</v>
      </c>
      <c r="L148">
        <v>44</v>
      </c>
      <c r="M148">
        <f t="shared" si="10"/>
        <v>279</v>
      </c>
      <c r="N148" t="str">
        <f t="shared" si="2"/>
        <v>Tue</v>
      </c>
      <c r="O148" t="str">
        <f t="shared" si="3"/>
        <v>Sep</v>
      </c>
      <c r="P148">
        <f t="shared" si="4"/>
        <v>9</v>
      </c>
      <c r="Q148" t="str">
        <f t="shared" si="5"/>
        <v>25</v>
      </c>
      <c r="R148" t="str">
        <f t="shared" si="6"/>
        <v>01</v>
      </c>
      <c r="S148" t="str">
        <f t="shared" si="7"/>
        <v>56</v>
      </c>
      <c r="T148" t="str">
        <f t="shared" si="8"/>
        <v>02</v>
      </c>
      <c r="U148" t="s">
        <v>1262</v>
      </c>
      <c r="V148" t="s">
        <v>433</v>
      </c>
      <c r="W148" s="2" t="s">
        <v>1263</v>
      </c>
      <c r="X148" t="s">
        <v>1264</v>
      </c>
      <c r="Y148" t="s">
        <v>1265</v>
      </c>
      <c r="Z148" t="s">
        <v>1266</v>
      </c>
      <c r="AB148">
        <v>42</v>
      </c>
      <c r="AC148">
        <v>174</v>
      </c>
      <c r="AD148" t="s">
        <v>1267</v>
      </c>
      <c r="AG148">
        <v>1</v>
      </c>
    </row>
    <row r="149" spans="1:33" ht="15.75" customHeight="1" x14ac:dyDescent="0.3">
      <c r="A149" s="1">
        <v>13186</v>
      </c>
      <c r="B149" t="s">
        <v>1268</v>
      </c>
      <c r="C149" t="s">
        <v>1230</v>
      </c>
      <c r="D149" t="s">
        <v>26</v>
      </c>
      <c r="E149">
        <v>9</v>
      </c>
      <c r="F149" t="s">
        <v>51</v>
      </c>
      <c r="G149" t="s">
        <v>359</v>
      </c>
      <c r="H149" t="s">
        <v>457</v>
      </c>
      <c r="I149" t="s">
        <v>125</v>
      </c>
      <c r="J149">
        <f t="shared" si="0"/>
        <v>2167620</v>
      </c>
      <c r="K149">
        <v>2167620</v>
      </c>
      <c r="L149">
        <v>4</v>
      </c>
      <c r="M149">
        <f t="shared" si="10"/>
        <v>658</v>
      </c>
      <c r="N149" t="str">
        <f t="shared" si="2"/>
        <v>Tue</v>
      </c>
      <c r="O149" t="str">
        <f t="shared" si="3"/>
        <v>Sep</v>
      </c>
      <c r="P149">
        <f t="shared" si="4"/>
        <v>9</v>
      </c>
      <c r="Q149" t="str">
        <f t="shared" si="5"/>
        <v>25</v>
      </c>
      <c r="R149" t="str">
        <f t="shared" si="6"/>
        <v>02</v>
      </c>
      <c r="S149" t="str">
        <f t="shared" si="7"/>
        <v>07</v>
      </c>
      <c r="T149" t="str">
        <f t="shared" si="8"/>
        <v>00</v>
      </c>
      <c r="U149" t="s">
        <v>1269</v>
      </c>
      <c r="V149" t="s">
        <v>433</v>
      </c>
      <c r="W149" s="2" t="s">
        <v>1270</v>
      </c>
      <c r="X149" t="s">
        <v>1271</v>
      </c>
      <c r="Y149" t="s">
        <v>1272</v>
      </c>
      <c r="Z149" t="s">
        <v>1273</v>
      </c>
      <c r="AA149" t="s">
        <v>1274</v>
      </c>
      <c r="AB149">
        <v>7</v>
      </c>
      <c r="AC149">
        <v>44</v>
      </c>
      <c r="AD149" t="s">
        <v>1275</v>
      </c>
      <c r="AG149">
        <v>1</v>
      </c>
    </row>
    <row r="150" spans="1:33" ht="15.75" customHeight="1" x14ac:dyDescent="0.3">
      <c r="A150" s="1">
        <v>13250</v>
      </c>
      <c r="B150" t="s">
        <v>1276</v>
      </c>
      <c r="C150" t="s">
        <v>1230</v>
      </c>
      <c r="D150" t="s">
        <v>26</v>
      </c>
      <c r="E150">
        <v>9</v>
      </c>
      <c r="F150" t="s">
        <v>51</v>
      </c>
      <c r="G150" t="s">
        <v>404</v>
      </c>
      <c r="H150" t="s">
        <v>114</v>
      </c>
      <c r="I150" t="s">
        <v>125</v>
      </c>
      <c r="J150">
        <f t="shared" si="0"/>
        <v>2172000</v>
      </c>
      <c r="K150">
        <v>2172000</v>
      </c>
      <c r="L150">
        <v>25</v>
      </c>
      <c r="M150">
        <f t="shared" si="10"/>
        <v>4380</v>
      </c>
      <c r="N150" t="str">
        <f t="shared" si="2"/>
        <v>Tue</v>
      </c>
      <c r="O150" t="str">
        <f t="shared" si="3"/>
        <v>Sep</v>
      </c>
      <c r="P150">
        <f t="shared" si="4"/>
        <v>9</v>
      </c>
      <c r="Q150" t="str">
        <f t="shared" si="5"/>
        <v>25</v>
      </c>
      <c r="R150" t="str">
        <f t="shared" si="6"/>
        <v>03</v>
      </c>
      <c r="S150" t="str">
        <f t="shared" si="7"/>
        <v>20</v>
      </c>
      <c r="T150" t="str">
        <f t="shared" si="8"/>
        <v>00</v>
      </c>
      <c r="U150" t="s">
        <v>1277</v>
      </c>
      <c r="V150" t="s">
        <v>433</v>
      </c>
      <c r="W150" s="2" t="s">
        <v>1278</v>
      </c>
      <c r="X150" t="s">
        <v>1279</v>
      </c>
      <c r="Y150" t="s">
        <v>1280</v>
      </c>
      <c r="Z150" t="s">
        <v>1281</v>
      </c>
      <c r="AA150" t="s">
        <v>1282</v>
      </c>
      <c r="AB150">
        <v>1654</v>
      </c>
      <c r="AC150">
        <v>823</v>
      </c>
      <c r="AD150" t="s">
        <v>1283</v>
      </c>
      <c r="AG150">
        <v>1</v>
      </c>
    </row>
    <row r="151" spans="1:33" ht="15.75" customHeight="1" x14ac:dyDescent="0.3">
      <c r="A151" s="1">
        <v>13299</v>
      </c>
      <c r="B151" t="s">
        <v>1284</v>
      </c>
      <c r="C151" t="s">
        <v>1230</v>
      </c>
      <c r="D151" t="s">
        <v>26</v>
      </c>
      <c r="E151">
        <v>9</v>
      </c>
      <c r="F151" t="s">
        <v>51</v>
      </c>
      <c r="G151" t="s">
        <v>404</v>
      </c>
      <c r="H151" t="s">
        <v>61</v>
      </c>
      <c r="I151" t="s">
        <v>71</v>
      </c>
      <c r="J151">
        <f t="shared" si="0"/>
        <v>2172404</v>
      </c>
      <c r="K151">
        <v>2172404</v>
      </c>
      <c r="L151">
        <v>4</v>
      </c>
      <c r="M151">
        <f t="shared" si="10"/>
        <v>404</v>
      </c>
      <c r="N151" t="str">
        <f t="shared" si="2"/>
        <v>Tue</v>
      </c>
      <c r="O151" t="str">
        <f t="shared" si="3"/>
        <v>Sep</v>
      </c>
      <c r="P151">
        <f t="shared" si="4"/>
        <v>9</v>
      </c>
      <c r="Q151" t="str">
        <f t="shared" si="5"/>
        <v>25</v>
      </c>
      <c r="R151" t="str">
        <f t="shared" si="6"/>
        <v>03</v>
      </c>
      <c r="S151" t="str">
        <f t="shared" si="7"/>
        <v>26</v>
      </c>
      <c r="T151" t="str">
        <f t="shared" si="8"/>
        <v>44</v>
      </c>
      <c r="U151" t="s">
        <v>1285</v>
      </c>
      <c r="V151" t="s">
        <v>433</v>
      </c>
      <c r="W151" s="2" t="s">
        <v>1286</v>
      </c>
      <c r="X151" t="s">
        <v>1287</v>
      </c>
      <c r="Y151" t="s">
        <v>1288</v>
      </c>
      <c r="Z151" t="s">
        <v>1289</v>
      </c>
      <c r="AA151" t="s">
        <v>1290</v>
      </c>
      <c r="AB151">
        <v>93</v>
      </c>
      <c r="AC151">
        <v>52</v>
      </c>
      <c r="AD151" t="s">
        <v>1291</v>
      </c>
      <c r="AG151">
        <v>1</v>
      </c>
    </row>
    <row r="152" spans="1:33" ht="15.75" customHeight="1" x14ac:dyDescent="0.3">
      <c r="A152" s="1">
        <v>13310</v>
      </c>
      <c r="B152" t="s">
        <v>1292</v>
      </c>
      <c r="C152" t="s">
        <v>1230</v>
      </c>
      <c r="D152" t="s">
        <v>26</v>
      </c>
      <c r="E152">
        <v>9</v>
      </c>
      <c r="F152" t="s">
        <v>51</v>
      </c>
      <c r="G152" t="s">
        <v>404</v>
      </c>
      <c r="H152" t="s">
        <v>360</v>
      </c>
      <c r="I152" t="s">
        <v>310</v>
      </c>
      <c r="J152">
        <f t="shared" si="0"/>
        <v>2172494</v>
      </c>
      <c r="K152">
        <v>2172494</v>
      </c>
      <c r="L152">
        <v>5</v>
      </c>
      <c r="M152">
        <f t="shared" si="10"/>
        <v>90</v>
      </c>
      <c r="N152" t="str">
        <f t="shared" si="2"/>
        <v>Tue</v>
      </c>
      <c r="O152" t="str">
        <f t="shared" si="3"/>
        <v>Sep</v>
      </c>
      <c r="P152">
        <f t="shared" si="4"/>
        <v>9</v>
      </c>
      <c r="Q152" t="str">
        <f t="shared" si="5"/>
        <v>25</v>
      </c>
      <c r="R152" t="str">
        <f t="shared" si="6"/>
        <v>03</v>
      </c>
      <c r="S152" t="str">
        <f t="shared" si="7"/>
        <v>28</v>
      </c>
      <c r="T152" t="str">
        <f t="shared" si="8"/>
        <v>14</v>
      </c>
      <c r="U152" t="s">
        <v>1293</v>
      </c>
      <c r="V152" t="s">
        <v>433</v>
      </c>
      <c r="W152" s="2" t="s">
        <v>1294</v>
      </c>
      <c r="X152" t="s">
        <v>1295</v>
      </c>
      <c r="Y152" t="s">
        <v>1296</v>
      </c>
      <c r="Z152" t="s">
        <v>1297</v>
      </c>
      <c r="AA152" t="s">
        <v>1298</v>
      </c>
      <c r="AB152">
        <v>1045</v>
      </c>
      <c r="AC152">
        <v>1905</v>
      </c>
      <c r="AD152" t="s">
        <v>1299</v>
      </c>
      <c r="AG152">
        <v>1</v>
      </c>
    </row>
    <row r="153" spans="1:33" ht="15.75" customHeight="1" x14ac:dyDescent="0.3">
      <c r="A153" s="1">
        <v>13430</v>
      </c>
      <c r="B153" t="s">
        <v>1300</v>
      </c>
      <c r="C153" t="s">
        <v>1230</v>
      </c>
      <c r="D153" t="s">
        <v>26</v>
      </c>
      <c r="E153">
        <v>9</v>
      </c>
      <c r="F153" t="s">
        <v>51</v>
      </c>
      <c r="G153" t="s">
        <v>404</v>
      </c>
      <c r="H153" t="s">
        <v>126</v>
      </c>
      <c r="I153" t="s">
        <v>331</v>
      </c>
      <c r="J153">
        <f t="shared" si="0"/>
        <v>2173516</v>
      </c>
      <c r="K153">
        <v>2173516</v>
      </c>
      <c r="L153">
        <v>19</v>
      </c>
      <c r="M153">
        <f t="shared" si="10"/>
        <v>1022</v>
      </c>
      <c r="N153" t="str">
        <f t="shared" si="2"/>
        <v>Tue</v>
      </c>
      <c r="O153" t="str">
        <f t="shared" si="3"/>
        <v>Sep</v>
      </c>
      <c r="P153">
        <f t="shared" si="4"/>
        <v>9</v>
      </c>
      <c r="Q153" t="str">
        <f t="shared" si="5"/>
        <v>25</v>
      </c>
      <c r="R153" t="str">
        <f t="shared" si="6"/>
        <v>03</v>
      </c>
      <c r="S153" t="str">
        <f t="shared" si="7"/>
        <v>45</v>
      </c>
      <c r="T153" t="str">
        <f t="shared" si="8"/>
        <v>16</v>
      </c>
      <c r="U153" t="s">
        <v>1301</v>
      </c>
      <c r="V153" t="s">
        <v>433</v>
      </c>
      <c r="W153" s="2" t="s">
        <v>1302</v>
      </c>
      <c r="X153" t="s">
        <v>1303</v>
      </c>
      <c r="Y153" t="s">
        <v>1304</v>
      </c>
      <c r="Z153" t="s">
        <v>1305</v>
      </c>
      <c r="AA153" t="s">
        <v>585</v>
      </c>
      <c r="AB153">
        <v>66</v>
      </c>
      <c r="AC153">
        <v>362</v>
      </c>
      <c r="AD153" t="s">
        <v>1306</v>
      </c>
      <c r="AG153">
        <v>1</v>
      </c>
    </row>
    <row r="154" spans="1:33" ht="15.75" customHeight="1" x14ac:dyDescent="0.3">
      <c r="A154" s="1">
        <v>13452</v>
      </c>
      <c r="B154" t="s">
        <v>1307</v>
      </c>
      <c r="C154" t="s">
        <v>1230</v>
      </c>
      <c r="D154" t="s">
        <v>26</v>
      </c>
      <c r="E154">
        <v>9</v>
      </c>
      <c r="F154" t="s">
        <v>51</v>
      </c>
      <c r="G154" t="s">
        <v>404</v>
      </c>
      <c r="H154" t="s">
        <v>321</v>
      </c>
      <c r="I154" t="s">
        <v>369</v>
      </c>
      <c r="J154">
        <f t="shared" si="0"/>
        <v>2173829</v>
      </c>
      <c r="K154">
        <v>2173829</v>
      </c>
      <c r="L154">
        <v>2</v>
      </c>
      <c r="M154">
        <f t="shared" si="10"/>
        <v>313</v>
      </c>
      <c r="N154" t="str">
        <f t="shared" si="2"/>
        <v>Tue</v>
      </c>
      <c r="O154" t="str">
        <f t="shared" si="3"/>
        <v>Sep</v>
      </c>
      <c r="P154">
        <f t="shared" si="4"/>
        <v>9</v>
      </c>
      <c r="Q154" t="str">
        <f t="shared" si="5"/>
        <v>25</v>
      </c>
      <c r="R154" t="str">
        <f t="shared" si="6"/>
        <v>03</v>
      </c>
      <c r="S154" t="str">
        <f t="shared" si="7"/>
        <v>50</v>
      </c>
      <c r="T154" t="str">
        <f t="shared" si="8"/>
        <v>29</v>
      </c>
      <c r="U154" t="s">
        <v>1308</v>
      </c>
      <c r="V154" t="s">
        <v>433</v>
      </c>
      <c r="W154" s="2" t="s">
        <v>1309</v>
      </c>
      <c r="X154" t="s">
        <v>1310</v>
      </c>
      <c r="Y154" t="s">
        <v>1311</v>
      </c>
      <c r="Z154" t="s">
        <v>1312</v>
      </c>
      <c r="AA154" t="s">
        <v>1313</v>
      </c>
      <c r="AB154">
        <v>21</v>
      </c>
      <c r="AC154">
        <v>136</v>
      </c>
      <c r="AD154" t="s">
        <v>1314</v>
      </c>
      <c r="AG154">
        <v>1</v>
      </c>
    </row>
    <row r="155" spans="1:33" ht="15.75" customHeight="1" x14ac:dyDescent="0.3">
      <c r="A155" s="1">
        <v>13535</v>
      </c>
      <c r="B155" t="s">
        <v>1315</v>
      </c>
      <c r="C155" t="s">
        <v>1230</v>
      </c>
      <c r="D155" t="s">
        <v>26</v>
      </c>
      <c r="E155">
        <v>9</v>
      </c>
      <c r="F155" t="s">
        <v>51</v>
      </c>
      <c r="G155" t="s">
        <v>41</v>
      </c>
      <c r="H155" t="s">
        <v>457</v>
      </c>
      <c r="I155" t="s">
        <v>194</v>
      </c>
      <c r="J155">
        <f t="shared" si="0"/>
        <v>2174855</v>
      </c>
      <c r="K155">
        <v>2174855</v>
      </c>
      <c r="L155">
        <v>12</v>
      </c>
      <c r="M155">
        <f t="shared" si="10"/>
        <v>1026</v>
      </c>
      <c r="N155" t="str">
        <f t="shared" si="2"/>
        <v>Tue</v>
      </c>
      <c r="O155" t="str">
        <f t="shared" si="3"/>
        <v>Sep</v>
      </c>
      <c r="P155">
        <f t="shared" si="4"/>
        <v>9</v>
      </c>
      <c r="Q155" t="str">
        <f t="shared" si="5"/>
        <v>25</v>
      </c>
      <c r="R155" t="str">
        <f t="shared" si="6"/>
        <v>04</v>
      </c>
      <c r="S155" t="str">
        <f t="shared" si="7"/>
        <v>07</v>
      </c>
      <c r="T155" t="str">
        <f t="shared" si="8"/>
        <v>35</v>
      </c>
      <c r="U155" t="s">
        <v>1316</v>
      </c>
      <c r="V155" t="s">
        <v>433</v>
      </c>
      <c r="W155" s="2" t="s">
        <v>1317</v>
      </c>
      <c r="X155" t="s">
        <v>1318</v>
      </c>
      <c r="Y155" t="s">
        <v>1319</v>
      </c>
      <c r="Z155" t="s">
        <v>1320</v>
      </c>
      <c r="AA155" t="s">
        <v>1244</v>
      </c>
      <c r="AB155">
        <v>44</v>
      </c>
      <c r="AC155">
        <v>176</v>
      </c>
      <c r="AD155" t="s">
        <v>1321</v>
      </c>
      <c r="AG155">
        <v>1</v>
      </c>
    </row>
    <row r="156" spans="1:33" ht="15.75" customHeight="1" x14ac:dyDescent="0.3">
      <c r="A156" s="1">
        <v>13552</v>
      </c>
      <c r="B156" t="s">
        <v>1322</v>
      </c>
      <c r="C156" t="s">
        <v>1230</v>
      </c>
      <c r="D156" t="s">
        <v>26</v>
      </c>
      <c r="E156">
        <v>9</v>
      </c>
      <c r="F156" t="s">
        <v>51</v>
      </c>
      <c r="G156" t="s">
        <v>41</v>
      </c>
      <c r="H156" t="s">
        <v>103</v>
      </c>
      <c r="I156" t="s">
        <v>29</v>
      </c>
      <c r="J156">
        <f t="shared" si="0"/>
        <v>2175052</v>
      </c>
      <c r="K156">
        <v>2175052</v>
      </c>
      <c r="L156">
        <v>1</v>
      </c>
      <c r="M156">
        <f t="shared" si="10"/>
        <v>197</v>
      </c>
      <c r="N156" t="str">
        <f t="shared" si="2"/>
        <v>Tue</v>
      </c>
      <c r="O156" t="str">
        <f t="shared" si="3"/>
        <v>Sep</v>
      </c>
      <c r="P156">
        <f t="shared" si="4"/>
        <v>9</v>
      </c>
      <c r="Q156" t="str">
        <f t="shared" si="5"/>
        <v>25</v>
      </c>
      <c r="R156" t="str">
        <f t="shared" si="6"/>
        <v>04</v>
      </c>
      <c r="S156" t="str">
        <f t="shared" si="7"/>
        <v>10</v>
      </c>
      <c r="T156" t="str">
        <f t="shared" si="8"/>
        <v>52</v>
      </c>
      <c r="U156" t="s">
        <v>1323</v>
      </c>
      <c r="V156" t="s">
        <v>433</v>
      </c>
      <c r="W156" s="2" t="s">
        <v>1324</v>
      </c>
      <c r="X156" t="s">
        <v>1325</v>
      </c>
      <c r="Y156" t="s">
        <v>1326</v>
      </c>
      <c r="Z156" t="s">
        <v>1327</v>
      </c>
      <c r="AA156" t="s">
        <v>1328</v>
      </c>
      <c r="AB156">
        <v>156</v>
      </c>
      <c r="AC156">
        <v>214</v>
      </c>
      <c r="AD156" t="s">
        <v>1329</v>
      </c>
      <c r="AG156">
        <v>1</v>
      </c>
    </row>
    <row r="157" spans="1:33" ht="15.75" customHeight="1" x14ac:dyDescent="0.3">
      <c r="A157" s="1">
        <v>13617</v>
      </c>
      <c r="B157" t="s">
        <v>1330</v>
      </c>
      <c r="C157" t="s">
        <v>1230</v>
      </c>
      <c r="D157" t="s">
        <v>26</v>
      </c>
      <c r="E157">
        <v>9</v>
      </c>
      <c r="F157" t="s">
        <v>51</v>
      </c>
      <c r="G157" t="s">
        <v>41</v>
      </c>
      <c r="H157" t="s">
        <v>692</v>
      </c>
      <c r="I157" t="s">
        <v>331</v>
      </c>
      <c r="J157">
        <f t="shared" si="0"/>
        <v>2175796</v>
      </c>
      <c r="K157">
        <v>2175796</v>
      </c>
      <c r="L157">
        <v>6</v>
      </c>
      <c r="M157">
        <f t="shared" si="10"/>
        <v>744</v>
      </c>
      <c r="N157" t="str">
        <f t="shared" si="2"/>
        <v>Tue</v>
      </c>
      <c r="O157" t="str">
        <f t="shared" si="3"/>
        <v>Sep</v>
      </c>
      <c r="P157">
        <f t="shared" si="4"/>
        <v>9</v>
      </c>
      <c r="Q157" t="str">
        <f t="shared" si="5"/>
        <v>25</v>
      </c>
      <c r="R157" t="str">
        <f t="shared" si="6"/>
        <v>04</v>
      </c>
      <c r="S157" t="str">
        <f t="shared" si="7"/>
        <v>23</v>
      </c>
      <c r="T157" t="str">
        <f t="shared" si="8"/>
        <v>16</v>
      </c>
      <c r="U157" t="s">
        <v>1331</v>
      </c>
      <c r="V157" t="s">
        <v>433</v>
      </c>
      <c r="W157" s="2" t="s">
        <v>1332</v>
      </c>
      <c r="X157" t="s">
        <v>1333</v>
      </c>
      <c r="Y157" t="s">
        <v>1334</v>
      </c>
      <c r="Z157" t="s">
        <v>1335</v>
      </c>
      <c r="AB157">
        <v>72</v>
      </c>
      <c r="AC157">
        <v>104</v>
      </c>
      <c r="AD157" t="s">
        <v>1336</v>
      </c>
      <c r="AG157">
        <v>1</v>
      </c>
    </row>
    <row r="158" spans="1:33" ht="15.75" customHeight="1" x14ac:dyDescent="0.3">
      <c r="A158" s="1">
        <v>13698</v>
      </c>
      <c r="B158" t="s">
        <v>1337</v>
      </c>
      <c r="C158" t="s">
        <v>1230</v>
      </c>
      <c r="D158" t="s">
        <v>26</v>
      </c>
      <c r="E158">
        <v>9</v>
      </c>
      <c r="F158" t="s">
        <v>51</v>
      </c>
      <c r="G158" t="s">
        <v>41</v>
      </c>
      <c r="H158" t="s">
        <v>579</v>
      </c>
      <c r="I158" t="s">
        <v>360</v>
      </c>
      <c r="J158">
        <f t="shared" si="0"/>
        <v>2176948</v>
      </c>
      <c r="K158">
        <v>2176948</v>
      </c>
      <c r="L158">
        <v>4</v>
      </c>
      <c r="M158">
        <f t="shared" si="10"/>
        <v>1152</v>
      </c>
      <c r="N158" t="str">
        <f t="shared" si="2"/>
        <v>Tue</v>
      </c>
      <c r="O158" t="str">
        <f t="shared" si="3"/>
        <v>Sep</v>
      </c>
      <c r="P158">
        <f t="shared" si="4"/>
        <v>9</v>
      </c>
      <c r="Q158" t="str">
        <f t="shared" si="5"/>
        <v>25</v>
      </c>
      <c r="R158" t="str">
        <f t="shared" si="6"/>
        <v>04</v>
      </c>
      <c r="S158" t="str">
        <f t="shared" si="7"/>
        <v>42</v>
      </c>
      <c r="T158" t="str">
        <f t="shared" si="8"/>
        <v>28</v>
      </c>
      <c r="U158" t="s">
        <v>1338</v>
      </c>
      <c r="V158" t="s">
        <v>433</v>
      </c>
      <c r="W158" s="2" t="s">
        <v>1339</v>
      </c>
      <c r="X158" t="s">
        <v>1340</v>
      </c>
      <c r="Y158" t="s">
        <v>1341</v>
      </c>
      <c r="Z158" t="s">
        <v>1342</v>
      </c>
      <c r="AA158" t="s">
        <v>1343</v>
      </c>
      <c r="AB158">
        <v>484</v>
      </c>
      <c r="AC158">
        <v>531</v>
      </c>
      <c r="AD158" t="s">
        <v>1344</v>
      </c>
      <c r="AG158">
        <v>1</v>
      </c>
    </row>
    <row r="159" spans="1:33" ht="15.75" customHeight="1" x14ac:dyDescent="0.3">
      <c r="A159" s="1">
        <v>13821</v>
      </c>
      <c r="B159" t="s">
        <v>1345</v>
      </c>
      <c r="C159" t="s">
        <v>1230</v>
      </c>
      <c r="D159" t="s">
        <v>26</v>
      </c>
      <c r="E159">
        <v>9</v>
      </c>
      <c r="F159" t="s">
        <v>51</v>
      </c>
      <c r="G159" t="s">
        <v>561</v>
      </c>
      <c r="H159" t="s">
        <v>41</v>
      </c>
      <c r="I159" t="s">
        <v>300</v>
      </c>
      <c r="J159">
        <f t="shared" si="0"/>
        <v>2207071</v>
      </c>
      <c r="K159">
        <v>2207071</v>
      </c>
      <c r="L159">
        <v>22</v>
      </c>
      <c r="M159">
        <f t="shared" si="10"/>
        <v>30123</v>
      </c>
      <c r="N159" t="str">
        <f t="shared" si="2"/>
        <v>Tue</v>
      </c>
      <c r="O159" t="str">
        <f t="shared" si="3"/>
        <v>Sep</v>
      </c>
      <c r="P159">
        <f t="shared" si="4"/>
        <v>9</v>
      </c>
      <c r="Q159" t="str">
        <f t="shared" si="5"/>
        <v>25</v>
      </c>
      <c r="R159" t="str">
        <f t="shared" si="6"/>
        <v>13</v>
      </c>
      <c r="S159" t="str">
        <f t="shared" si="7"/>
        <v>04</v>
      </c>
      <c r="T159" t="str">
        <f t="shared" si="8"/>
        <v>31</v>
      </c>
      <c r="U159" t="s">
        <v>1346</v>
      </c>
      <c r="V159" t="s">
        <v>433</v>
      </c>
      <c r="W159" s="2" t="s">
        <v>1347</v>
      </c>
      <c r="X159" t="s">
        <v>1348</v>
      </c>
      <c r="Y159" t="s">
        <v>1349</v>
      </c>
      <c r="Z159" t="s">
        <v>1350</v>
      </c>
      <c r="AA159" t="s">
        <v>1351</v>
      </c>
      <c r="AB159">
        <v>11899</v>
      </c>
      <c r="AC159">
        <v>11898</v>
      </c>
      <c r="AD159" t="s">
        <v>1352</v>
      </c>
      <c r="AG159">
        <v>1</v>
      </c>
    </row>
    <row r="160" spans="1:33" ht="15.75" customHeight="1" x14ac:dyDescent="0.3">
      <c r="A160" s="1">
        <v>13843</v>
      </c>
      <c r="B160" t="s">
        <v>1353</v>
      </c>
      <c r="C160" t="s">
        <v>1230</v>
      </c>
      <c r="D160" t="s">
        <v>26</v>
      </c>
      <c r="E160">
        <v>9</v>
      </c>
      <c r="F160" t="s">
        <v>51</v>
      </c>
      <c r="G160" t="s">
        <v>561</v>
      </c>
      <c r="H160" t="s">
        <v>511</v>
      </c>
      <c r="I160" t="s">
        <v>481</v>
      </c>
      <c r="J160">
        <f t="shared" si="0"/>
        <v>2207389</v>
      </c>
      <c r="K160">
        <v>2207389</v>
      </c>
      <c r="L160">
        <v>5</v>
      </c>
      <c r="M160">
        <f t="shared" si="10"/>
        <v>318</v>
      </c>
      <c r="N160" t="str">
        <f t="shared" si="2"/>
        <v>Tue</v>
      </c>
      <c r="O160" t="str">
        <f t="shared" si="3"/>
        <v>Sep</v>
      </c>
      <c r="P160">
        <f t="shared" si="4"/>
        <v>9</v>
      </c>
      <c r="Q160" t="str">
        <f t="shared" si="5"/>
        <v>25</v>
      </c>
      <c r="R160" t="str">
        <f t="shared" si="6"/>
        <v>13</v>
      </c>
      <c r="S160" t="str">
        <f t="shared" si="7"/>
        <v>09</v>
      </c>
      <c r="T160" t="str">
        <f t="shared" si="8"/>
        <v>49</v>
      </c>
      <c r="U160" t="s">
        <v>1354</v>
      </c>
      <c r="V160" t="s">
        <v>433</v>
      </c>
      <c r="W160" s="2" t="s">
        <v>1355</v>
      </c>
      <c r="X160" t="s">
        <v>1356</v>
      </c>
      <c r="Y160" t="s">
        <v>1357</v>
      </c>
      <c r="Z160" t="s">
        <v>1358</v>
      </c>
      <c r="AA160" t="s">
        <v>1359</v>
      </c>
      <c r="AB160">
        <v>271</v>
      </c>
      <c r="AC160">
        <v>725</v>
      </c>
      <c r="AD160" t="s">
        <v>1360</v>
      </c>
      <c r="AG160">
        <v>1</v>
      </c>
    </row>
    <row r="161" spans="1:33" ht="15.75" customHeight="1" x14ac:dyDescent="0.3">
      <c r="A161" s="1">
        <v>13914</v>
      </c>
      <c r="B161" t="s">
        <v>1361</v>
      </c>
      <c r="C161" t="s">
        <v>1230</v>
      </c>
      <c r="D161" t="s">
        <v>26</v>
      </c>
      <c r="E161">
        <v>9</v>
      </c>
      <c r="F161" t="s">
        <v>51</v>
      </c>
      <c r="G161" t="s">
        <v>561</v>
      </c>
      <c r="H161" t="s">
        <v>30</v>
      </c>
      <c r="I161" t="s">
        <v>41</v>
      </c>
      <c r="J161">
        <f t="shared" si="0"/>
        <v>2208424</v>
      </c>
      <c r="K161">
        <v>2208424</v>
      </c>
      <c r="L161">
        <v>13</v>
      </c>
      <c r="M161">
        <f t="shared" si="10"/>
        <v>1035</v>
      </c>
      <c r="N161" t="str">
        <f t="shared" si="2"/>
        <v>Tue</v>
      </c>
      <c r="O161" t="str">
        <f t="shared" si="3"/>
        <v>Sep</v>
      </c>
      <c r="P161">
        <f t="shared" si="4"/>
        <v>9</v>
      </c>
      <c r="Q161" t="str">
        <f t="shared" si="5"/>
        <v>25</v>
      </c>
      <c r="R161" t="str">
        <f t="shared" si="6"/>
        <v>13</v>
      </c>
      <c r="S161" t="str">
        <f t="shared" si="7"/>
        <v>27</v>
      </c>
      <c r="T161" t="str">
        <f t="shared" si="8"/>
        <v>04</v>
      </c>
      <c r="U161" t="s">
        <v>1362</v>
      </c>
      <c r="V161" t="s">
        <v>433</v>
      </c>
      <c r="W161" s="2" t="s">
        <v>1363</v>
      </c>
      <c r="X161" t="s">
        <v>1364</v>
      </c>
      <c r="Y161" t="s">
        <v>1365</v>
      </c>
      <c r="Z161" t="s">
        <v>1366</v>
      </c>
      <c r="AA161" t="s">
        <v>912</v>
      </c>
      <c r="AB161">
        <v>172</v>
      </c>
      <c r="AC161">
        <v>425</v>
      </c>
      <c r="AD161" t="s">
        <v>1367</v>
      </c>
      <c r="AG161">
        <v>1</v>
      </c>
    </row>
    <row r="162" spans="1:33" ht="15.75" customHeight="1" x14ac:dyDescent="0.3">
      <c r="A162" s="1">
        <v>13971</v>
      </c>
      <c r="B162" t="s">
        <v>1368</v>
      </c>
      <c r="C162" t="s">
        <v>1230</v>
      </c>
      <c r="D162" t="s">
        <v>26</v>
      </c>
      <c r="E162">
        <v>9</v>
      </c>
      <c r="F162" t="s">
        <v>51</v>
      </c>
      <c r="G162" t="s">
        <v>561</v>
      </c>
      <c r="H162" t="s">
        <v>579</v>
      </c>
      <c r="I162" t="s">
        <v>164</v>
      </c>
      <c r="J162">
        <f t="shared" si="0"/>
        <v>2209358</v>
      </c>
      <c r="K162">
        <v>2209358</v>
      </c>
      <c r="L162">
        <v>6</v>
      </c>
      <c r="M162">
        <f t="shared" si="10"/>
        <v>934</v>
      </c>
      <c r="N162" t="str">
        <f t="shared" si="2"/>
        <v>Tue</v>
      </c>
      <c r="O162" t="str">
        <f t="shared" si="3"/>
        <v>Sep</v>
      </c>
      <c r="P162">
        <f t="shared" si="4"/>
        <v>9</v>
      </c>
      <c r="Q162" t="str">
        <f t="shared" si="5"/>
        <v>25</v>
      </c>
      <c r="R162" t="str">
        <f t="shared" si="6"/>
        <v>13</v>
      </c>
      <c r="S162" t="str">
        <f t="shared" si="7"/>
        <v>42</v>
      </c>
      <c r="T162" t="str">
        <f t="shared" si="8"/>
        <v>38</v>
      </c>
      <c r="U162" t="s">
        <v>1369</v>
      </c>
      <c r="V162" t="s">
        <v>433</v>
      </c>
      <c r="W162" s="2" t="s">
        <v>1370</v>
      </c>
      <c r="X162" t="s">
        <v>1371</v>
      </c>
      <c r="Y162" t="s">
        <v>1372</v>
      </c>
      <c r="Z162" t="s">
        <v>1373</v>
      </c>
      <c r="AA162" t="s">
        <v>1374</v>
      </c>
      <c r="AB162">
        <v>29</v>
      </c>
      <c r="AC162">
        <v>69</v>
      </c>
      <c r="AD162" t="s">
        <v>1375</v>
      </c>
      <c r="AG162">
        <v>1</v>
      </c>
    </row>
    <row r="163" spans="1:33" ht="15.75" customHeight="1" x14ac:dyDescent="0.3">
      <c r="A163" s="1">
        <v>13997</v>
      </c>
      <c r="B163" t="s">
        <v>1376</v>
      </c>
      <c r="C163" t="s">
        <v>1230</v>
      </c>
      <c r="D163" t="s">
        <v>26</v>
      </c>
      <c r="E163">
        <v>9</v>
      </c>
      <c r="F163" t="s">
        <v>51</v>
      </c>
      <c r="G163" t="s">
        <v>561</v>
      </c>
      <c r="H163" t="s">
        <v>321</v>
      </c>
      <c r="I163" t="s">
        <v>71</v>
      </c>
      <c r="J163">
        <f t="shared" si="0"/>
        <v>2209844</v>
      </c>
      <c r="K163">
        <v>2209844</v>
      </c>
      <c r="L163">
        <v>41</v>
      </c>
      <c r="M163">
        <f t="shared" si="10"/>
        <v>486</v>
      </c>
      <c r="N163" t="str">
        <f t="shared" si="2"/>
        <v>Tue</v>
      </c>
      <c r="O163" t="str">
        <f t="shared" si="3"/>
        <v>Sep</v>
      </c>
      <c r="P163">
        <f t="shared" si="4"/>
        <v>9</v>
      </c>
      <c r="Q163" t="str">
        <f t="shared" si="5"/>
        <v>25</v>
      </c>
      <c r="R163" t="str">
        <f t="shared" si="6"/>
        <v>13</v>
      </c>
      <c r="S163" t="str">
        <f t="shared" si="7"/>
        <v>50</v>
      </c>
      <c r="T163" t="str">
        <f t="shared" si="8"/>
        <v>44</v>
      </c>
      <c r="U163" t="s">
        <v>1377</v>
      </c>
      <c r="V163" t="s">
        <v>433</v>
      </c>
      <c r="W163" s="2" t="s">
        <v>1378</v>
      </c>
      <c r="X163" t="s">
        <v>1379</v>
      </c>
      <c r="Y163" t="s">
        <v>1380</v>
      </c>
      <c r="Z163" t="s">
        <v>1381</v>
      </c>
      <c r="AA163" t="s">
        <v>68</v>
      </c>
      <c r="AB163">
        <v>1057</v>
      </c>
      <c r="AC163">
        <v>1764</v>
      </c>
      <c r="AD163" t="s">
        <v>1382</v>
      </c>
      <c r="AG163">
        <v>1</v>
      </c>
    </row>
    <row r="164" spans="1:33" ht="15.75" customHeight="1" x14ac:dyDescent="0.3">
      <c r="A164" s="1">
        <v>14308</v>
      </c>
      <c r="B164" t="s">
        <v>1383</v>
      </c>
      <c r="C164" t="s">
        <v>1230</v>
      </c>
      <c r="D164" t="s">
        <v>26</v>
      </c>
      <c r="E164">
        <v>9</v>
      </c>
      <c r="F164" t="s">
        <v>51</v>
      </c>
      <c r="G164" t="s">
        <v>310</v>
      </c>
      <c r="H164" t="s">
        <v>113</v>
      </c>
      <c r="I164" t="s">
        <v>1025</v>
      </c>
      <c r="J164">
        <f t="shared" si="0"/>
        <v>2213888</v>
      </c>
      <c r="K164">
        <v>2213888</v>
      </c>
      <c r="L164">
        <v>11</v>
      </c>
      <c r="M164">
        <f t="shared" si="10"/>
        <v>4044</v>
      </c>
      <c r="N164" t="str">
        <f t="shared" si="2"/>
        <v>Tue</v>
      </c>
      <c r="O164" t="str">
        <f t="shared" si="3"/>
        <v>Sep</v>
      </c>
      <c r="P164">
        <f t="shared" si="4"/>
        <v>9</v>
      </c>
      <c r="Q164" t="str">
        <f t="shared" si="5"/>
        <v>25</v>
      </c>
      <c r="R164" t="str">
        <f t="shared" si="6"/>
        <v>14</v>
      </c>
      <c r="S164" t="str">
        <f t="shared" si="7"/>
        <v>58</v>
      </c>
      <c r="T164" t="str">
        <f t="shared" si="8"/>
        <v>08</v>
      </c>
      <c r="U164" t="s">
        <v>1384</v>
      </c>
      <c r="V164" t="s">
        <v>433</v>
      </c>
      <c r="W164" s="2" t="s">
        <v>1385</v>
      </c>
      <c r="X164" t="s">
        <v>1386</v>
      </c>
      <c r="Y164" t="s">
        <v>1387</v>
      </c>
      <c r="Z164" t="s">
        <v>1388</v>
      </c>
      <c r="AA164" t="s">
        <v>1389</v>
      </c>
      <c r="AB164">
        <v>10</v>
      </c>
      <c r="AC164">
        <v>48</v>
      </c>
      <c r="AD164" t="s">
        <v>1390</v>
      </c>
      <c r="AG164">
        <v>1</v>
      </c>
    </row>
    <row r="165" spans="1:33" ht="15.75" customHeight="1" x14ac:dyDescent="0.3">
      <c r="A165" s="1">
        <v>14339</v>
      </c>
      <c r="B165" t="s">
        <v>1391</v>
      </c>
      <c r="C165" t="s">
        <v>1230</v>
      </c>
      <c r="D165" t="s">
        <v>26</v>
      </c>
      <c r="E165">
        <v>9</v>
      </c>
      <c r="F165" t="s">
        <v>51</v>
      </c>
      <c r="G165" t="s">
        <v>320</v>
      </c>
      <c r="H165" t="s">
        <v>404</v>
      </c>
      <c r="I165" t="s">
        <v>762</v>
      </c>
      <c r="J165">
        <f t="shared" si="0"/>
        <v>2214219</v>
      </c>
      <c r="K165">
        <v>2214219</v>
      </c>
      <c r="L165">
        <v>14</v>
      </c>
      <c r="M165">
        <f t="shared" si="10"/>
        <v>331</v>
      </c>
      <c r="N165" t="str">
        <f t="shared" si="2"/>
        <v>Tue</v>
      </c>
      <c r="O165" t="str">
        <f t="shared" si="3"/>
        <v>Sep</v>
      </c>
      <c r="P165">
        <f t="shared" si="4"/>
        <v>9</v>
      </c>
      <c r="Q165" t="str">
        <f t="shared" si="5"/>
        <v>25</v>
      </c>
      <c r="R165" t="str">
        <f t="shared" si="6"/>
        <v>15</v>
      </c>
      <c r="S165" t="str">
        <f t="shared" si="7"/>
        <v>03</v>
      </c>
      <c r="T165" t="str">
        <f t="shared" si="8"/>
        <v>39</v>
      </c>
      <c r="U165" t="s">
        <v>1392</v>
      </c>
      <c r="V165" t="s">
        <v>433</v>
      </c>
      <c r="W165" s="2" t="s">
        <v>1393</v>
      </c>
      <c r="X165" t="s">
        <v>1394</v>
      </c>
      <c r="Y165" t="s">
        <v>1395</v>
      </c>
      <c r="Z165" t="s">
        <v>1396</v>
      </c>
      <c r="AA165" t="s">
        <v>1397</v>
      </c>
      <c r="AB165">
        <v>85</v>
      </c>
      <c r="AC165">
        <v>265</v>
      </c>
      <c r="AD165" t="s">
        <v>1398</v>
      </c>
      <c r="AG165">
        <v>1</v>
      </c>
    </row>
    <row r="166" spans="1:33" ht="15.75" customHeight="1" x14ac:dyDescent="0.3">
      <c r="A166" s="1">
        <v>14535</v>
      </c>
      <c r="B166" t="s">
        <v>1399</v>
      </c>
      <c r="C166" t="s">
        <v>1230</v>
      </c>
      <c r="D166" t="s">
        <v>26</v>
      </c>
      <c r="E166">
        <v>9</v>
      </c>
      <c r="F166" t="s">
        <v>51</v>
      </c>
      <c r="G166" t="s">
        <v>114</v>
      </c>
      <c r="H166" t="s">
        <v>154</v>
      </c>
      <c r="I166" t="s">
        <v>644</v>
      </c>
      <c r="J166">
        <f t="shared" si="0"/>
        <v>2234274</v>
      </c>
      <c r="K166">
        <v>2234274</v>
      </c>
      <c r="L166">
        <v>5</v>
      </c>
      <c r="M166">
        <f t="shared" si="10"/>
        <v>20055</v>
      </c>
      <c r="N166" t="str">
        <f t="shared" si="2"/>
        <v>Tue</v>
      </c>
      <c r="O166" t="str">
        <f t="shared" si="3"/>
        <v>Sep</v>
      </c>
      <c r="P166">
        <f t="shared" si="4"/>
        <v>9</v>
      </c>
      <c r="Q166" t="str">
        <f t="shared" si="5"/>
        <v>25</v>
      </c>
      <c r="R166" t="str">
        <f t="shared" si="6"/>
        <v>20</v>
      </c>
      <c r="S166" t="str">
        <f t="shared" si="7"/>
        <v>37</v>
      </c>
      <c r="T166" t="str">
        <f t="shared" si="8"/>
        <v>54</v>
      </c>
      <c r="U166" t="s">
        <v>1400</v>
      </c>
      <c r="V166" t="s">
        <v>433</v>
      </c>
      <c r="W166" s="2" t="s">
        <v>1401</v>
      </c>
      <c r="X166" t="s">
        <v>1402</v>
      </c>
      <c r="Y166" t="s">
        <v>1403</v>
      </c>
      <c r="Z166" t="s">
        <v>1404</v>
      </c>
      <c r="AA166" t="s">
        <v>1405</v>
      </c>
      <c r="AB166">
        <v>175</v>
      </c>
      <c r="AC166">
        <v>286</v>
      </c>
      <c r="AD166" t="s">
        <v>1406</v>
      </c>
      <c r="AG166">
        <v>1</v>
      </c>
    </row>
    <row r="167" spans="1:33" ht="15.75" customHeight="1" x14ac:dyDescent="0.3">
      <c r="A167" s="1">
        <v>14632</v>
      </c>
      <c r="B167" t="s">
        <v>1407</v>
      </c>
      <c r="C167" t="s">
        <v>1230</v>
      </c>
      <c r="D167" t="s">
        <v>26</v>
      </c>
      <c r="E167">
        <v>9</v>
      </c>
      <c r="F167" t="s">
        <v>51</v>
      </c>
      <c r="G167" t="s">
        <v>27</v>
      </c>
      <c r="H167" t="s">
        <v>125</v>
      </c>
      <c r="I167" t="s">
        <v>570</v>
      </c>
      <c r="J167">
        <f t="shared" si="0"/>
        <v>2235643</v>
      </c>
      <c r="K167">
        <v>2235643</v>
      </c>
      <c r="L167">
        <v>4</v>
      </c>
      <c r="M167">
        <f t="shared" si="10"/>
        <v>1369</v>
      </c>
      <c r="N167" t="str">
        <f t="shared" si="2"/>
        <v>Tue</v>
      </c>
      <c r="O167" t="str">
        <f t="shared" si="3"/>
        <v>Sep</v>
      </c>
      <c r="P167">
        <f t="shared" si="4"/>
        <v>9</v>
      </c>
      <c r="Q167" t="str">
        <f t="shared" si="5"/>
        <v>25</v>
      </c>
      <c r="R167" t="str">
        <f t="shared" si="6"/>
        <v>21</v>
      </c>
      <c r="S167" t="str">
        <f t="shared" si="7"/>
        <v>00</v>
      </c>
      <c r="T167" t="str">
        <f t="shared" si="8"/>
        <v>43</v>
      </c>
      <c r="U167" t="s">
        <v>1408</v>
      </c>
      <c r="V167" t="s">
        <v>433</v>
      </c>
      <c r="W167" s="2" t="s">
        <v>1409</v>
      </c>
      <c r="X167" t="s">
        <v>1410</v>
      </c>
      <c r="Y167" t="s">
        <v>1411</v>
      </c>
      <c r="Z167" t="s">
        <v>1412</v>
      </c>
      <c r="AB167">
        <v>7</v>
      </c>
      <c r="AC167">
        <v>105</v>
      </c>
      <c r="AD167" t="s">
        <v>1413</v>
      </c>
      <c r="AG167">
        <v>1</v>
      </c>
    </row>
    <row r="168" spans="1:33" ht="15.75" customHeight="1" x14ac:dyDescent="0.3">
      <c r="A168" s="1">
        <v>14711</v>
      </c>
      <c r="B168" t="s">
        <v>1414</v>
      </c>
      <c r="C168" t="s">
        <v>1230</v>
      </c>
      <c r="D168" t="s">
        <v>26</v>
      </c>
      <c r="E168">
        <v>9</v>
      </c>
      <c r="F168" t="s">
        <v>51</v>
      </c>
      <c r="G168" t="s">
        <v>27</v>
      </c>
      <c r="H168" t="s">
        <v>206</v>
      </c>
      <c r="I168" t="s">
        <v>271</v>
      </c>
      <c r="J168">
        <f t="shared" si="0"/>
        <v>2236921</v>
      </c>
      <c r="K168">
        <v>2236921</v>
      </c>
      <c r="L168">
        <v>49</v>
      </c>
      <c r="M168">
        <f t="shared" si="10"/>
        <v>1278</v>
      </c>
      <c r="N168" t="str">
        <f t="shared" si="2"/>
        <v>Tue</v>
      </c>
      <c r="O168" t="str">
        <f t="shared" si="3"/>
        <v>Sep</v>
      </c>
      <c r="P168">
        <f t="shared" si="4"/>
        <v>9</v>
      </c>
      <c r="Q168" t="str">
        <f t="shared" si="5"/>
        <v>25</v>
      </c>
      <c r="R168" t="str">
        <f t="shared" si="6"/>
        <v>21</v>
      </c>
      <c r="S168" t="str">
        <f t="shared" si="7"/>
        <v>22</v>
      </c>
      <c r="T168" t="str">
        <f t="shared" si="8"/>
        <v>01</v>
      </c>
      <c r="U168" t="s">
        <v>1415</v>
      </c>
      <c r="V168" t="s">
        <v>433</v>
      </c>
      <c r="W168" s="2" t="s">
        <v>1416</v>
      </c>
      <c r="X168" t="s">
        <v>1417</v>
      </c>
      <c r="Y168" t="s">
        <v>1418</v>
      </c>
      <c r="Z168" t="s">
        <v>1419</v>
      </c>
      <c r="AA168" t="s">
        <v>1420</v>
      </c>
      <c r="AB168">
        <v>123</v>
      </c>
      <c r="AC168">
        <v>292</v>
      </c>
      <c r="AD168" t="s">
        <v>1421</v>
      </c>
      <c r="AG168">
        <v>1</v>
      </c>
    </row>
    <row r="169" spans="1:33" ht="15.75" customHeight="1" x14ac:dyDescent="0.3">
      <c r="A169" s="1">
        <v>14784</v>
      </c>
      <c r="B169" t="s">
        <v>1422</v>
      </c>
      <c r="C169" t="s">
        <v>1230</v>
      </c>
      <c r="D169" t="s">
        <v>26</v>
      </c>
      <c r="E169">
        <v>9</v>
      </c>
      <c r="F169" t="s">
        <v>51</v>
      </c>
      <c r="G169" t="s">
        <v>27</v>
      </c>
      <c r="H169" t="s">
        <v>579</v>
      </c>
      <c r="I169" t="s">
        <v>41</v>
      </c>
      <c r="J169">
        <f t="shared" si="0"/>
        <v>2238124</v>
      </c>
      <c r="K169">
        <v>2238124</v>
      </c>
      <c r="L169">
        <v>32</v>
      </c>
      <c r="M169">
        <f t="shared" si="10"/>
        <v>1203</v>
      </c>
      <c r="N169" t="str">
        <f t="shared" si="2"/>
        <v>Tue</v>
      </c>
      <c r="O169" t="str">
        <f t="shared" si="3"/>
        <v>Sep</v>
      </c>
      <c r="P169">
        <f t="shared" si="4"/>
        <v>9</v>
      </c>
      <c r="Q169" t="str">
        <f t="shared" si="5"/>
        <v>25</v>
      </c>
      <c r="R169" t="str">
        <f t="shared" si="6"/>
        <v>21</v>
      </c>
      <c r="S169" t="str">
        <f t="shared" si="7"/>
        <v>42</v>
      </c>
      <c r="T169" t="str">
        <f t="shared" si="8"/>
        <v>04</v>
      </c>
      <c r="U169" t="s">
        <v>1423</v>
      </c>
      <c r="V169" t="s">
        <v>433</v>
      </c>
      <c r="W169" s="2" t="s">
        <v>1424</v>
      </c>
      <c r="X169" t="s">
        <v>1425</v>
      </c>
      <c r="Y169" t="s">
        <v>1426</v>
      </c>
      <c r="Z169" t="s">
        <v>1427</v>
      </c>
      <c r="AA169" t="s">
        <v>1428</v>
      </c>
      <c r="AB169">
        <v>4</v>
      </c>
      <c r="AC169">
        <v>44</v>
      </c>
      <c r="AD169" t="s">
        <v>1429</v>
      </c>
      <c r="AG169">
        <v>1</v>
      </c>
    </row>
    <row r="170" spans="1:33" ht="15.75" customHeight="1" x14ac:dyDescent="0.3">
      <c r="A170" s="1">
        <v>14831</v>
      </c>
      <c r="B170" t="s">
        <v>1430</v>
      </c>
      <c r="C170" t="s">
        <v>1230</v>
      </c>
      <c r="D170" t="s">
        <v>26</v>
      </c>
      <c r="E170">
        <v>9</v>
      </c>
      <c r="F170" t="s">
        <v>51</v>
      </c>
      <c r="G170" t="s">
        <v>27</v>
      </c>
      <c r="H170" t="s">
        <v>50</v>
      </c>
      <c r="I170" t="s">
        <v>360</v>
      </c>
      <c r="J170">
        <f t="shared" si="0"/>
        <v>2238928</v>
      </c>
      <c r="K170">
        <v>2238928</v>
      </c>
      <c r="L170">
        <v>1</v>
      </c>
      <c r="M170">
        <f t="shared" si="10"/>
        <v>804</v>
      </c>
      <c r="N170" t="str">
        <f t="shared" si="2"/>
        <v>Tue</v>
      </c>
      <c r="O170" t="str">
        <f t="shared" si="3"/>
        <v>Sep</v>
      </c>
      <c r="P170">
        <f t="shared" si="4"/>
        <v>9</v>
      </c>
      <c r="Q170" t="str">
        <f t="shared" si="5"/>
        <v>25</v>
      </c>
      <c r="R170" t="str">
        <f t="shared" si="6"/>
        <v>21</v>
      </c>
      <c r="S170" t="str">
        <f t="shared" si="7"/>
        <v>55</v>
      </c>
      <c r="T170" t="str">
        <f t="shared" si="8"/>
        <v>28</v>
      </c>
      <c r="U170" t="s">
        <v>1431</v>
      </c>
      <c r="V170" t="s">
        <v>433</v>
      </c>
      <c r="W170" s="2" t="s">
        <v>1432</v>
      </c>
      <c r="X170" t="s">
        <v>1433</v>
      </c>
      <c r="Y170" t="s">
        <v>1434</v>
      </c>
      <c r="Z170" t="s">
        <v>1435</v>
      </c>
      <c r="AB170">
        <v>43</v>
      </c>
      <c r="AC170">
        <v>287</v>
      </c>
      <c r="AD170" t="s">
        <v>1436</v>
      </c>
      <c r="AG170">
        <v>1</v>
      </c>
    </row>
    <row r="171" spans="1:33" ht="15.75" customHeight="1" x14ac:dyDescent="0.3">
      <c r="A171" s="1">
        <v>14874</v>
      </c>
      <c r="B171" t="s">
        <v>1437</v>
      </c>
      <c r="C171" t="s">
        <v>1230</v>
      </c>
      <c r="D171" t="s">
        <v>26</v>
      </c>
      <c r="E171">
        <v>9</v>
      </c>
      <c r="F171" t="s">
        <v>51</v>
      </c>
      <c r="G171" t="s">
        <v>206</v>
      </c>
      <c r="H171" t="s">
        <v>234</v>
      </c>
      <c r="I171" t="s">
        <v>103</v>
      </c>
      <c r="J171">
        <f t="shared" si="0"/>
        <v>2239930</v>
      </c>
      <c r="K171">
        <v>2239930</v>
      </c>
      <c r="L171">
        <v>20</v>
      </c>
      <c r="M171">
        <f t="shared" si="10"/>
        <v>1002</v>
      </c>
      <c r="N171" t="str">
        <f t="shared" si="2"/>
        <v>Tue</v>
      </c>
      <c r="O171" t="str">
        <f t="shared" si="3"/>
        <v>Sep</v>
      </c>
      <c r="P171">
        <f t="shared" si="4"/>
        <v>9</v>
      </c>
      <c r="Q171" t="str">
        <f t="shared" si="5"/>
        <v>25</v>
      </c>
      <c r="R171" t="str">
        <f t="shared" si="6"/>
        <v>22</v>
      </c>
      <c r="S171" t="str">
        <f t="shared" si="7"/>
        <v>12</v>
      </c>
      <c r="T171" t="str">
        <f t="shared" si="8"/>
        <v>10</v>
      </c>
      <c r="U171" t="s">
        <v>1438</v>
      </c>
      <c r="V171" t="s">
        <v>433</v>
      </c>
      <c r="W171" s="2" t="s">
        <v>1439</v>
      </c>
      <c r="X171" t="s">
        <v>1440</v>
      </c>
      <c r="Y171" t="s">
        <v>1441</v>
      </c>
      <c r="Z171" t="s">
        <v>1442</v>
      </c>
      <c r="AB171">
        <v>2111</v>
      </c>
      <c r="AC171">
        <v>3520</v>
      </c>
      <c r="AD171" t="s">
        <v>1443</v>
      </c>
      <c r="AG171">
        <v>1</v>
      </c>
    </row>
    <row r="172" spans="1:33" ht="15.75" customHeight="1" x14ac:dyDescent="0.3">
      <c r="A172" s="1">
        <v>14879</v>
      </c>
      <c r="B172" t="s">
        <v>1444</v>
      </c>
      <c r="C172" t="s">
        <v>1230</v>
      </c>
      <c r="D172" t="s">
        <v>26</v>
      </c>
      <c r="E172">
        <v>9</v>
      </c>
      <c r="F172" t="s">
        <v>51</v>
      </c>
      <c r="G172" t="s">
        <v>206</v>
      </c>
      <c r="H172" t="s">
        <v>310</v>
      </c>
      <c r="I172" t="s">
        <v>125</v>
      </c>
      <c r="J172">
        <f t="shared" si="0"/>
        <v>2240040</v>
      </c>
      <c r="K172">
        <v>2240040</v>
      </c>
      <c r="L172">
        <v>21</v>
      </c>
      <c r="M172">
        <f t="shared" si="10"/>
        <v>110</v>
      </c>
      <c r="N172" t="str">
        <f t="shared" si="2"/>
        <v>Tue</v>
      </c>
      <c r="O172" t="str">
        <f t="shared" si="3"/>
        <v>Sep</v>
      </c>
      <c r="P172">
        <f t="shared" si="4"/>
        <v>9</v>
      </c>
      <c r="Q172" t="str">
        <f t="shared" si="5"/>
        <v>25</v>
      </c>
      <c r="R172" t="str">
        <f t="shared" si="6"/>
        <v>22</v>
      </c>
      <c r="S172" t="str">
        <f t="shared" si="7"/>
        <v>14</v>
      </c>
      <c r="T172" t="str">
        <f t="shared" si="8"/>
        <v>00</v>
      </c>
      <c r="U172" t="s">
        <v>1445</v>
      </c>
      <c r="V172" t="s">
        <v>433</v>
      </c>
      <c r="W172" s="2" t="s">
        <v>1446</v>
      </c>
      <c r="X172" t="s">
        <v>1447</v>
      </c>
      <c r="Y172" t="s">
        <v>1448</v>
      </c>
      <c r="Z172" t="s">
        <v>1449</v>
      </c>
      <c r="AA172" t="s">
        <v>429</v>
      </c>
      <c r="AB172">
        <v>147</v>
      </c>
      <c r="AC172">
        <v>203</v>
      </c>
      <c r="AD172" t="s">
        <v>1450</v>
      </c>
      <c r="AG172">
        <v>1</v>
      </c>
    </row>
    <row r="173" spans="1:33" ht="15.75" customHeight="1" x14ac:dyDescent="0.3">
      <c r="A173" s="1">
        <v>14885</v>
      </c>
      <c r="B173" t="s">
        <v>1451</v>
      </c>
      <c r="C173" t="s">
        <v>1230</v>
      </c>
      <c r="D173" t="s">
        <v>26</v>
      </c>
      <c r="E173">
        <v>9</v>
      </c>
      <c r="F173" t="s">
        <v>51</v>
      </c>
      <c r="G173" t="s">
        <v>206</v>
      </c>
      <c r="H173" t="s">
        <v>320</v>
      </c>
      <c r="I173" t="s">
        <v>692</v>
      </c>
      <c r="J173">
        <f t="shared" si="0"/>
        <v>2240123</v>
      </c>
      <c r="K173">
        <v>2240123</v>
      </c>
      <c r="L173">
        <v>23</v>
      </c>
      <c r="M173">
        <f t="shared" si="10"/>
        <v>83</v>
      </c>
      <c r="N173" t="str">
        <f t="shared" si="2"/>
        <v>Tue</v>
      </c>
      <c r="O173" t="str">
        <f t="shared" si="3"/>
        <v>Sep</v>
      </c>
      <c r="P173">
        <f t="shared" si="4"/>
        <v>9</v>
      </c>
      <c r="Q173" t="str">
        <f t="shared" si="5"/>
        <v>25</v>
      </c>
      <c r="R173" t="str">
        <f t="shared" si="6"/>
        <v>22</v>
      </c>
      <c r="S173" t="str">
        <f t="shared" si="7"/>
        <v>15</v>
      </c>
      <c r="T173" t="str">
        <f t="shared" si="8"/>
        <v>23</v>
      </c>
      <c r="U173" t="s">
        <v>1452</v>
      </c>
      <c r="V173" t="s">
        <v>433</v>
      </c>
      <c r="W173" s="2" t="s">
        <v>1453</v>
      </c>
      <c r="X173" t="s">
        <v>1454</v>
      </c>
      <c r="Y173" t="s">
        <v>1455</v>
      </c>
      <c r="Z173" t="s">
        <v>1456</v>
      </c>
      <c r="AB173">
        <v>88</v>
      </c>
      <c r="AC173">
        <v>110</v>
      </c>
      <c r="AD173" t="s">
        <v>1457</v>
      </c>
      <c r="AG173">
        <v>1</v>
      </c>
    </row>
    <row r="174" spans="1:33" ht="15.75" customHeight="1" x14ac:dyDescent="0.3">
      <c r="A174" s="1">
        <v>14942</v>
      </c>
      <c r="B174" t="s">
        <v>1458</v>
      </c>
      <c r="C174" t="s">
        <v>1230</v>
      </c>
      <c r="D174" t="s">
        <v>26</v>
      </c>
      <c r="E174">
        <v>9</v>
      </c>
      <c r="F174" t="s">
        <v>51</v>
      </c>
      <c r="G174" t="s">
        <v>206</v>
      </c>
      <c r="H174" t="s">
        <v>164</v>
      </c>
      <c r="I174" t="s">
        <v>125</v>
      </c>
      <c r="J174">
        <f t="shared" si="0"/>
        <v>2241480</v>
      </c>
      <c r="K174">
        <v>2241480</v>
      </c>
      <c r="L174">
        <v>41</v>
      </c>
      <c r="M174">
        <f t="shared" si="10"/>
        <v>1357</v>
      </c>
      <c r="N174" t="str">
        <f t="shared" si="2"/>
        <v>Tue</v>
      </c>
      <c r="O174" t="str">
        <f t="shared" si="3"/>
        <v>Sep</v>
      </c>
      <c r="P174">
        <f t="shared" si="4"/>
        <v>9</v>
      </c>
      <c r="Q174" t="str">
        <f t="shared" si="5"/>
        <v>25</v>
      </c>
      <c r="R174" t="str">
        <f t="shared" si="6"/>
        <v>22</v>
      </c>
      <c r="S174" t="str">
        <f t="shared" si="7"/>
        <v>38</v>
      </c>
      <c r="T174" t="str">
        <f t="shared" si="8"/>
        <v>00</v>
      </c>
      <c r="U174" t="s">
        <v>1459</v>
      </c>
      <c r="V174" t="s">
        <v>433</v>
      </c>
      <c r="W174" s="2" t="s">
        <v>1460</v>
      </c>
      <c r="X174" t="s">
        <v>1461</v>
      </c>
      <c r="Y174" t="s">
        <v>1462</v>
      </c>
      <c r="Z174" t="s">
        <v>1463</v>
      </c>
      <c r="AB174">
        <v>64</v>
      </c>
      <c r="AC174">
        <v>247</v>
      </c>
      <c r="AD174" t="s">
        <v>1464</v>
      </c>
      <c r="AG174">
        <v>1</v>
      </c>
    </row>
    <row r="175" spans="1:33" ht="15.75" customHeight="1" x14ac:dyDescent="0.3">
      <c r="A175" s="1">
        <v>15118</v>
      </c>
      <c r="B175" t="s">
        <v>1465</v>
      </c>
      <c r="C175" t="s">
        <v>1230</v>
      </c>
      <c r="D175" t="s">
        <v>26</v>
      </c>
      <c r="E175">
        <v>9</v>
      </c>
      <c r="F175" t="s">
        <v>51</v>
      </c>
      <c r="G175" t="s">
        <v>692</v>
      </c>
      <c r="H175" t="s">
        <v>206</v>
      </c>
      <c r="I175" t="s">
        <v>331</v>
      </c>
      <c r="J175">
        <f t="shared" si="0"/>
        <v>2244136</v>
      </c>
      <c r="K175">
        <v>2244136</v>
      </c>
      <c r="L175">
        <v>2</v>
      </c>
      <c r="M175">
        <f t="shared" si="10"/>
        <v>2656</v>
      </c>
      <c r="N175" t="str">
        <f t="shared" si="2"/>
        <v>Tue</v>
      </c>
      <c r="O175" t="str">
        <f t="shared" si="3"/>
        <v>Sep</v>
      </c>
      <c r="P175">
        <f t="shared" si="4"/>
        <v>9</v>
      </c>
      <c r="Q175" t="str">
        <f t="shared" si="5"/>
        <v>25</v>
      </c>
      <c r="R175" t="str">
        <f t="shared" si="6"/>
        <v>23</v>
      </c>
      <c r="S175" t="str">
        <f t="shared" si="7"/>
        <v>22</v>
      </c>
      <c r="T175" t="str">
        <f t="shared" si="8"/>
        <v>16</v>
      </c>
      <c r="U175" t="s">
        <v>1466</v>
      </c>
      <c r="V175" t="s">
        <v>433</v>
      </c>
      <c r="W175" s="2" t="s">
        <v>1467</v>
      </c>
      <c r="X175" t="s">
        <v>1468</v>
      </c>
      <c r="Y175" t="s">
        <v>1469</v>
      </c>
      <c r="Z175" t="s">
        <v>1470</v>
      </c>
      <c r="AB175">
        <v>99</v>
      </c>
      <c r="AC175">
        <v>443</v>
      </c>
      <c r="AD175" t="s">
        <v>1471</v>
      </c>
      <c r="AG175">
        <v>1</v>
      </c>
    </row>
    <row r="176" spans="1:33" ht="15.75" customHeight="1" x14ac:dyDescent="0.3">
      <c r="A176" s="1">
        <v>15334</v>
      </c>
      <c r="B176" t="s">
        <v>1472</v>
      </c>
      <c r="C176" t="s">
        <v>1473</v>
      </c>
      <c r="D176" t="s">
        <v>26</v>
      </c>
      <c r="E176">
        <v>9</v>
      </c>
      <c r="F176" t="s">
        <v>61</v>
      </c>
      <c r="G176" t="s">
        <v>125</v>
      </c>
      <c r="H176" t="s">
        <v>341</v>
      </c>
      <c r="I176" t="s">
        <v>441</v>
      </c>
      <c r="J176">
        <f t="shared" si="0"/>
        <v>2247452</v>
      </c>
      <c r="K176">
        <v>2247452</v>
      </c>
      <c r="L176">
        <v>8</v>
      </c>
      <c r="M176">
        <f t="shared" si="10"/>
        <v>3316</v>
      </c>
      <c r="N176" t="str">
        <f t="shared" si="2"/>
        <v>Wed</v>
      </c>
      <c r="O176" t="str">
        <f t="shared" si="3"/>
        <v>Sep</v>
      </c>
      <c r="P176">
        <f t="shared" si="4"/>
        <v>9</v>
      </c>
      <c r="Q176" t="str">
        <f t="shared" si="5"/>
        <v>26</v>
      </c>
      <c r="R176" t="str">
        <f t="shared" si="6"/>
        <v>00</v>
      </c>
      <c r="S176" t="str">
        <f t="shared" si="7"/>
        <v>17</v>
      </c>
      <c r="T176" t="str">
        <f t="shared" si="8"/>
        <v>32</v>
      </c>
      <c r="U176" t="s">
        <v>1474</v>
      </c>
      <c r="V176" t="s">
        <v>433</v>
      </c>
      <c r="W176" s="2" t="s">
        <v>1475</v>
      </c>
      <c r="X176" t="s">
        <v>1476</v>
      </c>
      <c r="Y176" t="s">
        <v>1477</v>
      </c>
      <c r="Z176" t="s">
        <v>1478</v>
      </c>
      <c r="AA176" t="s">
        <v>1479</v>
      </c>
      <c r="AB176">
        <v>39</v>
      </c>
      <c r="AC176">
        <v>134</v>
      </c>
      <c r="AD176" t="s">
        <v>1480</v>
      </c>
      <c r="AG176">
        <v>1</v>
      </c>
    </row>
    <row r="177" spans="1:33" ht="15.75" customHeight="1" x14ac:dyDescent="0.3">
      <c r="A177" s="1">
        <v>15457</v>
      </c>
      <c r="B177" t="s">
        <v>1481</v>
      </c>
      <c r="C177" t="s">
        <v>1473</v>
      </c>
      <c r="D177" t="s">
        <v>26</v>
      </c>
      <c r="E177">
        <v>9</v>
      </c>
      <c r="F177" t="s">
        <v>61</v>
      </c>
      <c r="G177" t="s">
        <v>125</v>
      </c>
      <c r="H177" t="s">
        <v>481</v>
      </c>
      <c r="I177" t="s">
        <v>40</v>
      </c>
      <c r="J177">
        <f t="shared" si="0"/>
        <v>2249393</v>
      </c>
      <c r="K177">
        <v>2249393</v>
      </c>
      <c r="L177">
        <v>24</v>
      </c>
      <c r="M177">
        <f t="shared" si="10"/>
        <v>1941</v>
      </c>
      <c r="N177" t="str">
        <f t="shared" si="2"/>
        <v>Wed</v>
      </c>
      <c r="O177" t="str">
        <f t="shared" si="3"/>
        <v>Sep</v>
      </c>
      <c r="P177">
        <f t="shared" si="4"/>
        <v>9</v>
      </c>
      <c r="Q177" t="str">
        <f t="shared" si="5"/>
        <v>26</v>
      </c>
      <c r="R177" t="str">
        <f t="shared" si="6"/>
        <v>00</v>
      </c>
      <c r="S177" t="str">
        <f t="shared" si="7"/>
        <v>49</v>
      </c>
      <c r="T177" t="str">
        <f t="shared" si="8"/>
        <v>53</v>
      </c>
      <c r="U177" t="s">
        <v>1482</v>
      </c>
      <c r="V177" t="s">
        <v>433</v>
      </c>
      <c r="W177" s="2" t="s">
        <v>1483</v>
      </c>
      <c r="X177" t="s">
        <v>1484</v>
      </c>
      <c r="Y177" t="s">
        <v>1485</v>
      </c>
      <c r="Z177" t="s">
        <v>1486</v>
      </c>
      <c r="AA177" t="s">
        <v>1487</v>
      </c>
      <c r="AB177">
        <v>318</v>
      </c>
      <c r="AC177">
        <v>1149</v>
      </c>
      <c r="AD177" t="s">
        <v>1488</v>
      </c>
      <c r="AG177">
        <v>1</v>
      </c>
    </row>
    <row r="178" spans="1:33" ht="15.75" customHeight="1" x14ac:dyDescent="0.3">
      <c r="A178" s="1">
        <v>15533</v>
      </c>
      <c r="B178" t="s">
        <v>1489</v>
      </c>
      <c r="C178" t="s">
        <v>1473</v>
      </c>
      <c r="D178" t="s">
        <v>26</v>
      </c>
      <c r="E178">
        <v>9</v>
      </c>
      <c r="F178" t="s">
        <v>61</v>
      </c>
      <c r="G178" t="s">
        <v>271</v>
      </c>
      <c r="H178" t="s">
        <v>1025</v>
      </c>
      <c r="I178" t="s">
        <v>124</v>
      </c>
      <c r="J178">
        <f t="shared" si="0"/>
        <v>2250499</v>
      </c>
      <c r="K178">
        <v>2250499</v>
      </c>
      <c r="L178">
        <v>11</v>
      </c>
      <c r="M178">
        <f t="shared" si="10"/>
        <v>1106</v>
      </c>
      <c r="N178" t="str">
        <f t="shared" si="2"/>
        <v>Wed</v>
      </c>
      <c r="O178" t="str">
        <f t="shared" si="3"/>
        <v>Sep</v>
      </c>
      <c r="P178">
        <f t="shared" si="4"/>
        <v>9</v>
      </c>
      <c r="Q178" t="str">
        <f t="shared" si="5"/>
        <v>26</v>
      </c>
      <c r="R178" t="str">
        <f t="shared" si="6"/>
        <v>01</v>
      </c>
      <c r="S178" t="str">
        <f t="shared" si="7"/>
        <v>08</v>
      </c>
      <c r="T178" t="str">
        <f t="shared" si="8"/>
        <v>19</v>
      </c>
      <c r="U178" t="s">
        <v>1490</v>
      </c>
      <c r="V178" t="s">
        <v>433</v>
      </c>
      <c r="W178" s="2" t="s">
        <v>1491</v>
      </c>
      <c r="X178" t="s">
        <v>1492</v>
      </c>
      <c r="Y178" t="s">
        <v>1493</v>
      </c>
      <c r="Z178" t="s">
        <v>1494</v>
      </c>
      <c r="AA178" t="s">
        <v>1495</v>
      </c>
      <c r="AB178">
        <v>21</v>
      </c>
      <c r="AC178">
        <v>38</v>
      </c>
      <c r="AD178" t="s">
        <v>1496</v>
      </c>
      <c r="AG178">
        <v>1</v>
      </c>
    </row>
    <row r="179" spans="1:33" ht="15.75" customHeight="1" x14ac:dyDescent="0.3">
      <c r="A179" s="1">
        <v>15641</v>
      </c>
      <c r="B179" t="s">
        <v>1497</v>
      </c>
      <c r="C179" t="s">
        <v>1473</v>
      </c>
      <c r="D179" t="s">
        <v>26</v>
      </c>
      <c r="E179">
        <v>9</v>
      </c>
      <c r="F179" t="s">
        <v>61</v>
      </c>
      <c r="G179" t="s">
        <v>271</v>
      </c>
      <c r="H179" t="s">
        <v>441</v>
      </c>
      <c r="I179" t="s">
        <v>251</v>
      </c>
      <c r="J179">
        <f t="shared" si="0"/>
        <v>2251967</v>
      </c>
      <c r="K179">
        <v>2251967</v>
      </c>
      <c r="L179">
        <v>1</v>
      </c>
      <c r="M179">
        <f t="shared" si="10"/>
        <v>1468</v>
      </c>
      <c r="N179" t="str">
        <f t="shared" si="2"/>
        <v>Wed</v>
      </c>
      <c r="O179" t="str">
        <f t="shared" si="3"/>
        <v>Sep</v>
      </c>
      <c r="P179">
        <f t="shared" si="4"/>
        <v>9</v>
      </c>
      <c r="Q179" t="str">
        <f t="shared" si="5"/>
        <v>26</v>
      </c>
      <c r="R179" t="str">
        <f t="shared" si="6"/>
        <v>01</v>
      </c>
      <c r="S179" t="str">
        <f t="shared" si="7"/>
        <v>32</v>
      </c>
      <c r="T179" t="str">
        <f t="shared" si="8"/>
        <v>47</v>
      </c>
      <c r="U179" t="s">
        <v>1498</v>
      </c>
      <c r="V179" t="s">
        <v>433</v>
      </c>
      <c r="W179" s="2" t="s">
        <v>1499</v>
      </c>
      <c r="X179" t="s">
        <v>1500</v>
      </c>
      <c r="Y179" t="s">
        <v>1501</v>
      </c>
      <c r="Z179" t="s">
        <v>1502</v>
      </c>
      <c r="AA179" t="s">
        <v>1503</v>
      </c>
      <c r="AB179">
        <v>5686</v>
      </c>
      <c r="AC179">
        <v>1983</v>
      </c>
      <c r="AD179" t="s">
        <v>1504</v>
      </c>
      <c r="AG179">
        <v>1</v>
      </c>
    </row>
    <row r="180" spans="1:33" ht="15.75" customHeight="1" x14ac:dyDescent="0.3">
      <c r="A180" s="1">
        <v>15782</v>
      </c>
      <c r="B180" t="s">
        <v>1505</v>
      </c>
      <c r="C180" t="s">
        <v>1473</v>
      </c>
      <c r="D180" t="s">
        <v>26</v>
      </c>
      <c r="E180">
        <v>9</v>
      </c>
      <c r="F180" t="s">
        <v>61</v>
      </c>
      <c r="G180" t="s">
        <v>404</v>
      </c>
      <c r="H180" t="s">
        <v>124</v>
      </c>
      <c r="I180" t="s">
        <v>1025</v>
      </c>
      <c r="J180">
        <f t="shared" si="0"/>
        <v>2258348</v>
      </c>
      <c r="K180">
        <v>2258348</v>
      </c>
      <c r="L180">
        <v>1</v>
      </c>
      <c r="M180">
        <f t="shared" si="10"/>
        <v>6381</v>
      </c>
      <c r="N180" t="str">
        <f t="shared" si="2"/>
        <v>Wed</v>
      </c>
      <c r="O180" t="str">
        <f t="shared" si="3"/>
        <v>Sep</v>
      </c>
      <c r="P180">
        <f t="shared" si="4"/>
        <v>9</v>
      </c>
      <c r="Q180" t="str">
        <f t="shared" si="5"/>
        <v>26</v>
      </c>
      <c r="R180" t="str">
        <f t="shared" si="6"/>
        <v>03</v>
      </c>
      <c r="S180" t="str">
        <f t="shared" si="7"/>
        <v>19</v>
      </c>
      <c r="T180" t="str">
        <f t="shared" si="8"/>
        <v>08</v>
      </c>
      <c r="U180" t="s">
        <v>1506</v>
      </c>
      <c r="V180" t="s">
        <v>433</v>
      </c>
      <c r="W180" s="2" t="s">
        <v>1507</v>
      </c>
      <c r="X180" t="s">
        <v>1508</v>
      </c>
      <c r="Y180" t="s">
        <v>1509</v>
      </c>
      <c r="Z180" t="s">
        <v>1510</v>
      </c>
      <c r="AB180">
        <v>5</v>
      </c>
      <c r="AC180">
        <v>57</v>
      </c>
      <c r="AD180" t="s">
        <v>1511</v>
      </c>
      <c r="AG180">
        <v>1</v>
      </c>
    </row>
    <row r="181" spans="1:33" ht="15.75" customHeight="1" x14ac:dyDescent="0.3">
      <c r="A181" s="1">
        <v>15952</v>
      </c>
      <c r="B181" t="s">
        <v>1512</v>
      </c>
      <c r="C181" t="s">
        <v>1473</v>
      </c>
      <c r="D181" t="s">
        <v>26</v>
      </c>
      <c r="E181">
        <v>9</v>
      </c>
      <c r="F181" t="s">
        <v>61</v>
      </c>
      <c r="G181" t="s">
        <v>41</v>
      </c>
      <c r="H181" t="s">
        <v>331</v>
      </c>
      <c r="I181" t="s">
        <v>173</v>
      </c>
      <c r="J181">
        <f t="shared" si="0"/>
        <v>2261793</v>
      </c>
      <c r="K181">
        <v>2261793</v>
      </c>
      <c r="L181">
        <v>10</v>
      </c>
      <c r="M181">
        <f t="shared" si="10"/>
        <v>3445</v>
      </c>
      <c r="N181" t="str">
        <f t="shared" si="2"/>
        <v>Wed</v>
      </c>
      <c r="O181" t="str">
        <f t="shared" si="3"/>
        <v>Sep</v>
      </c>
      <c r="P181">
        <f t="shared" si="4"/>
        <v>9</v>
      </c>
      <c r="Q181" t="str">
        <f t="shared" si="5"/>
        <v>26</v>
      </c>
      <c r="R181" t="str">
        <f t="shared" si="6"/>
        <v>04</v>
      </c>
      <c r="S181" t="str">
        <f t="shared" si="7"/>
        <v>16</v>
      </c>
      <c r="T181" t="str">
        <f t="shared" si="8"/>
        <v>33</v>
      </c>
      <c r="U181" t="s">
        <v>1513</v>
      </c>
      <c r="V181" t="s">
        <v>433</v>
      </c>
      <c r="W181" s="2" t="s">
        <v>1514</v>
      </c>
      <c r="X181" t="s">
        <v>1515</v>
      </c>
      <c r="Y181" t="s">
        <v>1516</v>
      </c>
      <c r="Z181" t="s">
        <v>1517</v>
      </c>
      <c r="AA181" t="s">
        <v>151</v>
      </c>
      <c r="AB181">
        <v>1054</v>
      </c>
      <c r="AC181">
        <v>2585</v>
      </c>
      <c r="AD181" t="s">
        <v>1518</v>
      </c>
      <c r="AG181">
        <v>1</v>
      </c>
    </row>
    <row r="182" spans="1:33" ht="15.75" customHeight="1" x14ac:dyDescent="0.3">
      <c r="A182" s="1">
        <v>15954</v>
      </c>
      <c r="B182" t="s">
        <v>1519</v>
      </c>
      <c r="C182" t="s">
        <v>1473</v>
      </c>
      <c r="D182" t="s">
        <v>26</v>
      </c>
      <c r="E182">
        <v>9</v>
      </c>
      <c r="F182" t="s">
        <v>61</v>
      </c>
      <c r="G182" t="s">
        <v>41</v>
      </c>
      <c r="H182" t="s">
        <v>341</v>
      </c>
      <c r="I182" t="s">
        <v>61</v>
      </c>
      <c r="J182">
        <f t="shared" si="0"/>
        <v>2261846</v>
      </c>
      <c r="K182">
        <v>2261846</v>
      </c>
      <c r="L182">
        <v>47</v>
      </c>
      <c r="M182">
        <f t="shared" si="10"/>
        <v>53</v>
      </c>
      <c r="N182" t="str">
        <f t="shared" si="2"/>
        <v>Wed</v>
      </c>
      <c r="O182" t="str">
        <f t="shared" si="3"/>
        <v>Sep</v>
      </c>
      <c r="P182">
        <f t="shared" si="4"/>
        <v>9</v>
      </c>
      <c r="Q182" t="str">
        <f t="shared" si="5"/>
        <v>26</v>
      </c>
      <c r="R182" t="str">
        <f t="shared" si="6"/>
        <v>04</v>
      </c>
      <c r="S182" t="str">
        <f t="shared" si="7"/>
        <v>17</v>
      </c>
      <c r="T182" t="str">
        <f t="shared" si="8"/>
        <v>26</v>
      </c>
      <c r="U182" t="s">
        <v>1520</v>
      </c>
      <c r="V182" t="s">
        <v>433</v>
      </c>
      <c r="W182" s="2" t="s">
        <v>1521</v>
      </c>
      <c r="X182" t="s">
        <v>1515</v>
      </c>
      <c r="Y182" t="s">
        <v>1516</v>
      </c>
      <c r="Z182" t="s">
        <v>1517</v>
      </c>
      <c r="AA182" t="s">
        <v>151</v>
      </c>
      <c r="AB182">
        <v>1054</v>
      </c>
      <c r="AC182">
        <v>2585</v>
      </c>
      <c r="AD182" t="s">
        <v>1518</v>
      </c>
      <c r="AG182">
        <v>1</v>
      </c>
    </row>
    <row r="183" spans="1:33" ht="15.75" customHeight="1" x14ac:dyDescent="0.3">
      <c r="A183" s="1">
        <v>15959</v>
      </c>
      <c r="B183" t="s">
        <v>1522</v>
      </c>
      <c r="C183" t="s">
        <v>1473</v>
      </c>
      <c r="D183" t="s">
        <v>26</v>
      </c>
      <c r="E183">
        <v>9</v>
      </c>
      <c r="F183" t="s">
        <v>61</v>
      </c>
      <c r="G183" t="s">
        <v>41</v>
      </c>
      <c r="H183" t="s">
        <v>28</v>
      </c>
      <c r="I183" t="s">
        <v>41</v>
      </c>
      <c r="J183">
        <f t="shared" si="0"/>
        <v>2261884</v>
      </c>
      <c r="K183">
        <v>2261884</v>
      </c>
      <c r="L183">
        <v>1</v>
      </c>
      <c r="M183">
        <f t="shared" si="10"/>
        <v>38</v>
      </c>
      <c r="N183" t="str">
        <f t="shared" si="2"/>
        <v>Wed</v>
      </c>
      <c r="O183" t="str">
        <f t="shared" si="3"/>
        <v>Sep</v>
      </c>
      <c r="P183">
        <f t="shared" si="4"/>
        <v>9</v>
      </c>
      <c r="Q183" t="str">
        <f t="shared" si="5"/>
        <v>26</v>
      </c>
      <c r="R183" t="str">
        <f t="shared" si="6"/>
        <v>04</v>
      </c>
      <c r="S183" t="str">
        <f t="shared" si="7"/>
        <v>18</v>
      </c>
      <c r="T183" t="str">
        <f t="shared" si="8"/>
        <v>04</v>
      </c>
      <c r="U183" t="s">
        <v>1523</v>
      </c>
      <c r="V183" t="s">
        <v>433</v>
      </c>
      <c r="W183" s="2" t="s">
        <v>1524</v>
      </c>
      <c r="X183" t="s">
        <v>1525</v>
      </c>
      <c r="Y183" t="s">
        <v>1526</v>
      </c>
      <c r="Z183" t="s">
        <v>1527</v>
      </c>
      <c r="AA183" t="s">
        <v>1528</v>
      </c>
      <c r="AB183">
        <v>416</v>
      </c>
      <c r="AC183">
        <v>247</v>
      </c>
      <c r="AD183" t="s">
        <v>1529</v>
      </c>
      <c r="AE183" t="s">
        <v>1525</v>
      </c>
      <c r="AF183" t="s">
        <v>1527</v>
      </c>
      <c r="AG183">
        <v>1</v>
      </c>
    </row>
    <row r="184" spans="1:33" ht="15.75" customHeight="1" x14ac:dyDescent="0.3">
      <c r="A184" s="1">
        <v>15980</v>
      </c>
      <c r="B184" t="s">
        <v>1530</v>
      </c>
      <c r="C184" t="s">
        <v>1473</v>
      </c>
      <c r="D184" t="s">
        <v>26</v>
      </c>
      <c r="E184">
        <v>9</v>
      </c>
      <c r="F184" t="s">
        <v>61</v>
      </c>
      <c r="G184" t="s">
        <v>41</v>
      </c>
      <c r="H184" t="s">
        <v>529</v>
      </c>
      <c r="I184" t="s">
        <v>27</v>
      </c>
      <c r="J184">
        <f t="shared" si="0"/>
        <v>2262261</v>
      </c>
      <c r="K184">
        <v>2262261</v>
      </c>
      <c r="L184">
        <v>14</v>
      </c>
      <c r="M184">
        <f t="shared" si="10"/>
        <v>377</v>
      </c>
      <c r="N184" t="str">
        <f t="shared" si="2"/>
        <v>Wed</v>
      </c>
      <c r="O184" t="str">
        <f t="shared" si="3"/>
        <v>Sep</v>
      </c>
      <c r="P184">
        <f t="shared" si="4"/>
        <v>9</v>
      </c>
      <c r="Q184" t="str">
        <f t="shared" si="5"/>
        <v>26</v>
      </c>
      <c r="R184" t="str">
        <f t="shared" si="6"/>
        <v>04</v>
      </c>
      <c r="S184" t="str">
        <f t="shared" si="7"/>
        <v>24</v>
      </c>
      <c r="T184" t="str">
        <f t="shared" si="8"/>
        <v>21</v>
      </c>
      <c r="U184" t="s">
        <v>1531</v>
      </c>
      <c r="V184" t="s">
        <v>433</v>
      </c>
      <c r="W184" s="2" t="s">
        <v>1532</v>
      </c>
      <c r="X184" t="s">
        <v>1533</v>
      </c>
      <c r="Y184" t="s">
        <v>1534</v>
      </c>
      <c r="Z184" t="s">
        <v>1535</v>
      </c>
      <c r="AA184" t="s">
        <v>1536</v>
      </c>
      <c r="AB184">
        <v>187</v>
      </c>
      <c r="AC184">
        <v>148</v>
      </c>
      <c r="AD184" t="s">
        <v>1537</v>
      </c>
      <c r="AG184">
        <v>1</v>
      </c>
    </row>
    <row r="185" spans="1:33" ht="15.75" customHeight="1" x14ac:dyDescent="0.3">
      <c r="A185" s="1">
        <v>16025</v>
      </c>
      <c r="B185" t="s">
        <v>1538</v>
      </c>
      <c r="C185" t="s">
        <v>1473</v>
      </c>
      <c r="D185" t="s">
        <v>26</v>
      </c>
      <c r="E185">
        <v>9</v>
      </c>
      <c r="F185" t="s">
        <v>61</v>
      </c>
      <c r="G185" t="s">
        <v>41</v>
      </c>
      <c r="H185" t="s">
        <v>570</v>
      </c>
      <c r="I185" t="s">
        <v>102</v>
      </c>
      <c r="J185">
        <f t="shared" si="0"/>
        <v>2263437</v>
      </c>
      <c r="K185">
        <v>2263437</v>
      </c>
      <c r="L185">
        <v>4</v>
      </c>
      <c r="M185">
        <f t="shared" si="10"/>
        <v>1176</v>
      </c>
      <c r="N185" t="str">
        <f t="shared" si="2"/>
        <v>Wed</v>
      </c>
      <c r="O185" t="str">
        <f t="shared" si="3"/>
        <v>Sep</v>
      </c>
      <c r="P185">
        <f t="shared" si="4"/>
        <v>9</v>
      </c>
      <c r="Q185" t="str">
        <f t="shared" si="5"/>
        <v>26</v>
      </c>
      <c r="R185" t="str">
        <f t="shared" si="6"/>
        <v>04</v>
      </c>
      <c r="S185" t="str">
        <f t="shared" si="7"/>
        <v>43</v>
      </c>
      <c r="T185" t="str">
        <f t="shared" si="8"/>
        <v>57</v>
      </c>
      <c r="U185" t="s">
        <v>1539</v>
      </c>
      <c r="V185" t="s">
        <v>433</v>
      </c>
      <c r="W185" s="2" t="s">
        <v>1540</v>
      </c>
      <c r="X185" t="s">
        <v>1541</v>
      </c>
      <c r="Y185" t="s">
        <v>1542</v>
      </c>
      <c r="Z185" t="s">
        <v>1543</v>
      </c>
      <c r="AA185" t="s">
        <v>151</v>
      </c>
      <c r="AB185">
        <v>1</v>
      </c>
      <c r="AC185">
        <v>8</v>
      </c>
      <c r="AD185" t="s">
        <v>1544</v>
      </c>
      <c r="AG185">
        <v>1</v>
      </c>
    </row>
    <row r="186" spans="1:33" ht="15.75" customHeight="1" x14ac:dyDescent="0.3">
      <c r="A186" s="1">
        <v>16062</v>
      </c>
      <c r="B186" t="s">
        <v>1545</v>
      </c>
      <c r="C186" t="s">
        <v>1473</v>
      </c>
      <c r="D186" t="s">
        <v>26</v>
      </c>
      <c r="E186">
        <v>9</v>
      </c>
      <c r="F186" t="s">
        <v>61</v>
      </c>
      <c r="G186" t="s">
        <v>41</v>
      </c>
      <c r="H186" t="s">
        <v>260</v>
      </c>
      <c r="I186" t="s">
        <v>300</v>
      </c>
      <c r="J186">
        <f t="shared" si="0"/>
        <v>2264371</v>
      </c>
      <c r="K186">
        <v>2264371</v>
      </c>
      <c r="L186">
        <v>5</v>
      </c>
      <c r="M186">
        <f t="shared" si="10"/>
        <v>934</v>
      </c>
      <c r="N186" t="str">
        <f t="shared" si="2"/>
        <v>Wed</v>
      </c>
      <c r="O186" t="str">
        <f t="shared" si="3"/>
        <v>Sep</v>
      </c>
      <c r="P186">
        <f t="shared" si="4"/>
        <v>9</v>
      </c>
      <c r="Q186" t="str">
        <f t="shared" si="5"/>
        <v>26</v>
      </c>
      <c r="R186" t="str">
        <f t="shared" si="6"/>
        <v>04</v>
      </c>
      <c r="S186" t="str">
        <f t="shared" si="7"/>
        <v>59</v>
      </c>
      <c r="T186" t="str">
        <f t="shared" si="8"/>
        <v>31</v>
      </c>
      <c r="U186" t="s">
        <v>1546</v>
      </c>
      <c r="V186" t="s">
        <v>433</v>
      </c>
      <c r="W186" s="2" t="s">
        <v>1547</v>
      </c>
      <c r="X186" t="s">
        <v>1548</v>
      </c>
      <c r="Y186" t="s">
        <v>1549</v>
      </c>
      <c r="Z186" t="s">
        <v>1550</v>
      </c>
      <c r="AA186" t="s">
        <v>1551</v>
      </c>
      <c r="AB186">
        <v>186</v>
      </c>
      <c r="AC186">
        <v>257</v>
      </c>
      <c r="AD186" t="s">
        <v>1552</v>
      </c>
      <c r="AG186">
        <v>1</v>
      </c>
    </row>
    <row r="187" spans="1:33" ht="15.75" customHeight="1" x14ac:dyDescent="0.3">
      <c r="A187" s="1">
        <v>16170</v>
      </c>
      <c r="B187" t="s">
        <v>1553</v>
      </c>
      <c r="C187" t="s">
        <v>1473</v>
      </c>
      <c r="D187" t="s">
        <v>26</v>
      </c>
      <c r="E187">
        <v>9</v>
      </c>
      <c r="F187" t="s">
        <v>61</v>
      </c>
      <c r="G187" t="s">
        <v>184</v>
      </c>
      <c r="H187" t="s">
        <v>260</v>
      </c>
      <c r="I187" t="s">
        <v>1072</v>
      </c>
      <c r="J187">
        <f t="shared" si="0"/>
        <v>2267970</v>
      </c>
      <c r="K187">
        <v>2267970</v>
      </c>
      <c r="L187">
        <v>4</v>
      </c>
      <c r="M187">
        <f t="shared" si="10"/>
        <v>3599</v>
      </c>
      <c r="N187" t="str">
        <f t="shared" si="2"/>
        <v>Wed</v>
      </c>
      <c r="O187" t="str">
        <f t="shared" si="3"/>
        <v>Sep</v>
      </c>
      <c r="P187">
        <f t="shared" si="4"/>
        <v>9</v>
      </c>
      <c r="Q187" t="str">
        <f t="shared" si="5"/>
        <v>26</v>
      </c>
      <c r="R187" t="str">
        <f t="shared" si="6"/>
        <v>05</v>
      </c>
      <c r="S187" t="str">
        <f t="shared" si="7"/>
        <v>59</v>
      </c>
      <c r="T187" t="str">
        <f t="shared" si="8"/>
        <v>30</v>
      </c>
      <c r="U187" t="s">
        <v>1554</v>
      </c>
      <c r="V187" t="s">
        <v>433</v>
      </c>
      <c r="W187" s="2" t="s">
        <v>1555</v>
      </c>
      <c r="X187" t="s">
        <v>1556</v>
      </c>
      <c r="Y187" t="s">
        <v>1557</v>
      </c>
      <c r="Z187" t="s">
        <v>1558</v>
      </c>
      <c r="AB187">
        <v>203</v>
      </c>
      <c r="AC187">
        <v>207</v>
      </c>
      <c r="AD187" t="s">
        <v>1559</v>
      </c>
      <c r="AG187">
        <v>1</v>
      </c>
    </row>
    <row r="188" spans="1:33" ht="15.75" customHeight="1" x14ac:dyDescent="0.3">
      <c r="A188" s="1">
        <v>16181</v>
      </c>
      <c r="B188" t="s">
        <v>1560</v>
      </c>
      <c r="C188" t="s">
        <v>1473</v>
      </c>
      <c r="D188" t="s">
        <v>26</v>
      </c>
      <c r="E188">
        <v>9</v>
      </c>
      <c r="F188" t="s">
        <v>61</v>
      </c>
      <c r="G188" t="s">
        <v>82</v>
      </c>
      <c r="H188" t="s">
        <v>184</v>
      </c>
      <c r="I188" t="s">
        <v>511</v>
      </c>
      <c r="J188">
        <f t="shared" si="0"/>
        <v>2268309</v>
      </c>
      <c r="K188">
        <v>2268309</v>
      </c>
      <c r="L188">
        <v>21</v>
      </c>
      <c r="M188">
        <f t="shared" si="10"/>
        <v>339</v>
      </c>
      <c r="N188" t="str">
        <f t="shared" si="2"/>
        <v>Wed</v>
      </c>
      <c r="O188" t="str">
        <f t="shared" si="3"/>
        <v>Sep</v>
      </c>
      <c r="P188">
        <f t="shared" si="4"/>
        <v>9</v>
      </c>
      <c r="Q188" t="str">
        <f t="shared" si="5"/>
        <v>26</v>
      </c>
      <c r="R188" t="str">
        <f t="shared" si="6"/>
        <v>06</v>
      </c>
      <c r="S188" t="str">
        <f t="shared" si="7"/>
        <v>05</v>
      </c>
      <c r="T188" t="str">
        <f t="shared" si="8"/>
        <v>09</v>
      </c>
      <c r="U188" t="s">
        <v>1561</v>
      </c>
      <c r="V188" t="s">
        <v>433</v>
      </c>
      <c r="W188" s="2" t="s">
        <v>1562</v>
      </c>
      <c r="X188" t="s">
        <v>1563</v>
      </c>
      <c r="Y188" t="s">
        <v>1564</v>
      </c>
      <c r="Z188" t="s">
        <v>1565</v>
      </c>
      <c r="AA188" t="s">
        <v>1566</v>
      </c>
      <c r="AB188">
        <v>34</v>
      </c>
      <c r="AC188">
        <v>167</v>
      </c>
      <c r="AD188" t="s">
        <v>1567</v>
      </c>
      <c r="AG188">
        <v>1</v>
      </c>
    </row>
    <row r="189" spans="1:33" ht="15.75" customHeight="1" x14ac:dyDescent="0.3">
      <c r="A189" s="1">
        <v>16235</v>
      </c>
      <c r="B189" t="s">
        <v>1568</v>
      </c>
      <c r="C189" t="s">
        <v>1473</v>
      </c>
      <c r="D189" t="s">
        <v>26</v>
      </c>
      <c r="E189">
        <v>9</v>
      </c>
      <c r="F189" t="s">
        <v>61</v>
      </c>
      <c r="G189" t="s">
        <v>82</v>
      </c>
      <c r="H189" t="s">
        <v>144</v>
      </c>
      <c r="I189" t="s">
        <v>206</v>
      </c>
      <c r="J189">
        <f t="shared" si="0"/>
        <v>2270482</v>
      </c>
      <c r="K189">
        <v>2270482</v>
      </c>
      <c r="L189">
        <v>0</v>
      </c>
      <c r="M189">
        <f t="shared" si="10"/>
        <v>2173</v>
      </c>
      <c r="N189" t="str">
        <f t="shared" si="2"/>
        <v>Wed</v>
      </c>
      <c r="O189" t="str">
        <f t="shared" si="3"/>
        <v>Sep</v>
      </c>
      <c r="P189">
        <f t="shared" si="4"/>
        <v>9</v>
      </c>
      <c r="Q189" t="str">
        <f t="shared" si="5"/>
        <v>26</v>
      </c>
      <c r="R189" t="str">
        <f t="shared" si="6"/>
        <v>06</v>
      </c>
      <c r="S189" t="str">
        <f t="shared" si="7"/>
        <v>41</v>
      </c>
      <c r="T189" t="str">
        <f t="shared" si="8"/>
        <v>22</v>
      </c>
      <c r="U189" t="s">
        <v>1569</v>
      </c>
      <c r="V189" t="s">
        <v>433</v>
      </c>
      <c r="W189" s="2" t="s">
        <v>1570</v>
      </c>
      <c r="X189" t="s">
        <v>1571</v>
      </c>
      <c r="Y189" t="s">
        <v>1572</v>
      </c>
      <c r="Z189" t="s">
        <v>1573</v>
      </c>
      <c r="AB189">
        <v>30</v>
      </c>
      <c r="AC189">
        <v>175</v>
      </c>
      <c r="AD189" t="s">
        <v>1574</v>
      </c>
      <c r="AE189" t="s">
        <v>1575</v>
      </c>
      <c r="AF189" t="s">
        <v>1576</v>
      </c>
      <c r="AG189">
        <v>1</v>
      </c>
    </row>
    <row r="190" spans="1:33" ht="15.75" customHeight="1" x14ac:dyDescent="0.3">
      <c r="A190" s="1">
        <v>16293</v>
      </c>
      <c r="B190" t="s">
        <v>1577</v>
      </c>
      <c r="C190" t="s">
        <v>1473</v>
      </c>
      <c r="D190" t="s">
        <v>26</v>
      </c>
      <c r="E190">
        <v>9</v>
      </c>
      <c r="F190" t="s">
        <v>61</v>
      </c>
      <c r="G190" t="s">
        <v>457</v>
      </c>
      <c r="H190" t="s">
        <v>369</v>
      </c>
      <c r="I190" t="s">
        <v>481</v>
      </c>
      <c r="J190">
        <f t="shared" si="0"/>
        <v>2273389</v>
      </c>
      <c r="K190">
        <v>2273389</v>
      </c>
      <c r="L190">
        <v>7</v>
      </c>
      <c r="M190">
        <f t="shared" si="10"/>
        <v>2907</v>
      </c>
      <c r="N190" t="str">
        <f t="shared" si="2"/>
        <v>Wed</v>
      </c>
      <c r="O190" t="str">
        <f t="shared" si="3"/>
        <v>Sep</v>
      </c>
      <c r="P190">
        <f t="shared" si="4"/>
        <v>9</v>
      </c>
      <c r="Q190" t="str">
        <f t="shared" si="5"/>
        <v>26</v>
      </c>
      <c r="R190" t="str">
        <f t="shared" si="6"/>
        <v>07</v>
      </c>
      <c r="S190" t="str">
        <f t="shared" si="7"/>
        <v>29</v>
      </c>
      <c r="T190" t="str">
        <f t="shared" si="8"/>
        <v>49</v>
      </c>
      <c r="U190" t="s">
        <v>1578</v>
      </c>
      <c r="V190" t="s">
        <v>433</v>
      </c>
      <c r="W190" s="2" t="s">
        <v>1579</v>
      </c>
      <c r="X190" t="s">
        <v>1580</v>
      </c>
      <c r="Y190" t="s">
        <v>1581</v>
      </c>
      <c r="Z190" t="s">
        <v>1582</v>
      </c>
      <c r="AA190" t="s">
        <v>1583</v>
      </c>
      <c r="AB190">
        <v>2</v>
      </c>
      <c r="AC190">
        <v>45</v>
      </c>
      <c r="AD190" t="s">
        <v>1584</v>
      </c>
      <c r="AG190">
        <v>1</v>
      </c>
    </row>
    <row r="191" spans="1:33" ht="15.75" customHeight="1" x14ac:dyDescent="0.3">
      <c r="A191" s="1">
        <v>16344</v>
      </c>
      <c r="B191" t="s">
        <v>1585</v>
      </c>
      <c r="C191" t="s">
        <v>1473</v>
      </c>
      <c r="D191" t="s">
        <v>26</v>
      </c>
      <c r="E191">
        <v>9</v>
      </c>
      <c r="F191" t="s">
        <v>61</v>
      </c>
      <c r="G191" t="s">
        <v>1025</v>
      </c>
      <c r="H191" t="s">
        <v>103</v>
      </c>
      <c r="I191" t="s">
        <v>103</v>
      </c>
      <c r="J191">
        <f t="shared" si="0"/>
        <v>2275810</v>
      </c>
      <c r="K191">
        <v>2275810</v>
      </c>
      <c r="L191">
        <v>10</v>
      </c>
      <c r="M191">
        <f t="shared" si="10"/>
        <v>2421</v>
      </c>
      <c r="N191" t="str">
        <f t="shared" si="2"/>
        <v>Wed</v>
      </c>
      <c r="O191" t="str">
        <f t="shared" si="3"/>
        <v>Sep</v>
      </c>
      <c r="P191">
        <f t="shared" si="4"/>
        <v>9</v>
      </c>
      <c r="Q191" t="str">
        <f t="shared" si="5"/>
        <v>26</v>
      </c>
      <c r="R191" t="str">
        <f t="shared" si="6"/>
        <v>08</v>
      </c>
      <c r="S191" t="str">
        <f t="shared" si="7"/>
        <v>10</v>
      </c>
      <c r="T191" t="str">
        <f t="shared" si="8"/>
        <v>10</v>
      </c>
      <c r="U191" t="s">
        <v>1586</v>
      </c>
      <c r="V191" t="s">
        <v>433</v>
      </c>
      <c r="W191" s="2" t="s">
        <v>1587</v>
      </c>
      <c r="X191" t="s">
        <v>1588</v>
      </c>
      <c r="Y191" t="s">
        <v>1589</v>
      </c>
      <c r="Z191" t="s">
        <v>1590</v>
      </c>
      <c r="AA191" t="s">
        <v>698</v>
      </c>
      <c r="AB191">
        <v>130</v>
      </c>
      <c r="AC191">
        <v>119</v>
      </c>
      <c r="AD191" t="s">
        <v>1591</v>
      </c>
      <c r="AG191">
        <v>1</v>
      </c>
    </row>
    <row r="192" spans="1:33" ht="15.75" customHeight="1" x14ac:dyDescent="0.3">
      <c r="A192" s="1">
        <v>16579</v>
      </c>
      <c r="B192" t="s">
        <v>1592</v>
      </c>
      <c r="C192" t="s">
        <v>1473</v>
      </c>
      <c r="D192" t="s">
        <v>26</v>
      </c>
      <c r="E192">
        <v>9</v>
      </c>
      <c r="F192" t="s">
        <v>61</v>
      </c>
      <c r="G192" t="s">
        <v>291</v>
      </c>
      <c r="H192" t="s">
        <v>300</v>
      </c>
      <c r="I192" t="s">
        <v>61</v>
      </c>
      <c r="J192">
        <f t="shared" si="0"/>
        <v>2287886</v>
      </c>
      <c r="K192">
        <v>2287886</v>
      </c>
      <c r="L192">
        <v>76</v>
      </c>
      <c r="M192">
        <f t="shared" si="10"/>
        <v>12076</v>
      </c>
      <c r="N192" t="str">
        <f t="shared" si="2"/>
        <v>Wed</v>
      </c>
      <c r="O192" t="str">
        <f t="shared" si="3"/>
        <v>Sep</v>
      </c>
      <c r="P192">
        <f t="shared" si="4"/>
        <v>9</v>
      </c>
      <c r="Q192" t="str">
        <f t="shared" si="5"/>
        <v>26</v>
      </c>
      <c r="R192" t="str">
        <f t="shared" si="6"/>
        <v>11</v>
      </c>
      <c r="S192" t="str">
        <f t="shared" si="7"/>
        <v>31</v>
      </c>
      <c r="T192" t="str">
        <f t="shared" si="8"/>
        <v>26</v>
      </c>
      <c r="U192" t="s">
        <v>1593</v>
      </c>
      <c r="V192" t="s">
        <v>433</v>
      </c>
      <c r="W192" s="2" t="s">
        <v>1594</v>
      </c>
      <c r="X192" t="s">
        <v>1595</v>
      </c>
      <c r="Y192" t="s">
        <v>1596</v>
      </c>
      <c r="Z192" t="s">
        <v>1597</v>
      </c>
      <c r="AA192" t="s">
        <v>1598</v>
      </c>
      <c r="AB192">
        <v>6</v>
      </c>
      <c r="AC192">
        <v>147</v>
      </c>
      <c r="AD192" t="s">
        <v>1599</v>
      </c>
      <c r="AE192" t="s">
        <v>595</v>
      </c>
      <c r="AF192" t="s">
        <v>596</v>
      </c>
      <c r="AG192">
        <v>1</v>
      </c>
    </row>
    <row r="193" spans="1:33" ht="15.75" customHeight="1" x14ac:dyDescent="0.3">
      <c r="A193" s="1">
        <v>16618</v>
      </c>
      <c r="B193" t="s">
        <v>1600</v>
      </c>
      <c r="C193" t="s">
        <v>1473</v>
      </c>
      <c r="D193" t="s">
        <v>26</v>
      </c>
      <c r="E193">
        <v>9</v>
      </c>
      <c r="F193" t="s">
        <v>61</v>
      </c>
      <c r="G193" t="s">
        <v>291</v>
      </c>
      <c r="H193" t="s">
        <v>251</v>
      </c>
      <c r="I193" t="s">
        <v>114</v>
      </c>
      <c r="J193">
        <f t="shared" si="0"/>
        <v>2288840</v>
      </c>
      <c r="K193">
        <v>2288840</v>
      </c>
      <c r="L193">
        <v>7</v>
      </c>
      <c r="M193">
        <f t="shared" si="10"/>
        <v>954</v>
      </c>
      <c r="N193" t="str">
        <f t="shared" si="2"/>
        <v>Wed</v>
      </c>
      <c r="O193" t="str">
        <f t="shared" si="3"/>
        <v>Sep</v>
      </c>
      <c r="P193">
        <f t="shared" si="4"/>
        <v>9</v>
      </c>
      <c r="Q193" t="str">
        <f t="shared" si="5"/>
        <v>26</v>
      </c>
      <c r="R193" t="str">
        <f t="shared" si="6"/>
        <v>11</v>
      </c>
      <c r="S193" t="str">
        <f t="shared" si="7"/>
        <v>47</v>
      </c>
      <c r="T193" t="str">
        <f t="shared" si="8"/>
        <v>20</v>
      </c>
      <c r="U193" t="s">
        <v>1601</v>
      </c>
      <c r="V193" t="s">
        <v>433</v>
      </c>
      <c r="W193" s="2" t="s">
        <v>1602</v>
      </c>
      <c r="X193" t="s">
        <v>1603</v>
      </c>
      <c r="Y193" t="s">
        <v>1604</v>
      </c>
      <c r="Z193" t="s">
        <v>1605</v>
      </c>
      <c r="AA193" t="s">
        <v>1606</v>
      </c>
      <c r="AB193">
        <v>137</v>
      </c>
      <c r="AC193">
        <v>113</v>
      </c>
      <c r="AD193" t="s">
        <v>1607</v>
      </c>
      <c r="AG193">
        <v>1</v>
      </c>
    </row>
    <row r="194" spans="1:33" ht="15.75" customHeight="1" x14ac:dyDescent="0.3">
      <c r="A194" s="1">
        <v>16704</v>
      </c>
      <c r="B194" t="s">
        <v>1608</v>
      </c>
      <c r="C194" t="s">
        <v>1473</v>
      </c>
      <c r="D194" t="s">
        <v>26</v>
      </c>
      <c r="E194">
        <v>9</v>
      </c>
      <c r="F194" t="s">
        <v>61</v>
      </c>
      <c r="G194" t="s">
        <v>320</v>
      </c>
      <c r="H194" t="s">
        <v>1072</v>
      </c>
      <c r="I194" t="s">
        <v>126</v>
      </c>
      <c r="J194">
        <f t="shared" si="0"/>
        <v>2302245</v>
      </c>
      <c r="K194">
        <v>2302245</v>
      </c>
      <c r="L194">
        <v>10</v>
      </c>
      <c r="M194">
        <f t="shared" si="10"/>
        <v>13405</v>
      </c>
      <c r="N194" t="str">
        <f t="shared" si="2"/>
        <v>Wed</v>
      </c>
      <c r="O194" t="str">
        <f t="shared" si="3"/>
        <v>Sep</v>
      </c>
      <c r="P194">
        <f t="shared" si="4"/>
        <v>9</v>
      </c>
      <c r="Q194" t="str">
        <f t="shared" si="5"/>
        <v>26</v>
      </c>
      <c r="R194" t="str">
        <f t="shared" si="6"/>
        <v>15</v>
      </c>
      <c r="S194" t="str">
        <f t="shared" si="7"/>
        <v>30</v>
      </c>
      <c r="T194" t="str">
        <f t="shared" si="8"/>
        <v>45</v>
      </c>
      <c r="U194" t="s">
        <v>1609</v>
      </c>
      <c r="V194" t="s">
        <v>433</v>
      </c>
      <c r="W194" s="2" t="s">
        <v>1610</v>
      </c>
      <c r="X194" t="s">
        <v>1611</v>
      </c>
      <c r="Y194" t="s">
        <v>1612</v>
      </c>
      <c r="Z194" t="s">
        <v>1613</v>
      </c>
      <c r="AA194" t="s">
        <v>1614</v>
      </c>
      <c r="AB194">
        <v>114</v>
      </c>
      <c r="AC194">
        <v>410</v>
      </c>
      <c r="AD194" t="s">
        <v>1615</v>
      </c>
      <c r="AE194" t="s">
        <v>1616</v>
      </c>
      <c r="AF194" t="s">
        <v>1617</v>
      </c>
      <c r="AG194">
        <v>1</v>
      </c>
    </row>
    <row r="195" spans="1:33" ht="15.75" customHeight="1" x14ac:dyDescent="0.3">
      <c r="A195" s="1">
        <v>16706</v>
      </c>
      <c r="B195" t="s">
        <v>1618</v>
      </c>
      <c r="C195" t="s">
        <v>1473</v>
      </c>
      <c r="D195" t="s">
        <v>26</v>
      </c>
      <c r="E195">
        <v>9</v>
      </c>
      <c r="F195" t="s">
        <v>61</v>
      </c>
      <c r="G195" t="s">
        <v>320</v>
      </c>
      <c r="H195" t="s">
        <v>300</v>
      </c>
      <c r="I195" t="s">
        <v>271</v>
      </c>
      <c r="J195">
        <f t="shared" si="0"/>
        <v>2302261</v>
      </c>
      <c r="K195">
        <v>2302261</v>
      </c>
      <c r="L195">
        <v>9</v>
      </c>
      <c r="M195" t="s">
        <v>12066</v>
      </c>
      <c r="N195" t="str">
        <f t="shared" si="2"/>
        <v>Wed</v>
      </c>
      <c r="O195" t="str">
        <f t="shared" si="3"/>
        <v>Sep</v>
      </c>
      <c r="P195">
        <f t="shared" si="4"/>
        <v>9</v>
      </c>
      <c r="Q195" t="str">
        <f t="shared" si="5"/>
        <v>26</v>
      </c>
      <c r="R195" t="str">
        <f t="shared" si="6"/>
        <v>15</v>
      </c>
      <c r="S195" t="str">
        <f t="shared" si="7"/>
        <v>31</v>
      </c>
      <c r="T195" t="str">
        <f t="shared" si="8"/>
        <v>01</v>
      </c>
      <c r="U195" t="s">
        <v>1619</v>
      </c>
      <c r="V195" t="s">
        <v>1620</v>
      </c>
      <c r="W195" s="2" t="s">
        <v>1621</v>
      </c>
      <c r="X195" t="s">
        <v>1622</v>
      </c>
      <c r="Y195" t="s">
        <v>1623</v>
      </c>
      <c r="Z195" t="s">
        <v>1624</v>
      </c>
      <c r="AB195">
        <v>77</v>
      </c>
      <c r="AC195">
        <v>243</v>
      </c>
      <c r="AD195" t="s">
        <v>1625</v>
      </c>
      <c r="AG195" s="1">
        <v>1</v>
      </c>
    </row>
    <row r="196" spans="1:33" ht="15.75" customHeight="1" x14ac:dyDescent="0.3">
      <c r="A196" s="1">
        <v>16714</v>
      </c>
      <c r="B196" t="s">
        <v>1626</v>
      </c>
      <c r="C196" t="s">
        <v>1473</v>
      </c>
      <c r="D196" t="s">
        <v>26</v>
      </c>
      <c r="E196">
        <v>9</v>
      </c>
      <c r="F196" t="s">
        <v>61</v>
      </c>
      <c r="G196" t="s">
        <v>320</v>
      </c>
      <c r="H196" t="s">
        <v>173</v>
      </c>
      <c r="I196" t="s">
        <v>173</v>
      </c>
      <c r="J196">
        <f t="shared" si="0"/>
        <v>2302413</v>
      </c>
      <c r="K196">
        <v>2302413</v>
      </c>
      <c r="L196">
        <v>14</v>
      </c>
      <c r="M196">
        <f>J196-J195</f>
        <v>152</v>
      </c>
      <c r="N196" t="str">
        <f t="shared" si="2"/>
        <v>Wed</v>
      </c>
      <c r="O196" t="str">
        <f t="shared" si="3"/>
        <v>Sep</v>
      </c>
      <c r="P196">
        <f t="shared" si="4"/>
        <v>9</v>
      </c>
      <c r="Q196" t="str">
        <f t="shared" si="5"/>
        <v>26</v>
      </c>
      <c r="R196" t="str">
        <f t="shared" si="6"/>
        <v>15</v>
      </c>
      <c r="S196" t="str">
        <f t="shared" si="7"/>
        <v>33</v>
      </c>
      <c r="T196" t="str">
        <f t="shared" si="8"/>
        <v>33</v>
      </c>
      <c r="U196" t="s">
        <v>1627</v>
      </c>
      <c r="V196" t="s">
        <v>1628</v>
      </c>
      <c r="W196" s="2" t="s">
        <v>1629</v>
      </c>
      <c r="X196" t="s">
        <v>1630</v>
      </c>
      <c r="Y196" t="s">
        <v>1631</v>
      </c>
      <c r="Z196" t="s">
        <v>1632</v>
      </c>
      <c r="AA196" t="s">
        <v>1633</v>
      </c>
      <c r="AB196">
        <v>18</v>
      </c>
      <c r="AC196">
        <v>207</v>
      </c>
      <c r="AD196" t="s">
        <v>1634</v>
      </c>
      <c r="AG196" s="1">
        <v>1</v>
      </c>
    </row>
    <row r="197" spans="1:33" ht="15.75" customHeight="1" x14ac:dyDescent="0.3">
      <c r="A197" s="1">
        <v>16743</v>
      </c>
      <c r="B197" t="s">
        <v>1635</v>
      </c>
      <c r="C197" t="s">
        <v>1473</v>
      </c>
      <c r="D197" t="s">
        <v>26</v>
      </c>
      <c r="E197">
        <v>9</v>
      </c>
      <c r="F197" t="s">
        <v>61</v>
      </c>
      <c r="G197" t="s">
        <v>320</v>
      </c>
      <c r="H197" t="s">
        <v>154</v>
      </c>
      <c r="I197" t="s">
        <v>71</v>
      </c>
      <c r="J197">
        <f t="shared" si="0"/>
        <v>2302664</v>
      </c>
      <c r="K197">
        <v>2302664</v>
      </c>
      <c r="L197">
        <v>1</v>
      </c>
      <c r="M197">
        <f>J197-allresults!J196</f>
        <v>251</v>
      </c>
      <c r="N197" t="str">
        <f t="shared" si="2"/>
        <v>Wed</v>
      </c>
      <c r="O197" t="str">
        <f t="shared" si="3"/>
        <v>Sep</v>
      </c>
      <c r="P197">
        <f t="shared" si="4"/>
        <v>9</v>
      </c>
      <c r="Q197" t="str">
        <f t="shared" si="5"/>
        <v>26</v>
      </c>
      <c r="R197" t="str">
        <f t="shared" si="6"/>
        <v>15</v>
      </c>
      <c r="S197" t="str">
        <f t="shared" si="7"/>
        <v>37</v>
      </c>
      <c r="T197" t="str">
        <f t="shared" si="8"/>
        <v>44</v>
      </c>
      <c r="U197" t="s">
        <v>1636</v>
      </c>
      <c r="V197" t="s">
        <v>1637</v>
      </c>
      <c r="W197" s="2" t="s">
        <v>1638</v>
      </c>
      <c r="X197" t="s">
        <v>1639</v>
      </c>
      <c r="Y197" t="s">
        <v>1640</v>
      </c>
      <c r="Z197" t="s">
        <v>1641</v>
      </c>
      <c r="AA197" t="s">
        <v>1642</v>
      </c>
      <c r="AB197">
        <v>1988</v>
      </c>
      <c r="AC197">
        <v>493</v>
      </c>
      <c r="AD197" t="s">
        <v>1643</v>
      </c>
      <c r="AG197" s="1">
        <v>1</v>
      </c>
    </row>
    <row r="198" spans="1:33" ht="15.75" customHeight="1" x14ac:dyDescent="0.3">
      <c r="A198" s="1">
        <v>16853</v>
      </c>
      <c r="B198" t="s">
        <v>1644</v>
      </c>
      <c r="C198" t="s">
        <v>1473</v>
      </c>
      <c r="D198" t="s">
        <v>26</v>
      </c>
      <c r="E198">
        <v>9</v>
      </c>
      <c r="F198" t="s">
        <v>61</v>
      </c>
      <c r="G198" t="s">
        <v>320</v>
      </c>
      <c r="H198" t="s">
        <v>102</v>
      </c>
      <c r="I198" t="s">
        <v>205</v>
      </c>
      <c r="J198">
        <f t="shared" si="0"/>
        <v>2303856</v>
      </c>
      <c r="K198">
        <v>2303856</v>
      </c>
      <c r="L198">
        <v>2</v>
      </c>
      <c r="M198">
        <f t="shared" ref="M198:M200" si="11">J198-J197</f>
        <v>1192</v>
      </c>
      <c r="N198" t="str">
        <f t="shared" si="2"/>
        <v>Wed</v>
      </c>
      <c r="O198" t="str">
        <f t="shared" si="3"/>
        <v>Sep</v>
      </c>
      <c r="P198">
        <f t="shared" si="4"/>
        <v>9</v>
      </c>
      <c r="Q198" t="str">
        <f t="shared" si="5"/>
        <v>26</v>
      </c>
      <c r="R198" t="str">
        <f t="shared" si="6"/>
        <v>15</v>
      </c>
      <c r="S198" t="str">
        <f t="shared" si="7"/>
        <v>57</v>
      </c>
      <c r="T198" t="str">
        <f t="shared" si="8"/>
        <v>36</v>
      </c>
      <c r="U198" t="s">
        <v>1645</v>
      </c>
      <c r="V198" t="s">
        <v>1646</v>
      </c>
      <c r="W198" s="2" t="s">
        <v>1647</v>
      </c>
      <c r="X198" t="s">
        <v>1648</v>
      </c>
      <c r="Y198" t="s">
        <v>1649</v>
      </c>
      <c r="Z198" t="s">
        <v>1650</v>
      </c>
      <c r="AB198">
        <v>223</v>
      </c>
      <c r="AC198">
        <v>268</v>
      </c>
      <c r="AD198" t="s">
        <v>1651</v>
      </c>
      <c r="AG198" s="1">
        <v>1</v>
      </c>
    </row>
    <row r="199" spans="1:33" ht="15.75" customHeight="1" x14ac:dyDescent="0.3">
      <c r="A199" s="1">
        <v>16874</v>
      </c>
      <c r="B199" t="s">
        <v>1652</v>
      </c>
      <c r="C199" t="s">
        <v>1473</v>
      </c>
      <c r="D199" t="s">
        <v>26</v>
      </c>
      <c r="E199">
        <v>9</v>
      </c>
      <c r="F199" t="s">
        <v>61</v>
      </c>
      <c r="G199" t="s">
        <v>331</v>
      </c>
      <c r="H199" t="s">
        <v>271</v>
      </c>
      <c r="I199" t="s">
        <v>528</v>
      </c>
      <c r="J199">
        <f t="shared" si="0"/>
        <v>2304111</v>
      </c>
      <c r="K199">
        <v>2304111</v>
      </c>
      <c r="L199">
        <v>3</v>
      </c>
      <c r="M199">
        <f t="shared" si="11"/>
        <v>255</v>
      </c>
      <c r="N199" t="str">
        <f t="shared" si="2"/>
        <v>Wed</v>
      </c>
      <c r="O199" t="str">
        <f t="shared" si="3"/>
        <v>Sep</v>
      </c>
      <c r="P199">
        <f t="shared" si="4"/>
        <v>9</v>
      </c>
      <c r="Q199" t="str">
        <f t="shared" si="5"/>
        <v>26</v>
      </c>
      <c r="R199" t="str">
        <f t="shared" si="6"/>
        <v>16</v>
      </c>
      <c r="S199" t="str">
        <f t="shared" si="7"/>
        <v>01</v>
      </c>
      <c r="T199" t="str">
        <f t="shared" si="8"/>
        <v>51</v>
      </c>
      <c r="U199" t="s">
        <v>1653</v>
      </c>
      <c r="V199" t="s">
        <v>1654</v>
      </c>
      <c r="W199" s="2" t="s">
        <v>1655</v>
      </c>
      <c r="X199" t="s">
        <v>1656</v>
      </c>
      <c r="Y199" t="s">
        <v>1657</v>
      </c>
      <c r="Z199" t="s">
        <v>1658</v>
      </c>
      <c r="AA199" t="s">
        <v>151</v>
      </c>
      <c r="AB199">
        <v>433</v>
      </c>
      <c r="AC199">
        <v>943</v>
      </c>
      <c r="AD199" t="s">
        <v>1659</v>
      </c>
      <c r="AG199" s="1">
        <v>1</v>
      </c>
    </row>
    <row r="200" spans="1:33" ht="15.75" customHeight="1" x14ac:dyDescent="0.3">
      <c r="A200" s="1">
        <v>16935</v>
      </c>
      <c r="B200" t="s">
        <v>1660</v>
      </c>
      <c r="C200" t="s">
        <v>1473</v>
      </c>
      <c r="D200" t="s">
        <v>26</v>
      </c>
      <c r="E200">
        <v>9</v>
      </c>
      <c r="F200" t="s">
        <v>61</v>
      </c>
      <c r="G200" t="s">
        <v>331</v>
      </c>
      <c r="H200" t="s">
        <v>291</v>
      </c>
      <c r="I200" t="s">
        <v>561</v>
      </c>
      <c r="J200">
        <f t="shared" si="0"/>
        <v>2304673</v>
      </c>
      <c r="K200">
        <v>2304673</v>
      </c>
      <c r="L200">
        <v>1</v>
      </c>
      <c r="M200">
        <f t="shared" si="11"/>
        <v>562</v>
      </c>
      <c r="N200" t="str">
        <f t="shared" si="2"/>
        <v>Wed</v>
      </c>
      <c r="O200" t="str">
        <f t="shared" si="3"/>
        <v>Sep</v>
      </c>
      <c r="P200">
        <f t="shared" si="4"/>
        <v>9</v>
      </c>
      <c r="Q200" t="str">
        <f t="shared" si="5"/>
        <v>26</v>
      </c>
      <c r="R200" t="str">
        <f t="shared" si="6"/>
        <v>16</v>
      </c>
      <c r="S200" t="str">
        <f t="shared" si="7"/>
        <v>11</v>
      </c>
      <c r="T200" t="str">
        <f t="shared" si="8"/>
        <v>13</v>
      </c>
      <c r="U200" t="s">
        <v>1661</v>
      </c>
      <c r="V200" t="s">
        <v>1662</v>
      </c>
      <c r="W200" s="2" t="s">
        <v>1663</v>
      </c>
      <c r="X200" t="s">
        <v>1664</v>
      </c>
      <c r="Y200" t="s">
        <v>1665</v>
      </c>
      <c r="Z200" t="s">
        <v>1666</v>
      </c>
      <c r="AA200" t="s">
        <v>338</v>
      </c>
      <c r="AB200">
        <v>623</v>
      </c>
      <c r="AC200">
        <v>359</v>
      </c>
      <c r="AD200" t="s">
        <v>1667</v>
      </c>
      <c r="AG200" s="1">
        <v>1</v>
      </c>
    </row>
    <row r="201" spans="1:33" ht="15.75" customHeight="1" x14ac:dyDescent="0.3">
      <c r="A201" s="1">
        <v>16936</v>
      </c>
      <c r="B201" t="s">
        <v>1668</v>
      </c>
      <c r="C201" t="s">
        <v>1473</v>
      </c>
      <c r="D201" t="s">
        <v>26</v>
      </c>
      <c r="E201">
        <v>9</v>
      </c>
      <c r="F201" t="s">
        <v>61</v>
      </c>
      <c r="G201" t="s">
        <v>331</v>
      </c>
      <c r="H201" t="s">
        <v>291</v>
      </c>
      <c r="I201" t="s">
        <v>27</v>
      </c>
      <c r="J201">
        <f t="shared" si="0"/>
        <v>2304681</v>
      </c>
      <c r="K201">
        <v>2304681</v>
      </c>
      <c r="L201">
        <v>8</v>
      </c>
      <c r="M201">
        <f>J201-J198</f>
        <v>825</v>
      </c>
      <c r="N201" t="str">
        <f t="shared" si="2"/>
        <v>Wed</v>
      </c>
      <c r="O201" t="str">
        <f t="shared" si="3"/>
        <v>Sep</v>
      </c>
      <c r="P201">
        <f t="shared" si="4"/>
        <v>9</v>
      </c>
      <c r="Q201" t="str">
        <f t="shared" si="5"/>
        <v>26</v>
      </c>
      <c r="R201" t="str">
        <f t="shared" si="6"/>
        <v>16</v>
      </c>
      <c r="S201" t="str">
        <f t="shared" si="7"/>
        <v>11</v>
      </c>
      <c r="T201" t="str">
        <f t="shared" si="8"/>
        <v>21</v>
      </c>
      <c r="U201" t="s">
        <v>1669</v>
      </c>
      <c r="V201" t="s">
        <v>433</v>
      </c>
      <c r="W201" s="2" t="s">
        <v>1670</v>
      </c>
      <c r="X201" t="s">
        <v>1671</v>
      </c>
      <c r="Y201" t="s">
        <v>1672</v>
      </c>
      <c r="Z201" t="s">
        <v>1673</v>
      </c>
      <c r="AA201" t="s">
        <v>1674</v>
      </c>
      <c r="AB201">
        <v>357</v>
      </c>
      <c r="AC201">
        <v>835</v>
      </c>
      <c r="AD201" t="s">
        <v>1675</v>
      </c>
      <c r="AG201">
        <v>1</v>
      </c>
    </row>
    <row r="202" spans="1:33" ht="15.75" customHeight="1" x14ac:dyDescent="0.3">
      <c r="A202" s="1">
        <v>16936</v>
      </c>
      <c r="B202" t="s">
        <v>1668</v>
      </c>
      <c r="C202" t="s">
        <v>1473</v>
      </c>
      <c r="D202" t="s">
        <v>26</v>
      </c>
      <c r="E202">
        <v>9</v>
      </c>
      <c r="F202" t="s">
        <v>61</v>
      </c>
      <c r="G202" t="s">
        <v>331</v>
      </c>
      <c r="H202" t="s">
        <v>291</v>
      </c>
      <c r="I202" t="s">
        <v>27</v>
      </c>
      <c r="J202">
        <f t="shared" si="0"/>
        <v>2304681</v>
      </c>
      <c r="K202">
        <v>2304681</v>
      </c>
      <c r="L202">
        <v>8</v>
      </c>
      <c r="M202">
        <f t="shared" ref="M202:M215" si="12">J202-J201</f>
        <v>0</v>
      </c>
      <c r="N202" t="str">
        <f t="shared" si="2"/>
        <v>Wed</v>
      </c>
      <c r="O202" t="str">
        <f t="shared" si="3"/>
        <v>Sep</v>
      </c>
      <c r="P202">
        <f t="shared" si="4"/>
        <v>9</v>
      </c>
      <c r="Q202" t="str">
        <f t="shared" si="5"/>
        <v>26</v>
      </c>
      <c r="R202" t="str">
        <f t="shared" si="6"/>
        <v>16</v>
      </c>
      <c r="S202" t="str">
        <f t="shared" si="7"/>
        <v>11</v>
      </c>
      <c r="T202" t="str">
        <f t="shared" si="8"/>
        <v>21</v>
      </c>
      <c r="U202" t="s">
        <v>1669</v>
      </c>
      <c r="V202" t="s">
        <v>1676</v>
      </c>
      <c r="W202" s="2" t="s">
        <v>1670</v>
      </c>
      <c r="X202" t="s">
        <v>1671</v>
      </c>
      <c r="Y202" t="s">
        <v>1672</v>
      </c>
      <c r="Z202" t="s">
        <v>1673</v>
      </c>
      <c r="AA202" t="s">
        <v>1674</v>
      </c>
      <c r="AB202">
        <v>357</v>
      </c>
      <c r="AC202">
        <v>835</v>
      </c>
      <c r="AD202" t="s">
        <v>1675</v>
      </c>
      <c r="AG202" s="1">
        <v>1</v>
      </c>
    </row>
    <row r="203" spans="1:33" ht="15.75" customHeight="1" x14ac:dyDescent="0.3">
      <c r="A203" s="1">
        <v>16981</v>
      </c>
      <c r="B203" t="s">
        <v>1677</v>
      </c>
      <c r="C203" t="s">
        <v>1473</v>
      </c>
      <c r="D203" t="s">
        <v>26</v>
      </c>
      <c r="E203">
        <v>9</v>
      </c>
      <c r="F203" t="s">
        <v>61</v>
      </c>
      <c r="G203" t="s">
        <v>331</v>
      </c>
      <c r="H203" t="s">
        <v>114</v>
      </c>
      <c r="I203" t="s">
        <v>359</v>
      </c>
      <c r="J203">
        <f t="shared" si="0"/>
        <v>2305202</v>
      </c>
      <c r="K203">
        <v>2305202</v>
      </c>
      <c r="L203">
        <v>14</v>
      </c>
      <c r="M203">
        <f t="shared" si="12"/>
        <v>521</v>
      </c>
      <c r="N203" t="str">
        <f t="shared" si="2"/>
        <v>Wed</v>
      </c>
      <c r="O203" t="str">
        <f t="shared" si="3"/>
        <v>Sep</v>
      </c>
      <c r="P203">
        <f t="shared" si="4"/>
        <v>9</v>
      </c>
      <c r="Q203" t="str">
        <f t="shared" si="5"/>
        <v>26</v>
      </c>
      <c r="R203" t="str">
        <f t="shared" si="6"/>
        <v>16</v>
      </c>
      <c r="S203" t="str">
        <f t="shared" si="7"/>
        <v>20</v>
      </c>
      <c r="T203" t="str">
        <f t="shared" si="8"/>
        <v>02</v>
      </c>
      <c r="U203" t="s">
        <v>1678</v>
      </c>
      <c r="V203" t="s">
        <v>1679</v>
      </c>
      <c r="W203" s="2" t="s">
        <v>1680</v>
      </c>
      <c r="X203" t="s">
        <v>1681</v>
      </c>
      <c r="Y203" t="s">
        <v>1682</v>
      </c>
      <c r="Z203" t="s">
        <v>1683</v>
      </c>
      <c r="AA203" t="s">
        <v>1684</v>
      </c>
      <c r="AB203">
        <v>278</v>
      </c>
      <c r="AC203">
        <v>328</v>
      </c>
      <c r="AD203" t="s">
        <v>1685</v>
      </c>
      <c r="AG203" s="1">
        <v>1</v>
      </c>
    </row>
    <row r="204" spans="1:33" ht="15.75" customHeight="1" x14ac:dyDescent="0.3">
      <c r="A204" s="1">
        <v>17015</v>
      </c>
      <c r="B204" t="s">
        <v>1686</v>
      </c>
      <c r="C204" t="s">
        <v>1473</v>
      </c>
      <c r="D204" t="s">
        <v>26</v>
      </c>
      <c r="E204">
        <v>9</v>
      </c>
      <c r="F204" t="s">
        <v>61</v>
      </c>
      <c r="G204" t="s">
        <v>331</v>
      </c>
      <c r="H204" t="s">
        <v>529</v>
      </c>
      <c r="I204" t="s">
        <v>154</v>
      </c>
      <c r="J204">
        <f t="shared" si="0"/>
        <v>2305477</v>
      </c>
      <c r="K204">
        <v>2305477</v>
      </c>
      <c r="L204">
        <v>4</v>
      </c>
      <c r="M204">
        <f t="shared" si="12"/>
        <v>275</v>
      </c>
      <c r="N204" t="str">
        <f t="shared" si="2"/>
        <v>Wed</v>
      </c>
      <c r="O204" t="str">
        <f t="shared" si="3"/>
        <v>Sep</v>
      </c>
      <c r="P204">
        <f t="shared" si="4"/>
        <v>9</v>
      </c>
      <c r="Q204" t="str">
        <f t="shared" si="5"/>
        <v>26</v>
      </c>
      <c r="R204" t="str">
        <f t="shared" si="6"/>
        <v>16</v>
      </c>
      <c r="S204" t="str">
        <f t="shared" si="7"/>
        <v>24</v>
      </c>
      <c r="T204" t="str">
        <f t="shared" si="8"/>
        <v>37</v>
      </c>
      <c r="U204" t="s">
        <v>1687</v>
      </c>
      <c r="V204" t="s">
        <v>1688</v>
      </c>
      <c r="W204" s="2" t="s">
        <v>1689</v>
      </c>
      <c r="X204" t="s">
        <v>1690</v>
      </c>
      <c r="Y204" t="s">
        <v>1691</v>
      </c>
      <c r="Z204" t="s">
        <v>1692</v>
      </c>
      <c r="AA204" t="s">
        <v>1199</v>
      </c>
      <c r="AB204">
        <v>3515</v>
      </c>
      <c r="AC204">
        <v>1369</v>
      </c>
      <c r="AD204" t="s">
        <v>1693</v>
      </c>
      <c r="AG204" s="1">
        <v>1</v>
      </c>
    </row>
    <row r="205" spans="1:33" ht="15.75" customHeight="1" x14ac:dyDescent="0.3">
      <c r="A205" s="1">
        <v>17035</v>
      </c>
      <c r="B205" t="s">
        <v>1694</v>
      </c>
      <c r="C205" t="s">
        <v>1473</v>
      </c>
      <c r="D205" t="s">
        <v>26</v>
      </c>
      <c r="E205">
        <v>9</v>
      </c>
      <c r="F205" t="s">
        <v>61</v>
      </c>
      <c r="G205" t="s">
        <v>331</v>
      </c>
      <c r="H205" t="s">
        <v>360</v>
      </c>
      <c r="I205" t="s">
        <v>234</v>
      </c>
      <c r="J205">
        <f t="shared" si="0"/>
        <v>2305692</v>
      </c>
      <c r="K205">
        <v>2305692</v>
      </c>
      <c r="L205">
        <v>14</v>
      </c>
      <c r="M205">
        <f t="shared" si="12"/>
        <v>215</v>
      </c>
      <c r="N205" t="str">
        <f t="shared" si="2"/>
        <v>Wed</v>
      </c>
      <c r="O205" t="str">
        <f t="shared" si="3"/>
        <v>Sep</v>
      </c>
      <c r="P205">
        <f t="shared" si="4"/>
        <v>9</v>
      </c>
      <c r="Q205" t="str">
        <f t="shared" si="5"/>
        <v>26</v>
      </c>
      <c r="R205" t="str">
        <f t="shared" si="6"/>
        <v>16</v>
      </c>
      <c r="S205" t="str">
        <f t="shared" si="7"/>
        <v>28</v>
      </c>
      <c r="T205" t="str">
        <f t="shared" si="8"/>
        <v>12</v>
      </c>
      <c r="U205" t="s">
        <v>1695</v>
      </c>
      <c r="V205" t="s">
        <v>1696</v>
      </c>
      <c r="W205" s="2" t="s">
        <v>1697</v>
      </c>
      <c r="X205" t="s">
        <v>1698</v>
      </c>
      <c r="Y205" t="s">
        <v>1699</v>
      </c>
      <c r="Z205" t="s">
        <v>1700</v>
      </c>
      <c r="AA205" t="s">
        <v>1701</v>
      </c>
      <c r="AB205">
        <v>334</v>
      </c>
      <c r="AC205">
        <v>443</v>
      </c>
      <c r="AD205" t="s">
        <v>1702</v>
      </c>
      <c r="AE205" t="s">
        <v>1698</v>
      </c>
      <c r="AF205" t="s">
        <v>1700</v>
      </c>
      <c r="AG205" s="1">
        <v>1</v>
      </c>
    </row>
    <row r="206" spans="1:33" ht="15.75" customHeight="1" x14ac:dyDescent="0.3">
      <c r="A206" s="1">
        <v>17053</v>
      </c>
      <c r="B206" t="s">
        <v>1703</v>
      </c>
      <c r="C206" t="s">
        <v>1473</v>
      </c>
      <c r="D206" t="s">
        <v>26</v>
      </c>
      <c r="E206">
        <v>9</v>
      </c>
      <c r="F206" t="s">
        <v>61</v>
      </c>
      <c r="G206" t="s">
        <v>331</v>
      </c>
      <c r="H206" t="s">
        <v>1072</v>
      </c>
      <c r="I206" t="s">
        <v>164</v>
      </c>
      <c r="J206">
        <f t="shared" si="0"/>
        <v>2305838</v>
      </c>
      <c r="K206">
        <v>2305838</v>
      </c>
      <c r="L206">
        <v>9</v>
      </c>
      <c r="M206">
        <f t="shared" si="12"/>
        <v>146</v>
      </c>
      <c r="N206" t="str">
        <f t="shared" si="2"/>
        <v>Wed</v>
      </c>
      <c r="O206" t="str">
        <f t="shared" si="3"/>
        <v>Sep</v>
      </c>
      <c r="P206">
        <f t="shared" si="4"/>
        <v>9</v>
      </c>
      <c r="Q206" t="str">
        <f t="shared" si="5"/>
        <v>26</v>
      </c>
      <c r="R206" t="str">
        <f t="shared" si="6"/>
        <v>16</v>
      </c>
      <c r="S206" t="str">
        <f t="shared" si="7"/>
        <v>30</v>
      </c>
      <c r="T206" t="str">
        <f t="shared" si="8"/>
        <v>38</v>
      </c>
      <c r="U206" t="s">
        <v>1704</v>
      </c>
      <c r="V206" t="s">
        <v>1705</v>
      </c>
      <c r="W206" s="2" t="s">
        <v>1706</v>
      </c>
      <c r="X206" t="s">
        <v>1707</v>
      </c>
      <c r="Y206" t="s">
        <v>1708</v>
      </c>
      <c r="Z206" t="s">
        <v>1709</v>
      </c>
      <c r="AA206" t="s">
        <v>1710</v>
      </c>
      <c r="AB206">
        <v>379</v>
      </c>
      <c r="AC206">
        <v>272</v>
      </c>
      <c r="AD206" t="s">
        <v>1711</v>
      </c>
      <c r="AG206" s="1">
        <v>1</v>
      </c>
    </row>
    <row r="207" spans="1:33" ht="15.75" customHeight="1" x14ac:dyDescent="0.3">
      <c r="A207" s="1">
        <v>17184</v>
      </c>
      <c r="B207" t="s">
        <v>1712</v>
      </c>
      <c r="C207" t="s">
        <v>1473</v>
      </c>
      <c r="D207" t="s">
        <v>26</v>
      </c>
      <c r="E207">
        <v>9</v>
      </c>
      <c r="F207" t="s">
        <v>61</v>
      </c>
      <c r="G207" t="s">
        <v>331</v>
      </c>
      <c r="H207" t="s">
        <v>50</v>
      </c>
      <c r="I207" t="s">
        <v>321</v>
      </c>
      <c r="J207">
        <f t="shared" si="0"/>
        <v>2307350</v>
      </c>
      <c r="K207">
        <v>2307350</v>
      </c>
      <c r="L207">
        <v>2</v>
      </c>
      <c r="M207">
        <f t="shared" si="12"/>
        <v>1512</v>
      </c>
      <c r="N207" t="str">
        <f t="shared" si="2"/>
        <v>Wed</v>
      </c>
      <c r="O207" t="str">
        <f t="shared" si="3"/>
        <v>Sep</v>
      </c>
      <c r="P207">
        <f t="shared" si="4"/>
        <v>9</v>
      </c>
      <c r="Q207" t="str">
        <f t="shared" si="5"/>
        <v>26</v>
      </c>
      <c r="R207" t="str">
        <f t="shared" si="6"/>
        <v>16</v>
      </c>
      <c r="S207" t="str">
        <f t="shared" si="7"/>
        <v>55</v>
      </c>
      <c r="T207" t="str">
        <f t="shared" si="8"/>
        <v>50</v>
      </c>
      <c r="U207" t="s">
        <v>1713</v>
      </c>
      <c r="V207" t="s">
        <v>1714</v>
      </c>
      <c r="W207" s="2" t="s">
        <v>1715</v>
      </c>
      <c r="X207" t="s">
        <v>1716</v>
      </c>
      <c r="Y207" t="s">
        <v>1717</v>
      </c>
      <c r="Z207" t="s">
        <v>1718</v>
      </c>
      <c r="AA207" t="s">
        <v>121</v>
      </c>
      <c r="AB207">
        <v>626</v>
      </c>
      <c r="AC207">
        <v>1010</v>
      </c>
      <c r="AD207" t="s">
        <v>1719</v>
      </c>
      <c r="AG207" s="1">
        <v>1</v>
      </c>
    </row>
    <row r="208" spans="1:33" ht="15.75" customHeight="1" x14ac:dyDescent="0.3">
      <c r="A208" s="1">
        <v>17249</v>
      </c>
      <c r="B208" t="s">
        <v>1720</v>
      </c>
      <c r="C208" t="s">
        <v>1473</v>
      </c>
      <c r="D208" t="s">
        <v>26</v>
      </c>
      <c r="E208">
        <v>9</v>
      </c>
      <c r="F208" t="s">
        <v>61</v>
      </c>
      <c r="G208" t="s">
        <v>341</v>
      </c>
      <c r="H208" t="s">
        <v>1025</v>
      </c>
      <c r="I208" t="s">
        <v>113</v>
      </c>
      <c r="J208">
        <f t="shared" si="0"/>
        <v>2308138</v>
      </c>
      <c r="K208">
        <v>2308138</v>
      </c>
      <c r="L208">
        <v>2</v>
      </c>
      <c r="M208">
        <f t="shared" si="12"/>
        <v>788</v>
      </c>
      <c r="N208" t="str">
        <f t="shared" si="2"/>
        <v>Wed</v>
      </c>
      <c r="O208" t="str">
        <f t="shared" si="3"/>
        <v>Sep</v>
      </c>
      <c r="P208">
        <f t="shared" si="4"/>
        <v>9</v>
      </c>
      <c r="Q208" t="str">
        <f t="shared" si="5"/>
        <v>26</v>
      </c>
      <c r="R208" t="str">
        <f t="shared" si="6"/>
        <v>17</v>
      </c>
      <c r="S208" t="str">
        <f t="shared" si="7"/>
        <v>08</v>
      </c>
      <c r="T208" t="str">
        <f t="shared" si="8"/>
        <v>58</v>
      </c>
      <c r="U208" t="s">
        <v>1721</v>
      </c>
      <c r="V208" t="s">
        <v>1722</v>
      </c>
      <c r="W208" s="2" t="s">
        <v>1723</v>
      </c>
      <c r="X208" t="s">
        <v>1724</v>
      </c>
      <c r="Y208" t="s">
        <v>1725</v>
      </c>
      <c r="Z208" t="s">
        <v>1726</v>
      </c>
      <c r="AA208" t="s">
        <v>1727</v>
      </c>
      <c r="AB208">
        <v>149</v>
      </c>
      <c r="AC208">
        <v>122</v>
      </c>
      <c r="AD208" t="s">
        <v>1728</v>
      </c>
      <c r="AG208" s="1">
        <v>1</v>
      </c>
    </row>
    <row r="209" spans="1:33" ht="15.75" customHeight="1" x14ac:dyDescent="0.3">
      <c r="A209" s="1">
        <v>17311</v>
      </c>
      <c r="B209" t="s">
        <v>1729</v>
      </c>
      <c r="C209" t="s">
        <v>1473</v>
      </c>
      <c r="D209" t="s">
        <v>26</v>
      </c>
      <c r="E209">
        <v>9</v>
      </c>
      <c r="F209" t="s">
        <v>61</v>
      </c>
      <c r="G209" t="s">
        <v>341</v>
      </c>
      <c r="H209" t="s">
        <v>529</v>
      </c>
      <c r="I209" t="s">
        <v>692</v>
      </c>
      <c r="J209">
        <f t="shared" si="0"/>
        <v>2309063</v>
      </c>
      <c r="K209">
        <v>2309063</v>
      </c>
      <c r="L209">
        <v>32</v>
      </c>
      <c r="M209">
        <f t="shared" si="12"/>
        <v>925</v>
      </c>
      <c r="N209" t="str">
        <f t="shared" si="2"/>
        <v>Wed</v>
      </c>
      <c r="O209" t="str">
        <f t="shared" si="3"/>
        <v>Sep</v>
      </c>
      <c r="P209">
        <f t="shared" si="4"/>
        <v>9</v>
      </c>
      <c r="Q209" t="str">
        <f t="shared" si="5"/>
        <v>26</v>
      </c>
      <c r="R209" t="str">
        <f t="shared" si="6"/>
        <v>17</v>
      </c>
      <c r="S209" t="str">
        <f t="shared" si="7"/>
        <v>24</v>
      </c>
      <c r="T209" t="str">
        <f t="shared" si="8"/>
        <v>23</v>
      </c>
      <c r="U209" t="s">
        <v>1730</v>
      </c>
      <c r="V209" t="s">
        <v>1731</v>
      </c>
      <c r="W209" s="2" t="s">
        <v>1732</v>
      </c>
      <c r="X209" t="s">
        <v>1733</v>
      </c>
      <c r="Y209" t="s">
        <v>1734</v>
      </c>
      <c r="Z209" t="s">
        <v>1735</v>
      </c>
      <c r="AB209">
        <v>60</v>
      </c>
      <c r="AC209">
        <v>325</v>
      </c>
      <c r="AD209" t="s">
        <v>1736</v>
      </c>
      <c r="AG209" s="1">
        <v>1</v>
      </c>
    </row>
    <row r="210" spans="1:33" ht="15.75" customHeight="1" x14ac:dyDescent="0.3">
      <c r="A210" s="1">
        <v>17475</v>
      </c>
      <c r="B210" t="s">
        <v>1737</v>
      </c>
      <c r="C210" t="s">
        <v>1473</v>
      </c>
      <c r="D210" t="s">
        <v>26</v>
      </c>
      <c r="E210">
        <v>9</v>
      </c>
      <c r="F210" t="s">
        <v>61</v>
      </c>
      <c r="G210" t="s">
        <v>124</v>
      </c>
      <c r="H210" t="s">
        <v>30</v>
      </c>
      <c r="I210" t="s">
        <v>251</v>
      </c>
      <c r="J210">
        <f t="shared" si="0"/>
        <v>2316467</v>
      </c>
      <c r="K210">
        <v>2316467</v>
      </c>
      <c r="L210">
        <v>21</v>
      </c>
      <c r="M210">
        <f t="shared" si="12"/>
        <v>7404</v>
      </c>
      <c r="N210" t="str">
        <f t="shared" si="2"/>
        <v>Wed</v>
      </c>
      <c r="O210" t="str">
        <f t="shared" si="3"/>
        <v>Sep</v>
      </c>
      <c r="P210">
        <f t="shared" si="4"/>
        <v>9</v>
      </c>
      <c r="Q210" t="str">
        <f t="shared" si="5"/>
        <v>26</v>
      </c>
      <c r="R210" t="str">
        <f t="shared" si="6"/>
        <v>19</v>
      </c>
      <c r="S210" t="str">
        <f t="shared" si="7"/>
        <v>27</v>
      </c>
      <c r="T210" t="str">
        <f t="shared" si="8"/>
        <v>47</v>
      </c>
      <c r="U210" t="s">
        <v>1738</v>
      </c>
      <c r="V210" t="s">
        <v>1739</v>
      </c>
      <c r="W210" s="2" t="s">
        <v>1740</v>
      </c>
      <c r="X210" t="s">
        <v>1741</v>
      </c>
      <c r="Y210" t="s">
        <v>1742</v>
      </c>
      <c r="Z210" t="s">
        <v>1743</v>
      </c>
      <c r="AA210" t="s">
        <v>1744</v>
      </c>
      <c r="AB210">
        <v>390</v>
      </c>
      <c r="AC210">
        <v>1397</v>
      </c>
      <c r="AD210" t="s">
        <v>1745</v>
      </c>
      <c r="AG210" s="1">
        <v>1</v>
      </c>
    </row>
    <row r="211" spans="1:33" ht="15.75" customHeight="1" x14ac:dyDescent="0.3">
      <c r="A211" s="1">
        <v>17598</v>
      </c>
      <c r="B211" t="s">
        <v>1746</v>
      </c>
      <c r="C211" t="s">
        <v>1473</v>
      </c>
      <c r="D211" t="s">
        <v>26</v>
      </c>
      <c r="E211">
        <v>9</v>
      </c>
      <c r="F211" t="s">
        <v>61</v>
      </c>
      <c r="G211" t="s">
        <v>124</v>
      </c>
      <c r="H211" t="s">
        <v>321</v>
      </c>
      <c r="I211" t="s">
        <v>331</v>
      </c>
      <c r="J211">
        <f t="shared" si="0"/>
        <v>2317816</v>
      </c>
      <c r="K211">
        <v>2317816</v>
      </c>
      <c r="L211">
        <v>11</v>
      </c>
      <c r="M211">
        <f t="shared" si="12"/>
        <v>1349</v>
      </c>
      <c r="N211" t="str">
        <f t="shared" si="2"/>
        <v>Wed</v>
      </c>
      <c r="O211" t="str">
        <f t="shared" si="3"/>
        <v>Sep</v>
      </c>
      <c r="P211">
        <f t="shared" si="4"/>
        <v>9</v>
      </c>
      <c r="Q211" t="str">
        <f t="shared" si="5"/>
        <v>26</v>
      </c>
      <c r="R211" t="str">
        <f t="shared" si="6"/>
        <v>19</v>
      </c>
      <c r="S211" t="str">
        <f t="shared" si="7"/>
        <v>50</v>
      </c>
      <c r="T211" t="str">
        <f t="shared" si="8"/>
        <v>16</v>
      </c>
      <c r="U211" t="s">
        <v>1747</v>
      </c>
      <c r="V211" t="s">
        <v>1748</v>
      </c>
      <c r="W211" s="2" t="s">
        <v>1749</v>
      </c>
      <c r="X211" t="s">
        <v>1750</v>
      </c>
      <c r="Y211" t="s">
        <v>1751</v>
      </c>
      <c r="Z211" t="s">
        <v>1752</v>
      </c>
      <c r="AA211" t="s">
        <v>1753</v>
      </c>
      <c r="AB211">
        <v>423</v>
      </c>
      <c r="AC211">
        <v>1869</v>
      </c>
      <c r="AD211" t="s">
        <v>1754</v>
      </c>
      <c r="AG211" s="1">
        <v>1</v>
      </c>
    </row>
    <row r="212" spans="1:33" ht="15.75" customHeight="1" x14ac:dyDescent="0.3">
      <c r="A212" s="1">
        <v>17649</v>
      </c>
      <c r="B212" t="s">
        <v>1755</v>
      </c>
      <c r="C212" t="s">
        <v>1473</v>
      </c>
      <c r="D212" t="s">
        <v>26</v>
      </c>
      <c r="E212">
        <v>9</v>
      </c>
      <c r="F212" t="s">
        <v>61</v>
      </c>
      <c r="G212" t="s">
        <v>114</v>
      </c>
      <c r="H212" t="s">
        <v>404</v>
      </c>
      <c r="I212" t="s">
        <v>103</v>
      </c>
      <c r="J212">
        <f t="shared" si="0"/>
        <v>2318590</v>
      </c>
      <c r="K212">
        <v>2318590</v>
      </c>
      <c r="L212">
        <v>2</v>
      </c>
      <c r="M212">
        <f t="shared" si="12"/>
        <v>774</v>
      </c>
      <c r="N212" t="str">
        <f t="shared" si="2"/>
        <v>Wed</v>
      </c>
      <c r="O212" t="str">
        <f t="shared" si="3"/>
        <v>Sep</v>
      </c>
      <c r="P212">
        <f t="shared" si="4"/>
        <v>9</v>
      </c>
      <c r="Q212" t="str">
        <f t="shared" si="5"/>
        <v>26</v>
      </c>
      <c r="R212" t="str">
        <f t="shared" si="6"/>
        <v>20</v>
      </c>
      <c r="S212" t="str">
        <f t="shared" si="7"/>
        <v>03</v>
      </c>
      <c r="T212" t="str">
        <f t="shared" si="8"/>
        <v>10</v>
      </c>
      <c r="U212" t="s">
        <v>1756</v>
      </c>
      <c r="V212" t="s">
        <v>1757</v>
      </c>
      <c r="W212" s="2" t="s">
        <v>1758</v>
      </c>
      <c r="X212" t="s">
        <v>1750</v>
      </c>
      <c r="Y212" t="s">
        <v>1751</v>
      </c>
      <c r="Z212" t="s">
        <v>1752</v>
      </c>
      <c r="AA212" t="s">
        <v>1753</v>
      </c>
      <c r="AB212">
        <v>423</v>
      </c>
      <c r="AC212">
        <v>1869</v>
      </c>
      <c r="AD212" t="s">
        <v>1754</v>
      </c>
      <c r="AE212" t="s">
        <v>1750</v>
      </c>
      <c r="AF212" t="s">
        <v>1752</v>
      </c>
      <c r="AG212" s="1">
        <v>1</v>
      </c>
    </row>
    <row r="213" spans="1:33" ht="15.75" customHeight="1" x14ac:dyDescent="0.3">
      <c r="A213" s="1">
        <v>17737</v>
      </c>
      <c r="B213" t="s">
        <v>1759</v>
      </c>
      <c r="C213" t="s">
        <v>1473</v>
      </c>
      <c r="D213" t="s">
        <v>26</v>
      </c>
      <c r="E213">
        <v>9</v>
      </c>
      <c r="F213" t="s">
        <v>61</v>
      </c>
      <c r="G213" t="s">
        <v>114</v>
      </c>
      <c r="H213" t="s">
        <v>124</v>
      </c>
      <c r="I213" t="s">
        <v>762</v>
      </c>
      <c r="J213">
        <f t="shared" si="0"/>
        <v>2319579</v>
      </c>
      <c r="K213">
        <v>2319579</v>
      </c>
      <c r="L213">
        <v>41</v>
      </c>
      <c r="M213">
        <f t="shared" si="12"/>
        <v>989</v>
      </c>
      <c r="N213" t="str">
        <f t="shared" si="2"/>
        <v>Wed</v>
      </c>
      <c r="O213" t="str">
        <f t="shared" si="3"/>
        <v>Sep</v>
      </c>
      <c r="P213">
        <f t="shared" si="4"/>
        <v>9</v>
      </c>
      <c r="Q213" t="str">
        <f t="shared" si="5"/>
        <v>26</v>
      </c>
      <c r="R213" t="str">
        <f t="shared" si="6"/>
        <v>20</v>
      </c>
      <c r="S213" t="str">
        <f t="shared" si="7"/>
        <v>19</v>
      </c>
      <c r="T213" t="str">
        <f t="shared" si="8"/>
        <v>39</v>
      </c>
      <c r="U213" t="s">
        <v>1760</v>
      </c>
      <c r="V213" t="s">
        <v>1761</v>
      </c>
      <c r="W213" s="2" t="s">
        <v>1762</v>
      </c>
      <c r="X213" t="s">
        <v>1763</v>
      </c>
      <c r="Y213" t="s">
        <v>1764</v>
      </c>
      <c r="Z213" t="s">
        <v>1765</v>
      </c>
      <c r="AA213" t="s">
        <v>1766</v>
      </c>
      <c r="AB213">
        <v>74</v>
      </c>
      <c r="AC213">
        <v>229</v>
      </c>
      <c r="AD213" t="s">
        <v>1767</v>
      </c>
      <c r="AG213" s="1">
        <v>1</v>
      </c>
    </row>
    <row r="214" spans="1:33" ht="15.75" customHeight="1" x14ac:dyDescent="0.3">
      <c r="A214" s="1">
        <v>17873</v>
      </c>
      <c r="B214" t="s">
        <v>1768</v>
      </c>
      <c r="C214" t="s">
        <v>1769</v>
      </c>
      <c r="D214" t="s">
        <v>26</v>
      </c>
      <c r="E214">
        <v>9</v>
      </c>
      <c r="F214" t="s">
        <v>30</v>
      </c>
      <c r="G214" t="s">
        <v>125</v>
      </c>
      <c r="H214" t="s">
        <v>404</v>
      </c>
      <c r="I214" t="s">
        <v>1025</v>
      </c>
      <c r="J214">
        <f t="shared" si="0"/>
        <v>2332988</v>
      </c>
      <c r="K214">
        <v>2332988</v>
      </c>
      <c r="L214">
        <v>0</v>
      </c>
      <c r="M214">
        <f t="shared" si="12"/>
        <v>13409</v>
      </c>
      <c r="N214" t="str">
        <f t="shared" si="2"/>
        <v>Thu</v>
      </c>
      <c r="O214" t="str">
        <f t="shared" si="3"/>
        <v>Sep</v>
      </c>
      <c r="P214">
        <f t="shared" si="4"/>
        <v>9</v>
      </c>
      <c r="Q214" t="str">
        <f t="shared" si="5"/>
        <v>27</v>
      </c>
      <c r="R214" t="str">
        <f t="shared" si="6"/>
        <v>00</v>
      </c>
      <c r="S214" t="str">
        <f t="shared" si="7"/>
        <v>03</v>
      </c>
      <c r="T214" t="str">
        <f t="shared" si="8"/>
        <v>08</v>
      </c>
      <c r="U214" t="s">
        <v>1770</v>
      </c>
      <c r="V214" t="s">
        <v>1771</v>
      </c>
      <c r="W214" s="2" t="s">
        <v>1772</v>
      </c>
      <c r="X214" t="s">
        <v>1773</v>
      </c>
      <c r="Y214" t="s">
        <v>1774</v>
      </c>
      <c r="Z214" t="s">
        <v>1774</v>
      </c>
      <c r="AB214">
        <v>0</v>
      </c>
      <c r="AC214">
        <v>7</v>
      </c>
      <c r="AD214" t="s">
        <v>1775</v>
      </c>
      <c r="AE214" t="s">
        <v>1773</v>
      </c>
      <c r="AF214" t="s">
        <v>1774</v>
      </c>
      <c r="AG214" s="1">
        <v>1</v>
      </c>
    </row>
    <row r="215" spans="1:33" ht="15.75" customHeight="1" x14ac:dyDescent="0.3">
      <c r="A215" s="1">
        <v>17914</v>
      </c>
      <c r="B215" t="s">
        <v>1776</v>
      </c>
      <c r="C215" t="s">
        <v>1769</v>
      </c>
      <c r="D215" t="s">
        <v>26</v>
      </c>
      <c r="E215">
        <v>9</v>
      </c>
      <c r="F215" t="s">
        <v>30</v>
      </c>
      <c r="G215" t="s">
        <v>125</v>
      </c>
      <c r="H215" t="s">
        <v>561</v>
      </c>
      <c r="I215" t="s">
        <v>103</v>
      </c>
      <c r="J215">
        <f t="shared" si="0"/>
        <v>2333590</v>
      </c>
      <c r="K215">
        <v>2333590</v>
      </c>
      <c r="L215">
        <v>1</v>
      </c>
      <c r="M215">
        <f t="shared" si="12"/>
        <v>602</v>
      </c>
      <c r="N215" t="str">
        <f t="shared" si="2"/>
        <v>Thu</v>
      </c>
      <c r="O215" t="str">
        <f t="shared" si="3"/>
        <v>Sep</v>
      </c>
      <c r="P215">
        <f t="shared" si="4"/>
        <v>9</v>
      </c>
      <c r="Q215" t="str">
        <f t="shared" si="5"/>
        <v>27</v>
      </c>
      <c r="R215" t="str">
        <f t="shared" si="6"/>
        <v>00</v>
      </c>
      <c r="S215" t="str">
        <f t="shared" si="7"/>
        <v>13</v>
      </c>
      <c r="T215" t="str">
        <f t="shared" si="8"/>
        <v>10</v>
      </c>
      <c r="U215" t="s">
        <v>1777</v>
      </c>
      <c r="V215" t="s">
        <v>1778</v>
      </c>
      <c r="W215" s="4" t="s">
        <v>1779</v>
      </c>
      <c r="X215" t="s">
        <v>1780</v>
      </c>
      <c r="Y215" t="s">
        <v>1781</v>
      </c>
      <c r="Z215" t="s">
        <v>1782</v>
      </c>
      <c r="AA215" t="s">
        <v>1783</v>
      </c>
      <c r="AB215">
        <v>113</v>
      </c>
      <c r="AC215">
        <v>679</v>
      </c>
      <c r="AD215" t="s">
        <v>1784</v>
      </c>
      <c r="AG215" s="1">
        <v>1</v>
      </c>
    </row>
    <row r="216" spans="1:33" ht="15.75" customHeight="1" x14ac:dyDescent="0.3">
      <c r="A216" s="1">
        <v>17936</v>
      </c>
      <c r="B216" t="s">
        <v>1785</v>
      </c>
      <c r="C216" t="s">
        <v>1769</v>
      </c>
      <c r="D216" t="s">
        <v>26</v>
      </c>
      <c r="E216">
        <v>9</v>
      </c>
      <c r="F216" t="s">
        <v>30</v>
      </c>
      <c r="G216" t="s">
        <v>125</v>
      </c>
      <c r="H216" t="s">
        <v>331</v>
      </c>
      <c r="I216" t="s">
        <v>81</v>
      </c>
      <c r="J216">
        <f t="shared" si="0"/>
        <v>2333816</v>
      </c>
      <c r="K216">
        <v>2333816</v>
      </c>
      <c r="L216">
        <v>24</v>
      </c>
      <c r="M216">
        <f>J216-J197</f>
        <v>31152</v>
      </c>
      <c r="N216" t="str">
        <f t="shared" si="2"/>
        <v>Thu</v>
      </c>
      <c r="O216" t="str">
        <f t="shared" si="3"/>
        <v>Sep</v>
      </c>
      <c r="P216">
        <f t="shared" si="4"/>
        <v>9</v>
      </c>
      <c r="Q216" t="str">
        <f t="shared" si="5"/>
        <v>27</v>
      </c>
      <c r="R216" t="str">
        <f t="shared" si="6"/>
        <v>00</v>
      </c>
      <c r="S216" t="str">
        <f t="shared" si="7"/>
        <v>16</v>
      </c>
      <c r="T216" t="str">
        <f t="shared" si="8"/>
        <v>56</v>
      </c>
      <c r="U216" t="s">
        <v>1786</v>
      </c>
      <c r="V216" t="s">
        <v>433</v>
      </c>
      <c r="W216" s="2" t="s">
        <v>1787</v>
      </c>
      <c r="X216" t="s">
        <v>1788</v>
      </c>
      <c r="Y216" t="s">
        <v>1789</v>
      </c>
      <c r="Z216" t="s">
        <v>1790</v>
      </c>
      <c r="AA216" t="s">
        <v>1791</v>
      </c>
      <c r="AB216">
        <v>65</v>
      </c>
      <c r="AC216">
        <v>254</v>
      </c>
      <c r="AD216" t="s">
        <v>1792</v>
      </c>
      <c r="AG216">
        <v>1</v>
      </c>
    </row>
    <row r="217" spans="1:33" ht="15.75" customHeight="1" x14ac:dyDescent="0.3">
      <c r="A217" s="1">
        <v>18159</v>
      </c>
      <c r="B217" t="s">
        <v>1793</v>
      </c>
      <c r="C217" t="s">
        <v>1769</v>
      </c>
      <c r="D217" t="s">
        <v>26</v>
      </c>
      <c r="E217">
        <v>9</v>
      </c>
      <c r="F217" t="s">
        <v>30</v>
      </c>
      <c r="G217" t="s">
        <v>404</v>
      </c>
      <c r="H217" t="s">
        <v>82</v>
      </c>
      <c r="I217" t="s">
        <v>40</v>
      </c>
      <c r="J217">
        <f t="shared" si="0"/>
        <v>2344013</v>
      </c>
      <c r="K217">
        <v>2344013</v>
      </c>
      <c r="L217">
        <v>17</v>
      </c>
      <c r="M217">
        <f t="shared" ref="M217:M284" si="13">J217-J216</f>
        <v>10197</v>
      </c>
      <c r="N217" t="str">
        <f t="shared" si="2"/>
        <v>Thu</v>
      </c>
      <c r="O217" t="str">
        <f t="shared" si="3"/>
        <v>Sep</v>
      </c>
      <c r="P217">
        <f t="shared" si="4"/>
        <v>9</v>
      </c>
      <c r="Q217" t="str">
        <f t="shared" si="5"/>
        <v>27</v>
      </c>
      <c r="R217" t="str">
        <f t="shared" si="6"/>
        <v>03</v>
      </c>
      <c r="S217" t="str">
        <f t="shared" si="7"/>
        <v>06</v>
      </c>
      <c r="T217" t="str">
        <f t="shared" si="8"/>
        <v>53</v>
      </c>
      <c r="U217" t="s">
        <v>1794</v>
      </c>
      <c r="V217" t="s">
        <v>433</v>
      </c>
      <c r="W217" s="2" t="s">
        <v>1795</v>
      </c>
      <c r="X217" t="s">
        <v>1796</v>
      </c>
      <c r="Y217" t="s">
        <v>1797</v>
      </c>
      <c r="Z217" t="s">
        <v>1798</v>
      </c>
      <c r="AA217" t="s">
        <v>680</v>
      </c>
      <c r="AB217">
        <v>242</v>
      </c>
      <c r="AC217">
        <v>202</v>
      </c>
      <c r="AD217" t="s">
        <v>1799</v>
      </c>
      <c r="AG217">
        <v>1</v>
      </c>
    </row>
    <row r="218" spans="1:33" ht="15.75" customHeight="1" x14ac:dyDescent="0.3">
      <c r="A218" s="1">
        <v>18187</v>
      </c>
      <c r="B218" t="s">
        <v>1800</v>
      </c>
      <c r="C218" t="s">
        <v>1769</v>
      </c>
      <c r="D218" t="s">
        <v>26</v>
      </c>
      <c r="E218">
        <v>9</v>
      </c>
      <c r="F218" t="s">
        <v>30</v>
      </c>
      <c r="G218" t="s">
        <v>404</v>
      </c>
      <c r="H218" t="s">
        <v>331</v>
      </c>
      <c r="I218" t="s">
        <v>692</v>
      </c>
      <c r="J218">
        <f t="shared" si="0"/>
        <v>2344583</v>
      </c>
      <c r="K218">
        <v>2344583</v>
      </c>
      <c r="L218">
        <v>3</v>
      </c>
      <c r="M218">
        <f t="shared" si="13"/>
        <v>570</v>
      </c>
      <c r="N218" t="str">
        <f t="shared" si="2"/>
        <v>Thu</v>
      </c>
      <c r="O218" t="str">
        <f t="shared" si="3"/>
        <v>Sep</v>
      </c>
      <c r="P218">
        <f t="shared" si="4"/>
        <v>9</v>
      </c>
      <c r="Q218" t="str">
        <f t="shared" si="5"/>
        <v>27</v>
      </c>
      <c r="R218" t="str">
        <f t="shared" si="6"/>
        <v>03</v>
      </c>
      <c r="S218" t="str">
        <f t="shared" si="7"/>
        <v>16</v>
      </c>
      <c r="T218" t="str">
        <f t="shared" si="8"/>
        <v>23</v>
      </c>
      <c r="U218" t="s">
        <v>1801</v>
      </c>
      <c r="V218" t="s">
        <v>433</v>
      </c>
      <c r="W218" s="2" t="s">
        <v>1802</v>
      </c>
      <c r="X218" t="s">
        <v>1803</v>
      </c>
      <c r="Y218" t="s">
        <v>1804</v>
      </c>
      <c r="Z218" t="s">
        <v>1805</v>
      </c>
      <c r="AA218" t="s">
        <v>722</v>
      </c>
      <c r="AB218">
        <v>1048</v>
      </c>
      <c r="AC218">
        <v>1813</v>
      </c>
      <c r="AD218" t="s">
        <v>1806</v>
      </c>
      <c r="AG218">
        <v>1</v>
      </c>
    </row>
    <row r="219" spans="1:33" ht="15.75" customHeight="1" x14ac:dyDescent="0.3">
      <c r="A219" s="1">
        <v>18219</v>
      </c>
      <c r="B219" t="s">
        <v>1807</v>
      </c>
      <c r="C219" t="s">
        <v>1769</v>
      </c>
      <c r="D219" t="s">
        <v>26</v>
      </c>
      <c r="E219">
        <v>9</v>
      </c>
      <c r="F219" t="s">
        <v>30</v>
      </c>
      <c r="G219" t="s">
        <v>404</v>
      </c>
      <c r="H219" t="s">
        <v>61</v>
      </c>
      <c r="I219" t="s">
        <v>102</v>
      </c>
      <c r="J219">
        <f t="shared" si="0"/>
        <v>2345217</v>
      </c>
      <c r="K219">
        <v>2345217</v>
      </c>
      <c r="L219">
        <v>17</v>
      </c>
      <c r="M219">
        <f t="shared" si="13"/>
        <v>634</v>
      </c>
      <c r="N219" t="str">
        <f t="shared" si="2"/>
        <v>Thu</v>
      </c>
      <c r="O219" t="str">
        <f t="shared" si="3"/>
        <v>Sep</v>
      </c>
      <c r="P219">
        <f t="shared" si="4"/>
        <v>9</v>
      </c>
      <c r="Q219" t="str">
        <f t="shared" si="5"/>
        <v>27</v>
      </c>
      <c r="R219" t="str">
        <f t="shared" si="6"/>
        <v>03</v>
      </c>
      <c r="S219" t="str">
        <f t="shared" si="7"/>
        <v>26</v>
      </c>
      <c r="T219" t="str">
        <f t="shared" si="8"/>
        <v>57</v>
      </c>
      <c r="U219" t="s">
        <v>1808</v>
      </c>
      <c r="V219" t="s">
        <v>433</v>
      </c>
      <c r="W219" s="2" t="s">
        <v>1809</v>
      </c>
      <c r="X219" t="s">
        <v>1810</v>
      </c>
      <c r="Y219" t="s">
        <v>1811</v>
      </c>
      <c r="Z219" t="s">
        <v>1812</v>
      </c>
      <c r="AA219" t="s">
        <v>1813</v>
      </c>
      <c r="AB219">
        <v>59</v>
      </c>
      <c r="AC219">
        <v>140</v>
      </c>
      <c r="AD219" t="s">
        <v>1814</v>
      </c>
      <c r="AG219">
        <v>1</v>
      </c>
    </row>
    <row r="220" spans="1:33" ht="15.75" customHeight="1" x14ac:dyDescent="0.3">
      <c r="A220" s="1">
        <v>18248</v>
      </c>
      <c r="B220" t="s">
        <v>1815</v>
      </c>
      <c r="C220" t="s">
        <v>1769</v>
      </c>
      <c r="D220" t="s">
        <v>26</v>
      </c>
      <c r="E220">
        <v>9</v>
      </c>
      <c r="F220" t="s">
        <v>30</v>
      </c>
      <c r="G220" t="s">
        <v>404</v>
      </c>
      <c r="H220" t="s">
        <v>144</v>
      </c>
      <c r="I220" t="s">
        <v>195</v>
      </c>
      <c r="J220">
        <f t="shared" si="0"/>
        <v>2346100</v>
      </c>
      <c r="K220">
        <v>2346100</v>
      </c>
      <c r="L220">
        <v>14</v>
      </c>
      <c r="M220">
        <f t="shared" si="13"/>
        <v>883</v>
      </c>
      <c r="N220" t="str">
        <f t="shared" si="2"/>
        <v>Thu</v>
      </c>
      <c r="O220" t="str">
        <f t="shared" si="3"/>
        <v>Sep</v>
      </c>
      <c r="P220">
        <f t="shared" si="4"/>
        <v>9</v>
      </c>
      <c r="Q220" t="str">
        <f t="shared" si="5"/>
        <v>27</v>
      </c>
      <c r="R220" t="str">
        <f t="shared" si="6"/>
        <v>03</v>
      </c>
      <c r="S220" t="str">
        <f t="shared" si="7"/>
        <v>41</v>
      </c>
      <c r="T220" t="str">
        <f t="shared" si="8"/>
        <v>40</v>
      </c>
      <c r="U220" t="s">
        <v>1816</v>
      </c>
      <c r="V220" t="s">
        <v>433</v>
      </c>
      <c r="W220" s="2" t="s">
        <v>1817</v>
      </c>
      <c r="X220" t="s">
        <v>1818</v>
      </c>
      <c r="Y220" t="s">
        <v>1819</v>
      </c>
      <c r="Z220" t="s">
        <v>1820</v>
      </c>
      <c r="AA220" t="s">
        <v>1821</v>
      </c>
      <c r="AB220">
        <v>7</v>
      </c>
      <c r="AC220">
        <v>66</v>
      </c>
      <c r="AD220" t="s">
        <v>1822</v>
      </c>
      <c r="AG220">
        <v>1</v>
      </c>
    </row>
    <row r="221" spans="1:33" ht="15.75" customHeight="1" x14ac:dyDescent="0.3">
      <c r="A221" s="1">
        <v>18282</v>
      </c>
      <c r="B221" t="s">
        <v>1823</v>
      </c>
      <c r="C221" t="s">
        <v>1769</v>
      </c>
      <c r="D221" t="s">
        <v>26</v>
      </c>
      <c r="E221">
        <v>9</v>
      </c>
      <c r="F221" t="s">
        <v>30</v>
      </c>
      <c r="G221" t="s">
        <v>404</v>
      </c>
      <c r="H221" t="s">
        <v>113</v>
      </c>
      <c r="I221" t="s">
        <v>579</v>
      </c>
      <c r="J221">
        <f t="shared" si="0"/>
        <v>2347122</v>
      </c>
      <c r="K221">
        <v>2347122</v>
      </c>
      <c r="L221">
        <v>2</v>
      </c>
      <c r="M221">
        <f t="shared" si="13"/>
        <v>1022</v>
      </c>
      <c r="N221" t="str">
        <f t="shared" si="2"/>
        <v>Thu</v>
      </c>
      <c r="O221" t="str">
        <f t="shared" si="3"/>
        <v>Sep</v>
      </c>
      <c r="P221">
        <f t="shared" si="4"/>
        <v>9</v>
      </c>
      <c r="Q221" t="str">
        <f t="shared" si="5"/>
        <v>27</v>
      </c>
      <c r="R221" t="str">
        <f t="shared" si="6"/>
        <v>03</v>
      </c>
      <c r="S221" t="str">
        <f t="shared" si="7"/>
        <v>58</v>
      </c>
      <c r="T221" t="str">
        <f t="shared" si="8"/>
        <v>42</v>
      </c>
      <c r="U221" t="s">
        <v>1824</v>
      </c>
      <c r="V221" t="s">
        <v>433</v>
      </c>
      <c r="W221" s="2" t="s">
        <v>1825</v>
      </c>
      <c r="X221" t="s">
        <v>1826</v>
      </c>
      <c r="Y221" t="s">
        <v>1827</v>
      </c>
      <c r="Z221" t="s">
        <v>1828</v>
      </c>
      <c r="AA221" t="s">
        <v>1642</v>
      </c>
      <c r="AB221">
        <v>10282544</v>
      </c>
      <c r="AC221">
        <v>1031</v>
      </c>
      <c r="AD221" t="s">
        <v>1829</v>
      </c>
      <c r="AG221">
        <v>1</v>
      </c>
    </row>
    <row r="222" spans="1:33" ht="15.75" customHeight="1" x14ac:dyDescent="0.3">
      <c r="A222" s="1">
        <v>18318</v>
      </c>
      <c r="B222" t="s">
        <v>1830</v>
      </c>
      <c r="C222" t="s">
        <v>1769</v>
      </c>
      <c r="D222" t="s">
        <v>26</v>
      </c>
      <c r="E222">
        <v>9</v>
      </c>
      <c r="F222" t="s">
        <v>30</v>
      </c>
      <c r="G222" t="s">
        <v>41</v>
      </c>
      <c r="H222" t="s">
        <v>28</v>
      </c>
      <c r="I222" t="s">
        <v>82</v>
      </c>
      <c r="J222">
        <f t="shared" si="0"/>
        <v>2348286</v>
      </c>
      <c r="K222">
        <v>2348286</v>
      </c>
      <c r="L222">
        <v>4</v>
      </c>
      <c r="M222">
        <f t="shared" si="13"/>
        <v>1164</v>
      </c>
      <c r="N222" t="str">
        <f t="shared" si="2"/>
        <v>Thu</v>
      </c>
      <c r="O222" t="str">
        <f t="shared" si="3"/>
        <v>Sep</v>
      </c>
      <c r="P222">
        <f t="shared" si="4"/>
        <v>9</v>
      </c>
      <c r="Q222" t="str">
        <f t="shared" si="5"/>
        <v>27</v>
      </c>
      <c r="R222" t="str">
        <f t="shared" si="6"/>
        <v>04</v>
      </c>
      <c r="S222" t="str">
        <f t="shared" si="7"/>
        <v>18</v>
      </c>
      <c r="T222" t="str">
        <f t="shared" si="8"/>
        <v>06</v>
      </c>
      <c r="U222" t="s">
        <v>1831</v>
      </c>
      <c r="V222" t="s">
        <v>433</v>
      </c>
      <c r="W222" s="2" t="s">
        <v>1832</v>
      </c>
      <c r="X222" t="s">
        <v>1833</v>
      </c>
      <c r="Y222" t="s">
        <v>1834</v>
      </c>
      <c r="Z222" t="s">
        <v>1835</v>
      </c>
      <c r="AA222" t="s">
        <v>1836</v>
      </c>
      <c r="AB222">
        <v>4</v>
      </c>
      <c r="AC222">
        <v>28</v>
      </c>
      <c r="AD222" t="s">
        <v>1837</v>
      </c>
      <c r="AG222">
        <v>1</v>
      </c>
    </row>
    <row r="223" spans="1:33" ht="15.75" customHeight="1" x14ac:dyDescent="0.3">
      <c r="A223" s="1">
        <v>18472</v>
      </c>
      <c r="B223" t="s">
        <v>1838</v>
      </c>
      <c r="C223" t="s">
        <v>1769</v>
      </c>
      <c r="D223" t="s">
        <v>26</v>
      </c>
      <c r="E223">
        <v>9</v>
      </c>
      <c r="F223" t="s">
        <v>30</v>
      </c>
      <c r="G223" t="s">
        <v>184</v>
      </c>
      <c r="H223" t="s">
        <v>27</v>
      </c>
      <c r="I223" t="s">
        <v>441</v>
      </c>
      <c r="J223">
        <f t="shared" si="0"/>
        <v>2352092</v>
      </c>
      <c r="K223">
        <v>2352092</v>
      </c>
      <c r="L223">
        <v>1</v>
      </c>
      <c r="M223">
        <f t="shared" si="13"/>
        <v>3806</v>
      </c>
      <c r="N223" t="str">
        <f t="shared" si="2"/>
        <v>Thu</v>
      </c>
      <c r="O223" t="str">
        <f t="shared" si="3"/>
        <v>Sep</v>
      </c>
      <c r="P223">
        <f t="shared" si="4"/>
        <v>9</v>
      </c>
      <c r="Q223" t="str">
        <f t="shared" si="5"/>
        <v>27</v>
      </c>
      <c r="R223" t="str">
        <f t="shared" si="6"/>
        <v>05</v>
      </c>
      <c r="S223" t="str">
        <f t="shared" si="7"/>
        <v>21</v>
      </c>
      <c r="T223" t="str">
        <f t="shared" si="8"/>
        <v>32</v>
      </c>
      <c r="U223" t="s">
        <v>1839</v>
      </c>
      <c r="V223" t="s">
        <v>433</v>
      </c>
      <c r="W223" s="2" t="s">
        <v>1840</v>
      </c>
      <c r="X223" t="s">
        <v>1841</v>
      </c>
      <c r="Y223" t="s">
        <v>1842</v>
      </c>
      <c r="Z223" t="s">
        <v>1843</v>
      </c>
      <c r="AA223" t="s">
        <v>1844</v>
      </c>
      <c r="AB223">
        <v>410</v>
      </c>
      <c r="AC223">
        <v>1309</v>
      </c>
      <c r="AD223" t="s">
        <v>1845</v>
      </c>
      <c r="AG223">
        <v>1</v>
      </c>
    </row>
    <row r="224" spans="1:33" ht="15.75" customHeight="1" x14ac:dyDescent="0.3">
      <c r="A224" s="1">
        <v>18474</v>
      </c>
      <c r="B224" t="s">
        <v>1846</v>
      </c>
      <c r="C224" t="s">
        <v>1769</v>
      </c>
      <c r="D224" t="s">
        <v>26</v>
      </c>
      <c r="E224">
        <v>9</v>
      </c>
      <c r="F224" t="s">
        <v>30</v>
      </c>
      <c r="G224" t="s">
        <v>184</v>
      </c>
      <c r="H224" t="s">
        <v>27</v>
      </c>
      <c r="I224" t="s">
        <v>194</v>
      </c>
      <c r="J224">
        <f t="shared" si="0"/>
        <v>2352095</v>
      </c>
      <c r="K224">
        <v>2352095</v>
      </c>
      <c r="L224">
        <v>1</v>
      </c>
      <c r="M224">
        <f t="shared" si="13"/>
        <v>3</v>
      </c>
      <c r="N224" t="str">
        <f t="shared" si="2"/>
        <v>Thu</v>
      </c>
      <c r="O224" t="str">
        <f t="shared" si="3"/>
        <v>Sep</v>
      </c>
      <c r="P224">
        <f t="shared" si="4"/>
        <v>9</v>
      </c>
      <c r="Q224" t="str">
        <f t="shared" si="5"/>
        <v>27</v>
      </c>
      <c r="R224" t="str">
        <f t="shared" si="6"/>
        <v>05</v>
      </c>
      <c r="S224" t="str">
        <f t="shared" si="7"/>
        <v>21</v>
      </c>
      <c r="T224" t="str">
        <f t="shared" si="8"/>
        <v>35</v>
      </c>
      <c r="U224" t="s">
        <v>1847</v>
      </c>
      <c r="V224" t="s">
        <v>433</v>
      </c>
      <c r="W224" s="2" t="s">
        <v>1848</v>
      </c>
      <c r="X224" t="s">
        <v>1849</v>
      </c>
      <c r="Y224" t="s">
        <v>1850</v>
      </c>
      <c r="Z224" t="s">
        <v>1851</v>
      </c>
      <c r="AA224" t="s">
        <v>121</v>
      </c>
      <c r="AB224">
        <v>729</v>
      </c>
      <c r="AC224">
        <v>558</v>
      </c>
      <c r="AD224" t="s">
        <v>1852</v>
      </c>
      <c r="AG224">
        <v>1</v>
      </c>
    </row>
    <row r="225" spans="1:33" ht="15.75" customHeight="1" x14ac:dyDescent="0.3">
      <c r="A225" s="1">
        <v>18540</v>
      </c>
      <c r="B225" t="s">
        <v>1853</v>
      </c>
      <c r="C225" t="s">
        <v>1769</v>
      </c>
      <c r="D225" t="s">
        <v>26</v>
      </c>
      <c r="E225">
        <v>9</v>
      </c>
      <c r="F225" t="s">
        <v>30</v>
      </c>
      <c r="G225" t="s">
        <v>82</v>
      </c>
      <c r="H225" t="s">
        <v>82</v>
      </c>
      <c r="I225" t="s">
        <v>144</v>
      </c>
      <c r="J225">
        <f t="shared" si="0"/>
        <v>2354801</v>
      </c>
      <c r="K225">
        <v>2354801</v>
      </c>
      <c r="L225">
        <v>2</v>
      </c>
      <c r="M225">
        <f t="shared" si="13"/>
        <v>2706</v>
      </c>
      <c r="N225" t="str">
        <f t="shared" si="2"/>
        <v>Thu</v>
      </c>
      <c r="O225" t="str">
        <f t="shared" si="3"/>
        <v>Sep</v>
      </c>
      <c r="P225">
        <f t="shared" si="4"/>
        <v>9</v>
      </c>
      <c r="Q225" t="str">
        <f t="shared" si="5"/>
        <v>27</v>
      </c>
      <c r="R225" t="str">
        <f t="shared" si="6"/>
        <v>06</v>
      </c>
      <c r="S225" t="str">
        <f t="shared" si="7"/>
        <v>06</v>
      </c>
      <c r="T225" t="str">
        <f t="shared" si="8"/>
        <v>41</v>
      </c>
      <c r="U225" t="s">
        <v>1854</v>
      </c>
      <c r="V225" t="s">
        <v>433</v>
      </c>
      <c r="W225" s="2" t="s">
        <v>1855</v>
      </c>
      <c r="X225" t="s">
        <v>1856</v>
      </c>
      <c r="Y225" t="s">
        <v>1857</v>
      </c>
      <c r="Z225" t="s">
        <v>1858</v>
      </c>
      <c r="AA225" t="s">
        <v>1859</v>
      </c>
      <c r="AB225">
        <v>51</v>
      </c>
      <c r="AC225">
        <v>115</v>
      </c>
      <c r="AD225" t="s">
        <v>1860</v>
      </c>
      <c r="AG225">
        <v>1</v>
      </c>
    </row>
    <row r="226" spans="1:33" ht="15.75" customHeight="1" x14ac:dyDescent="0.3">
      <c r="A226" s="1">
        <v>18568</v>
      </c>
      <c r="B226" t="s">
        <v>1861</v>
      </c>
      <c r="C226" t="s">
        <v>1769</v>
      </c>
      <c r="D226" t="s">
        <v>26</v>
      </c>
      <c r="E226">
        <v>9</v>
      </c>
      <c r="F226" t="s">
        <v>30</v>
      </c>
      <c r="G226" t="s">
        <v>82</v>
      </c>
      <c r="H226" t="s">
        <v>61</v>
      </c>
      <c r="I226" t="s">
        <v>29</v>
      </c>
      <c r="J226">
        <f t="shared" si="0"/>
        <v>2356012</v>
      </c>
      <c r="K226">
        <v>2356012</v>
      </c>
      <c r="L226">
        <v>44</v>
      </c>
      <c r="M226">
        <f t="shared" si="13"/>
        <v>1211</v>
      </c>
      <c r="N226" t="str">
        <f t="shared" si="2"/>
        <v>Thu</v>
      </c>
      <c r="O226" t="str">
        <f t="shared" si="3"/>
        <v>Sep</v>
      </c>
      <c r="P226">
        <f t="shared" si="4"/>
        <v>9</v>
      </c>
      <c r="Q226" t="str">
        <f t="shared" si="5"/>
        <v>27</v>
      </c>
      <c r="R226" t="str">
        <f t="shared" si="6"/>
        <v>06</v>
      </c>
      <c r="S226" t="str">
        <f t="shared" si="7"/>
        <v>26</v>
      </c>
      <c r="T226" t="str">
        <f t="shared" si="8"/>
        <v>52</v>
      </c>
      <c r="U226" t="s">
        <v>1862</v>
      </c>
      <c r="V226" t="s">
        <v>433</v>
      </c>
      <c r="W226" s="2" t="s">
        <v>1863</v>
      </c>
      <c r="X226" t="s">
        <v>1864</v>
      </c>
      <c r="Y226" t="s">
        <v>1865</v>
      </c>
      <c r="Z226" t="s">
        <v>1866</v>
      </c>
      <c r="AA226" t="s">
        <v>1867</v>
      </c>
      <c r="AB226">
        <v>618</v>
      </c>
      <c r="AC226">
        <v>692</v>
      </c>
      <c r="AD226" t="s">
        <v>1868</v>
      </c>
      <c r="AG226">
        <v>1</v>
      </c>
    </row>
    <row r="227" spans="1:33" ht="15.75" customHeight="1" x14ac:dyDescent="0.3">
      <c r="A227" s="1">
        <v>18820</v>
      </c>
      <c r="B227" t="s">
        <v>1869</v>
      </c>
      <c r="C227" t="s">
        <v>1769</v>
      </c>
      <c r="D227" t="s">
        <v>26</v>
      </c>
      <c r="E227">
        <v>9</v>
      </c>
      <c r="F227" t="s">
        <v>30</v>
      </c>
      <c r="G227" t="s">
        <v>234</v>
      </c>
      <c r="H227" t="s">
        <v>173</v>
      </c>
      <c r="I227" t="s">
        <v>519</v>
      </c>
      <c r="J227">
        <f t="shared" si="0"/>
        <v>2378028</v>
      </c>
      <c r="K227">
        <v>2378028</v>
      </c>
      <c r="L227">
        <v>13</v>
      </c>
      <c r="M227">
        <f t="shared" si="13"/>
        <v>22016</v>
      </c>
      <c r="N227" t="str">
        <f t="shared" si="2"/>
        <v>Thu</v>
      </c>
      <c r="O227" t="str">
        <f t="shared" si="3"/>
        <v>Sep</v>
      </c>
      <c r="P227">
        <f t="shared" si="4"/>
        <v>9</v>
      </c>
      <c r="Q227" t="str">
        <f t="shared" si="5"/>
        <v>27</v>
      </c>
      <c r="R227" t="str">
        <f t="shared" si="6"/>
        <v>12</v>
      </c>
      <c r="S227" t="str">
        <f t="shared" si="7"/>
        <v>33</v>
      </c>
      <c r="T227" t="str">
        <f t="shared" si="8"/>
        <v>48</v>
      </c>
      <c r="U227" t="s">
        <v>1870</v>
      </c>
      <c r="V227" t="s">
        <v>433</v>
      </c>
      <c r="W227" s="2" t="s">
        <v>1871</v>
      </c>
      <c r="X227" t="s">
        <v>1872</v>
      </c>
      <c r="Y227" t="s">
        <v>1873</v>
      </c>
      <c r="Z227" t="s">
        <v>1874</v>
      </c>
      <c r="AB227">
        <v>12</v>
      </c>
      <c r="AC227">
        <v>5</v>
      </c>
      <c r="AD227" t="s">
        <v>1875</v>
      </c>
      <c r="AG227">
        <v>1</v>
      </c>
    </row>
    <row r="228" spans="1:33" ht="15.75" customHeight="1" x14ac:dyDescent="0.3">
      <c r="A228" s="1">
        <v>19014</v>
      </c>
      <c r="B228" t="s">
        <v>1876</v>
      </c>
      <c r="C228" t="s">
        <v>1769</v>
      </c>
      <c r="D228" t="s">
        <v>26</v>
      </c>
      <c r="E228">
        <v>9</v>
      </c>
      <c r="F228" t="s">
        <v>30</v>
      </c>
      <c r="G228" t="s">
        <v>561</v>
      </c>
      <c r="H228" t="s">
        <v>114</v>
      </c>
      <c r="I228" t="s">
        <v>206</v>
      </c>
      <c r="J228">
        <f t="shared" si="0"/>
        <v>2380822</v>
      </c>
      <c r="K228">
        <v>2380822</v>
      </c>
      <c r="L228">
        <v>2</v>
      </c>
      <c r="M228">
        <f t="shared" si="13"/>
        <v>2794</v>
      </c>
      <c r="N228" t="str">
        <f t="shared" si="2"/>
        <v>Thu</v>
      </c>
      <c r="O228" t="str">
        <f t="shared" si="3"/>
        <v>Sep</v>
      </c>
      <c r="P228">
        <f t="shared" si="4"/>
        <v>9</v>
      </c>
      <c r="Q228" t="str">
        <f t="shared" si="5"/>
        <v>27</v>
      </c>
      <c r="R228" t="str">
        <f t="shared" si="6"/>
        <v>13</v>
      </c>
      <c r="S228" t="str">
        <f t="shared" si="7"/>
        <v>20</v>
      </c>
      <c r="T228" t="str">
        <f t="shared" si="8"/>
        <v>22</v>
      </c>
      <c r="U228" t="s">
        <v>1877</v>
      </c>
      <c r="V228" t="s">
        <v>433</v>
      </c>
      <c r="W228" s="2" t="s">
        <v>1878</v>
      </c>
      <c r="X228" t="s">
        <v>1879</v>
      </c>
      <c r="Y228" t="s">
        <v>1880</v>
      </c>
      <c r="Z228" t="s">
        <v>1881</v>
      </c>
      <c r="AA228" t="s">
        <v>1882</v>
      </c>
      <c r="AB228">
        <v>6</v>
      </c>
      <c r="AC228">
        <v>0</v>
      </c>
      <c r="AD228" t="s">
        <v>1883</v>
      </c>
      <c r="AG228">
        <v>1</v>
      </c>
    </row>
    <row r="229" spans="1:33" ht="15.75" customHeight="1" x14ac:dyDescent="0.3">
      <c r="A229" s="1">
        <v>19095</v>
      </c>
      <c r="B229" t="s">
        <v>1884</v>
      </c>
      <c r="C229" t="s">
        <v>1769</v>
      </c>
      <c r="D229" t="s">
        <v>26</v>
      </c>
      <c r="E229">
        <v>9</v>
      </c>
      <c r="F229" t="s">
        <v>30</v>
      </c>
      <c r="G229" t="s">
        <v>561</v>
      </c>
      <c r="H229" t="s">
        <v>144</v>
      </c>
      <c r="I229" t="s">
        <v>291</v>
      </c>
      <c r="J229">
        <f t="shared" si="0"/>
        <v>2382071</v>
      </c>
      <c r="K229">
        <v>2382071</v>
      </c>
      <c r="L229">
        <v>6</v>
      </c>
      <c r="M229">
        <f t="shared" si="13"/>
        <v>1249</v>
      </c>
      <c r="N229" t="str">
        <f t="shared" si="2"/>
        <v>Thu</v>
      </c>
      <c r="O229" t="str">
        <f t="shared" si="3"/>
        <v>Sep</v>
      </c>
      <c r="P229">
        <f t="shared" si="4"/>
        <v>9</v>
      </c>
      <c r="Q229" t="str">
        <f t="shared" si="5"/>
        <v>27</v>
      </c>
      <c r="R229" t="str">
        <f t="shared" si="6"/>
        <v>13</v>
      </c>
      <c r="S229" t="str">
        <f t="shared" si="7"/>
        <v>41</v>
      </c>
      <c r="T229" t="str">
        <f t="shared" si="8"/>
        <v>11</v>
      </c>
      <c r="U229" t="s">
        <v>1885</v>
      </c>
      <c r="V229" t="s">
        <v>433</v>
      </c>
      <c r="W229" s="2" t="s">
        <v>1886</v>
      </c>
      <c r="X229" t="s">
        <v>1887</v>
      </c>
      <c r="Y229" t="s">
        <v>1888</v>
      </c>
      <c r="Z229" t="s">
        <v>1889</v>
      </c>
      <c r="AA229" t="s">
        <v>1890</v>
      </c>
      <c r="AB229">
        <v>5186</v>
      </c>
      <c r="AC229">
        <v>5287</v>
      </c>
      <c r="AD229" t="s">
        <v>1891</v>
      </c>
      <c r="AE229" t="s">
        <v>1892</v>
      </c>
      <c r="AF229" t="s">
        <v>1893</v>
      </c>
      <c r="AG229">
        <v>1</v>
      </c>
    </row>
    <row r="230" spans="1:33" ht="15.75" customHeight="1" x14ac:dyDescent="0.3">
      <c r="A230" s="1">
        <v>19233</v>
      </c>
      <c r="B230" t="s">
        <v>1894</v>
      </c>
      <c r="C230" t="s">
        <v>1769</v>
      </c>
      <c r="D230" t="s">
        <v>26</v>
      </c>
      <c r="E230">
        <v>9</v>
      </c>
      <c r="F230" t="s">
        <v>30</v>
      </c>
      <c r="G230" t="s">
        <v>310</v>
      </c>
      <c r="H230" t="s">
        <v>369</v>
      </c>
      <c r="I230" t="s">
        <v>81</v>
      </c>
      <c r="J230">
        <f t="shared" si="0"/>
        <v>2384996</v>
      </c>
      <c r="K230">
        <v>2384996</v>
      </c>
      <c r="L230">
        <v>5</v>
      </c>
      <c r="M230">
        <f t="shared" si="13"/>
        <v>2925</v>
      </c>
      <c r="N230" t="str">
        <f t="shared" si="2"/>
        <v>Thu</v>
      </c>
      <c r="O230" t="str">
        <f t="shared" si="3"/>
        <v>Sep</v>
      </c>
      <c r="P230">
        <f t="shared" si="4"/>
        <v>9</v>
      </c>
      <c r="Q230" t="str">
        <f t="shared" si="5"/>
        <v>27</v>
      </c>
      <c r="R230" t="str">
        <f t="shared" si="6"/>
        <v>14</v>
      </c>
      <c r="S230" t="str">
        <f t="shared" si="7"/>
        <v>29</v>
      </c>
      <c r="T230" t="str">
        <f t="shared" si="8"/>
        <v>56</v>
      </c>
      <c r="U230" t="s">
        <v>1895</v>
      </c>
      <c r="V230" t="s">
        <v>433</v>
      </c>
      <c r="W230" s="2" t="s">
        <v>1896</v>
      </c>
      <c r="X230" t="s">
        <v>1897</v>
      </c>
      <c r="Y230" t="s">
        <v>1898</v>
      </c>
      <c r="Z230" t="s">
        <v>1899</v>
      </c>
      <c r="AA230" t="s">
        <v>1882</v>
      </c>
      <c r="AB230">
        <v>28</v>
      </c>
      <c r="AC230">
        <v>222</v>
      </c>
      <c r="AD230" t="s">
        <v>1900</v>
      </c>
      <c r="AE230" t="s">
        <v>1897</v>
      </c>
      <c r="AF230" t="s">
        <v>1899</v>
      </c>
      <c r="AG230">
        <v>1</v>
      </c>
    </row>
    <row r="231" spans="1:33" ht="15.75" customHeight="1" x14ac:dyDescent="0.3">
      <c r="A231" s="1">
        <v>19276</v>
      </c>
      <c r="B231" t="s">
        <v>1901</v>
      </c>
      <c r="C231" t="s">
        <v>1769</v>
      </c>
      <c r="D231" t="s">
        <v>26</v>
      </c>
      <c r="E231">
        <v>9</v>
      </c>
      <c r="F231" t="s">
        <v>30</v>
      </c>
      <c r="G231" t="s">
        <v>310</v>
      </c>
      <c r="H231" t="s">
        <v>194</v>
      </c>
      <c r="I231" t="s">
        <v>195</v>
      </c>
      <c r="J231">
        <f t="shared" si="0"/>
        <v>2385340</v>
      </c>
      <c r="K231">
        <v>2385340</v>
      </c>
      <c r="L231">
        <v>3</v>
      </c>
      <c r="M231">
        <f t="shared" si="13"/>
        <v>344</v>
      </c>
      <c r="N231" t="str">
        <f t="shared" si="2"/>
        <v>Thu</v>
      </c>
      <c r="O231" t="str">
        <f t="shared" si="3"/>
        <v>Sep</v>
      </c>
      <c r="P231">
        <f t="shared" si="4"/>
        <v>9</v>
      </c>
      <c r="Q231" t="str">
        <f t="shared" si="5"/>
        <v>27</v>
      </c>
      <c r="R231" t="str">
        <f t="shared" si="6"/>
        <v>14</v>
      </c>
      <c r="S231" t="str">
        <f t="shared" si="7"/>
        <v>35</v>
      </c>
      <c r="T231" t="str">
        <f t="shared" si="8"/>
        <v>40</v>
      </c>
      <c r="U231" t="s">
        <v>1902</v>
      </c>
      <c r="V231" t="s">
        <v>433</v>
      </c>
      <c r="W231" s="2" t="s">
        <v>1903</v>
      </c>
      <c r="X231" t="s">
        <v>1904</v>
      </c>
      <c r="Y231" t="s">
        <v>1905</v>
      </c>
      <c r="Z231" t="s">
        <v>1906</v>
      </c>
      <c r="AA231" t="s">
        <v>1907</v>
      </c>
      <c r="AB231">
        <v>146</v>
      </c>
      <c r="AC231">
        <v>212</v>
      </c>
      <c r="AD231" t="s">
        <v>1908</v>
      </c>
      <c r="AG231">
        <v>1</v>
      </c>
    </row>
    <row r="232" spans="1:33" ht="15.75" customHeight="1" x14ac:dyDescent="0.3">
      <c r="A232" s="1">
        <v>19469</v>
      </c>
      <c r="B232" t="s">
        <v>1909</v>
      </c>
      <c r="C232" t="s">
        <v>1769</v>
      </c>
      <c r="D232" t="s">
        <v>26</v>
      </c>
      <c r="E232">
        <v>9</v>
      </c>
      <c r="F232" t="s">
        <v>30</v>
      </c>
      <c r="G232" t="s">
        <v>310</v>
      </c>
      <c r="H232" t="s">
        <v>113</v>
      </c>
      <c r="I232" t="s">
        <v>538</v>
      </c>
      <c r="J232">
        <f t="shared" si="0"/>
        <v>2386726</v>
      </c>
      <c r="K232">
        <v>2386726</v>
      </c>
      <c r="L232">
        <v>7</v>
      </c>
      <c r="M232">
        <f t="shared" si="13"/>
        <v>1386</v>
      </c>
      <c r="N232" t="str">
        <f t="shared" si="2"/>
        <v>Thu</v>
      </c>
      <c r="O232" t="str">
        <f t="shared" si="3"/>
        <v>Sep</v>
      </c>
      <c r="P232">
        <f t="shared" si="4"/>
        <v>9</v>
      </c>
      <c r="Q232" t="str">
        <f t="shared" si="5"/>
        <v>27</v>
      </c>
      <c r="R232" t="str">
        <f t="shared" si="6"/>
        <v>14</v>
      </c>
      <c r="S232" t="str">
        <f t="shared" si="7"/>
        <v>58</v>
      </c>
      <c r="T232" t="str">
        <f t="shared" si="8"/>
        <v>46</v>
      </c>
      <c r="U232" t="s">
        <v>1910</v>
      </c>
      <c r="V232" t="s">
        <v>433</v>
      </c>
      <c r="W232" s="2" t="s">
        <v>1911</v>
      </c>
      <c r="X232" t="s">
        <v>1912</v>
      </c>
      <c r="Y232" t="s">
        <v>1913</v>
      </c>
      <c r="Z232" t="s">
        <v>1914</v>
      </c>
      <c r="AB232">
        <v>73</v>
      </c>
      <c r="AC232">
        <v>518</v>
      </c>
      <c r="AD232" t="s">
        <v>1915</v>
      </c>
      <c r="AG232">
        <v>1</v>
      </c>
    </row>
    <row r="233" spans="1:33" ht="15.75" customHeight="1" x14ac:dyDescent="0.3">
      <c r="A233" s="1">
        <v>19595</v>
      </c>
      <c r="B233" t="s">
        <v>1916</v>
      </c>
      <c r="C233" t="s">
        <v>1769</v>
      </c>
      <c r="D233" t="s">
        <v>26</v>
      </c>
      <c r="E233">
        <v>9</v>
      </c>
      <c r="F233" t="s">
        <v>30</v>
      </c>
      <c r="G233" t="s">
        <v>320</v>
      </c>
      <c r="H233" t="s">
        <v>561</v>
      </c>
      <c r="I233" t="s">
        <v>102</v>
      </c>
      <c r="J233">
        <f t="shared" si="0"/>
        <v>2387637</v>
      </c>
      <c r="K233">
        <v>2387637</v>
      </c>
      <c r="L233">
        <v>5</v>
      </c>
      <c r="M233">
        <f t="shared" si="13"/>
        <v>911</v>
      </c>
      <c r="N233" t="str">
        <f t="shared" si="2"/>
        <v>Thu</v>
      </c>
      <c r="O233" t="str">
        <f t="shared" si="3"/>
        <v>Sep</v>
      </c>
      <c r="P233">
        <f t="shared" si="4"/>
        <v>9</v>
      </c>
      <c r="Q233" t="str">
        <f t="shared" si="5"/>
        <v>27</v>
      </c>
      <c r="R233" t="str">
        <f t="shared" si="6"/>
        <v>15</v>
      </c>
      <c r="S233" t="str">
        <f t="shared" si="7"/>
        <v>13</v>
      </c>
      <c r="T233" t="str">
        <f t="shared" si="8"/>
        <v>57</v>
      </c>
      <c r="U233" t="s">
        <v>1917</v>
      </c>
      <c r="V233" t="s">
        <v>433</v>
      </c>
      <c r="W233" s="2" t="s">
        <v>1918</v>
      </c>
      <c r="X233" t="s">
        <v>1919</v>
      </c>
      <c r="Y233" t="s">
        <v>1920</v>
      </c>
      <c r="Z233" t="s">
        <v>1921</v>
      </c>
      <c r="AB233">
        <v>35</v>
      </c>
      <c r="AC233">
        <v>214</v>
      </c>
      <c r="AD233" t="s">
        <v>1922</v>
      </c>
      <c r="AG233">
        <v>1</v>
      </c>
    </row>
    <row r="234" spans="1:33" ht="15.75" customHeight="1" x14ac:dyDescent="0.3">
      <c r="A234" s="1">
        <v>19865</v>
      </c>
      <c r="B234" t="s">
        <v>1923</v>
      </c>
      <c r="C234" t="s">
        <v>1769</v>
      </c>
      <c r="D234" t="s">
        <v>26</v>
      </c>
      <c r="E234">
        <v>9</v>
      </c>
      <c r="F234" t="s">
        <v>30</v>
      </c>
      <c r="G234" t="s">
        <v>341</v>
      </c>
      <c r="H234" t="s">
        <v>113</v>
      </c>
      <c r="I234" t="s">
        <v>762</v>
      </c>
      <c r="J234">
        <f t="shared" si="0"/>
        <v>2397519</v>
      </c>
      <c r="K234">
        <v>2397519</v>
      </c>
      <c r="L234">
        <v>18</v>
      </c>
      <c r="M234">
        <f t="shared" si="13"/>
        <v>9882</v>
      </c>
      <c r="N234" t="str">
        <f t="shared" si="2"/>
        <v>Thu</v>
      </c>
      <c r="O234" t="str">
        <f t="shared" si="3"/>
        <v>Sep</v>
      </c>
      <c r="P234">
        <f t="shared" si="4"/>
        <v>9</v>
      </c>
      <c r="Q234" t="str">
        <f t="shared" si="5"/>
        <v>27</v>
      </c>
      <c r="R234" t="str">
        <f t="shared" si="6"/>
        <v>17</v>
      </c>
      <c r="S234" t="str">
        <f t="shared" si="7"/>
        <v>58</v>
      </c>
      <c r="T234" t="str">
        <f t="shared" si="8"/>
        <v>39</v>
      </c>
      <c r="U234" t="s">
        <v>1924</v>
      </c>
      <c r="V234" t="s">
        <v>433</v>
      </c>
      <c r="W234" s="2" t="s">
        <v>1925</v>
      </c>
      <c r="X234" t="s">
        <v>1926</v>
      </c>
      <c r="Y234" t="s">
        <v>1927</v>
      </c>
      <c r="Z234" t="s">
        <v>1928</v>
      </c>
      <c r="AB234">
        <v>116</v>
      </c>
      <c r="AC234">
        <v>365</v>
      </c>
      <c r="AD234" t="s">
        <v>1929</v>
      </c>
      <c r="AE234" t="s">
        <v>1926</v>
      </c>
      <c r="AF234" t="s">
        <v>1928</v>
      </c>
      <c r="AG234">
        <v>1</v>
      </c>
    </row>
    <row r="235" spans="1:33" ht="15.75" customHeight="1" x14ac:dyDescent="0.3">
      <c r="A235" s="1">
        <v>19961</v>
      </c>
      <c r="B235" t="s">
        <v>1930</v>
      </c>
      <c r="C235" t="s">
        <v>1769</v>
      </c>
      <c r="D235" t="s">
        <v>26</v>
      </c>
      <c r="E235">
        <v>9</v>
      </c>
      <c r="F235" t="s">
        <v>30</v>
      </c>
      <c r="G235" t="s">
        <v>28</v>
      </c>
      <c r="H235" t="s">
        <v>234</v>
      </c>
      <c r="I235" t="s">
        <v>762</v>
      </c>
      <c r="J235">
        <f t="shared" si="0"/>
        <v>2398359</v>
      </c>
      <c r="K235">
        <v>2398359</v>
      </c>
      <c r="L235">
        <v>2</v>
      </c>
      <c r="M235">
        <f t="shared" si="13"/>
        <v>840</v>
      </c>
      <c r="N235" t="str">
        <f t="shared" si="2"/>
        <v>Thu</v>
      </c>
      <c r="O235" t="str">
        <f t="shared" si="3"/>
        <v>Sep</v>
      </c>
      <c r="P235">
        <f t="shared" si="4"/>
        <v>9</v>
      </c>
      <c r="Q235" t="str">
        <f t="shared" si="5"/>
        <v>27</v>
      </c>
      <c r="R235" t="str">
        <f t="shared" si="6"/>
        <v>18</v>
      </c>
      <c r="S235" t="str">
        <f t="shared" si="7"/>
        <v>12</v>
      </c>
      <c r="T235" t="str">
        <f t="shared" si="8"/>
        <v>39</v>
      </c>
      <c r="U235" t="s">
        <v>1931</v>
      </c>
      <c r="V235" t="s">
        <v>433</v>
      </c>
      <c r="W235" s="2" t="s">
        <v>1932</v>
      </c>
      <c r="X235" t="s">
        <v>1933</v>
      </c>
      <c r="Y235" t="s">
        <v>1934</v>
      </c>
      <c r="Z235" t="s">
        <v>1935</v>
      </c>
      <c r="AA235" t="s">
        <v>1701</v>
      </c>
      <c r="AB235">
        <v>633</v>
      </c>
      <c r="AC235">
        <v>219</v>
      </c>
      <c r="AD235" t="s">
        <v>1936</v>
      </c>
      <c r="AG235">
        <v>1</v>
      </c>
    </row>
    <row r="236" spans="1:33" ht="15.75" customHeight="1" x14ac:dyDescent="0.3">
      <c r="A236" s="1">
        <v>20028</v>
      </c>
      <c r="B236" t="s">
        <v>1937</v>
      </c>
      <c r="C236" t="s">
        <v>1769</v>
      </c>
      <c r="D236" t="s">
        <v>26</v>
      </c>
      <c r="E236">
        <v>9</v>
      </c>
      <c r="F236" t="s">
        <v>30</v>
      </c>
      <c r="G236" t="s">
        <v>28</v>
      </c>
      <c r="H236" t="s">
        <v>206</v>
      </c>
      <c r="I236" t="s">
        <v>538</v>
      </c>
      <c r="J236">
        <f t="shared" si="0"/>
        <v>2398966</v>
      </c>
      <c r="K236">
        <v>2398966</v>
      </c>
      <c r="L236">
        <v>0</v>
      </c>
      <c r="M236">
        <f t="shared" si="13"/>
        <v>607</v>
      </c>
      <c r="N236" t="str">
        <f t="shared" si="2"/>
        <v>Thu</v>
      </c>
      <c r="O236" t="str">
        <f t="shared" si="3"/>
        <v>Sep</v>
      </c>
      <c r="P236">
        <f t="shared" si="4"/>
        <v>9</v>
      </c>
      <c r="Q236" t="str">
        <f t="shared" si="5"/>
        <v>27</v>
      </c>
      <c r="R236" t="str">
        <f t="shared" si="6"/>
        <v>18</v>
      </c>
      <c r="S236" t="str">
        <f t="shared" si="7"/>
        <v>22</v>
      </c>
      <c r="T236" t="str">
        <f t="shared" si="8"/>
        <v>46</v>
      </c>
      <c r="U236" t="s">
        <v>1938</v>
      </c>
      <c r="V236" t="s">
        <v>433</v>
      </c>
      <c r="W236" s="2" t="s">
        <v>1939</v>
      </c>
      <c r="X236" t="s">
        <v>1940</v>
      </c>
      <c r="Y236" t="s">
        <v>1941</v>
      </c>
      <c r="Z236" t="s">
        <v>1942</v>
      </c>
      <c r="AA236" t="s">
        <v>1943</v>
      </c>
      <c r="AB236">
        <v>106</v>
      </c>
      <c r="AC236">
        <v>437</v>
      </c>
      <c r="AD236" t="s">
        <v>1944</v>
      </c>
      <c r="AG236">
        <v>1</v>
      </c>
    </row>
    <row r="237" spans="1:33" ht="15.75" customHeight="1" x14ac:dyDescent="0.3">
      <c r="A237" s="1">
        <v>20056</v>
      </c>
      <c r="B237" t="s">
        <v>1945</v>
      </c>
      <c r="C237" t="s">
        <v>1769</v>
      </c>
      <c r="D237" t="s">
        <v>26</v>
      </c>
      <c r="E237">
        <v>9</v>
      </c>
      <c r="F237" t="s">
        <v>30</v>
      </c>
      <c r="G237" t="s">
        <v>28</v>
      </c>
      <c r="H237" t="s">
        <v>30</v>
      </c>
      <c r="I237" t="s">
        <v>529</v>
      </c>
      <c r="J237">
        <f t="shared" si="0"/>
        <v>2399244</v>
      </c>
      <c r="K237">
        <v>2399244</v>
      </c>
      <c r="L237">
        <v>5</v>
      </c>
      <c r="M237">
        <f t="shared" si="13"/>
        <v>278</v>
      </c>
      <c r="N237" t="str">
        <f t="shared" si="2"/>
        <v>Thu</v>
      </c>
      <c r="O237" t="str">
        <f t="shared" si="3"/>
        <v>Sep</v>
      </c>
      <c r="P237">
        <f t="shared" si="4"/>
        <v>9</v>
      </c>
      <c r="Q237" t="str">
        <f t="shared" si="5"/>
        <v>27</v>
      </c>
      <c r="R237" t="str">
        <f t="shared" si="6"/>
        <v>18</v>
      </c>
      <c r="S237" t="str">
        <f t="shared" si="7"/>
        <v>27</v>
      </c>
      <c r="T237" t="str">
        <f t="shared" si="8"/>
        <v>24</v>
      </c>
      <c r="U237" t="s">
        <v>1946</v>
      </c>
      <c r="V237" t="s">
        <v>433</v>
      </c>
      <c r="W237" s="2" t="s">
        <v>1947</v>
      </c>
      <c r="X237" t="s">
        <v>1948</v>
      </c>
      <c r="Y237" t="s">
        <v>1949</v>
      </c>
      <c r="Z237" t="s">
        <v>1950</v>
      </c>
      <c r="AA237" t="s">
        <v>1951</v>
      </c>
      <c r="AB237">
        <v>612</v>
      </c>
      <c r="AC237">
        <v>366</v>
      </c>
      <c r="AD237" t="s">
        <v>1952</v>
      </c>
      <c r="AG237">
        <v>1</v>
      </c>
    </row>
    <row r="238" spans="1:33" ht="15.75" customHeight="1" x14ac:dyDescent="0.3">
      <c r="A238" s="1">
        <v>20167</v>
      </c>
      <c r="B238" t="s">
        <v>1953</v>
      </c>
      <c r="C238" t="s">
        <v>1769</v>
      </c>
      <c r="D238" t="s">
        <v>26</v>
      </c>
      <c r="E238">
        <v>9</v>
      </c>
      <c r="F238" t="s">
        <v>30</v>
      </c>
      <c r="G238" t="s">
        <v>28</v>
      </c>
      <c r="H238" t="s">
        <v>40</v>
      </c>
      <c r="I238" t="s">
        <v>271</v>
      </c>
      <c r="J238">
        <f t="shared" si="0"/>
        <v>2400781</v>
      </c>
      <c r="K238">
        <v>2400781</v>
      </c>
      <c r="L238">
        <v>0</v>
      </c>
      <c r="M238">
        <f t="shared" si="13"/>
        <v>1537</v>
      </c>
      <c r="N238" t="str">
        <f t="shared" si="2"/>
        <v>Thu</v>
      </c>
      <c r="O238" t="str">
        <f t="shared" si="3"/>
        <v>Sep</v>
      </c>
      <c r="P238">
        <f t="shared" si="4"/>
        <v>9</v>
      </c>
      <c r="Q238" t="str">
        <f t="shared" si="5"/>
        <v>27</v>
      </c>
      <c r="R238" t="str">
        <f t="shared" si="6"/>
        <v>18</v>
      </c>
      <c r="S238" t="str">
        <f t="shared" si="7"/>
        <v>53</v>
      </c>
      <c r="T238" t="str">
        <f t="shared" si="8"/>
        <v>01</v>
      </c>
      <c r="U238" t="s">
        <v>1954</v>
      </c>
      <c r="V238" t="s">
        <v>433</v>
      </c>
      <c r="W238" s="2" t="s">
        <v>1955</v>
      </c>
      <c r="X238" t="s">
        <v>1956</v>
      </c>
      <c r="Y238" t="s">
        <v>1957</v>
      </c>
      <c r="Z238" t="s">
        <v>1958</v>
      </c>
      <c r="AA238" t="s">
        <v>1959</v>
      </c>
      <c r="AB238">
        <v>29</v>
      </c>
      <c r="AC238">
        <v>88</v>
      </c>
      <c r="AD238" t="s">
        <v>1960</v>
      </c>
      <c r="AG238">
        <v>1</v>
      </c>
    </row>
    <row r="239" spans="1:33" ht="15.75" customHeight="1" x14ac:dyDescent="0.3">
      <c r="A239" s="1">
        <v>20226</v>
      </c>
      <c r="B239" t="s">
        <v>1961</v>
      </c>
      <c r="C239" t="s">
        <v>1769</v>
      </c>
      <c r="D239" t="s">
        <v>26</v>
      </c>
      <c r="E239">
        <v>9</v>
      </c>
      <c r="F239" t="s">
        <v>30</v>
      </c>
      <c r="G239" t="s">
        <v>124</v>
      </c>
      <c r="H239" t="s">
        <v>359</v>
      </c>
      <c r="I239" t="s">
        <v>511</v>
      </c>
      <c r="J239">
        <f t="shared" si="0"/>
        <v>2401329</v>
      </c>
      <c r="K239">
        <v>2401329</v>
      </c>
      <c r="L239">
        <v>0</v>
      </c>
      <c r="M239">
        <f t="shared" si="13"/>
        <v>548</v>
      </c>
      <c r="N239" t="str">
        <f t="shared" si="2"/>
        <v>Thu</v>
      </c>
      <c r="O239" t="str">
        <f t="shared" si="3"/>
        <v>Sep</v>
      </c>
      <c r="P239">
        <f t="shared" si="4"/>
        <v>9</v>
      </c>
      <c r="Q239" t="str">
        <f t="shared" si="5"/>
        <v>27</v>
      </c>
      <c r="R239" t="str">
        <f t="shared" si="6"/>
        <v>19</v>
      </c>
      <c r="S239" t="str">
        <f t="shared" si="7"/>
        <v>02</v>
      </c>
      <c r="T239" t="str">
        <f t="shared" si="8"/>
        <v>09</v>
      </c>
      <c r="U239" t="s">
        <v>1962</v>
      </c>
      <c r="V239" t="s">
        <v>433</v>
      </c>
      <c r="W239" s="2" t="s">
        <v>1963</v>
      </c>
      <c r="X239" t="s">
        <v>1964</v>
      </c>
      <c r="Y239" t="s">
        <v>1965</v>
      </c>
      <c r="Z239" t="s">
        <v>1966</v>
      </c>
      <c r="AA239" t="s">
        <v>912</v>
      </c>
      <c r="AB239">
        <v>170</v>
      </c>
      <c r="AC239">
        <v>291</v>
      </c>
      <c r="AD239" t="s">
        <v>1967</v>
      </c>
      <c r="AG239">
        <v>1</v>
      </c>
    </row>
    <row r="240" spans="1:33" ht="15.75" customHeight="1" x14ac:dyDescent="0.3">
      <c r="A240" s="1">
        <v>20375</v>
      </c>
      <c r="B240" t="s">
        <v>1968</v>
      </c>
      <c r="C240" t="s">
        <v>1769</v>
      </c>
      <c r="D240" t="s">
        <v>26</v>
      </c>
      <c r="E240">
        <v>9</v>
      </c>
      <c r="F240" t="s">
        <v>30</v>
      </c>
      <c r="G240" t="s">
        <v>124</v>
      </c>
      <c r="H240" t="s">
        <v>206</v>
      </c>
      <c r="I240" t="s">
        <v>579</v>
      </c>
      <c r="J240">
        <f t="shared" si="0"/>
        <v>2402562</v>
      </c>
      <c r="K240">
        <v>2402562</v>
      </c>
      <c r="L240">
        <v>2</v>
      </c>
      <c r="M240">
        <f t="shared" si="13"/>
        <v>1233</v>
      </c>
      <c r="N240" t="str">
        <f t="shared" si="2"/>
        <v>Thu</v>
      </c>
      <c r="O240" t="str">
        <f t="shared" si="3"/>
        <v>Sep</v>
      </c>
      <c r="P240">
        <f t="shared" si="4"/>
        <v>9</v>
      </c>
      <c r="Q240" t="str">
        <f t="shared" si="5"/>
        <v>27</v>
      </c>
      <c r="R240" t="str">
        <f t="shared" si="6"/>
        <v>19</v>
      </c>
      <c r="S240" t="str">
        <f t="shared" si="7"/>
        <v>22</v>
      </c>
      <c r="T240" t="str">
        <f t="shared" si="8"/>
        <v>42</v>
      </c>
      <c r="U240" t="s">
        <v>1969</v>
      </c>
      <c r="V240" t="s">
        <v>433</v>
      </c>
      <c r="W240" s="2" t="s">
        <v>1970</v>
      </c>
      <c r="X240" t="s">
        <v>1971</v>
      </c>
      <c r="Y240" t="s">
        <v>1972</v>
      </c>
      <c r="Z240" t="s">
        <v>1973</v>
      </c>
      <c r="AB240">
        <v>40</v>
      </c>
      <c r="AC240">
        <v>133</v>
      </c>
      <c r="AD240" t="s">
        <v>1974</v>
      </c>
      <c r="AG240">
        <v>1</v>
      </c>
    </row>
    <row r="241" spans="1:33" ht="15.75" customHeight="1" x14ac:dyDescent="0.3">
      <c r="A241" s="1">
        <v>20393</v>
      </c>
      <c r="B241" t="s">
        <v>1975</v>
      </c>
      <c r="C241" t="s">
        <v>1769</v>
      </c>
      <c r="D241" t="s">
        <v>26</v>
      </c>
      <c r="E241">
        <v>9</v>
      </c>
      <c r="F241" t="s">
        <v>30</v>
      </c>
      <c r="G241" t="s">
        <v>124</v>
      </c>
      <c r="H241" t="s">
        <v>51</v>
      </c>
      <c r="I241" t="s">
        <v>1025</v>
      </c>
      <c r="J241">
        <f t="shared" si="0"/>
        <v>2402708</v>
      </c>
      <c r="K241">
        <v>2402708</v>
      </c>
      <c r="L241">
        <v>0</v>
      </c>
      <c r="M241">
        <f t="shared" si="13"/>
        <v>146</v>
      </c>
      <c r="N241" t="str">
        <f t="shared" si="2"/>
        <v>Thu</v>
      </c>
      <c r="O241" t="str">
        <f t="shared" si="3"/>
        <v>Sep</v>
      </c>
      <c r="P241">
        <f t="shared" si="4"/>
        <v>9</v>
      </c>
      <c r="Q241" t="str">
        <f t="shared" si="5"/>
        <v>27</v>
      </c>
      <c r="R241" t="str">
        <f t="shared" si="6"/>
        <v>19</v>
      </c>
      <c r="S241" t="str">
        <f t="shared" si="7"/>
        <v>25</v>
      </c>
      <c r="T241" t="str">
        <f t="shared" si="8"/>
        <v>08</v>
      </c>
      <c r="U241" t="s">
        <v>1976</v>
      </c>
      <c r="V241" t="s">
        <v>433</v>
      </c>
      <c r="W241" s="2" t="s">
        <v>1977</v>
      </c>
      <c r="X241" t="s">
        <v>1978</v>
      </c>
      <c r="Y241" t="s">
        <v>1979</v>
      </c>
      <c r="Z241" t="s">
        <v>1980</v>
      </c>
      <c r="AB241">
        <v>9</v>
      </c>
      <c r="AC241">
        <v>51</v>
      </c>
      <c r="AD241" t="s">
        <v>1981</v>
      </c>
      <c r="AG241">
        <v>1</v>
      </c>
    </row>
    <row r="242" spans="1:33" ht="15.75" customHeight="1" x14ac:dyDescent="0.3">
      <c r="A242" s="1">
        <v>20470</v>
      </c>
      <c r="B242" t="s">
        <v>1982</v>
      </c>
      <c r="C242" t="s">
        <v>1769</v>
      </c>
      <c r="D242" t="s">
        <v>26</v>
      </c>
      <c r="E242">
        <v>9</v>
      </c>
      <c r="F242" t="s">
        <v>30</v>
      </c>
      <c r="G242" t="s">
        <v>124</v>
      </c>
      <c r="H242" t="s">
        <v>164</v>
      </c>
      <c r="I242" t="s">
        <v>529</v>
      </c>
      <c r="J242">
        <f t="shared" si="0"/>
        <v>2403504</v>
      </c>
      <c r="K242">
        <v>2403504</v>
      </c>
      <c r="L242">
        <v>13</v>
      </c>
      <c r="M242">
        <f t="shared" si="13"/>
        <v>796</v>
      </c>
      <c r="N242" t="str">
        <f t="shared" si="2"/>
        <v>Thu</v>
      </c>
      <c r="O242" t="str">
        <f t="shared" si="3"/>
        <v>Sep</v>
      </c>
      <c r="P242">
        <f t="shared" si="4"/>
        <v>9</v>
      </c>
      <c r="Q242" t="str">
        <f t="shared" si="5"/>
        <v>27</v>
      </c>
      <c r="R242" t="str">
        <f t="shared" si="6"/>
        <v>19</v>
      </c>
      <c r="S242" t="str">
        <f t="shared" si="7"/>
        <v>38</v>
      </c>
      <c r="T242" t="str">
        <f t="shared" si="8"/>
        <v>24</v>
      </c>
      <c r="U242" t="s">
        <v>1983</v>
      </c>
      <c r="V242" t="s">
        <v>433</v>
      </c>
      <c r="W242" s="2" t="s">
        <v>1984</v>
      </c>
      <c r="X242" t="s">
        <v>1985</v>
      </c>
      <c r="Y242" t="s">
        <v>1986</v>
      </c>
      <c r="Z242" t="s">
        <v>1987</v>
      </c>
      <c r="AA242" t="s">
        <v>806</v>
      </c>
      <c r="AB242">
        <v>485</v>
      </c>
      <c r="AC242">
        <v>400</v>
      </c>
      <c r="AD242" t="s">
        <v>1988</v>
      </c>
      <c r="AG242">
        <v>1</v>
      </c>
    </row>
    <row r="243" spans="1:33" ht="15.75" customHeight="1" x14ac:dyDescent="0.3">
      <c r="A243" s="1">
        <v>20488</v>
      </c>
      <c r="B243" t="s">
        <v>1989</v>
      </c>
      <c r="C243" t="s">
        <v>1769</v>
      </c>
      <c r="D243" t="s">
        <v>26</v>
      </c>
      <c r="E243">
        <v>9</v>
      </c>
      <c r="F243" t="s">
        <v>30</v>
      </c>
      <c r="G243" t="s">
        <v>124</v>
      </c>
      <c r="H243" t="s">
        <v>195</v>
      </c>
      <c r="I243" t="s">
        <v>321</v>
      </c>
      <c r="J243">
        <f t="shared" si="0"/>
        <v>2403650</v>
      </c>
      <c r="K243">
        <v>2403650</v>
      </c>
      <c r="L243">
        <v>4</v>
      </c>
      <c r="M243">
        <f t="shared" si="13"/>
        <v>146</v>
      </c>
      <c r="N243" t="str">
        <f t="shared" si="2"/>
        <v>Thu</v>
      </c>
      <c r="O243" t="str">
        <f t="shared" si="3"/>
        <v>Sep</v>
      </c>
      <c r="P243">
        <f t="shared" si="4"/>
        <v>9</v>
      </c>
      <c r="Q243" t="str">
        <f t="shared" si="5"/>
        <v>27</v>
      </c>
      <c r="R243" t="str">
        <f t="shared" si="6"/>
        <v>19</v>
      </c>
      <c r="S243" t="str">
        <f t="shared" si="7"/>
        <v>40</v>
      </c>
      <c r="T243" t="str">
        <f t="shared" si="8"/>
        <v>50</v>
      </c>
      <c r="U243" t="s">
        <v>1990</v>
      </c>
      <c r="V243" t="s">
        <v>433</v>
      </c>
      <c r="W243" s="2" t="s">
        <v>1991</v>
      </c>
      <c r="X243" t="s">
        <v>1992</v>
      </c>
      <c r="Y243" t="s">
        <v>1993</v>
      </c>
      <c r="Z243" t="s">
        <v>1994</v>
      </c>
      <c r="AA243" t="s">
        <v>1995</v>
      </c>
      <c r="AB243">
        <v>1797</v>
      </c>
      <c r="AC243">
        <v>2921</v>
      </c>
      <c r="AD243" t="s">
        <v>1996</v>
      </c>
      <c r="AE243" t="s">
        <v>1992</v>
      </c>
      <c r="AF243" t="s">
        <v>1994</v>
      </c>
      <c r="AG243">
        <v>1</v>
      </c>
    </row>
    <row r="244" spans="1:33" ht="15.75" customHeight="1" x14ac:dyDescent="0.3">
      <c r="A244" s="1">
        <v>20513</v>
      </c>
      <c r="B244" t="s">
        <v>1997</v>
      </c>
      <c r="C244" t="s">
        <v>1769</v>
      </c>
      <c r="D244" t="s">
        <v>26</v>
      </c>
      <c r="E244">
        <v>9</v>
      </c>
      <c r="F244" t="s">
        <v>30</v>
      </c>
      <c r="G244" t="s">
        <v>124</v>
      </c>
      <c r="H244" t="s">
        <v>570</v>
      </c>
      <c r="I244" t="s">
        <v>195</v>
      </c>
      <c r="J244">
        <f t="shared" si="0"/>
        <v>2403820</v>
      </c>
      <c r="K244">
        <v>2403820</v>
      </c>
      <c r="L244">
        <v>19</v>
      </c>
      <c r="M244">
        <f t="shared" si="13"/>
        <v>170</v>
      </c>
      <c r="N244" t="str">
        <f t="shared" si="2"/>
        <v>Thu</v>
      </c>
      <c r="O244" t="str">
        <f t="shared" si="3"/>
        <v>Sep</v>
      </c>
      <c r="P244">
        <f t="shared" si="4"/>
        <v>9</v>
      </c>
      <c r="Q244" t="str">
        <f t="shared" si="5"/>
        <v>27</v>
      </c>
      <c r="R244" t="str">
        <f t="shared" si="6"/>
        <v>19</v>
      </c>
      <c r="S244" t="str">
        <f t="shared" si="7"/>
        <v>43</v>
      </c>
      <c r="T244" t="str">
        <f t="shared" si="8"/>
        <v>40</v>
      </c>
      <c r="U244" t="s">
        <v>1998</v>
      </c>
      <c r="V244" t="s">
        <v>433</v>
      </c>
      <c r="W244" s="2" t="s">
        <v>1999</v>
      </c>
      <c r="X244" t="s">
        <v>2000</v>
      </c>
      <c r="Y244" t="s">
        <v>2001</v>
      </c>
      <c r="Z244" t="s">
        <v>2001</v>
      </c>
      <c r="AA244" t="s">
        <v>2002</v>
      </c>
      <c r="AB244">
        <v>120</v>
      </c>
      <c r="AC244">
        <v>275</v>
      </c>
      <c r="AD244" t="s">
        <v>2003</v>
      </c>
      <c r="AG244">
        <v>1</v>
      </c>
    </row>
    <row r="245" spans="1:33" ht="15.75" customHeight="1" x14ac:dyDescent="0.3">
      <c r="A245" s="1">
        <v>20571</v>
      </c>
      <c r="B245" t="s">
        <v>2004</v>
      </c>
      <c r="C245" t="s">
        <v>1769</v>
      </c>
      <c r="D245" t="s">
        <v>26</v>
      </c>
      <c r="E245">
        <v>9</v>
      </c>
      <c r="F245" t="s">
        <v>30</v>
      </c>
      <c r="G245" t="s">
        <v>124</v>
      </c>
      <c r="H245" t="s">
        <v>321</v>
      </c>
      <c r="I245" t="s">
        <v>154</v>
      </c>
      <c r="J245">
        <f t="shared" si="0"/>
        <v>2404237</v>
      </c>
      <c r="K245">
        <v>2404237</v>
      </c>
      <c r="L245">
        <v>12</v>
      </c>
      <c r="M245">
        <f t="shared" si="13"/>
        <v>417</v>
      </c>
      <c r="N245" t="str">
        <f t="shared" si="2"/>
        <v>Thu</v>
      </c>
      <c r="O245" t="str">
        <f t="shared" si="3"/>
        <v>Sep</v>
      </c>
      <c r="P245">
        <f t="shared" si="4"/>
        <v>9</v>
      </c>
      <c r="Q245" t="str">
        <f t="shared" si="5"/>
        <v>27</v>
      </c>
      <c r="R245" t="str">
        <f t="shared" si="6"/>
        <v>19</v>
      </c>
      <c r="S245" t="str">
        <f t="shared" si="7"/>
        <v>50</v>
      </c>
      <c r="T245" t="str">
        <f t="shared" si="8"/>
        <v>37</v>
      </c>
      <c r="U245" t="s">
        <v>2005</v>
      </c>
      <c r="V245" t="s">
        <v>433</v>
      </c>
      <c r="W245" s="2" t="s">
        <v>2006</v>
      </c>
      <c r="X245" t="s">
        <v>2007</v>
      </c>
      <c r="Y245" t="s">
        <v>2008</v>
      </c>
      <c r="Z245" t="s">
        <v>2009</v>
      </c>
      <c r="AB245">
        <v>34</v>
      </c>
      <c r="AC245">
        <v>169</v>
      </c>
      <c r="AD245" t="s">
        <v>2010</v>
      </c>
      <c r="AE245" t="s">
        <v>2007</v>
      </c>
      <c r="AF245" t="s">
        <v>2009</v>
      </c>
      <c r="AG245">
        <v>1</v>
      </c>
    </row>
    <row r="246" spans="1:33" ht="15.75" customHeight="1" x14ac:dyDescent="0.3">
      <c r="A246" s="1">
        <v>20722</v>
      </c>
      <c r="B246" t="s">
        <v>2011</v>
      </c>
      <c r="C246" t="s">
        <v>1769</v>
      </c>
      <c r="D246" t="s">
        <v>26</v>
      </c>
      <c r="E246">
        <v>9</v>
      </c>
      <c r="F246" t="s">
        <v>30</v>
      </c>
      <c r="G246" t="s">
        <v>114</v>
      </c>
      <c r="H246" t="s">
        <v>331</v>
      </c>
      <c r="I246" t="s">
        <v>511</v>
      </c>
      <c r="J246">
        <f t="shared" si="0"/>
        <v>2405769</v>
      </c>
      <c r="K246">
        <v>2405769</v>
      </c>
      <c r="L246">
        <v>21</v>
      </c>
      <c r="M246">
        <f t="shared" si="13"/>
        <v>1532</v>
      </c>
      <c r="N246" t="str">
        <f t="shared" si="2"/>
        <v>Thu</v>
      </c>
      <c r="O246" t="str">
        <f t="shared" si="3"/>
        <v>Sep</v>
      </c>
      <c r="P246">
        <f t="shared" si="4"/>
        <v>9</v>
      </c>
      <c r="Q246" t="str">
        <f t="shared" si="5"/>
        <v>27</v>
      </c>
      <c r="R246" t="str">
        <f t="shared" si="6"/>
        <v>20</v>
      </c>
      <c r="S246" t="str">
        <f t="shared" si="7"/>
        <v>16</v>
      </c>
      <c r="T246" t="str">
        <f t="shared" si="8"/>
        <v>09</v>
      </c>
      <c r="U246" t="s">
        <v>2012</v>
      </c>
      <c r="V246" t="s">
        <v>433</v>
      </c>
      <c r="W246" s="2" t="s">
        <v>2013</v>
      </c>
      <c r="X246" t="s">
        <v>2014</v>
      </c>
      <c r="Y246" t="s">
        <v>2015</v>
      </c>
      <c r="Z246" t="s">
        <v>2016</v>
      </c>
      <c r="AA246" t="s">
        <v>2017</v>
      </c>
      <c r="AB246">
        <v>161</v>
      </c>
      <c r="AC246">
        <v>463</v>
      </c>
      <c r="AD246" t="s">
        <v>2018</v>
      </c>
      <c r="AG246">
        <v>1</v>
      </c>
    </row>
    <row r="247" spans="1:33" ht="15.75" customHeight="1" x14ac:dyDescent="0.3">
      <c r="A247" s="1">
        <v>20748</v>
      </c>
      <c r="B247" t="s">
        <v>2019</v>
      </c>
      <c r="C247" t="s">
        <v>1769</v>
      </c>
      <c r="D247" t="s">
        <v>26</v>
      </c>
      <c r="E247">
        <v>9</v>
      </c>
      <c r="F247" t="s">
        <v>30</v>
      </c>
      <c r="G247" t="s">
        <v>114</v>
      </c>
      <c r="H247" t="s">
        <v>27</v>
      </c>
      <c r="I247" t="s">
        <v>457</v>
      </c>
      <c r="J247">
        <f t="shared" si="0"/>
        <v>2406067</v>
      </c>
      <c r="K247">
        <v>2406067</v>
      </c>
      <c r="L247">
        <v>4</v>
      </c>
      <c r="M247">
        <f t="shared" si="13"/>
        <v>298</v>
      </c>
      <c r="N247" t="str">
        <f t="shared" si="2"/>
        <v>Thu</v>
      </c>
      <c r="O247" t="str">
        <f t="shared" si="3"/>
        <v>Sep</v>
      </c>
      <c r="P247">
        <f t="shared" si="4"/>
        <v>9</v>
      </c>
      <c r="Q247" t="str">
        <f t="shared" si="5"/>
        <v>27</v>
      </c>
      <c r="R247" t="str">
        <f t="shared" si="6"/>
        <v>20</v>
      </c>
      <c r="S247" t="str">
        <f t="shared" si="7"/>
        <v>21</v>
      </c>
      <c r="T247" t="str">
        <f t="shared" si="8"/>
        <v>07</v>
      </c>
      <c r="U247" t="s">
        <v>2020</v>
      </c>
      <c r="V247" t="s">
        <v>433</v>
      </c>
      <c r="W247" s="2" t="s">
        <v>2021</v>
      </c>
      <c r="X247" t="s">
        <v>2022</v>
      </c>
      <c r="Y247" t="s">
        <v>2023</v>
      </c>
      <c r="Z247" t="s">
        <v>2024</v>
      </c>
      <c r="AA247" t="s">
        <v>2025</v>
      </c>
      <c r="AB247">
        <v>1338</v>
      </c>
      <c r="AC247">
        <v>689</v>
      </c>
      <c r="AD247" t="s">
        <v>2026</v>
      </c>
      <c r="AG247">
        <v>1</v>
      </c>
    </row>
    <row r="248" spans="1:33" ht="15.75" customHeight="1" x14ac:dyDescent="0.3">
      <c r="A248" s="1">
        <v>20757</v>
      </c>
      <c r="B248" t="s">
        <v>2027</v>
      </c>
      <c r="C248" t="s">
        <v>1769</v>
      </c>
      <c r="D248" t="s">
        <v>26</v>
      </c>
      <c r="E248">
        <v>9</v>
      </c>
      <c r="F248" t="s">
        <v>30</v>
      </c>
      <c r="G248" t="s">
        <v>114</v>
      </c>
      <c r="H248" t="s">
        <v>206</v>
      </c>
      <c r="I248" t="s">
        <v>529</v>
      </c>
      <c r="J248">
        <f t="shared" si="0"/>
        <v>2406144</v>
      </c>
      <c r="K248">
        <v>2406144</v>
      </c>
      <c r="L248">
        <v>8</v>
      </c>
      <c r="M248">
        <f t="shared" si="13"/>
        <v>77</v>
      </c>
      <c r="N248" t="str">
        <f t="shared" si="2"/>
        <v>Thu</v>
      </c>
      <c r="O248" t="str">
        <f t="shared" si="3"/>
        <v>Sep</v>
      </c>
      <c r="P248">
        <f t="shared" si="4"/>
        <v>9</v>
      </c>
      <c r="Q248" t="str">
        <f t="shared" si="5"/>
        <v>27</v>
      </c>
      <c r="R248" t="str">
        <f t="shared" si="6"/>
        <v>20</v>
      </c>
      <c r="S248" t="str">
        <f t="shared" si="7"/>
        <v>22</v>
      </c>
      <c r="T248" t="str">
        <f t="shared" si="8"/>
        <v>24</v>
      </c>
      <c r="U248" t="s">
        <v>2028</v>
      </c>
      <c r="V248" t="s">
        <v>433</v>
      </c>
      <c r="W248" s="2" t="s">
        <v>2029</v>
      </c>
      <c r="X248" t="s">
        <v>2030</v>
      </c>
      <c r="Y248" t="s">
        <v>2031</v>
      </c>
      <c r="Z248" t="s">
        <v>2032</v>
      </c>
      <c r="AA248" t="s">
        <v>2033</v>
      </c>
      <c r="AB248">
        <v>166</v>
      </c>
      <c r="AC248">
        <v>265</v>
      </c>
      <c r="AD248" t="s">
        <v>2034</v>
      </c>
      <c r="AG248">
        <v>1</v>
      </c>
    </row>
    <row r="249" spans="1:33" ht="15.75" customHeight="1" x14ac:dyDescent="0.3">
      <c r="A249" s="1">
        <v>20829</v>
      </c>
      <c r="B249" t="s">
        <v>2035</v>
      </c>
      <c r="C249" t="s">
        <v>1769</v>
      </c>
      <c r="D249" t="s">
        <v>26</v>
      </c>
      <c r="E249">
        <v>9</v>
      </c>
      <c r="F249" t="s">
        <v>30</v>
      </c>
      <c r="G249" t="s">
        <v>114</v>
      </c>
      <c r="H249" t="s">
        <v>183</v>
      </c>
      <c r="I249" t="s">
        <v>124</v>
      </c>
      <c r="J249">
        <f t="shared" si="0"/>
        <v>2406859</v>
      </c>
      <c r="K249">
        <v>2406859</v>
      </c>
      <c r="L249">
        <v>1</v>
      </c>
      <c r="M249">
        <f t="shared" si="13"/>
        <v>715</v>
      </c>
      <c r="N249" t="str">
        <f t="shared" si="2"/>
        <v>Thu</v>
      </c>
      <c r="O249" t="str">
        <f t="shared" si="3"/>
        <v>Sep</v>
      </c>
      <c r="P249">
        <f t="shared" si="4"/>
        <v>9</v>
      </c>
      <c r="Q249" t="str">
        <f t="shared" si="5"/>
        <v>27</v>
      </c>
      <c r="R249" t="str">
        <f t="shared" si="6"/>
        <v>20</v>
      </c>
      <c r="S249" t="str">
        <f t="shared" si="7"/>
        <v>34</v>
      </c>
      <c r="T249" t="str">
        <f t="shared" si="8"/>
        <v>19</v>
      </c>
      <c r="U249" t="s">
        <v>2036</v>
      </c>
      <c r="V249" t="s">
        <v>433</v>
      </c>
      <c r="W249" s="2" t="s">
        <v>2037</v>
      </c>
      <c r="X249" t="s">
        <v>2038</v>
      </c>
      <c r="Y249" t="s">
        <v>2039</v>
      </c>
      <c r="Z249" t="s">
        <v>2040</v>
      </c>
      <c r="AA249" t="s">
        <v>2041</v>
      </c>
      <c r="AB249">
        <v>718</v>
      </c>
      <c r="AC249">
        <v>508</v>
      </c>
      <c r="AD249" t="s">
        <v>2042</v>
      </c>
      <c r="AG249">
        <v>1</v>
      </c>
    </row>
    <row r="250" spans="1:33" ht="15.75" customHeight="1" x14ac:dyDescent="0.3">
      <c r="A250" s="1">
        <v>20839</v>
      </c>
      <c r="B250" t="s">
        <v>2043</v>
      </c>
      <c r="C250" t="s">
        <v>1769</v>
      </c>
      <c r="D250" t="s">
        <v>26</v>
      </c>
      <c r="E250">
        <v>9</v>
      </c>
      <c r="F250" t="s">
        <v>30</v>
      </c>
      <c r="G250" t="s">
        <v>114</v>
      </c>
      <c r="H250" t="s">
        <v>205</v>
      </c>
      <c r="I250" t="s">
        <v>144</v>
      </c>
      <c r="J250">
        <f t="shared" si="0"/>
        <v>2407001</v>
      </c>
      <c r="K250">
        <v>2407001</v>
      </c>
      <c r="L250">
        <v>0</v>
      </c>
      <c r="M250">
        <f t="shared" si="13"/>
        <v>142</v>
      </c>
      <c r="N250" t="str">
        <f t="shared" si="2"/>
        <v>Thu</v>
      </c>
      <c r="O250" t="str">
        <f t="shared" si="3"/>
        <v>Sep</v>
      </c>
      <c r="P250">
        <f t="shared" si="4"/>
        <v>9</v>
      </c>
      <c r="Q250" t="str">
        <f t="shared" si="5"/>
        <v>27</v>
      </c>
      <c r="R250" t="str">
        <f t="shared" si="6"/>
        <v>20</v>
      </c>
      <c r="S250" t="str">
        <f t="shared" si="7"/>
        <v>36</v>
      </c>
      <c r="T250" t="str">
        <f t="shared" si="8"/>
        <v>41</v>
      </c>
      <c r="U250" t="s">
        <v>2044</v>
      </c>
      <c r="V250" t="s">
        <v>433</v>
      </c>
      <c r="W250" s="2" t="s">
        <v>2045</v>
      </c>
      <c r="X250" t="s">
        <v>2046</v>
      </c>
      <c r="Y250" t="s">
        <v>2047</v>
      </c>
      <c r="Z250" t="s">
        <v>2048</v>
      </c>
      <c r="AA250" t="s">
        <v>618</v>
      </c>
      <c r="AB250">
        <v>144</v>
      </c>
      <c r="AC250">
        <v>843</v>
      </c>
      <c r="AD250" t="s">
        <v>2049</v>
      </c>
      <c r="AG250">
        <v>1</v>
      </c>
    </row>
    <row r="251" spans="1:33" ht="15.75" customHeight="1" x14ac:dyDescent="0.3">
      <c r="A251" s="1">
        <v>21007</v>
      </c>
      <c r="B251" t="s">
        <v>2050</v>
      </c>
      <c r="C251" t="s">
        <v>1769</v>
      </c>
      <c r="D251" t="s">
        <v>26</v>
      </c>
      <c r="E251">
        <v>9</v>
      </c>
      <c r="F251" t="s">
        <v>30</v>
      </c>
      <c r="G251" t="s">
        <v>27</v>
      </c>
      <c r="H251" t="s">
        <v>81</v>
      </c>
      <c r="I251" t="s">
        <v>234</v>
      </c>
      <c r="J251">
        <f t="shared" si="0"/>
        <v>2411772</v>
      </c>
      <c r="K251">
        <v>2411772</v>
      </c>
      <c r="L251">
        <v>16</v>
      </c>
      <c r="M251">
        <f t="shared" si="13"/>
        <v>4771</v>
      </c>
      <c r="N251" t="str">
        <f t="shared" si="2"/>
        <v>Thu</v>
      </c>
      <c r="O251" t="str">
        <f t="shared" si="3"/>
        <v>Sep</v>
      </c>
      <c r="P251">
        <f t="shared" si="4"/>
        <v>9</v>
      </c>
      <c r="Q251" t="str">
        <f t="shared" si="5"/>
        <v>27</v>
      </c>
      <c r="R251" t="str">
        <f t="shared" si="6"/>
        <v>21</v>
      </c>
      <c r="S251" t="str">
        <f t="shared" si="7"/>
        <v>56</v>
      </c>
      <c r="T251" t="str">
        <f t="shared" si="8"/>
        <v>12</v>
      </c>
      <c r="U251" t="s">
        <v>2051</v>
      </c>
      <c r="V251" t="s">
        <v>433</v>
      </c>
      <c r="W251" s="2" t="s">
        <v>2052</v>
      </c>
      <c r="X251" t="s">
        <v>2053</v>
      </c>
      <c r="Y251" t="s">
        <v>2054</v>
      </c>
      <c r="Z251" t="s">
        <v>2055</v>
      </c>
      <c r="AA251" t="s">
        <v>2056</v>
      </c>
      <c r="AB251">
        <v>396</v>
      </c>
      <c r="AC251">
        <v>205</v>
      </c>
      <c r="AD251" t="s">
        <v>2057</v>
      </c>
      <c r="AG251">
        <v>1</v>
      </c>
    </row>
    <row r="252" spans="1:33" ht="15.75" customHeight="1" x14ac:dyDescent="0.3">
      <c r="A252" s="1">
        <v>21078</v>
      </c>
      <c r="B252" t="s">
        <v>2058</v>
      </c>
      <c r="C252" t="s">
        <v>1769</v>
      </c>
      <c r="D252" t="s">
        <v>26</v>
      </c>
      <c r="E252">
        <v>9</v>
      </c>
      <c r="F252" t="s">
        <v>30</v>
      </c>
      <c r="G252" t="s">
        <v>206</v>
      </c>
      <c r="H252" t="s">
        <v>457</v>
      </c>
      <c r="I252" t="s">
        <v>144</v>
      </c>
      <c r="J252">
        <f t="shared" si="0"/>
        <v>2412461</v>
      </c>
      <c r="K252">
        <v>2412461</v>
      </c>
      <c r="L252">
        <v>1</v>
      </c>
      <c r="M252">
        <f t="shared" si="13"/>
        <v>689</v>
      </c>
      <c r="N252" t="str">
        <f t="shared" si="2"/>
        <v>Thu</v>
      </c>
      <c r="O252" t="str">
        <f t="shared" si="3"/>
        <v>Sep</v>
      </c>
      <c r="P252">
        <f t="shared" si="4"/>
        <v>9</v>
      </c>
      <c r="Q252" t="str">
        <f t="shared" si="5"/>
        <v>27</v>
      </c>
      <c r="R252" t="str">
        <f t="shared" si="6"/>
        <v>22</v>
      </c>
      <c r="S252" t="str">
        <f t="shared" si="7"/>
        <v>07</v>
      </c>
      <c r="T252" t="str">
        <f t="shared" si="8"/>
        <v>41</v>
      </c>
      <c r="U252" t="s">
        <v>2059</v>
      </c>
      <c r="V252" t="s">
        <v>433</v>
      </c>
      <c r="W252" s="2" t="s">
        <v>2060</v>
      </c>
      <c r="X252" t="s">
        <v>2061</v>
      </c>
      <c r="Y252" t="s">
        <v>2062</v>
      </c>
      <c r="Z252" t="s">
        <v>2063</v>
      </c>
      <c r="AA252" t="s">
        <v>2064</v>
      </c>
      <c r="AB252">
        <v>109</v>
      </c>
      <c r="AC252">
        <v>59</v>
      </c>
      <c r="AD252" t="s">
        <v>2065</v>
      </c>
      <c r="AG252">
        <v>1</v>
      </c>
    </row>
    <row r="253" spans="1:33" ht="15.75" customHeight="1" x14ac:dyDescent="0.3">
      <c r="A253" s="1">
        <v>21108</v>
      </c>
      <c r="B253" t="s">
        <v>2066</v>
      </c>
      <c r="C253" t="s">
        <v>1769</v>
      </c>
      <c r="D253" t="s">
        <v>26</v>
      </c>
      <c r="E253">
        <v>9</v>
      </c>
      <c r="F253" t="s">
        <v>30</v>
      </c>
      <c r="G253" t="s">
        <v>206</v>
      </c>
      <c r="H253" t="s">
        <v>310</v>
      </c>
      <c r="I253" t="s">
        <v>41</v>
      </c>
      <c r="J253">
        <f t="shared" si="0"/>
        <v>2412844</v>
      </c>
      <c r="K253">
        <v>2412844</v>
      </c>
      <c r="L253">
        <v>12</v>
      </c>
      <c r="M253">
        <f t="shared" si="13"/>
        <v>383</v>
      </c>
      <c r="N253" t="str">
        <f t="shared" si="2"/>
        <v>Thu</v>
      </c>
      <c r="O253" t="str">
        <f t="shared" si="3"/>
        <v>Sep</v>
      </c>
      <c r="P253">
        <f t="shared" si="4"/>
        <v>9</v>
      </c>
      <c r="Q253" t="str">
        <f t="shared" si="5"/>
        <v>27</v>
      </c>
      <c r="R253" t="str">
        <f t="shared" si="6"/>
        <v>22</v>
      </c>
      <c r="S253" t="str">
        <f t="shared" si="7"/>
        <v>14</v>
      </c>
      <c r="T253" t="str">
        <f t="shared" si="8"/>
        <v>04</v>
      </c>
      <c r="U253" t="s">
        <v>2067</v>
      </c>
      <c r="V253" t="s">
        <v>433</v>
      </c>
      <c r="W253" s="2" t="s">
        <v>2068</v>
      </c>
      <c r="X253" t="s">
        <v>2069</v>
      </c>
      <c r="Y253" t="s">
        <v>2070</v>
      </c>
      <c r="Z253" t="s">
        <v>2071</v>
      </c>
      <c r="AA253" t="s">
        <v>2072</v>
      </c>
      <c r="AB253">
        <v>429</v>
      </c>
      <c r="AC253">
        <v>492</v>
      </c>
      <c r="AD253" t="s">
        <v>2073</v>
      </c>
      <c r="AG253">
        <v>1</v>
      </c>
    </row>
    <row r="254" spans="1:33" ht="15.75" customHeight="1" x14ac:dyDescent="0.3">
      <c r="A254" s="1">
        <v>21131</v>
      </c>
      <c r="B254" t="s">
        <v>2074</v>
      </c>
      <c r="C254" t="s">
        <v>1769</v>
      </c>
      <c r="D254" t="s">
        <v>26</v>
      </c>
      <c r="E254">
        <v>9</v>
      </c>
      <c r="F254" t="s">
        <v>30</v>
      </c>
      <c r="G254" t="s">
        <v>206</v>
      </c>
      <c r="H254" t="s">
        <v>124</v>
      </c>
      <c r="I254" t="s">
        <v>126</v>
      </c>
      <c r="J254">
        <f t="shared" si="0"/>
        <v>2413185</v>
      </c>
      <c r="K254">
        <v>2413185</v>
      </c>
      <c r="L254">
        <v>9</v>
      </c>
      <c r="M254">
        <f t="shared" si="13"/>
        <v>341</v>
      </c>
      <c r="N254" t="str">
        <f t="shared" si="2"/>
        <v>Thu</v>
      </c>
      <c r="O254" t="str">
        <f t="shared" si="3"/>
        <v>Sep</v>
      </c>
      <c r="P254">
        <f t="shared" si="4"/>
        <v>9</v>
      </c>
      <c r="Q254" t="str">
        <f t="shared" si="5"/>
        <v>27</v>
      </c>
      <c r="R254" t="str">
        <f t="shared" si="6"/>
        <v>22</v>
      </c>
      <c r="S254" t="str">
        <f t="shared" si="7"/>
        <v>19</v>
      </c>
      <c r="T254" t="str">
        <f t="shared" si="8"/>
        <v>45</v>
      </c>
      <c r="U254" t="s">
        <v>2075</v>
      </c>
      <c r="V254" t="s">
        <v>433</v>
      </c>
      <c r="W254" s="2" t="s">
        <v>2076</v>
      </c>
      <c r="X254" t="s">
        <v>2077</v>
      </c>
      <c r="Y254" t="s">
        <v>2078</v>
      </c>
      <c r="Z254" t="s">
        <v>2079</v>
      </c>
      <c r="AA254" t="s">
        <v>2080</v>
      </c>
      <c r="AB254">
        <v>0</v>
      </c>
      <c r="AC254">
        <v>64</v>
      </c>
      <c r="AD254" t="s">
        <v>2081</v>
      </c>
      <c r="AG254">
        <v>1</v>
      </c>
    </row>
    <row r="255" spans="1:33" ht="15.75" customHeight="1" x14ac:dyDescent="0.3">
      <c r="A255" s="1">
        <v>21169</v>
      </c>
      <c r="B255" t="s">
        <v>2082</v>
      </c>
      <c r="C255" t="s">
        <v>1769</v>
      </c>
      <c r="D255" t="s">
        <v>26</v>
      </c>
      <c r="E255">
        <v>9</v>
      </c>
      <c r="F255" t="s">
        <v>30</v>
      </c>
      <c r="G255" t="s">
        <v>206</v>
      </c>
      <c r="H255" t="s">
        <v>51</v>
      </c>
      <c r="I255" t="s">
        <v>82</v>
      </c>
      <c r="J255">
        <f t="shared" si="0"/>
        <v>2413506</v>
      </c>
      <c r="K255">
        <v>2413506</v>
      </c>
      <c r="L255">
        <v>7</v>
      </c>
      <c r="M255">
        <f t="shared" si="13"/>
        <v>321</v>
      </c>
      <c r="N255" t="str">
        <f t="shared" si="2"/>
        <v>Thu</v>
      </c>
      <c r="O255" t="str">
        <f t="shared" si="3"/>
        <v>Sep</v>
      </c>
      <c r="P255">
        <f t="shared" si="4"/>
        <v>9</v>
      </c>
      <c r="Q255" t="str">
        <f t="shared" si="5"/>
        <v>27</v>
      </c>
      <c r="R255" t="str">
        <f t="shared" si="6"/>
        <v>22</v>
      </c>
      <c r="S255" t="str">
        <f t="shared" si="7"/>
        <v>25</v>
      </c>
      <c r="T255" t="str">
        <f t="shared" si="8"/>
        <v>06</v>
      </c>
      <c r="U255" t="s">
        <v>2083</v>
      </c>
      <c r="V255" t="s">
        <v>433</v>
      </c>
      <c r="W255" s="4" t="s">
        <v>2084</v>
      </c>
      <c r="X255" t="s">
        <v>2085</v>
      </c>
      <c r="Y255" t="s">
        <v>2086</v>
      </c>
      <c r="Z255" t="s">
        <v>2087</v>
      </c>
      <c r="AA255" t="s">
        <v>2088</v>
      </c>
      <c r="AB255">
        <v>39</v>
      </c>
      <c r="AC255">
        <v>77</v>
      </c>
      <c r="AD255" t="s">
        <v>2089</v>
      </c>
      <c r="AG255">
        <v>1</v>
      </c>
    </row>
    <row r="256" spans="1:33" ht="15.75" customHeight="1" x14ac:dyDescent="0.3">
      <c r="A256" s="1">
        <v>21272</v>
      </c>
      <c r="B256" t="s">
        <v>2090</v>
      </c>
      <c r="C256" t="s">
        <v>1769</v>
      </c>
      <c r="D256" t="s">
        <v>26</v>
      </c>
      <c r="E256">
        <v>9</v>
      </c>
      <c r="F256" t="s">
        <v>30</v>
      </c>
      <c r="G256" t="s">
        <v>206</v>
      </c>
      <c r="H256" t="s">
        <v>538</v>
      </c>
      <c r="I256" t="s">
        <v>1025</v>
      </c>
      <c r="J256">
        <f t="shared" si="0"/>
        <v>2414768</v>
      </c>
      <c r="K256">
        <v>2414768</v>
      </c>
      <c r="L256">
        <v>10</v>
      </c>
      <c r="M256">
        <f t="shared" si="13"/>
        <v>1262</v>
      </c>
      <c r="N256" t="str">
        <f t="shared" si="2"/>
        <v>Thu</v>
      </c>
      <c r="O256" t="str">
        <f t="shared" si="3"/>
        <v>Sep</v>
      </c>
      <c r="P256">
        <f t="shared" si="4"/>
        <v>9</v>
      </c>
      <c r="Q256" t="str">
        <f t="shared" si="5"/>
        <v>27</v>
      </c>
      <c r="R256" t="str">
        <f t="shared" si="6"/>
        <v>22</v>
      </c>
      <c r="S256" t="str">
        <f t="shared" si="7"/>
        <v>46</v>
      </c>
      <c r="T256" t="str">
        <f t="shared" si="8"/>
        <v>08</v>
      </c>
      <c r="U256" t="s">
        <v>2091</v>
      </c>
      <c r="V256" t="s">
        <v>433</v>
      </c>
      <c r="W256" s="2" t="s">
        <v>2092</v>
      </c>
      <c r="X256" t="s">
        <v>2093</v>
      </c>
      <c r="Y256" t="s">
        <v>2094</v>
      </c>
      <c r="Z256" t="s">
        <v>2095</v>
      </c>
      <c r="AB256">
        <v>10311</v>
      </c>
      <c r="AC256">
        <v>368</v>
      </c>
      <c r="AD256" t="s">
        <v>2096</v>
      </c>
      <c r="AG256">
        <v>1</v>
      </c>
    </row>
    <row r="257" spans="1:33" ht="15.75" customHeight="1" x14ac:dyDescent="0.3">
      <c r="A257" s="1">
        <v>21381</v>
      </c>
      <c r="B257" t="s">
        <v>2097</v>
      </c>
      <c r="C257" t="s">
        <v>1769</v>
      </c>
      <c r="D257" t="s">
        <v>26</v>
      </c>
      <c r="E257">
        <v>9</v>
      </c>
      <c r="F257" t="s">
        <v>30</v>
      </c>
      <c r="G257" t="s">
        <v>692</v>
      </c>
      <c r="H257" t="s">
        <v>184</v>
      </c>
      <c r="I257" t="s">
        <v>81</v>
      </c>
      <c r="J257">
        <f t="shared" si="0"/>
        <v>2415956</v>
      </c>
      <c r="K257">
        <v>2415956</v>
      </c>
      <c r="L257">
        <v>9</v>
      </c>
      <c r="M257">
        <f t="shared" si="13"/>
        <v>1188</v>
      </c>
      <c r="N257" t="str">
        <f t="shared" si="2"/>
        <v>Thu</v>
      </c>
      <c r="O257" t="str">
        <f t="shared" si="3"/>
        <v>Sep</v>
      </c>
      <c r="P257">
        <f t="shared" si="4"/>
        <v>9</v>
      </c>
      <c r="Q257" t="str">
        <f t="shared" si="5"/>
        <v>27</v>
      </c>
      <c r="R257" t="str">
        <f t="shared" si="6"/>
        <v>23</v>
      </c>
      <c r="S257" t="str">
        <f t="shared" si="7"/>
        <v>05</v>
      </c>
      <c r="T257" t="str">
        <f t="shared" si="8"/>
        <v>56</v>
      </c>
      <c r="U257" t="s">
        <v>2098</v>
      </c>
      <c r="V257" t="s">
        <v>433</v>
      </c>
      <c r="W257" s="2" t="s">
        <v>2099</v>
      </c>
      <c r="X257" t="s">
        <v>2100</v>
      </c>
      <c r="Y257" t="s">
        <v>2101</v>
      </c>
      <c r="Z257" t="s">
        <v>2102</v>
      </c>
      <c r="AA257" t="s">
        <v>2103</v>
      </c>
      <c r="AB257">
        <v>2</v>
      </c>
      <c r="AC257">
        <v>13</v>
      </c>
      <c r="AD257" t="s">
        <v>2104</v>
      </c>
      <c r="AG257">
        <v>1</v>
      </c>
    </row>
    <row r="258" spans="1:33" ht="15.75" customHeight="1" x14ac:dyDescent="0.3">
      <c r="A258" s="1">
        <v>21405</v>
      </c>
      <c r="B258" t="s">
        <v>2105</v>
      </c>
      <c r="C258" t="s">
        <v>1769</v>
      </c>
      <c r="D258" t="s">
        <v>26</v>
      </c>
      <c r="E258">
        <v>9</v>
      </c>
      <c r="F258" t="s">
        <v>30</v>
      </c>
      <c r="G258" t="s">
        <v>692</v>
      </c>
      <c r="H258" t="s">
        <v>234</v>
      </c>
      <c r="I258" t="s">
        <v>82</v>
      </c>
      <c r="J258">
        <f t="shared" si="0"/>
        <v>2416326</v>
      </c>
      <c r="K258">
        <v>2416326</v>
      </c>
      <c r="L258">
        <v>7</v>
      </c>
      <c r="M258">
        <f t="shared" si="13"/>
        <v>370</v>
      </c>
      <c r="N258" t="str">
        <f t="shared" si="2"/>
        <v>Thu</v>
      </c>
      <c r="O258" t="str">
        <f t="shared" si="3"/>
        <v>Sep</v>
      </c>
      <c r="P258">
        <f t="shared" si="4"/>
        <v>9</v>
      </c>
      <c r="Q258" t="str">
        <f t="shared" si="5"/>
        <v>27</v>
      </c>
      <c r="R258" t="str">
        <f t="shared" si="6"/>
        <v>23</v>
      </c>
      <c r="S258" t="str">
        <f t="shared" si="7"/>
        <v>12</v>
      </c>
      <c r="T258" t="str">
        <f t="shared" si="8"/>
        <v>06</v>
      </c>
      <c r="U258" t="s">
        <v>2106</v>
      </c>
      <c r="V258" t="s">
        <v>433</v>
      </c>
      <c r="W258" s="2" t="s">
        <v>2107</v>
      </c>
      <c r="X258" t="s">
        <v>2108</v>
      </c>
      <c r="Y258" t="s">
        <v>2109</v>
      </c>
      <c r="Z258" t="s">
        <v>2110</v>
      </c>
      <c r="AA258" t="s">
        <v>2111</v>
      </c>
      <c r="AB258">
        <v>86</v>
      </c>
      <c r="AC258">
        <v>285</v>
      </c>
      <c r="AD258" t="s">
        <v>2112</v>
      </c>
      <c r="AG258">
        <v>1</v>
      </c>
    </row>
    <row r="259" spans="1:33" ht="15.75" customHeight="1" x14ac:dyDescent="0.3">
      <c r="A259" s="1">
        <v>21460</v>
      </c>
      <c r="B259" t="s">
        <v>2113</v>
      </c>
      <c r="C259" t="s">
        <v>25</v>
      </c>
      <c r="D259" t="s">
        <v>26</v>
      </c>
      <c r="E259">
        <v>9</v>
      </c>
      <c r="F259" t="s">
        <v>360</v>
      </c>
      <c r="G259" t="s">
        <v>125</v>
      </c>
      <c r="H259" t="s">
        <v>271</v>
      </c>
      <c r="I259" t="s">
        <v>271</v>
      </c>
      <c r="J259">
        <f t="shared" si="0"/>
        <v>2419261</v>
      </c>
      <c r="K259">
        <v>2419261</v>
      </c>
      <c r="L259">
        <v>7</v>
      </c>
      <c r="M259">
        <f t="shared" si="13"/>
        <v>2935</v>
      </c>
      <c r="N259" t="str">
        <f t="shared" si="2"/>
        <v>Fri</v>
      </c>
      <c r="O259" t="str">
        <f t="shared" si="3"/>
        <v>Sep</v>
      </c>
      <c r="P259">
        <f t="shared" si="4"/>
        <v>9</v>
      </c>
      <c r="Q259" t="str">
        <f t="shared" si="5"/>
        <v>28</v>
      </c>
      <c r="R259" t="str">
        <f t="shared" si="6"/>
        <v>00</v>
      </c>
      <c r="S259" t="str">
        <f t="shared" si="7"/>
        <v>01</v>
      </c>
      <c r="T259" t="str">
        <f t="shared" si="8"/>
        <v>01</v>
      </c>
      <c r="U259" t="s">
        <v>2114</v>
      </c>
      <c r="V259" t="s">
        <v>433</v>
      </c>
      <c r="W259" s="2" t="s">
        <v>2115</v>
      </c>
      <c r="X259" t="s">
        <v>2116</v>
      </c>
      <c r="Y259" t="s">
        <v>2117</v>
      </c>
      <c r="Z259" t="s">
        <v>2118</v>
      </c>
      <c r="AB259">
        <v>4</v>
      </c>
      <c r="AC259">
        <v>13</v>
      </c>
      <c r="AD259" t="s">
        <v>2119</v>
      </c>
      <c r="AE259" t="s">
        <v>2116</v>
      </c>
      <c r="AF259" t="s">
        <v>2118</v>
      </c>
      <c r="AG259">
        <v>1</v>
      </c>
    </row>
    <row r="260" spans="1:33" ht="15.75" customHeight="1" x14ac:dyDescent="0.3">
      <c r="A260" s="1">
        <v>21723</v>
      </c>
      <c r="B260" t="s">
        <v>2120</v>
      </c>
      <c r="C260" t="s">
        <v>25</v>
      </c>
      <c r="D260" t="s">
        <v>26</v>
      </c>
      <c r="E260">
        <v>9</v>
      </c>
      <c r="F260" t="s">
        <v>360</v>
      </c>
      <c r="G260" t="s">
        <v>125</v>
      </c>
      <c r="H260" t="s">
        <v>113</v>
      </c>
      <c r="I260" t="s">
        <v>331</v>
      </c>
      <c r="J260">
        <f t="shared" si="0"/>
        <v>2422696</v>
      </c>
      <c r="K260">
        <v>2422696</v>
      </c>
      <c r="L260">
        <v>26</v>
      </c>
      <c r="M260">
        <f t="shared" si="13"/>
        <v>3435</v>
      </c>
      <c r="N260" t="str">
        <f t="shared" si="2"/>
        <v>Fri</v>
      </c>
      <c r="O260" t="str">
        <f t="shared" si="3"/>
        <v>Sep</v>
      </c>
      <c r="P260">
        <f t="shared" si="4"/>
        <v>9</v>
      </c>
      <c r="Q260" t="str">
        <f t="shared" si="5"/>
        <v>28</v>
      </c>
      <c r="R260" t="str">
        <f t="shared" si="6"/>
        <v>00</v>
      </c>
      <c r="S260" t="str">
        <f t="shared" si="7"/>
        <v>58</v>
      </c>
      <c r="T260" t="str">
        <f t="shared" si="8"/>
        <v>16</v>
      </c>
      <c r="U260" t="s">
        <v>2121</v>
      </c>
      <c r="V260" t="s">
        <v>433</v>
      </c>
      <c r="W260" s="2" t="s">
        <v>2122</v>
      </c>
      <c r="X260" t="s">
        <v>2123</v>
      </c>
      <c r="Y260" t="s">
        <v>2124</v>
      </c>
      <c r="Z260" t="s">
        <v>2125</v>
      </c>
      <c r="AA260" t="s">
        <v>2126</v>
      </c>
      <c r="AB260">
        <v>455</v>
      </c>
      <c r="AC260">
        <v>483</v>
      </c>
      <c r="AD260" t="s">
        <v>2127</v>
      </c>
      <c r="AG260">
        <v>1</v>
      </c>
    </row>
    <row r="261" spans="1:33" ht="15.75" customHeight="1" x14ac:dyDescent="0.3">
      <c r="A261" s="1">
        <v>21767</v>
      </c>
      <c r="B261" t="s">
        <v>2128</v>
      </c>
      <c r="C261" t="s">
        <v>25</v>
      </c>
      <c r="D261" t="s">
        <v>26</v>
      </c>
      <c r="E261">
        <v>9</v>
      </c>
      <c r="F261" t="s">
        <v>360</v>
      </c>
      <c r="G261" t="s">
        <v>271</v>
      </c>
      <c r="H261" t="s">
        <v>457</v>
      </c>
      <c r="I261" t="s">
        <v>81</v>
      </c>
      <c r="J261">
        <f t="shared" si="0"/>
        <v>2423276</v>
      </c>
      <c r="K261">
        <v>2423276</v>
      </c>
      <c r="L261">
        <v>3</v>
      </c>
      <c r="M261">
        <f t="shared" si="13"/>
        <v>580</v>
      </c>
      <c r="N261" t="str">
        <f t="shared" si="2"/>
        <v>Fri</v>
      </c>
      <c r="O261" t="str">
        <f t="shared" si="3"/>
        <v>Sep</v>
      </c>
      <c r="P261">
        <f t="shared" si="4"/>
        <v>9</v>
      </c>
      <c r="Q261" t="str">
        <f t="shared" si="5"/>
        <v>28</v>
      </c>
      <c r="R261" t="str">
        <f t="shared" si="6"/>
        <v>01</v>
      </c>
      <c r="S261" t="str">
        <f t="shared" si="7"/>
        <v>07</v>
      </c>
      <c r="T261" t="str">
        <f t="shared" si="8"/>
        <v>56</v>
      </c>
      <c r="U261" t="s">
        <v>2129</v>
      </c>
      <c r="V261" t="s">
        <v>433</v>
      </c>
      <c r="W261" s="2" t="s">
        <v>2130</v>
      </c>
      <c r="X261" t="s">
        <v>2131</v>
      </c>
      <c r="Y261" t="s">
        <v>2132</v>
      </c>
      <c r="Z261" t="s">
        <v>2133</v>
      </c>
      <c r="AA261" t="s">
        <v>2134</v>
      </c>
      <c r="AB261">
        <v>120</v>
      </c>
      <c r="AC261">
        <v>167</v>
      </c>
      <c r="AD261" t="s">
        <v>2135</v>
      </c>
      <c r="AG261">
        <v>1</v>
      </c>
    </row>
    <row r="262" spans="1:33" ht="15.75" customHeight="1" x14ac:dyDescent="0.3">
      <c r="A262" s="1">
        <v>21798</v>
      </c>
      <c r="B262" t="s">
        <v>2136</v>
      </c>
      <c r="C262" t="s">
        <v>25</v>
      </c>
      <c r="D262" t="s">
        <v>26</v>
      </c>
      <c r="E262">
        <v>9</v>
      </c>
      <c r="F262" t="s">
        <v>360</v>
      </c>
      <c r="G262" t="s">
        <v>271</v>
      </c>
      <c r="H262" t="s">
        <v>320</v>
      </c>
      <c r="I262" t="s">
        <v>30</v>
      </c>
      <c r="J262">
        <f t="shared" si="0"/>
        <v>2423727</v>
      </c>
      <c r="K262">
        <v>2423727</v>
      </c>
      <c r="L262">
        <v>25</v>
      </c>
      <c r="M262">
        <f t="shared" si="13"/>
        <v>451</v>
      </c>
      <c r="N262" t="str">
        <f t="shared" si="2"/>
        <v>Fri</v>
      </c>
      <c r="O262" t="str">
        <f t="shared" si="3"/>
        <v>Sep</v>
      </c>
      <c r="P262">
        <f t="shared" si="4"/>
        <v>9</v>
      </c>
      <c r="Q262" t="str">
        <f t="shared" si="5"/>
        <v>28</v>
      </c>
      <c r="R262" t="str">
        <f t="shared" si="6"/>
        <v>01</v>
      </c>
      <c r="S262" t="str">
        <f t="shared" si="7"/>
        <v>15</v>
      </c>
      <c r="T262" t="str">
        <f t="shared" si="8"/>
        <v>27</v>
      </c>
      <c r="U262" t="s">
        <v>2137</v>
      </c>
      <c r="V262" t="s">
        <v>433</v>
      </c>
      <c r="W262" s="2" t="s">
        <v>2138</v>
      </c>
      <c r="X262" t="s">
        <v>2139</v>
      </c>
      <c r="Y262" t="s">
        <v>2140</v>
      </c>
      <c r="Z262" t="s">
        <v>2141</v>
      </c>
      <c r="AB262">
        <v>85</v>
      </c>
      <c r="AC262">
        <v>176</v>
      </c>
      <c r="AD262" t="s">
        <v>2142</v>
      </c>
      <c r="AG262">
        <v>1</v>
      </c>
    </row>
    <row r="263" spans="1:33" ht="15.75" customHeight="1" x14ac:dyDescent="0.3">
      <c r="A263" s="1">
        <v>21831</v>
      </c>
      <c r="B263" t="s">
        <v>2143</v>
      </c>
      <c r="C263" t="s">
        <v>25</v>
      </c>
      <c r="D263" t="s">
        <v>26</v>
      </c>
      <c r="E263">
        <v>9</v>
      </c>
      <c r="F263" t="s">
        <v>360</v>
      </c>
      <c r="G263" t="s">
        <v>271</v>
      </c>
      <c r="H263" t="s">
        <v>692</v>
      </c>
      <c r="I263" t="s">
        <v>300</v>
      </c>
      <c r="J263">
        <f t="shared" si="0"/>
        <v>2424211</v>
      </c>
      <c r="K263">
        <v>2424211</v>
      </c>
      <c r="L263">
        <v>7</v>
      </c>
      <c r="M263">
        <f t="shared" si="13"/>
        <v>484</v>
      </c>
      <c r="N263" t="str">
        <f t="shared" si="2"/>
        <v>Fri</v>
      </c>
      <c r="O263" t="str">
        <f t="shared" si="3"/>
        <v>Sep</v>
      </c>
      <c r="P263">
        <f t="shared" si="4"/>
        <v>9</v>
      </c>
      <c r="Q263" t="str">
        <f t="shared" si="5"/>
        <v>28</v>
      </c>
      <c r="R263" t="str">
        <f t="shared" si="6"/>
        <v>01</v>
      </c>
      <c r="S263" t="str">
        <f t="shared" si="7"/>
        <v>23</v>
      </c>
      <c r="T263" t="str">
        <f t="shared" si="8"/>
        <v>31</v>
      </c>
      <c r="U263" t="s">
        <v>2144</v>
      </c>
      <c r="V263" t="s">
        <v>433</v>
      </c>
      <c r="W263" s="2" t="s">
        <v>2145</v>
      </c>
      <c r="X263" t="s">
        <v>2146</v>
      </c>
      <c r="Y263" t="s">
        <v>2147</v>
      </c>
      <c r="Z263" t="s">
        <v>2148</v>
      </c>
      <c r="AA263" t="s">
        <v>2149</v>
      </c>
      <c r="AB263">
        <v>25</v>
      </c>
      <c r="AC263">
        <v>243</v>
      </c>
      <c r="AD263" t="s">
        <v>2150</v>
      </c>
      <c r="AG263">
        <v>1</v>
      </c>
    </row>
    <row r="264" spans="1:33" ht="15.75" customHeight="1" x14ac:dyDescent="0.3">
      <c r="A264" s="1">
        <v>21857</v>
      </c>
      <c r="B264" t="s">
        <v>2151</v>
      </c>
      <c r="C264" t="s">
        <v>25</v>
      </c>
      <c r="D264" t="s">
        <v>26</v>
      </c>
      <c r="E264">
        <v>9</v>
      </c>
      <c r="F264" t="s">
        <v>360</v>
      </c>
      <c r="G264" t="s">
        <v>271</v>
      </c>
      <c r="H264" t="s">
        <v>30</v>
      </c>
      <c r="I264" t="s">
        <v>81</v>
      </c>
      <c r="J264">
        <f t="shared" si="0"/>
        <v>2424476</v>
      </c>
      <c r="K264">
        <v>2424476</v>
      </c>
      <c r="L264">
        <v>1</v>
      </c>
      <c r="M264">
        <f t="shared" si="13"/>
        <v>265</v>
      </c>
      <c r="N264" t="str">
        <f t="shared" si="2"/>
        <v>Fri</v>
      </c>
      <c r="O264" t="str">
        <f t="shared" si="3"/>
        <v>Sep</v>
      </c>
      <c r="P264">
        <f t="shared" si="4"/>
        <v>9</v>
      </c>
      <c r="Q264" t="str">
        <f t="shared" si="5"/>
        <v>28</v>
      </c>
      <c r="R264" t="str">
        <f t="shared" si="6"/>
        <v>01</v>
      </c>
      <c r="S264" t="str">
        <f t="shared" si="7"/>
        <v>27</v>
      </c>
      <c r="T264" t="str">
        <f t="shared" si="8"/>
        <v>56</v>
      </c>
      <c r="U264" t="s">
        <v>2152</v>
      </c>
      <c r="V264" t="s">
        <v>433</v>
      </c>
      <c r="W264" s="2" t="s">
        <v>2153</v>
      </c>
      <c r="X264" t="s">
        <v>2154</v>
      </c>
      <c r="Y264" t="s">
        <v>2155</v>
      </c>
      <c r="Z264" t="s">
        <v>2156</v>
      </c>
      <c r="AB264">
        <v>381</v>
      </c>
      <c r="AC264">
        <v>381</v>
      </c>
      <c r="AD264" t="s">
        <v>2157</v>
      </c>
      <c r="AG264">
        <v>1</v>
      </c>
    </row>
    <row r="265" spans="1:33" ht="15.75" customHeight="1" x14ac:dyDescent="0.3">
      <c r="A265" s="1">
        <v>22074</v>
      </c>
      <c r="B265" t="s">
        <v>2158</v>
      </c>
      <c r="C265" t="s">
        <v>25</v>
      </c>
      <c r="D265" t="s">
        <v>26</v>
      </c>
      <c r="E265">
        <v>9</v>
      </c>
      <c r="F265" t="s">
        <v>360</v>
      </c>
      <c r="G265" t="s">
        <v>404</v>
      </c>
      <c r="H265" t="s">
        <v>1025</v>
      </c>
      <c r="I265" t="s">
        <v>102</v>
      </c>
      <c r="J265">
        <f t="shared" si="0"/>
        <v>2430537</v>
      </c>
      <c r="K265">
        <v>2430537</v>
      </c>
      <c r="L265">
        <v>6</v>
      </c>
      <c r="M265">
        <f t="shared" si="13"/>
        <v>6061</v>
      </c>
      <c r="N265" t="str">
        <f t="shared" si="2"/>
        <v>Fri</v>
      </c>
      <c r="O265" t="str">
        <f t="shared" si="3"/>
        <v>Sep</v>
      </c>
      <c r="P265">
        <f t="shared" si="4"/>
        <v>9</v>
      </c>
      <c r="Q265" t="str">
        <f t="shared" si="5"/>
        <v>28</v>
      </c>
      <c r="R265" t="str">
        <f t="shared" si="6"/>
        <v>03</v>
      </c>
      <c r="S265" t="str">
        <f t="shared" si="7"/>
        <v>08</v>
      </c>
      <c r="T265" t="str">
        <f t="shared" si="8"/>
        <v>57</v>
      </c>
      <c r="U265" t="s">
        <v>2159</v>
      </c>
      <c r="V265" t="s">
        <v>433</v>
      </c>
      <c r="W265" s="2" t="s">
        <v>2160</v>
      </c>
      <c r="X265" t="s">
        <v>2161</v>
      </c>
      <c r="Y265" t="s">
        <v>1725</v>
      </c>
      <c r="Z265" t="s">
        <v>2162</v>
      </c>
      <c r="AA265" t="s">
        <v>525</v>
      </c>
      <c r="AB265">
        <v>16</v>
      </c>
      <c r="AC265">
        <v>104</v>
      </c>
      <c r="AD265" t="s">
        <v>2163</v>
      </c>
      <c r="AG265">
        <v>1</v>
      </c>
    </row>
    <row r="266" spans="1:33" ht="15.75" customHeight="1" x14ac:dyDescent="0.3">
      <c r="A266" s="1">
        <v>22133</v>
      </c>
      <c r="B266" t="s">
        <v>2164</v>
      </c>
      <c r="C266" t="s">
        <v>25</v>
      </c>
      <c r="D266" t="s">
        <v>26</v>
      </c>
      <c r="E266">
        <v>9</v>
      </c>
      <c r="F266" t="s">
        <v>360</v>
      </c>
      <c r="G266" t="s">
        <v>404</v>
      </c>
      <c r="H266" t="s">
        <v>206</v>
      </c>
      <c r="I266" t="s">
        <v>103</v>
      </c>
      <c r="J266">
        <f t="shared" si="0"/>
        <v>2431330</v>
      </c>
      <c r="K266">
        <v>2431330</v>
      </c>
      <c r="L266">
        <v>5</v>
      </c>
      <c r="M266">
        <f t="shared" si="13"/>
        <v>793</v>
      </c>
      <c r="N266" t="str">
        <f t="shared" si="2"/>
        <v>Fri</v>
      </c>
      <c r="O266" t="str">
        <f t="shared" si="3"/>
        <v>Sep</v>
      </c>
      <c r="P266">
        <f t="shared" si="4"/>
        <v>9</v>
      </c>
      <c r="Q266" t="str">
        <f t="shared" si="5"/>
        <v>28</v>
      </c>
      <c r="R266" t="str">
        <f t="shared" si="6"/>
        <v>03</v>
      </c>
      <c r="S266" t="str">
        <f t="shared" si="7"/>
        <v>22</v>
      </c>
      <c r="T266" t="str">
        <f t="shared" si="8"/>
        <v>10</v>
      </c>
      <c r="U266" t="s">
        <v>2165</v>
      </c>
      <c r="V266" t="s">
        <v>433</v>
      </c>
      <c r="W266" s="2" t="s">
        <v>2166</v>
      </c>
      <c r="X266" t="s">
        <v>2167</v>
      </c>
      <c r="Y266" t="s">
        <v>2168</v>
      </c>
      <c r="Z266" t="s">
        <v>2169</v>
      </c>
      <c r="AB266">
        <v>1032</v>
      </c>
      <c r="AC266">
        <v>145</v>
      </c>
      <c r="AD266" t="s">
        <v>2170</v>
      </c>
      <c r="AG266">
        <v>1</v>
      </c>
    </row>
    <row r="267" spans="1:33" ht="15.75" customHeight="1" x14ac:dyDescent="0.3">
      <c r="A267" s="1">
        <v>22280</v>
      </c>
      <c r="B267" t="s">
        <v>2171</v>
      </c>
      <c r="C267" t="s">
        <v>25</v>
      </c>
      <c r="D267" t="s">
        <v>26</v>
      </c>
      <c r="E267">
        <v>9</v>
      </c>
      <c r="F267" t="s">
        <v>360</v>
      </c>
      <c r="G267" t="s">
        <v>41</v>
      </c>
      <c r="H267" t="s">
        <v>125</v>
      </c>
      <c r="I267" t="s">
        <v>144</v>
      </c>
      <c r="J267">
        <f t="shared" si="0"/>
        <v>2433641</v>
      </c>
      <c r="K267">
        <v>2433641</v>
      </c>
      <c r="L267">
        <v>41</v>
      </c>
      <c r="M267">
        <f t="shared" si="13"/>
        <v>2311</v>
      </c>
      <c r="N267" t="str">
        <f t="shared" si="2"/>
        <v>Fri</v>
      </c>
      <c r="O267" t="str">
        <f t="shared" si="3"/>
        <v>Sep</v>
      </c>
      <c r="P267">
        <f t="shared" si="4"/>
        <v>9</v>
      </c>
      <c r="Q267" t="str">
        <f t="shared" si="5"/>
        <v>28</v>
      </c>
      <c r="R267" t="str">
        <f t="shared" si="6"/>
        <v>04</v>
      </c>
      <c r="S267" t="str">
        <f t="shared" si="7"/>
        <v>00</v>
      </c>
      <c r="T267" t="str">
        <f t="shared" si="8"/>
        <v>41</v>
      </c>
      <c r="U267" t="s">
        <v>2172</v>
      </c>
      <c r="V267" t="s">
        <v>433</v>
      </c>
      <c r="W267" s="2" t="s">
        <v>2173</v>
      </c>
      <c r="X267" t="s">
        <v>2174</v>
      </c>
      <c r="Y267" t="s">
        <v>2175</v>
      </c>
      <c r="Z267" t="s">
        <v>2176</v>
      </c>
      <c r="AB267">
        <v>6</v>
      </c>
      <c r="AC267">
        <v>2</v>
      </c>
      <c r="AD267" t="s">
        <v>2177</v>
      </c>
      <c r="AE267" t="s">
        <v>2174</v>
      </c>
      <c r="AF267" t="s">
        <v>2176</v>
      </c>
      <c r="AG267">
        <v>1</v>
      </c>
    </row>
    <row r="268" spans="1:33" ht="15.75" customHeight="1" x14ac:dyDescent="0.3">
      <c r="A268" s="1">
        <v>22308</v>
      </c>
      <c r="B268" t="s">
        <v>2178</v>
      </c>
      <c r="C268" t="s">
        <v>25</v>
      </c>
      <c r="D268" t="s">
        <v>26</v>
      </c>
      <c r="E268">
        <v>9</v>
      </c>
      <c r="F268" t="s">
        <v>360</v>
      </c>
      <c r="G268" t="s">
        <v>41</v>
      </c>
      <c r="H268" t="s">
        <v>103</v>
      </c>
      <c r="I268" t="s">
        <v>1072</v>
      </c>
      <c r="J268">
        <f t="shared" si="0"/>
        <v>2434230</v>
      </c>
      <c r="K268">
        <v>2434230</v>
      </c>
      <c r="L268">
        <v>29</v>
      </c>
      <c r="M268">
        <f t="shared" si="13"/>
        <v>589</v>
      </c>
      <c r="N268" t="str">
        <f t="shared" si="2"/>
        <v>Fri</v>
      </c>
      <c r="O268" t="str">
        <f t="shared" si="3"/>
        <v>Sep</v>
      </c>
      <c r="P268">
        <f t="shared" si="4"/>
        <v>9</v>
      </c>
      <c r="Q268" t="str">
        <f t="shared" si="5"/>
        <v>28</v>
      </c>
      <c r="R268" t="str">
        <f t="shared" si="6"/>
        <v>04</v>
      </c>
      <c r="S268" t="str">
        <f t="shared" si="7"/>
        <v>10</v>
      </c>
      <c r="T268" t="str">
        <f t="shared" si="8"/>
        <v>30</v>
      </c>
      <c r="U268" t="s">
        <v>2179</v>
      </c>
      <c r="V268" t="s">
        <v>433</v>
      </c>
      <c r="W268" s="2" t="s">
        <v>2180</v>
      </c>
      <c r="X268" t="s">
        <v>2181</v>
      </c>
      <c r="Y268" t="s">
        <v>2182</v>
      </c>
      <c r="Z268" t="s">
        <v>2183</v>
      </c>
      <c r="AB268">
        <v>382</v>
      </c>
      <c r="AC268">
        <v>261</v>
      </c>
      <c r="AD268" t="s">
        <v>2184</v>
      </c>
      <c r="AG268">
        <v>1</v>
      </c>
    </row>
    <row r="269" spans="1:33" ht="15.75" customHeight="1" x14ac:dyDescent="0.3">
      <c r="A269" s="1">
        <v>22325</v>
      </c>
      <c r="B269" t="s">
        <v>2185</v>
      </c>
      <c r="C269" t="s">
        <v>25</v>
      </c>
      <c r="D269" t="s">
        <v>26</v>
      </c>
      <c r="E269">
        <v>9</v>
      </c>
      <c r="F269" t="s">
        <v>360</v>
      </c>
      <c r="G269" t="s">
        <v>41</v>
      </c>
      <c r="H269" t="s">
        <v>341</v>
      </c>
      <c r="I269" t="s">
        <v>30</v>
      </c>
      <c r="J269">
        <f t="shared" si="0"/>
        <v>2434647</v>
      </c>
      <c r="K269">
        <v>2434647</v>
      </c>
      <c r="L269">
        <v>20</v>
      </c>
      <c r="M269">
        <f t="shared" si="13"/>
        <v>417</v>
      </c>
      <c r="N269" t="str">
        <f t="shared" si="2"/>
        <v>Fri</v>
      </c>
      <c r="O269" t="str">
        <f t="shared" si="3"/>
        <v>Sep</v>
      </c>
      <c r="P269">
        <f t="shared" si="4"/>
        <v>9</v>
      </c>
      <c r="Q269" t="str">
        <f t="shared" si="5"/>
        <v>28</v>
      </c>
      <c r="R269" t="str">
        <f t="shared" si="6"/>
        <v>04</v>
      </c>
      <c r="S269" t="str">
        <f t="shared" si="7"/>
        <v>17</v>
      </c>
      <c r="T269" t="str">
        <f t="shared" si="8"/>
        <v>27</v>
      </c>
      <c r="U269" t="s">
        <v>2186</v>
      </c>
      <c r="V269" t="s">
        <v>433</v>
      </c>
      <c r="W269" s="2" t="s">
        <v>2187</v>
      </c>
      <c r="X269" t="s">
        <v>2188</v>
      </c>
      <c r="Y269" t="s">
        <v>2189</v>
      </c>
      <c r="Z269" t="s">
        <v>2190</v>
      </c>
      <c r="AA269" t="s">
        <v>2191</v>
      </c>
      <c r="AB269">
        <v>9</v>
      </c>
      <c r="AC269">
        <v>71</v>
      </c>
      <c r="AD269" t="s">
        <v>2192</v>
      </c>
      <c r="AG269">
        <v>1</v>
      </c>
    </row>
    <row r="270" spans="1:33" ht="15.75" customHeight="1" x14ac:dyDescent="0.3">
      <c r="A270" s="1">
        <v>22598</v>
      </c>
      <c r="B270" t="s">
        <v>2193</v>
      </c>
      <c r="C270" t="s">
        <v>25</v>
      </c>
      <c r="D270" t="s">
        <v>26</v>
      </c>
      <c r="E270">
        <v>9</v>
      </c>
      <c r="F270" t="s">
        <v>360</v>
      </c>
      <c r="G270" t="s">
        <v>82</v>
      </c>
      <c r="H270" t="s">
        <v>341</v>
      </c>
      <c r="I270" t="s">
        <v>81</v>
      </c>
      <c r="J270">
        <f t="shared" si="0"/>
        <v>2441876</v>
      </c>
      <c r="K270">
        <v>2441876</v>
      </c>
      <c r="L270">
        <v>10</v>
      </c>
      <c r="M270">
        <f t="shared" si="13"/>
        <v>7229</v>
      </c>
      <c r="N270" t="str">
        <f t="shared" si="2"/>
        <v>Fri</v>
      </c>
      <c r="O270" t="str">
        <f t="shared" si="3"/>
        <v>Sep</v>
      </c>
      <c r="P270">
        <f t="shared" si="4"/>
        <v>9</v>
      </c>
      <c r="Q270" t="str">
        <f t="shared" si="5"/>
        <v>28</v>
      </c>
      <c r="R270" t="str">
        <f t="shared" si="6"/>
        <v>06</v>
      </c>
      <c r="S270" t="str">
        <f t="shared" si="7"/>
        <v>17</v>
      </c>
      <c r="T270" t="str">
        <f t="shared" si="8"/>
        <v>56</v>
      </c>
      <c r="U270" t="s">
        <v>2194</v>
      </c>
      <c r="V270" t="s">
        <v>433</v>
      </c>
      <c r="W270" s="2" t="s">
        <v>2195</v>
      </c>
      <c r="X270" t="s">
        <v>2196</v>
      </c>
      <c r="Y270" t="s">
        <v>2197</v>
      </c>
      <c r="Z270" t="s">
        <v>2198</v>
      </c>
      <c r="AA270" t="s">
        <v>2199</v>
      </c>
      <c r="AB270">
        <v>627</v>
      </c>
      <c r="AC270">
        <v>1525</v>
      </c>
      <c r="AD270" t="s">
        <v>2200</v>
      </c>
      <c r="AE270" t="s">
        <v>2196</v>
      </c>
      <c r="AF270" t="s">
        <v>2198</v>
      </c>
      <c r="AG270">
        <v>1</v>
      </c>
    </row>
    <row r="271" spans="1:33" ht="15.75" customHeight="1" x14ac:dyDescent="0.3">
      <c r="A271" s="1">
        <v>22636</v>
      </c>
      <c r="B271" t="s">
        <v>2201</v>
      </c>
      <c r="C271" t="s">
        <v>25</v>
      </c>
      <c r="D271" t="s">
        <v>26</v>
      </c>
      <c r="E271">
        <v>9</v>
      </c>
      <c r="F271" t="s">
        <v>360</v>
      </c>
      <c r="G271" t="s">
        <v>82</v>
      </c>
      <c r="H271" t="s">
        <v>154</v>
      </c>
      <c r="I271" t="s">
        <v>369</v>
      </c>
      <c r="J271">
        <f t="shared" si="0"/>
        <v>2443049</v>
      </c>
      <c r="K271">
        <v>2443049</v>
      </c>
      <c r="L271">
        <v>3</v>
      </c>
      <c r="M271">
        <f t="shared" si="13"/>
        <v>1173</v>
      </c>
      <c r="N271" t="str">
        <f t="shared" si="2"/>
        <v>Fri</v>
      </c>
      <c r="O271" t="str">
        <f t="shared" si="3"/>
        <v>Sep</v>
      </c>
      <c r="P271">
        <f t="shared" si="4"/>
        <v>9</v>
      </c>
      <c r="Q271" t="str">
        <f t="shared" si="5"/>
        <v>28</v>
      </c>
      <c r="R271" t="str">
        <f t="shared" si="6"/>
        <v>06</v>
      </c>
      <c r="S271" t="str">
        <f t="shared" si="7"/>
        <v>37</v>
      </c>
      <c r="T271" t="str">
        <f t="shared" si="8"/>
        <v>29</v>
      </c>
      <c r="U271" t="s">
        <v>2202</v>
      </c>
      <c r="V271" t="s">
        <v>433</v>
      </c>
      <c r="W271" s="2" t="s">
        <v>2203</v>
      </c>
      <c r="X271" t="s">
        <v>2204</v>
      </c>
      <c r="Y271" t="s">
        <v>2205</v>
      </c>
      <c r="Z271" t="s">
        <v>2206</v>
      </c>
      <c r="AB271">
        <v>107</v>
      </c>
      <c r="AC271">
        <v>507</v>
      </c>
      <c r="AD271" t="s">
        <v>2207</v>
      </c>
      <c r="AG271">
        <v>1</v>
      </c>
    </row>
    <row r="272" spans="1:33" ht="15.75" customHeight="1" x14ac:dyDescent="0.3">
      <c r="A272" s="1">
        <v>22770</v>
      </c>
      <c r="B272" t="s">
        <v>2208</v>
      </c>
      <c r="C272" t="s">
        <v>25</v>
      </c>
      <c r="D272" t="s">
        <v>26</v>
      </c>
      <c r="E272">
        <v>9</v>
      </c>
      <c r="F272" t="s">
        <v>360</v>
      </c>
      <c r="G272" t="s">
        <v>1025</v>
      </c>
      <c r="H272" t="s">
        <v>457</v>
      </c>
      <c r="I272" t="s">
        <v>528</v>
      </c>
      <c r="J272">
        <f t="shared" si="0"/>
        <v>2448471</v>
      </c>
      <c r="K272">
        <v>2448471</v>
      </c>
      <c r="L272">
        <v>55</v>
      </c>
      <c r="M272">
        <f t="shared" si="13"/>
        <v>5422</v>
      </c>
      <c r="N272" t="str">
        <f t="shared" si="2"/>
        <v>Fri</v>
      </c>
      <c r="O272" t="str">
        <f t="shared" si="3"/>
        <v>Sep</v>
      </c>
      <c r="P272">
        <f t="shared" si="4"/>
        <v>9</v>
      </c>
      <c r="Q272" t="str">
        <f t="shared" si="5"/>
        <v>28</v>
      </c>
      <c r="R272" t="str">
        <f t="shared" si="6"/>
        <v>08</v>
      </c>
      <c r="S272" t="str">
        <f t="shared" si="7"/>
        <v>07</v>
      </c>
      <c r="T272" t="str">
        <f t="shared" si="8"/>
        <v>51</v>
      </c>
      <c r="U272" t="s">
        <v>2209</v>
      </c>
      <c r="V272" t="s">
        <v>433</v>
      </c>
      <c r="W272" s="2" t="s">
        <v>2210</v>
      </c>
      <c r="X272" t="s">
        <v>2211</v>
      </c>
      <c r="Y272" t="s">
        <v>2212</v>
      </c>
      <c r="Z272" t="s">
        <v>2212</v>
      </c>
      <c r="AA272" t="s">
        <v>698</v>
      </c>
      <c r="AB272">
        <v>3544</v>
      </c>
      <c r="AC272">
        <v>4401</v>
      </c>
      <c r="AD272" t="s">
        <v>2213</v>
      </c>
      <c r="AE272" t="s">
        <v>2211</v>
      </c>
      <c r="AF272" t="s">
        <v>2212</v>
      </c>
      <c r="AG272">
        <v>1</v>
      </c>
    </row>
    <row r="273" spans="1:33" ht="15.75" customHeight="1" x14ac:dyDescent="0.3">
      <c r="A273" s="1">
        <v>22879</v>
      </c>
      <c r="B273" t="s">
        <v>2214</v>
      </c>
      <c r="C273" t="s">
        <v>25</v>
      </c>
      <c r="D273" t="s">
        <v>26</v>
      </c>
      <c r="E273">
        <v>9</v>
      </c>
      <c r="F273" t="s">
        <v>360</v>
      </c>
      <c r="G273" t="s">
        <v>320</v>
      </c>
      <c r="H273" t="s">
        <v>528</v>
      </c>
      <c r="I273" t="s">
        <v>114</v>
      </c>
      <c r="J273">
        <f t="shared" si="0"/>
        <v>2476280</v>
      </c>
      <c r="K273">
        <v>2476280</v>
      </c>
      <c r="L273">
        <v>2</v>
      </c>
      <c r="M273">
        <f t="shared" si="13"/>
        <v>27809</v>
      </c>
      <c r="N273" t="str">
        <f t="shared" si="2"/>
        <v>Fri</v>
      </c>
      <c r="O273" t="str">
        <f t="shared" si="3"/>
        <v>Sep</v>
      </c>
      <c r="P273">
        <f t="shared" si="4"/>
        <v>9</v>
      </c>
      <c r="Q273" t="str">
        <f t="shared" si="5"/>
        <v>28</v>
      </c>
      <c r="R273" t="str">
        <f t="shared" si="6"/>
        <v>15</v>
      </c>
      <c r="S273" t="str">
        <f t="shared" si="7"/>
        <v>51</v>
      </c>
      <c r="T273" t="str">
        <f t="shared" si="8"/>
        <v>20</v>
      </c>
      <c r="U273" t="s">
        <v>2215</v>
      </c>
      <c r="V273" t="s">
        <v>433</v>
      </c>
      <c r="W273" s="2" t="s">
        <v>2216</v>
      </c>
      <c r="X273" t="s">
        <v>2217</v>
      </c>
      <c r="Y273" t="s">
        <v>2218</v>
      </c>
      <c r="Z273" t="s">
        <v>2219</v>
      </c>
      <c r="AA273" t="s">
        <v>2220</v>
      </c>
      <c r="AB273">
        <v>345</v>
      </c>
      <c r="AC273">
        <v>812</v>
      </c>
      <c r="AD273" t="s">
        <v>2221</v>
      </c>
      <c r="AG273">
        <v>1</v>
      </c>
    </row>
    <row r="274" spans="1:33" ht="15.75" customHeight="1" x14ac:dyDescent="0.3">
      <c r="A274" s="1">
        <v>22928</v>
      </c>
      <c r="B274" t="s">
        <v>2222</v>
      </c>
      <c r="C274" t="s">
        <v>25</v>
      </c>
      <c r="D274" t="s">
        <v>26</v>
      </c>
      <c r="E274">
        <v>9</v>
      </c>
      <c r="F274" t="s">
        <v>360</v>
      </c>
      <c r="G274" t="s">
        <v>320</v>
      </c>
      <c r="H274" t="s">
        <v>260</v>
      </c>
      <c r="I274" t="s">
        <v>644</v>
      </c>
      <c r="J274">
        <f t="shared" si="0"/>
        <v>2476794</v>
      </c>
      <c r="K274">
        <v>2476794</v>
      </c>
      <c r="L274">
        <v>3</v>
      </c>
      <c r="M274">
        <f t="shared" si="13"/>
        <v>514</v>
      </c>
      <c r="N274" t="str">
        <f t="shared" si="2"/>
        <v>Fri</v>
      </c>
      <c r="O274" t="str">
        <f t="shared" si="3"/>
        <v>Sep</v>
      </c>
      <c r="P274">
        <f t="shared" si="4"/>
        <v>9</v>
      </c>
      <c r="Q274" t="str">
        <f t="shared" si="5"/>
        <v>28</v>
      </c>
      <c r="R274" t="str">
        <f t="shared" si="6"/>
        <v>15</v>
      </c>
      <c r="S274" t="str">
        <f t="shared" si="7"/>
        <v>59</v>
      </c>
      <c r="T274" t="str">
        <f t="shared" si="8"/>
        <v>54</v>
      </c>
      <c r="U274" t="s">
        <v>2223</v>
      </c>
      <c r="V274" t="s">
        <v>433</v>
      </c>
      <c r="W274" s="2" t="s">
        <v>2224</v>
      </c>
      <c r="X274" t="s">
        <v>2225</v>
      </c>
      <c r="Y274" t="s">
        <v>2226</v>
      </c>
      <c r="Z274" t="s">
        <v>2227</v>
      </c>
      <c r="AA274" t="s">
        <v>1479</v>
      </c>
      <c r="AB274">
        <v>11</v>
      </c>
      <c r="AC274">
        <v>86</v>
      </c>
      <c r="AD274" t="s">
        <v>2228</v>
      </c>
      <c r="AG274">
        <v>1</v>
      </c>
    </row>
    <row r="275" spans="1:33" ht="15.75" customHeight="1" x14ac:dyDescent="0.3">
      <c r="A275" s="1">
        <v>22964</v>
      </c>
      <c r="B275" t="s">
        <v>2229</v>
      </c>
      <c r="C275" t="s">
        <v>25</v>
      </c>
      <c r="D275" t="s">
        <v>26</v>
      </c>
      <c r="E275">
        <v>9</v>
      </c>
      <c r="F275" t="s">
        <v>360</v>
      </c>
      <c r="G275" t="s">
        <v>331</v>
      </c>
      <c r="H275" t="s">
        <v>41</v>
      </c>
      <c r="I275" t="s">
        <v>359</v>
      </c>
      <c r="J275">
        <f t="shared" si="0"/>
        <v>2477042</v>
      </c>
      <c r="K275">
        <v>2477042</v>
      </c>
      <c r="L275">
        <v>0</v>
      </c>
      <c r="M275">
        <f t="shared" si="13"/>
        <v>248</v>
      </c>
      <c r="N275" t="str">
        <f t="shared" si="2"/>
        <v>Fri</v>
      </c>
      <c r="O275" t="str">
        <f t="shared" si="3"/>
        <v>Sep</v>
      </c>
      <c r="P275">
        <f t="shared" si="4"/>
        <v>9</v>
      </c>
      <c r="Q275" t="str">
        <f t="shared" si="5"/>
        <v>28</v>
      </c>
      <c r="R275" t="str">
        <f t="shared" si="6"/>
        <v>16</v>
      </c>
      <c r="S275" t="str">
        <f t="shared" si="7"/>
        <v>04</v>
      </c>
      <c r="T275" t="str">
        <f t="shared" si="8"/>
        <v>02</v>
      </c>
      <c r="U275" t="s">
        <v>2230</v>
      </c>
      <c r="V275" t="s">
        <v>433</v>
      </c>
      <c r="W275" s="2" t="s">
        <v>2231</v>
      </c>
      <c r="X275" t="s">
        <v>2232</v>
      </c>
      <c r="Y275" t="s">
        <v>2233</v>
      </c>
      <c r="Z275" t="s">
        <v>2234</v>
      </c>
      <c r="AB275">
        <v>34</v>
      </c>
      <c r="AC275">
        <v>151</v>
      </c>
      <c r="AD275" t="s">
        <v>2235</v>
      </c>
      <c r="AG275">
        <v>1</v>
      </c>
    </row>
    <row r="276" spans="1:33" ht="15.75" customHeight="1" x14ac:dyDescent="0.3">
      <c r="A276" s="1">
        <v>23023</v>
      </c>
      <c r="B276" t="s">
        <v>2236</v>
      </c>
      <c r="C276" t="s">
        <v>25</v>
      </c>
      <c r="D276" t="s">
        <v>26</v>
      </c>
      <c r="E276">
        <v>9</v>
      </c>
      <c r="F276" t="s">
        <v>360</v>
      </c>
      <c r="G276" t="s">
        <v>331</v>
      </c>
      <c r="H276" t="s">
        <v>320</v>
      </c>
      <c r="I276" t="s">
        <v>29</v>
      </c>
      <c r="J276">
        <f t="shared" si="0"/>
        <v>2477752</v>
      </c>
      <c r="K276">
        <v>2477752</v>
      </c>
      <c r="L276">
        <v>30</v>
      </c>
      <c r="M276">
        <f t="shared" si="13"/>
        <v>710</v>
      </c>
      <c r="N276" t="str">
        <f t="shared" si="2"/>
        <v>Fri</v>
      </c>
      <c r="O276" t="str">
        <f t="shared" si="3"/>
        <v>Sep</v>
      </c>
      <c r="P276">
        <f t="shared" si="4"/>
        <v>9</v>
      </c>
      <c r="Q276" t="str">
        <f t="shared" si="5"/>
        <v>28</v>
      </c>
      <c r="R276" t="str">
        <f t="shared" si="6"/>
        <v>16</v>
      </c>
      <c r="S276" t="str">
        <f t="shared" si="7"/>
        <v>15</v>
      </c>
      <c r="T276" t="str">
        <f t="shared" si="8"/>
        <v>52</v>
      </c>
      <c r="U276" t="s">
        <v>2237</v>
      </c>
      <c r="V276" t="s">
        <v>433</v>
      </c>
      <c r="W276" s="4" t="s">
        <v>2238</v>
      </c>
      <c r="X276" t="s">
        <v>2239</v>
      </c>
      <c r="Y276" t="s">
        <v>2240</v>
      </c>
      <c r="Z276" t="s">
        <v>2241</v>
      </c>
      <c r="AA276" t="s">
        <v>2242</v>
      </c>
      <c r="AB276">
        <v>284</v>
      </c>
      <c r="AC276">
        <v>700</v>
      </c>
      <c r="AD276" t="s">
        <v>2243</v>
      </c>
      <c r="AG276">
        <v>1</v>
      </c>
    </row>
    <row r="277" spans="1:33" ht="15.75" customHeight="1" x14ac:dyDescent="0.3">
      <c r="A277" s="1">
        <v>23096</v>
      </c>
      <c r="B277" t="s">
        <v>2244</v>
      </c>
      <c r="C277" t="s">
        <v>25</v>
      </c>
      <c r="D277" t="s">
        <v>26</v>
      </c>
      <c r="E277">
        <v>9</v>
      </c>
      <c r="F277" t="s">
        <v>360</v>
      </c>
      <c r="G277" t="s">
        <v>331</v>
      </c>
      <c r="H277" t="s">
        <v>61</v>
      </c>
      <c r="I277" t="s">
        <v>30</v>
      </c>
      <c r="J277">
        <f t="shared" si="0"/>
        <v>2478387</v>
      </c>
      <c r="K277">
        <v>2478387</v>
      </c>
      <c r="L277">
        <v>0</v>
      </c>
      <c r="M277">
        <f t="shared" si="13"/>
        <v>635</v>
      </c>
      <c r="N277" t="str">
        <f t="shared" si="2"/>
        <v>Fri</v>
      </c>
      <c r="O277" t="str">
        <f t="shared" si="3"/>
        <v>Sep</v>
      </c>
      <c r="P277">
        <f t="shared" si="4"/>
        <v>9</v>
      </c>
      <c r="Q277" t="str">
        <f t="shared" si="5"/>
        <v>28</v>
      </c>
      <c r="R277" t="str">
        <f t="shared" si="6"/>
        <v>16</v>
      </c>
      <c r="S277" t="str">
        <f t="shared" si="7"/>
        <v>26</v>
      </c>
      <c r="T277" t="str">
        <f t="shared" si="8"/>
        <v>27</v>
      </c>
      <c r="U277" t="s">
        <v>2245</v>
      </c>
      <c r="V277" t="s">
        <v>433</v>
      </c>
      <c r="W277" s="2" t="s">
        <v>2246</v>
      </c>
      <c r="X277" t="s">
        <v>2247</v>
      </c>
      <c r="Y277" t="s">
        <v>2248</v>
      </c>
      <c r="Z277" t="s">
        <v>2249</v>
      </c>
      <c r="AA277" t="s">
        <v>2250</v>
      </c>
      <c r="AB277">
        <v>266</v>
      </c>
      <c r="AC277">
        <v>654</v>
      </c>
      <c r="AD277" t="s">
        <v>2251</v>
      </c>
      <c r="AG277">
        <v>1</v>
      </c>
    </row>
    <row r="278" spans="1:33" ht="15.75" customHeight="1" x14ac:dyDescent="0.3">
      <c r="A278" s="1">
        <v>23102</v>
      </c>
      <c r="B278" t="s">
        <v>2252</v>
      </c>
      <c r="C278" t="s">
        <v>25</v>
      </c>
      <c r="D278" t="s">
        <v>26</v>
      </c>
      <c r="E278">
        <v>9</v>
      </c>
      <c r="F278" t="s">
        <v>360</v>
      </c>
      <c r="G278" t="s">
        <v>331</v>
      </c>
      <c r="H278" t="s">
        <v>360</v>
      </c>
      <c r="I278" t="s">
        <v>341</v>
      </c>
      <c r="J278">
        <f t="shared" si="0"/>
        <v>2478497</v>
      </c>
      <c r="K278">
        <v>2478497</v>
      </c>
      <c r="L278">
        <v>10</v>
      </c>
      <c r="M278">
        <f t="shared" si="13"/>
        <v>110</v>
      </c>
      <c r="N278" t="str">
        <f t="shared" si="2"/>
        <v>Fri</v>
      </c>
      <c r="O278" t="str">
        <f t="shared" si="3"/>
        <v>Sep</v>
      </c>
      <c r="P278">
        <f t="shared" si="4"/>
        <v>9</v>
      </c>
      <c r="Q278" t="str">
        <f t="shared" si="5"/>
        <v>28</v>
      </c>
      <c r="R278" t="str">
        <f t="shared" si="6"/>
        <v>16</v>
      </c>
      <c r="S278" t="str">
        <f t="shared" si="7"/>
        <v>28</v>
      </c>
      <c r="T278" t="str">
        <f t="shared" si="8"/>
        <v>17</v>
      </c>
      <c r="U278" t="s">
        <v>2253</v>
      </c>
      <c r="V278" t="s">
        <v>433</v>
      </c>
      <c r="W278" s="2" t="s">
        <v>2254</v>
      </c>
      <c r="X278" t="s">
        <v>2255</v>
      </c>
      <c r="Y278" t="s">
        <v>2256</v>
      </c>
      <c r="Z278" t="s">
        <v>2257</v>
      </c>
      <c r="AA278" t="s">
        <v>2258</v>
      </c>
      <c r="AB278">
        <v>25</v>
      </c>
      <c r="AC278">
        <v>74</v>
      </c>
      <c r="AD278" t="s">
        <v>2259</v>
      </c>
      <c r="AG278">
        <v>1</v>
      </c>
    </row>
    <row r="279" spans="1:33" ht="15.75" customHeight="1" x14ac:dyDescent="0.3">
      <c r="A279" s="1">
        <v>23108</v>
      </c>
      <c r="B279" t="s">
        <v>2260</v>
      </c>
      <c r="C279" t="s">
        <v>25</v>
      </c>
      <c r="D279" t="s">
        <v>26</v>
      </c>
      <c r="E279">
        <v>9</v>
      </c>
      <c r="F279" t="s">
        <v>360</v>
      </c>
      <c r="G279" t="s">
        <v>331</v>
      </c>
      <c r="H279" t="s">
        <v>369</v>
      </c>
      <c r="I279" t="s">
        <v>341</v>
      </c>
      <c r="J279">
        <f t="shared" si="0"/>
        <v>2478557</v>
      </c>
      <c r="K279">
        <v>2478557</v>
      </c>
      <c r="L279">
        <v>26</v>
      </c>
      <c r="M279">
        <f t="shared" si="13"/>
        <v>60</v>
      </c>
      <c r="N279" t="str">
        <f t="shared" si="2"/>
        <v>Fri</v>
      </c>
      <c r="O279" t="str">
        <f t="shared" si="3"/>
        <v>Sep</v>
      </c>
      <c r="P279">
        <f t="shared" si="4"/>
        <v>9</v>
      </c>
      <c r="Q279" t="str">
        <f t="shared" si="5"/>
        <v>28</v>
      </c>
      <c r="R279" t="str">
        <f t="shared" si="6"/>
        <v>16</v>
      </c>
      <c r="S279" t="str">
        <f t="shared" si="7"/>
        <v>29</v>
      </c>
      <c r="T279" t="str">
        <f t="shared" si="8"/>
        <v>17</v>
      </c>
      <c r="U279" t="s">
        <v>2261</v>
      </c>
      <c r="V279" t="s">
        <v>433</v>
      </c>
      <c r="W279" s="2" t="s">
        <v>2262</v>
      </c>
      <c r="X279" t="s">
        <v>2263</v>
      </c>
      <c r="Y279" t="s">
        <v>2264</v>
      </c>
      <c r="Z279" t="s">
        <v>2265</v>
      </c>
      <c r="AA279" t="s">
        <v>2266</v>
      </c>
      <c r="AB279">
        <v>106</v>
      </c>
      <c r="AC279">
        <v>168</v>
      </c>
      <c r="AD279" t="s">
        <v>2267</v>
      </c>
      <c r="AE279" t="s">
        <v>2263</v>
      </c>
      <c r="AF279" t="s">
        <v>2265</v>
      </c>
      <c r="AG279">
        <v>1</v>
      </c>
    </row>
    <row r="280" spans="1:33" ht="15.75" customHeight="1" x14ac:dyDescent="0.3">
      <c r="A280" s="1">
        <v>23198</v>
      </c>
      <c r="B280" t="s">
        <v>2268</v>
      </c>
      <c r="C280" t="s">
        <v>25</v>
      </c>
      <c r="D280" t="s">
        <v>26</v>
      </c>
      <c r="E280">
        <v>9</v>
      </c>
      <c r="F280" t="s">
        <v>360</v>
      </c>
      <c r="G280" t="s">
        <v>331</v>
      </c>
      <c r="H280" t="s">
        <v>519</v>
      </c>
      <c r="I280" t="s">
        <v>271</v>
      </c>
      <c r="J280">
        <f t="shared" si="0"/>
        <v>2479681</v>
      </c>
      <c r="K280">
        <v>2479681</v>
      </c>
      <c r="L280">
        <v>13</v>
      </c>
      <c r="M280">
        <f t="shared" si="13"/>
        <v>1124</v>
      </c>
      <c r="N280" t="str">
        <f t="shared" si="2"/>
        <v>Fri</v>
      </c>
      <c r="O280" t="str">
        <f t="shared" si="3"/>
        <v>Sep</v>
      </c>
      <c r="P280">
        <f t="shared" si="4"/>
        <v>9</v>
      </c>
      <c r="Q280" t="str">
        <f t="shared" si="5"/>
        <v>28</v>
      </c>
      <c r="R280" t="str">
        <f t="shared" si="6"/>
        <v>16</v>
      </c>
      <c r="S280" t="str">
        <f t="shared" si="7"/>
        <v>48</v>
      </c>
      <c r="T280" t="str">
        <f t="shared" si="8"/>
        <v>01</v>
      </c>
      <c r="U280" t="s">
        <v>2269</v>
      </c>
      <c r="V280" t="s">
        <v>433</v>
      </c>
      <c r="W280" s="2" t="s">
        <v>2270</v>
      </c>
      <c r="X280" t="s">
        <v>2271</v>
      </c>
      <c r="Y280" t="s">
        <v>2272</v>
      </c>
      <c r="Z280" t="s">
        <v>2273</v>
      </c>
      <c r="AA280" t="s">
        <v>929</v>
      </c>
      <c r="AB280">
        <v>120</v>
      </c>
      <c r="AC280">
        <v>406</v>
      </c>
      <c r="AD280" t="s">
        <v>2274</v>
      </c>
      <c r="AG280">
        <v>1</v>
      </c>
    </row>
    <row r="281" spans="1:33" ht="15.75" customHeight="1" x14ac:dyDescent="0.3">
      <c r="A281" s="1">
        <v>23371</v>
      </c>
      <c r="B281" t="s">
        <v>2275</v>
      </c>
      <c r="C281" t="s">
        <v>25</v>
      </c>
      <c r="D281" t="s">
        <v>26</v>
      </c>
      <c r="E281">
        <v>9</v>
      </c>
      <c r="F281" t="s">
        <v>360</v>
      </c>
      <c r="G281" t="s">
        <v>341</v>
      </c>
      <c r="H281" t="s">
        <v>331</v>
      </c>
      <c r="I281" t="s">
        <v>321</v>
      </c>
      <c r="J281">
        <f t="shared" si="0"/>
        <v>2481410</v>
      </c>
      <c r="K281">
        <v>2481410</v>
      </c>
      <c r="L281">
        <v>14</v>
      </c>
      <c r="M281">
        <f t="shared" si="13"/>
        <v>1729</v>
      </c>
      <c r="N281" t="str">
        <f t="shared" si="2"/>
        <v>Fri</v>
      </c>
      <c r="O281" t="str">
        <f t="shared" si="3"/>
        <v>Sep</v>
      </c>
      <c r="P281">
        <f t="shared" si="4"/>
        <v>9</v>
      </c>
      <c r="Q281" t="str">
        <f t="shared" si="5"/>
        <v>28</v>
      </c>
      <c r="R281" t="str">
        <f t="shared" si="6"/>
        <v>17</v>
      </c>
      <c r="S281" t="str">
        <f t="shared" si="7"/>
        <v>16</v>
      </c>
      <c r="T281" t="str">
        <f t="shared" si="8"/>
        <v>50</v>
      </c>
      <c r="U281" t="s">
        <v>2276</v>
      </c>
      <c r="V281" t="s">
        <v>433</v>
      </c>
      <c r="W281" s="2" t="s">
        <v>2277</v>
      </c>
      <c r="X281" t="s">
        <v>2278</v>
      </c>
      <c r="Y281" t="s">
        <v>2279</v>
      </c>
      <c r="Z281" t="s">
        <v>2280</v>
      </c>
      <c r="AB281">
        <v>1</v>
      </c>
      <c r="AC281">
        <v>15</v>
      </c>
      <c r="AD281" t="s">
        <v>2281</v>
      </c>
      <c r="AG281">
        <v>1</v>
      </c>
    </row>
    <row r="282" spans="1:33" ht="15.75" customHeight="1" x14ac:dyDescent="0.3">
      <c r="A282" s="1">
        <v>23432</v>
      </c>
      <c r="B282" t="s">
        <v>2282</v>
      </c>
      <c r="C282" t="s">
        <v>25</v>
      </c>
      <c r="D282" t="s">
        <v>26</v>
      </c>
      <c r="E282">
        <v>9</v>
      </c>
      <c r="F282" t="s">
        <v>360</v>
      </c>
      <c r="G282" t="s">
        <v>341</v>
      </c>
      <c r="H282" t="s">
        <v>1072</v>
      </c>
      <c r="I282" t="s">
        <v>114</v>
      </c>
      <c r="J282">
        <f t="shared" si="0"/>
        <v>2482220</v>
      </c>
      <c r="K282">
        <v>2482220</v>
      </c>
      <c r="L282">
        <v>50</v>
      </c>
      <c r="M282">
        <f t="shared" si="13"/>
        <v>810</v>
      </c>
      <c r="N282" t="str">
        <f t="shared" si="2"/>
        <v>Fri</v>
      </c>
      <c r="O282" t="str">
        <f t="shared" si="3"/>
        <v>Sep</v>
      </c>
      <c r="P282">
        <f t="shared" si="4"/>
        <v>9</v>
      </c>
      <c r="Q282" t="str">
        <f t="shared" si="5"/>
        <v>28</v>
      </c>
      <c r="R282" t="str">
        <f t="shared" si="6"/>
        <v>17</v>
      </c>
      <c r="S282" t="str">
        <f t="shared" si="7"/>
        <v>30</v>
      </c>
      <c r="T282" t="str">
        <f t="shared" si="8"/>
        <v>20</v>
      </c>
      <c r="U282" t="s">
        <v>2283</v>
      </c>
      <c r="V282" t="s">
        <v>433</v>
      </c>
      <c r="W282" s="2" t="s">
        <v>2284</v>
      </c>
      <c r="X282" t="s">
        <v>2285</v>
      </c>
      <c r="Y282" t="s">
        <v>2286</v>
      </c>
      <c r="Z282" t="s">
        <v>2287</v>
      </c>
      <c r="AA282" t="s">
        <v>2149</v>
      </c>
      <c r="AB282">
        <v>27</v>
      </c>
      <c r="AC282">
        <v>86</v>
      </c>
      <c r="AD282" t="s">
        <v>2288</v>
      </c>
      <c r="AG282">
        <v>1</v>
      </c>
    </row>
    <row r="283" spans="1:33" ht="15.75" customHeight="1" x14ac:dyDescent="0.3">
      <c r="A283" s="1">
        <v>23580</v>
      </c>
      <c r="B283" t="s">
        <v>2289</v>
      </c>
      <c r="C283" t="s">
        <v>25</v>
      </c>
      <c r="D283" t="s">
        <v>26</v>
      </c>
      <c r="E283">
        <v>9</v>
      </c>
      <c r="F283" t="s">
        <v>360</v>
      </c>
      <c r="G283" t="s">
        <v>28</v>
      </c>
      <c r="H283" t="s">
        <v>41</v>
      </c>
      <c r="I283" t="s">
        <v>113</v>
      </c>
      <c r="J283">
        <f t="shared" si="0"/>
        <v>2484298</v>
      </c>
      <c r="K283">
        <v>2484298</v>
      </c>
      <c r="L283">
        <v>42</v>
      </c>
      <c r="M283">
        <f t="shared" si="13"/>
        <v>2078</v>
      </c>
      <c r="N283" t="str">
        <f t="shared" si="2"/>
        <v>Fri</v>
      </c>
      <c r="O283" t="str">
        <f t="shared" si="3"/>
        <v>Sep</v>
      </c>
      <c r="P283">
        <f t="shared" si="4"/>
        <v>9</v>
      </c>
      <c r="Q283" t="str">
        <f t="shared" si="5"/>
        <v>28</v>
      </c>
      <c r="R283" t="str">
        <f t="shared" si="6"/>
        <v>18</v>
      </c>
      <c r="S283" t="str">
        <f t="shared" si="7"/>
        <v>04</v>
      </c>
      <c r="T283" t="str">
        <f t="shared" si="8"/>
        <v>58</v>
      </c>
      <c r="U283" t="s">
        <v>2290</v>
      </c>
      <c r="V283" t="s">
        <v>433</v>
      </c>
      <c r="W283" s="2" t="s">
        <v>2291</v>
      </c>
      <c r="X283" t="s">
        <v>2292</v>
      </c>
      <c r="Y283" t="s">
        <v>2293</v>
      </c>
      <c r="Z283" t="s">
        <v>2294</v>
      </c>
      <c r="AA283" t="s">
        <v>2295</v>
      </c>
      <c r="AB283">
        <v>1460</v>
      </c>
      <c r="AC283">
        <v>2619</v>
      </c>
      <c r="AD283" t="s">
        <v>2296</v>
      </c>
      <c r="AG283">
        <v>1</v>
      </c>
    </row>
    <row r="284" spans="1:33" ht="15.75" customHeight="1" x14ac:dyDescent="0.3">
      <c r="A284" s="1">
        <v>23631</v>
      </c>
      <c r="B284" t="s">
        <v>2297</v>
      </c>
      <c r="C284" t="s">
        <v>25</v>
      </c>
      <c r="D284" t="s">
        <v>26</v>
      </c>
      <c r="E284">
        <v>9</v>
      </c>
      <c r="F284" t="s">
        <v>360</v>
      </c>
      <c r="G284" t="s">
        <v>28</v>
      </c>
      <c r="H284" t="s">
        <v>27</v>
      </c>
      <c r="I284" t="s">
        <v>529</v>
      </c>
      <c r="J284">
        <f t="shared" si="0"/>
        <v>2485284</v>
      </c>
      <c r="K284">
        <v>2485284</v>
      </c>
      <c r="L284">
        <v>1</v>
      </c>
      <c r="M284">
        <f t="shared" si="13"/>
        <v>986</v>
      </c>
      <c r="N284" t="str">
        <f t="shared" si="2"/>
        <v>Fri</v>
      </c>
      <c r="O284" t="str">
        <f t="shared" si="3"/>
        <v>Sep</v>
      </c>
      <c r="P284">
        <f t="shared" si="4"/>
        <v>9</v>
      </c>
      <c r="Q284" t="str">
        <f t="shared" si="5"/>
        <v>28</v>
      </c>
      <c r="R284" t="str">
        <f t="shared" si="6"/>
        <v>18</v>
      </c>
      <c r="S284" t="str">
        <f t="shared" si="7"/>
        <v>21</v>
      </c>
      <c r="T284" t="str">
        <f t="shared" si="8"/>
        <v>24</v>
      </c>
      <c r="U284" t="s">
        <v>2298</v>
      </c>
      <c r="V284" t="s">
        <v>433</v>
      </c>
      <c r="W284" s="2" t="s">
        <v>2299</v>
      </c>
      <c r="X284" t="s">
        <v>2300</v>
      </c>
      <c r="Y284" t="s">
        <v>2301</v>
      </c>
      <c r="Z284" t="s">
        <v>2302</v>
      </c>
      <c r="AA284" t="s">
        <v>2303</v>
      </c>
      <c r="AB284">
        <v>496</v>
      </c>
      <c r="AC284">
        <v>258</v>
      </c>
      <c r="AD284" t="s">
        <v>2304</v>
      </c>
      <c r="AE284" t="s">
        <v>2300</v>
      </c>
      <c r="AF284" t="s">
        <v>2302</v>
      </c>
      <c r="AG284">
        <v>1</v>
      </c>
    </row>
    <row r="285" spans="1:33" ht="15.75" customHeight="1" x14ac:dyDescent="0.3">
      <c r="A285" s="1">
        <v>23687</v>
      </c>
      <c r="B285" t="s">
        <v>2305</v>
      </c>
      <c r="C285" t="s">
        <v>25</v>
      </c>
      <c r="D285" t="s">
        <v>26</v>
      </c>
      <c r="E285">
        <v>9</v>
      </c>
      <c r="F285" t="s">
        <v>360</v>
      </c>
      <c r="G285" t="s">
        <v>28</v>
      </c>
      <c r="H285" t="s">
        <v>205</v>
      </c>
      <c r="I285" t="s">
        <v>205</v>
      </c>
      <c r="J285">
        <f t="shared" si="0"/>
        <v>2486196</v>
      </c>
      <c r="K285">
        <v>2486196</v>
      </c>
      <c r="L285">
        <v>25</v>
      </c>
      <c r="M285" t="s">
        <v>12066</v>
      </c>
      <c r="N285" t="str">
        <f t="shared" si="2"/>
        <v>Fri</v>
      </c>
      <c r="O285" t="str">
        <f t="shared" si="3"/>
        <v>Sep</v>
      </c>
      <c r="P285">
        <f t="shared" si="4"/>
        <v>9</v>
      </c>
      <c r="Q285" t="str">
        <f t="shared" si="5"/>
        <v>28</v>
      </c>
      <c r="R285" t="str">
        <f t="shared" si="6"/>
        <v>18</v>
      </c>
      <c r="S285" t="str">
        <f t="shared" si="7"/>
        <v>36</v>
      </c>
      <c r="T285" t="str">
        <f t="shared" si="8"/>
        <v>36</v>
      </c>
      <c r="U285" t="s">
        <v>2306</v>
      </c>
      <c r="V285" t="s">
        <v>2307</v>
      </c>
      <c r="W285" s="2" t="s">
        <v>2308</v>
      </c>
      <c r="X285" t="s">
        <v>2309</v>
      </c>
      <c r="Y285" t="s">
        <v>2310</v>
      </c>
      <c r="Z285" t="s">
        <v>2310</v>
      </c>
      <c r="AA285" t="s">
        <v>2311</v>
      </c>
      <c r="AB285">
        <v>1000</v>
      </c>
      <c r="AC285">
        <v>2229</v>
      </c>
      <c r="AD285" t="s">
        <v>2312</v>
      </c>
      <c r="AG285" s="1">
        <v>1</v>
      </c>
    </row>
    <row r="286" spans="1:33" ht="15.75" customHeight="1" x14ac:dyDescent="0.3">
      <c r="A286" s="1">
        <v>23689</v>
      </c>
      <c r="B286" t="s">
        <v>2313</v>
      </c>
      <c r="C286" t="s">
        <v>25</v>
      </c>
      <c r="D286" t="s">
        <v>26</v>
      </c>
      <c r="E286">
        <v>9</v>
      </c>
      <c r="F286" t="s">
        <v>360</v>
      </c>
      <c r="G286" t="s">
        <v>28</v>
      </c>
      <c r="H286" t="s">
        <v>205</v>
      </c>
      <c r="I286" t="s">
        <v>644</v>
      </c>
      <c r="J286">
        <f t="shared" si="0"/>
        <v>2486214</v>
      </c>
      <c r="K286">
        <v>2486214</v>
      </c>
      <c r="L286">
        <v>4</v>
      </c>
      <c r="M286">
        <f>J286-J284</f>
        <v>930</v>
      </c>
      <c r="N286" t="str">
        <f t="shared" si="2"/>
        <v>Fri</v>
      </c>
      <c r="O286" t="str">
        <f t="shared" si="3"/>
        <v>Sep</v>
      </c>
      <c r="P286">
        <f t="shared" si="4"/>
        <v>9</v>
      </c>
      <c r="Q286" t="str">
        <f t="shared" si="5"/>
        <v>28</v>
      </c>
      <c r="R286" t="str">
        <f t="shared" si="6"/>
        <v>18</v>
      </c>
      <c r="S286" t="str">
        <f t="shared" si="7"/>
        <v>36</v>
      </c>
      <c r="T286" t="str">
        <f t="shared" si="8"/>
        <v>54</v>
      </c>
      <c r="U286" t="s">
        <v>2314</v>
      </c>
      <c r="V286" t="s">
        <v>433</v>
      </c>
      <c r="W286" s="2" t="s">
        <v>2315</v>
      </c>
      <c r="X286" t="s">
        <v>2316</v>
      </c>
      <c r="Y286" t="s">
        <v>2317</v>
      </c>
      <c r="Z286" t="s">
        <v>2318</v>
      </c>
      <c r="AA286" t="s">
        <v>2319</v>
      </c>
      <c r="AB286">
        <v>50</v>
      </c>
      <c r="AC286">
        <v>246</v>
      </c>
      <c r="AD286" t="s">
        <v>2320</v>
      </c>
      <c r="AG286">
        <v>1</v>
      </c>
    </row>
    <row r="287" spans="1:33" ht="15.75" customHeight="1" x14ac:dyDescent="0.3">
      <c r="A287" s="1">
        <v>23704</v>
      </c>
      <c r="B287" t="s">
        <v>2321</v>
      </c>
      <c r="C287" t="s">
        <v>25</v>
      </c>
      <c r="D287" t="s">
        <v>26</v>
      </c>
      <c r="E287">
        <v>9</v>
      </c>
      <c r="F287" t="s">
        <v>360</v>
      </c>
      <c r="G287" t="s">
        <v>28</v>
      </c>
      <c r="H287" t="s">
        <v>195</v>
      </c>
      <c r="I287" t="s">
        <v>762</v>
      </c>
      <c r="J287">
        <f t="shared" si="0"/>
        <v>2486439</v>
      </c>
      <c r="K287">
        <v>2486439</v>
      </c>
      <c r="L287">
        <v>3</v>
      </c>
      <c r="M287">
        <f t="shared" ref="M287:M305" si="14">J287-J286</f>
        <v>225</v>
      </c>
      <c r="N287" t="str">
        <f t="shared" si="2"/>
        <v>Fri</v>
      </c>
      <c r="O287" t="str">
        <f t="shared" si="3"/>
        <v>Sep</v>
      </c>
      <c r="P287">
        <f t="shared" si="4"/>
        <v>9</v>
      </c>
      <c r="Q287" t="str">
        <f t="shared" si="5"/>
        <v>28</v>
      </c>
      <c r="R287" t="str">
        <f t="shared" si="6"/>
        <v>18</v>
      </c>
      <c r="S287" t="str">
        <f t="shared" si="7"/>
        <v>40</v>
      </c>
      <c r="T287" t="str">
        <f t="shared" si="8"/>
        <v>39</v>
      </c>
      <c r="U287" t="s">
        <v>2322</v>
      </c>
      <c r="V287" t="s">
        <v>433</v>
      </c>
      <c r="W287" s="2" t="s">
        <v>2323</v>
      </c>
      <c r="X287" t="s">
        <v>2324</v>
      </c>
      <c r="Y287" t="s">
        <v>2325</v>
      </c>
      <c r="Z287" t="s">
        <v>2326</v>
      </c>
      <c r="AA287" t="s">
        <v>2327</v>
      </c>
      <c r="AB287">
        <v>877</v>
      </c>
      <c r="AC287">
        <v>1706</v>
      </c>
      <c r="AD287" t="s">
        <v>2328</v>
      </c>
      <c r="AG287">
        <v>1</v>
      </c>
    </row>
    <row r="288" spans="1:33" ht="15.75" customHeight="1" x14ac:dyDescent="0.3">
      <c r="A288" s="1">
        <v>23727</v>
      </c>
      <c r="B288" s="5" t="s">
        <v>2329</v>
      </c>
      <c r="C288" s="5" t="s">
        <v>25</v>
      </c>
      <c r="D288" s="5" t="s">
        <v>26</v>
      </c>
      <c r="E288" s="5">
        <v>9</v>
      </c>
      <c r="F288" s="5" t="s">
        <v>360</v>
      </c>
      <c r="G288" s="5" t="s">
        <v>28</v>
      </c>
      <c r="H288" s="5" t="s">
        <v>519</v>
      </c>
      <c r="I288" s="5" t="s">
        <v>28</v>
      </c>
      <c r="J288" s="5">
        <f t="shared" si="0"/>
        <v>2486898</v>
      </c>
      <c r="K288" s="5">
        <v>2486898</v>
      </c>
      <c r="L288" s="5">
        <v>10</v>
      </c>
      <c r="M288" s="5">
        <f t="shared" si="14"/>
        <v>459</v>
      </c>
      <c r="N288" s="5" t="str">
        <f t="shared" si="2"/>
        <v>Fri</v>
      </c>
      <c r="O288" s="5" t="str">
        <f t="shared" si="3"/>
        <v>Sep</v>
      </c>
      <c r="P288" s="5">
        <f t="shared" si="4"/>
        <v>9</v>
      </c>
      <c r="Q288" s="5" t="str">
        <f t="shared" si="5"/>
        <v>28</v>
      </c>
      <c r="R288" s="5" t="str">
        <f t="shared" si="6"/>
        <v>18</v>
      </c>
      <c r="S288" s="5" t="str">
        <f t="shared" si="7"/>
        <v>48</v>
      </c>
      <c r="T288" s="5" t="str">
        <f t="shared" si="8"/>
        <v>18</v>
      </c>
      <c r="U288" s="5" t="s">
        <v>2330</v>
      </c>
      <c r="V288" t="s">
        <v>433</v>
      </c>
      <c r="W288" s="2" t="s">
        <v>2331</v>
      </c>
      <c r="X288" s="5" t="s">
        <v>2332</v>
      </c>
      <c r="Y288" s="5" t="s">
        <v>2333</v>
      </c>
      <c r="Z288" s="5" t="s">
        <v>2334</v>
      </c>
      <c r="AA288" s="5" t="s">
        <v>151</v>
      </c>
      <c r="AB288" s="5">
        <v>29</v>
      </c>
      <c r="AC288" s="5">
        <v>51</v>
      </c>
      <c r="AD288" s="5" t="s">
        <v>2335</v>
      </c>
      <c r="AE288" s="5"/>
      <c r="AF288" s="5"/>
      <c r="AG288" s="5">
        <v>1</v>
      </c>
    </row>
    <row r="289" spans="1:33" ht="15.75" customHeight="1" x14ac:dyDescent="0.3">
      <c r="A289" s="1">
        <v>23728</v>
      </c>
      <c r="B289" t="s">
        <v>2336</v>
      </c>
      <c r="C289" t="s">
        <v>25</v>
      </c>
      <c r="D289" t="s">
        <v>26</v>
      </c>
      <c r="E289">
        <v>9</v>
      </c>
      <c r="F289" t="s">
        <v>360</v>
      </c>
      <c r="G289" t="s">
        <v>28</v>
      </c>
      <c r="H289" t="s">
        <v>519</v>
      </c>
      <c r="I289" t="s">
        <v>360</v>
      </c>
      <c r="J289">
        <f t="shared" si="0"/>
        <v>2486908</v>
      </c>
      <c r="K289">
        <v>2486908</v>
      </c>
      <c r="L289">
        <v>10</v>
      </c>
      <c r="M289">
        <f t="shared" si="14"/>
        <v>10</v>
      </c>
      <c r="N289" t="str">
        <f t="shared" si="2"/>
        <v>Fri</v>
      </c>
      <c r="O289" t="str">
        <f t="shared" si="3"/>
        <v>Sep</v>
      </c>
      <c r="P289">
        <f t="shared" si="4"/>
        <v>9</v>
      </c>
      <c r="Q289" t="str">
        <f t="shared" si="5"/>
        <v>28</v>
      </c>
      <c r="R289" t="str">
        <f t="shared" si="6"/>
        <v>18</v>
      </c>
      <c r="S289" t="str">
        <f t="shared" si="7"/>
        <v>48</v>
      </c>
      <c r="T289" t="str">
        <f t="shared" si="8"/>
        <v>28</v>
      </c>
      <c r="U289" t="s">
        <v>2337</v>
      </c>
      <c r="V289" t="s">
        <v>433</v>
      </c>
      <c r="W289" s="2" t="s">
        <v>2338</v>
      </c>
      <c r="X289" t="s">
        <v>2339</v>
      </c>
      <c r="Y289" t="s">
        <v>2340</v>
      </c>
      <c r="Z289" t="s">
        <v>2341</v>
      </c>
      <c r="AA289" t="s">
        <v>2342</v>
      </c>
      <c r="AB289">
        <v>275</v>
      </c>
      <c r="AC289">
        <v>115</v>
      </c>
      <c r="AD289" t="s">
        <v>2343</v>
      </c>
      <c r="AG289">
        <v>1</v>
      </c>
    </row>
    <row r="290" spans="1:33" ht="15.75" customHeight="1" x14ac:dyDescent="0.3">
      <c r="A290" s="1">
        <v>23831</v>
      </c>
      <c r="B290" t="s">
        <v>2344</v>
      </c>
      <c r="C290" t="s">
        <v>25</v>
      </c>
      <c r="D290" t="s">
        <v>26</v>
      </c>
      <c r="E290">
        <v>9</v>
      </c>
      <c r="F290" t="s">
        <v>360</v>
      </c>
      <c r="G290" t="s">
        <v>124</v>
      </c>
      <c r="H290" t="s">
        <v>27</v>
      </c>
      <c r="I290" t="s">
        <v>579</v>
      </c>
      <c r="J290">
        <f t="shared" si="0"/>
        <v>2488902</v>
      </c>
      <c r="K290">
        <v>2488902</v>
      </c>
      <c r="L290">
        <v>84</v>
      </c>
      <c r="M290">
        <f t="shared" si="14"/>
        <v>1994</v>
      </c>
      <c r="N290" t="str">
        <f t="shared" si="2"/>
        <v>Fri</v>
      </c>
      <c r="O290" t="str">
        <f t="shared" si="3"/>
        <v>Sep</v>
      </c>
      <c r="P290">
        <f t="shared" si="4"/>
        <v>9</v>
      </c>
      <c r="Q290" t="str">
        <f t="shared" si="5"/>
        <v>28</v>
      </c>
      <c r="R290" t="str">
        <f t="shared" si="6"/>
        <v>19</v>
      </c>
      <c r="S290" t="str">
        <f t="shared" si="7"/>
        <v>21</v>
      </c>
      <c r="T290" t="str">
        <f t="shared" si="8"/>
        <v>42</v>
      </c>
      <c r="U290" t="s">
        <v>2345</v>
      </c>
      <c r="V290" t="s">
        <v>433</v>
      </c>
      <c r="W290" s="2" t="s">
        <v>2346</v>
      </c>
      <c r="X290" t="s">
        <v>2347</v>
      </c>
      <c r="Y290" t="s">
        <v>2348</v>
      </c>
      <c r="Z290" t="s">
        <v>2349</v>
      </c>
      <c r="AA290" t="s">
        <v>151</v>
      </c>
      <c r="AB290">
        <v>118</v>
      </c>
      <c r="AC290">
        <v>126</v>
      </c>
      <c r="AD290" t="s">
        <v>2350</v>
      </c>
      <c r="AG290">
        <v>1</v>
      </c>
    </row>
    <row r="291" spans="1:33" ht="15.75" customHeight="1" x14ac:dyDescent="0.3">
      <c r="A291" s="1">
        <v>23841</v>
      </c>
      <c r="B291" t="s">
        <v>2351</v>
      </c>
      <c r="C291" t="s">
        <v>25</v>
      </c>
      <c r="D291" t="s">
        <v>26</v>
      </c>
      <c r="E291">
        <v>9</v>
      </c>
      <c r="F291" t="s">
        <v>360</v>
      </c>
      <c r="G291" t="s">
        <v>124</v>
      </c>
      <c r="H291" t="s">
        <v>51</v>
      </c>
      <c r="I291" t="s">
        <v>310</v>
      </c>
      <c r="J291">
        <f t="shared" si="0"/>
        <v>2489114</v>
      </c>
      <c r="K291">
        <v>2489114</v>
      </c>
      <c r="L291">
        <v>5</v>
      </c>
      <c r="M291">
        <f t="shared" si="14"/>
        <v>212</v>
      </c>
      <c r="N291" t="str">
        <f t="shared" si="2"/>
        <v>Fri</v>
      </c>
      <c r="O291" t="str">
        <f t="shared" si="3"/>
        <v>Sep</v>
      </c>
      <c r="P291">
        <f t="shared" si="4"/>
        <v>9</v>
      </c>
      <c r="Q291" t="str">
        <f t="shared" si="5"/>
        <v>28</v>
      </c>
      <c r="R291" t="str">
        <f t="shared" si="6"/>
        <v>19</v>
      </c>
      <c r="S291" t="str">
        <f t="shared" si="7"/>
        <v>25</v>
      </c>
      <c r="T291" t="str">
        <f t="shared" si="8"/>
        <v>14</v>
      </c>
      <c r="U291" t="s">
        <v>2352</v>
      </c>
      <c r="V291" t="s">
        <v>433</v>
      </c>
      <c r="W291" s="2" t="s">
        <v>2353</v>
      </c>
      <c r="X291" t="s">
        <v>2354</v>
      </c>
      <c r="Y291" t="s">
        <v>2355</v>
      </c>
      <c r="Z291" t="s">
        <v>2356</v>
      </c>
      <c r="AA291" t="s">
        <v>2357</v>
      </c>
      <c r="AB291">
        <v>33</v>
      </c>
      <c r="AC291">
        <v>71</v>
      </c>
      <c r="AD291" t="s">
        <v>2358</v>
      </c>
      <c r="AG291">
        <v>1</v>
      </c>
    </row>
    <row r="292" spans="1:33" ht="15.75" customHeight="1" x14ac:dyDescent="0.3">
      <c r="A292" s="1">
        <v>23899</v>
      </c>
      <c r="B292" t="s">
        <v>2359</v>
      </c>
      <c r="C292" t="s">
        <v>25</v>
      </c>
      <c r="D292" t="s">
        <v>26</v>
      </c>
      <c r="E292">
        <v>9</v>
      </c>
      <c r="F292" t="s">
        <v>360</v>
      </c>
      <c r="G292" t="s">
        <v>124</v>
      </c>
      <c r="H292" t="s">
        <v>762</v>
      </c>
      <c r="I292" t="s">
        <v>51</v>
      </c>
      <c r="J292">
        <f t="shared" si="0"/>
        <v>2489965</v>
      </c>
      <c r="K292">
        <v>2489965</v>
      </c>
      <c r="L292">
        <v>4</v>
      </c>
      <c r="M292">
        <f t="shared" si="14"/>
        <v>851</v>
      </c>
      <c r="N292" t="str">
        <f t="shared" si="2"/>
        <v>Fri</v>
      </c>
      <c r="O292" t="str">
        <f t="shared" si="3"/>
        <v>Sep</v>
      </c>
      <c r="P292">
        <f t="shared" si="4"/>
        <v>9</v>
      </c>
      <c r="Q292" t="str">
        <f t="shared" si="5"/>
        <v>28</v>
      </c>
      <c r="R292" t="str">
        <f t="shared" si="6"/>
        <v>19</v>
      </c>
      <c r="S292" t="str">
        <f t="shared" si="7"/>
        <v>39</v>
      </c>
      <c r="T292" t="str">
        <f t="shared" si="8"/>
        <v>25</v>
      </c>
      <c r="U292" t="s">
        <v>2360</v>
      </c>
      <c r="V292" t="s">
        <v>433</v>
      </c>
      <c r="W292" s="2" t="s">
        <v>2361</v>
      </c>
      <c r="X292" t="s">
        <v>2362</v>
      </c>
      <c r="Y292" t="s">
        <v>2363</v>
      </c>
      <c r="Z292" t="s">
        <v>2364</v>
      </c>
      <c r="AA292" t="s">
        <v>2365</v>
      </c>
      <c r="AB292">
        <v>179</v>
      </c>
      <c r="AC292">
        <v>973</v>
      </c>
      <c r="AD292" t="s">
        <v>2366</v>
      </c>
      <c r="AG292">
        <v>1</v>
      </c>
    </row>
    <row r="293" spans="1:33" ht="15.75" customHeight="1" x14ac:dyDescent="0.3">
      <c r="A293" s="1">
        <v>23904</v>
      </c>
      <c r="B293" t="s">
        <v>2367</v>
      </c>
      <c r="C293" t="s">
        <v>25</v>
      </c>
      <c r="D293" t="s">
        <v>26</v>
      </c>
      <c r="E293">
        <v>9</v>
      </c>
      <c r="F293" t="s">
        <v>360</v>
      </c>
      <c r="G293" t="s">
        <v>124</v>
      </c>
      <c r="H293" t="s">
        <v>195</v>
      </c>
      <c r="I293" t="s">
        <v>310</v>
      </c>
      <c r="J293">
        <f t="shared" si="0"/>
        <v>2490014</v>
      </c>
      <c r="K293">
        <v>2490014</v>
      </c>
      <c r="L293">
        <v>1</v>
      </c>
      <c r="M293">
        <f t="shared" si="14"/>
        <v>49</v>
      </c>
      <c r="N293" t="str">
        <f t="shared" si="2"/>
        <v>Fri</v>
      </c>
      <c r="O293" t="str">
        <f t="shared" si="3"/>
        <v>Sep</v>
      </c>
      <c r="P293">
        <f t="shared" si="4"/>
        <v>9</v>
      </c>
      <c r="Q293" t="str">
        <f t="shared" si="5"/>
        <v>28</v>
      </c>
      <c r="R293" t="str">
        <f t="shared" si="6"/>
        <v>19</v>
      </c>
      <c r="S293" t="str">
        <f t="shared" si="7"/>
        <v>40</v>
      </c>
      <c r="T293" t="str">
        <f t="shared" si="8"/>
        <v>14</v>
      </c>
      <c r="U293" t="s">
        <v>2368</v>
      </c>
      <c r="V293" t="s">
        <v>433</v>
      </c>
      <c r="W293" s="2" t="s">
        <v>2369</v>
      </c>
      <c r="X293" t="s">
        <v>2370</v>
      </c>
      <c r="Y293" t="s">
        <v>2371</v>
      </c>
      <c r="Z293" t="s">
        <v>2372</v>
      </c>
      <c r="AB293">
        <v>24</v>
      </c>
      <c r="AC293">
        <v>88</v>
      </c>
      <c r="AD293" t="s">
        <v>2373</v>
      </c>
      <c r="AG293">
        <v>1</v>
      </c>
    </row>
    <row r="294" spans="1:33" ht="15.75" customHeight="1" x14ac:dyDescent="0.3">
      <c r="A294" s="1">
        <v>23998</v>
      </c>
      <c r="B294" t="s">
        <v>2374</v>
      </c>
      <c r="C294" t="s">
        <v>25</v>
      </c>
      <c r="D294" t="s">
        <v>26</v>
      </c>
      <c r="E294">
        <v>9</v>
      </c>
      <c r="F294" t="s">
        <v>360</v>
      </c>
      <c r="G294" t="s">
        <v>114</v>
      </c>
      <c r="H294" t="s">
        <v>41</v>
      </c>
      <c r="I294" t="s">
        <v>51</v>
      </c>
      <c r="J294">
        <f t="shared" si="0"/>
        <v>2491465</v>
      </c>
      <c r="K294">
        <v>2491465</v>
      </c>
      <c r="L294">
        <v>14</v>
      </c>
      <c r="M294">
        <f t="shared" si="14"/>
        <v>1451</v>
      </c>
      <c r="N294" t="str">
        <f t="shared" si="2"/>
        <v>Fri</v>
      </c>
      <c r="O294" t="str">
        <f t="shared" si="3"/>
        <v>Sep</v>
      </c>
      <c r="P294">
        <f t="shared" si="4"/>
        <v>9</v>
      </c>
      <c r="Q294" t="str">
        <f t="shared" si="5"/>
        <v>28</v>
      </c>
      <c r="R294" t="str">
        <f t="shared" si="6"/>
        <v>20</v>
      </c>
      <c r="S294" t="str">
        <f t="shared" si="7"/>
        <v>04</v>
      </c>
      <c r="T294" t="str">
        <f t="shared" si="8"/>
        <v>25</v>
      </c>
      <c r="U294" t="s">
        <v>2375</v>
      </c>
      <c r="V294" t="s">
        <v>433</v>
      </c>
      <c r="W294" s="2" t="s">
        <v>2376</v>
      </c>
      <c r="X294" t="s">
        <v>2377</v>
      </c>
      <c r="Y294" t="s">
        <v>2378</v>
      </c>
      <c r="Z294" t="s">
        <v>2379</v>
      </c>
      <c r="AA294" t="s">
        <v>2380</v>
      </c>
      <c r="AB294">
        <v>3437</v>
      </c>
      <c r="AC294">
        <v>740</v>
      </c>
      <c r="AD294" t="s">
        <v>2381</v>
      </c>
      <c r="AG294">
        <v>1</v>
      </c>
    </row>
    <row r="295" spans="1:33" ht="15.75" customHeight="1" x14ac:dyDescent="0.3">
      <c r="A295" s="1">
        <v>24034</v>
      </c>
      <c r="B295" t="s">
        <v>2382</v>
      </c>
      <c r="C295" t="s">
        <v>25</v>
      </c>
      <c r="D295" t="s">
        <v>26</v>
      </c>
      <c r="E295">
        <v>9</v>
      </c>
      <c r="F295" t="s">
        <v>360</v>
      </c>
      <c r="G295" t="s">
        <v>114</v>
      </c>
      <c r="H295" t="s">
        <v>561</v>
      </c>
      <c r="I295" t="s">
        <v>183</v>
      </c>
      <c r="J295">
        <f t="shared" si="0"/>
        <v>2492014</v>
      </c>
      <c r="K295">
        <v>2492014</v>
      </c>
      <c r="L295">
        <v>22</v>
      </c>
      <c r="M295">
        <f t="shared" si="14"/>
        <v>549</v>
      </c>
      <c r="N295" t="str">
        <f t="shared" si="2"/>
        <v>Fri</v>
      </c>
      <c r="O295" t="str">
        <f t="shared" si="3"/>
        <v>Sep</v>
      </c>
      <c r="P295">
        <f t="shared" si="4"/>
        <v>9</v>
      </c>
      <c r="Q295" t="str">
        <f t="shared" si="5"/>
        <v>28</v>
      </c>
      <c r="R295" t="str">
        <f t="shared" si="6"/>
        <v>20</v>
      </c>
      <c r="S295" t="str">
        <f t="shared" si="7"/>
        <v>13</v>
      </c>
      <c r="T295" t="str">
        <f t="shared" si="8"/>
        <v>34</v>
      </c>
      <c r="U295" t="s">
        <v>2383</v>
      </c>
      <c r="V295" t="s">
        <v>433</v>
      </c>
      <c r="W295" s="2" t="s">
        <v>2384</v>
      </c>
      <c r="X295" t="s">
        <v>2385</v>
      </c>
      <c r="Y295" t="s">
        <v>2386</v>
      </c>
      <c r="Z295" t="s">
        <v>2387</v>
      </c>
      <c r="AA295" t="s">
        <v>2388</v>
      </c>
      <c r="AB295">
        <v>4659</v>
      </c>
      <c r="AC295">
        <v>4920</v>
      </c>
      <c r="AD295" t="s">
        <v>2389</v>
      </c>
      <c r="AG295">
        <v>1</v>
      </c>
    </row>
    <row r="296" spans="1:33" ht="15.75" customHeight="1" x14ac:dyDescent="0.3">
      <c r="A296" s="1">
        <v>24165</v>
      </c>
      <c r="B296" t="s">
        <v>2390</v>
      </c>
      <c r="C296" t="s">
        <v>25</v>
      </c>
      <c r="D296" t="s">
        <v>26</v>
      </c>
      <c r="E296">
        <v>9</v>
      </c>
      <c r="F296" t="s">
        <v>360</v>
      </c>
      <c r="G296" t="s">
        <v>114</v>
      </c>
      <c r="H296" t="s">
        <v>164</v>
      </c>
      <c r="I296" t="s">
        <v>529</v>
      </c>
      <c r="J296">
        <f t="shared" si="0"/>
        <v>2493504</v>
      </c>
      <c r="K296">
        <v>2493504</v>
      </c>
      <c r="L296">
        <v>5</v>
      </c>
      <c r="M296">
        <f t="shared" si="14"/>
        <v>1490</v>
      </c>
      <c r="N296" t="str">
        <f t="shared" si="2"/>
        <v>Fri</v>
      </c>
      <c r="O296" t="str">
        <f t="shared" si="3"/>
        <v>Sep</v>
      </c>
      <c r="P296">
        <f t="shared" si="4"/>
        <v>9</v>
      </c>
      <c r="Q296" t="str">
        <f t="shared" si="5"/>
        <v>28</v>
      </c>
      <c r="R296" t="str">
        <f t="shared" si="6"/>
        <v>20</v>
      </c>
      <c r="S296" t="str">
        <f t="shared" si="7"/>
        <v>38</v>
      </c>
      <c r="T296" t="str">
        <f t="shared" si="8"/>
        <v>24</v>
      </c>
      <c r="U296" t="s">
        <v>2391</v>
      </c>
      <c r="V296" t="s">
        <v>433</v>
      </c>
      <c r="W296" s="2" t="s">
        <v>2392</v>
      </c>
      <c r="X296" t="s">
        <v>2393</v>
      </c>
      <c r="Y296" t="s">
        <v>2394</v>
      </c>
      <c r="Z296" t="s">
        <v>2395</v>
      </c>
      <c r="AB296">
        <v>238</v>
      </c>
      <c r="AC296">
        <v>77</v>
      </c>
      <c r="AD296" t="s">
        <v>2396</v>
      </c>
      <c r="AG296">
        <v>1</v>
      </c>
    </row>
    <row r="297" spans="1:33" ht="15.75" customHeight="1" x14ac:dyDescent="0.3">
      <c r="A297" s="1">
        <v>24175</v>
      </c>
      <c r="B297" t="s">
        <v>2397</v>
      </c>
      <c r="C297" t="s">
        <v>25</v>
      </c>
      <c r="D297" t="s">
        <v>26</v>
      </c>
      <c r="E297">
        <v>9</v>
      </c>
      <c r="F297" t="s">
        <v>360</v>
      </c>
      <c r="G297" t="s">
        <v>114</v>
      </c>
      <c r="H297" t="s">
        <v>762</v>
      </c>
      <c r="I297" t="s">
        <v>519</v>
      </c>
      <c r="J297">
        <f t="shared" si="0"/>
        <v>2493588</v>
      </c>
      <c r="K297">
        <v>2493588</v>
      </c>
      <c r="L297">
        <v>12</v>
      </c>
      <c r="M297">
        <f t="shared" si="14"/>
        <v>84</v>
      </c>
      <c r="N297" t="str">
        <f t="shared" si="2"/>
        <v>Fri</v>
      </c>
      <c r="O297" t="str">
        <f t="shared" si="3"/>
        <v>Sep</v>
      </c>
      <c r="P297">
        <f t="shared" si="4"/>
        <v>9</v>
      </c>
      <c r="Q297" t="str">
        <f t="shared" si="5"/>
        <v>28</v>
      </c>
      <c r="R297" t="str">
        <f t="shared" si="6"/>
        <v>20</v>
      </c>
      <c r="S297" t="str">
        <f t="shared" si="7"/>
        <v>39</v>
      </c>
      <c r="T297" t="str">
        <f t="shared" si="8"/>
        <v>48</v>
      </c>
      <c r="U297" t="s">
        <v>2398</v>
      </c>
      <c r="V297" t="s">
        <v>433</v>
      </c>
      <c r="W297" s="2" t="s">
        <v>2399</v>
      </c>
      <c r="X297" t="s">
        <v>2400</v>
      </c>
      <c r="Y297" t="s">
        <v>2401</v>
      </c>
      <c r="Z297" t="s">
        <v>2402</v>
      </c>
      <c r="AB297">
        <v>20</v>
      </c>
      <c r="AC297">
        <v>117</v>
      </c>
      <c r="AD297" t="s">
        <v>2403</v>
      </c>
      <c r="AG297">
        <v>1</v>
      </c>
    </row>
    <row r="298" spans="1:33" ht="15.75" customHeight="1" x14ac:dyDescent="0.3">
      <c r="A298" s="1">
        <v>24236</v>
      </c>
      <c r="B298" t="s">
        <v>2404</v>
      </c>
      <c r="C298" t="s">
        <v>25</v>
      </c>
      <c r="D298" t="s">
        <v>26</v>
      </c>
      <c r="E298">
        <v>9</v>
      </c>
      <c r="F298" t="s">
        <v>360</v>
      </c>
      <c r="G298" t="s">
        <v>114</v>
      </c>
      <c r="H298" t="s">
        <v>50</v>
      </c>
      <c r="I298" t="s">
        <v>404</v>
      </c>
      <c r="J298">
        <f t="shared" si="0"/>
        <v>2494503</v>
      </c>
      <c r="K298">
        <v>2494503</v>
      </c>
      <c r="L298">
        <v>8</v>
      </c>
      <c r="M298">
        <f t="shared" si="14"/>
        <v>915</v>
      </c>
      <c r="N298" t="str">
        <f t="shared" si="2"/>
        <v>Fri</v>
      </c>
      <c r="O298" t="str">
        <f t="shared" si="3"/>
        <v>Sep</v>
      </c>
      <c r="P298">
        <f t="shared" si="4"/>
        <v>9</v>
      </c>
      <c r="Q298" t="str">
        <f t="shared" si="5"/>
        <v>28</v>
      </c>
      <c r="R298" t="str">
        <f t="shared" si="6"/>
        <v>20</v>
      </c>
      <c r="S298" t="str">
        <f t="shared" si="7"/>
        <v>55</v>
      </c>
      <c r="T298" t="str">
        <f t="shared" si="8"/>
        <v>03</v>
      </c>
      <c r="U298" t="s">
        <v>2405</v>
      </c>
      <c r="V298" t="s">
        <v>433</v>
      </c>
      <c r="W298" s="2" t="s">
        <v>2406</v>
      </c>
      <c r="X298" t="s">
        <v>2407</v>
      </c>
      <c r="Y298" t="s">
        <v>2408</v>
      </c>
      <c r="Z298" t="s">
        <v>2409</v>
      </c>
      <c r="AA298" t="s">
        <v>151</v>
      </c>
      <c r="AB298">
        <v>13</v>
      </c>
      <c r="AC298">
        <v>19</v>
      </c>
      <c r="AD298" t="s">
        <v>2410</v>
      </c>
      <c r="AG298">
        <v>1</v>
      </c>
    </row>
    <row r="299" spans="1:33" ht="15.75" customHeight="1" x14ac:dyDescent="0.3">
      <c r="A299" s="1">
        <v>24276</v>
      </c>
      <c r="B299" t="s">
        <v>2411</v>
      </c>
      <c r="C299" t="s">
        <v>25</v>
      </c>
      <c r="D299" t="s">
        <v>26</v>
      </c>
      <c r="E299">
        <v>9</v>
      </c>
      <c r="F299" t="s">
        <v>360</v>
      </c>
      <c r="G299" t="s">
        <v>27</v>
      </c>
      <c r="H299" t="s">
        <v>184</v>
      </c>
      <c r="I299" t="s">
        <v>331</v>
      </c>
      <c r="J299">
        <f t="shared" si="0"/>
        <v>2495116</v>
      </c>
      <c r="K299">
        <v>2495116</v>
      </c>
      <c r="L299">
        <v>12</v>
      </c>
      <c r="M299">
        <f t="shared" si="14"/>
        <v>613</v>
      </c>
      <c r="N299" t="str">
        <f t="shared" si="2"/>
        <v>Fri</v>
      </c>
      <c r="O299" t="str">
        <f t="shared" si="3"/>
        <v>Sep</v>
      </c>
      <c r="P299">
        <f t="shared" si="4"/>
        <v>9</v>
      </c>
      <c r="Q299" t="str">
        <f t="shared" si="5"/>
        <v>28</v>
      </c>
      <c r="R299" t="str">
        <f t="shared" si="6"/>
        <v>21</v>
      </c>
      <c r="S299" t="str">
        <f t="shared" si="7"/>
        <v>05</v>
      </c>
      <c r="T299" t="str">
        <f t="shared" si="8"/>
        <v>16</v>
      </c>
      <c r="U299" t="s">
        <v>2412</v>
      </c>
      <c r="V299" t="s">
        <v>433</v>
      </c>
      <c r="W299" s="2" t="s">
        <v>2413</v>
      </c>
      <c r="X299" t="s">
        <v>2362</v>
      </c>
      <c r="Y299" t="s">
        <v>2363</v>
      </c>
      <c r="Z299" t="s">
        <v>2364</v>
      </c>
      <c r="AA299" t="s">
        <v>2365</v>
      </c>
      <c r="AB299">
        <v>179</v>
      </c>
      <c r="AC299">
        <v>973</v>
      </c>
      <c r="AD299" t="s">
        <v>2366</v>
      </c>
      <c r="AG299">
        <v>1</v>
      </c>
    </row>
    <row r="300" spans="1:33" ht="15.75" customHeight="1" x14ac:dyDescent="0.3">
      <c r="A300" s="1">
        <v>24281</v>
      </c>
      <c r="B300" t="s">
        <v>2414</v>
      </c>
      <c r="C300" t="s">
        <v>25</v>
      </c>
      <c r="D300" t="s">
        <v>26</v>
      </c>
      <c r="E300">
        <v>9</v>
      </c>
      <c r="F300" t="s">
        <v>360</v>
      </c>
      <c r="G300" t="s">
        <v>27</v>
      </c>
      <c r="H300" t="s">
        <v>82</v>
      </c>
      <c r="I300" t="s">
        <v>71</v>
      </c>
      <c r="J300">
        <f t="shared" si="0"/>
        <v>2495204</v>
      </c>
      <c r="K300">
        <v>2495204</v>
      </c>
      <c r="L300">
        <v>41</v>
      </c>
      <c r="M300">
        <f t="shared" si="14"/>
        <v>88</v>
      </c>
      <c r="N300" t="str">
        <f t="shared" si="2"/>
        <v>Fri</v>
      </c>
      <c r="O300" t="str">
        <f t="shared" si="3"/>
        <v>Sep</v>
      </c>
      <c r="P300">
        <f t="shared" si="4"/>
        <v>9</v>
      </c>
      <c r="Q300" t="str">
        <f t="shared" si="5"/>
        <v>28</v>
      </c>
      <c r="R300" t="str">
        <f t="shared" si="6"/>
        <v>21</v>
      </c>
      <c r="S300" t="str">
        <f t="shared" si="7"/>
        <v>06</v>
      </c>
      <c r="T300" t="str">
        <f t="shared" si="8"/>
        <v>44</v>
      </c>
      <c r="U300" t="s">
        <v>2415</v>
      </c>
      <c r="V300" t="s">
        <v>433</v>
      </c>
      <c r="W300" s="2" t="s">
        <v>2416</v>
      </c>
      <c r="X300" t="s">
        <v>2417</v>
      </c>
      <c r="Y300" t="s">
        <v>2418</v>
      </c>
      <c r="Z300" t="s">
        <v>2419</v>
      </c>
      <c r="AA300" t="s">
        <v>2303</v>
      </c>
      <c r="AB300">
        <v>29</v>
      </c>
      <c r="AC300">
        <v>92</v>
      </c>
      <c r="AD300" t="s">
        <v>2420</v>
      </c>
      <c r="AG300">
        <v>1</v>
      </c>
    </row>
    <row r="301" spans="1:33" ht="15.75" customHeight="1" x14ac:dyDescent="0.3">
      <c r="A301" s="1">
        <v>24287</v>
      </c>
      <c r="B301" t="s">
        <v>2421</v>
      </c>
      <c r="C301" t="s">
        <v>25</v>
      </c>
      <c r="D301" t="s">
        <v>26</v>
      </c>
      <c r="E301">
        <v>9</v>
      </c>
      <c r="F301" t="s">
        <v>360</v>
      </c>
      <c r="G301" t="s">
        <v>27</v>
      </c>
      <c r="H301" t="s">
        <v>457</v>
      </c>
      <c r="I301" t="s">
        <v>102</v>
      </c>
      <c r="J301">
        <f t="shared" si="0"/>
        <v>2495277</v>
      </c>
      <c r="K301">
        <v>2495277</v>
      </c>
      <c r="L301">
        <v>10</v>
      </c>
      <c r="M301">
        <f t="shared" si="14"/>
        <v>73</v>
      </c>
      <c r="N301" t="str">
        <f t="shared" si="2"/>
        <v>Fri</v>
      </c>
      <c r="O301" t="str">
        <f t="shared" si="3"/>
        <v>Sep</v>
      </c>
      <c r="P301">
        <f t="shared" si="4"/>
        <v>9</v>
      </c>
      <c r="Q301" t="str">
        <f t="shared" si="5"/>
        <v>28</v>
      </c>
      <c r="R301" t="str">
        <f t="shared" si="6"/>
        <v>21</v>
      </c>
      <c r="S301" t="str">
        <f t="shared" si="7"/>
        <v>07</v>
      </c>
      <c r="T301" t="str">
        <f t="shared" si="8"/>
        <v>57</v>
      </c>
      <c r="U301" t="s">
        <v>2422</v>
      </c>
      <c r="V301" t="s">
        <v>433</v>
      </c>
      <c r="W301" s="2" t="s">
        <v>2423</v>
      </c>
      <c r="X301" t="s">
        <v>2424</v>
      </c>
      <c r="Y301" t="s">
        <v>2425</v>
      </c>
      <c r="Z301" t="s">
        <v>2426</v>
      </c>
      <c r="AA301" t="s">
        <v>2427</v>
      </c>
      <c r="AB301">
        <v>8</v>
      </c>
      <c r="AC301">
        <v>21</v>
      </c>
      <c r="AD301" t="s">
        <v>2428</v>
      </c>
      <c r="AG301">
        <v>1</v>
      </c>
    </row>
    <row r="302" spans="1:33" ht="15.75" customHeight="1" x14ac:dyDescent="0.3">
      <c r="A302" s="1">
        <v>24314</v>
      </c>
      <c r="B302" t="s">
        <v>2429</v>
      </c>
      <c r="C302" t="s">
        <v>25</v>
      </c>
      <c r="D302" t="s">
        <v>26</v>
      </c>
      <c r="E302">
        <v>9</v>
      </c>
      <c r="F302" t="s">
        <v>360</v>
      </c>
      <c r="G302" t="s">
        <v>27</v>
      </c>
      <c r="H302" t="s">
        <v>331</v>
      </c>
      <c r="I302" t="s">
        <v>291</v>
      </c>
      <c r="J302">
        <f t="shared" si="0"/>
        <v>2495771</v>
      </c>
      <c r="K302">
        <v>2495771</v>
      </c>
      <c r="L302">
        <v>22</v>
      </c>
      <c r="M302">
        <f t="shared" si="14"/>
        <v>494</v>
      </c>
      <c r="N302" t="str">
        <f t="shared" si="2"/>
        <v>Fri</v>
      </c>
      <c r="O302" t="str">
        <f t="shared" si="3"/>
        <v>Sep</v>
      </c>
      <c r="P302">
        <f t="shared" si="4"/>
        <v>9</v>
      </c>
      <c r="Q302" t="str">
        <f t="shared" si="5"/>
        <v>28</v>
      </c>
      <c r="R302" t="str">
        <f t="shared" si="6"/>
        <v>21</v>
      </c>
      <c r="S302" t="str">
        <f t="shared" si="7"/>
        <v>16</v>
      </c>
      <c r="T302" t="str">
        <f t="shared" si="8"/>
        <v>11</v>
      </c>
      <c r="U302" t="s">
        <v>2430</v>
      </c>
      <c r="V302" t="s">
        <v>433</v>
      </c>
      <c r="W302" s="2" t="s">
        <v>2431</v>
      </c>
      <c r="X302" t="s">
        <v>2432</v>
      </c>
      <c r="Y302" t="s">
        <v>2433</v>
      </c>
      <c r="Z302" t="s">
        <v>2434</v>
      </c>
      <c r="AB302">
        <v>221</v>
      </c>
      <c r="AC302">
        <v>169</v>
      </c>
      <c r="AD302" t="s">
        <v>2435</v>
      </c>
      <c r="AG302">
        <v>1</v>
      </c>
    </row>
    <row r="303" spans="1:33" ht="15.75" customHeight="1" x14ac:dyDescent="0.3">
      <c r="A303" s="1">
        <v>24404</v>
      </c>
      <c r="B303" t="s">
        <v>2436</v>
      </c>
      <c r="C303" t="s">
        <v>25</v>
      </c>
      <c r="D303" t="s">
        <v>26</v>
      </c>
      <c r="E303">
        <v>9</v>
      </c>
      <c r="F303" t="s">
        <v>360</v>
      </c>
      <c r="G303" t="s">
        <v>27</v>
      </c>
      <c r="H303" t="s">
        <v>71</v>
      </c>
      <c r="I303" t="s">
        <v>114</v>
      </c>
      <c r="J303">
        <f t="shared" si="0"/>
        <v>2497460</v>
      </c>
      <c r="K303">
        <v>2497460</v>
      </c>
      <c r="L303">
        <v>7</v>
      </c>
      <c r="M303">
        <f t="shared" si="14"/>
        <v>1689</v>
      </c>
      <c r="N303" t="str">
        <f t="shared" si="2"/>
        <v>Fri</v>
      </c>
      <c r="O303" t="str">
        <f t="shared" si="3"/>
        <v>Sep</v>
      </c>
      <c r="P303">
        <f t="shared" si="4"/>
        <v>9</v>
      </c>
      <c r="Q303" t="str">
        <f t="shared" si="5"/>
        <v>28</v>
      </c>
      <c r="R303" t="str">
        <f t="shared" si="6"/>
        <v>21</v>
      </c>
      <c r="S303" t="str">
        <f t="shared" si="7"/>
        <v>44</v>
      </c>
      <c r="T303" t="str">
        <f t="shared" si="8"/>
        <v>20</v>
      </c>
      <c r="U303" t="s">
        <v>2437</v>
      </c>
      <c r="V303" t="s">
        <v>433</v>
      </c>
      <c r="W303" s="2" t="s">
        <v>2438</v>
      </c>
      <c r="X303" t="s">
        <v>2439</v>
      </c>
      <c r="Y303" t="s">
        <v>2440</v>
      </c>
      <c r="Z303" t="s">
        <v>2441</v>
      </c>
      <c r="AA303" t="s">
        <v>2442</v>
      </c>
      <c r="AB303">
        <v>113</v>
      </c>
      <c r="AC303">
        <v>337</v>
      </c>
      <c r="AD303" t="s">
        <v>2443</v>
      </c>
      <c r="AG303">
        <v>1</v>
      </c>
    </row>
    <row r="304" spans="1:33" ht="15.75" customHeight="1" x14ac:dyDescent="0.3">
      <c r="A304" s="1">
        <v>24499</v>
      </c>
      <c r="B304" t="s">
        <v>2444</v>
      </c>
      <c r="C304" t="s">
        <v>25</v>
      </c>
      <c r="D304" t="s">
        <v>26</v>
      </c>
      <c r="E304">
        <v>9</v>
      </c>
      <c r="F304" t="s">
        <v>360</v>
      </c>
      <c r="G304" t="s">
        <v>206</v>
      </c>
      <c r="H304" t="s">
        <v>1025</v>
      </c>
      <c r="I304" t="s">
        <v>28</v>
      </c>
      <c r="J304">
        <f t="shared" si="0"/>
        <v>2498898</v>
      </c>
      <c r="K304">
        <v>2498898</v>
      </c>
      <c r="L304">
        <v>17</v>
      </c>
      <c r="M304">
        <f t="shared" si="14"/>
        <v>1438</v>
      </c>
      <c r="N304" t="str">
        <f t="shared" si="2"/>
        <v>Fri</v>
      </c>
      <c r="O304" t="str">
        <f t="shared" si="3"/>
        <v>Sep</v>
      </c>
      <c r="P304">
        <f t="shared" si="4"/>
        <v>9</v>
      </c>
      <c r="Q304" t="str">
        <f t="shared" si="5"/>
        <v>28</v>
      </c>
      <c r="R304" t="str">
        <f t="shared" si="6"/>
        <v>22</v>
      </c>
      <c r="S304" t="str">
        <f t="shared" si="7"/>
        <v>08</v>
      </c>
      <c r="T304" t="str">
        <f t="shared" si="8"/>
        <v>18</v>
      </c>
      <c r="U304" t="s">
        <v>2445</v>
      </c>
      <c r="V304" t="s">
        <v>433</v>
      </c>
      <c r="W304" s="2" t="s">
        <v>2446</v>
      </c>
      <c r="X304" t="s">
        <v>2447</v>
      </c>
      <c r="Y304" t="s">
        <v>2448</v>
      </c>
      <c r="Z304" t="s">
        <v>2449</v>
      </c>
      <c r="AA304" t="s">
        <v>2450</v>
      </c>
      <c r="AB304">
        <v>186</v>
      </c>
      <c r="AC304">
        <v>559</v>
      </c>
      <c r="AD304" t="s">
        <v>2451</v>
      </c>
      <c r="AG304">
        <v>1</v>
      </c>
    </row>
    <row r="305" spans="1:33" ht="15.75" customHeight="1" x14ac:dyDescent="0.3">
      <c r="A305" s="1">
        <v>24584</v>
      </c>
      <c r="B305" t="s">
        <v>2452</v>
      </c>
      <c r="C305" t="s">
        <v>25</v>
      </c>
      <c r="D305" t="s">
        <v>26</v>
      </c>
      <c r="E305">
        <v>9</v>
      </c>
      <c r="F305" t="s">
        <v>360</v>
      </c>
      <c r="G305" t="s">
        <v>206</v>
      </c>
      <c r="H305" t="s">
        <v>441</v>
      </c>
      <c r="I305" t="s">
        <v>481</v>
      </c>
      <c r="J305">
        <f t="shared" si="0"/>
        <v>2500369</v>
      </c>
      <c r="K305">
        <v>2500369</v>
      </c>
      <c r="L305">
        <v>62</v>
      </c>
      <c r="M305">
        <f t="shared" si="14"/>
        <v>1471</v>
      </c>
      <c r="N305" t="str">
        <f t="shared" si="2"/>
        <v>Fri</v>
      </c>
      <c r="O305" t="str">
        <f t="shared" si="3"/>
        <v>Sep</v>
      </c>
      <c r="P305">
        <f t="shared" si="4"/>
        <v>9</v>
      </c>
      <c r="Q305" t="str">
        <f t="shared" si="5"/>
        <v>28</v>
      </c>
      <c r="R305" t="str">
        <f t="shared" si="6"/>
        <v>22</v>
      </c>
      <c r="S305" t="str">
        <f t="shared" si="7"/>
        <v>32</v>
      </c>
      <c r="T305" t="str">
        <f t="shared" si="8"/>
        <v>49</v>
      </c>
      <c r="U305" t="s">
        <v>2453</v>
      </c>
      <c r="V305" t="s">
        <v>433</v>
      </c>
      <c r="W305" s="2" t="s">
        <v>2454</v>
      </c>
      <c r="X305" t="s">
        <v>2455</v>
      </c>
      <c r="Y305" t="s">
        <v>2456</v>
      </c>
      <c r="Z305" t="s">
        <v>2457</v>
      </c>
      <c r="AB305">
        <v>160</v>
      </c>
      <c r="AC305">
        <v>59</v>
      </c>
      <c r="AD305" t="s">
        <v>2458</v>
      </c>
      <c r="AG305">
        <v>1</v>
      </c>
    </row>
    <row r="306" spans="1:33" ht="15.75" customHeight="1" x14ac:dyDescent="0.3">
      <c r="A306" s="1">
        <v>24865</v>
      </c>
      <c r="B306" t="s">
        <v>2459</v>
      </c>
      <c r="C306" t="s">
        <v>281</v>
      </c>
      <c r="D306" t="s">
        <v>26</v>
      </c>
      <c r="E306">
        <v>9</v>
      </c>
      <c r="F306" t="s">
        <v>369</v>
      </c>
      <c r="G306" t="s">
        <v>125</v>
      </c>
      <c r="H306" t="s">
        <v>457</v>
      </c>
      <c r="I306" t="s">
        <v>29</v>
      </c>
      <c r="J306">
        <f t="shared" si="0"/>
        <v>2506072</v>
      </c>
      <c r="K306">
        <v>2506072</v>
      </c>
      <c r="L306">
        <v>58</v>
      </c>
      <c r="M306" t="s">
        <v>12066</v>
      </c>
      <c r="N306" t="str">
        <f t="shared" si="2"/>
        <v>Sat</v>
      </c>
      <c r="O306" t="str">
        <f t="shared" si="3"/>
        <v>Sep</v>
      </c>
      <c r="P306">
        <f t="shared" si="4"/>
        <v>9</v>
      </c>
      <c r="Q306" t="str">
        <f t="shared" si="5"/>
        <v>29</v>
      </c>
      <c r="R306" t="str">
        <f t="shared" si="6"/>
        <v>00</v>
      </c>
      <c r="S306" t="str">
        <f t="shared" si="7"/>
        <v>07</v>
      </c>
      <c r="T306" t="str">
        <f t="shared" si="8"/>
        <v>52</v>
      </c>
      <c r="U306" t="s">
        <v>2460</v>
      </c>
      <c r="V306" t="s">
        <v>2461</v>
      </c>
      <c r="W306" s="2" t="s">
        <v>2462</v>
      </c>
      <c r="X306" t="s">
        <v>2463</v>
      </c>
      <c r="Y306" t="s">
        <v>2464</v>
      </c>
      <c r="Z306" t="s">
        <v>2465</v>
      </c>
      <c r="AA306" t="s">
        <v>2466</v>
      </c>
      <c r="AB306">
        <v>16</v>
      </c>
      <c r="AC306">
        <v>91</v>
      </c>
      <c r="AD306" t="s">
        <v>2467</v>
      </c>
      <c r="AG306" s="1">
        <v>1</v>
      </c>
    </row>
    <row r="307" spans="1:33" ht="15.75" customHeight="1" x14ac:dyDescent="0.3">
      <c r="A307" s="1">
        <v>24866</v>
      </c>
      <c r="B307" t="s">
        <v>2468</v>
      </c>
      <c r="C307" t="s">
        <v>281</v>
      </c>
      <c r="D307" t="s">
        <v>26</v>
      </c>
      <c r="E307">
        <v>9</v>
      </c>
      <c r="F307" t="s">
        <v>369</v>
      </c>
      <c r="G307" t="s">
        <v>125</v>
      </c>
      <c r="H307" t="s">
        <v>1025</v>
      </c>
      <c r="I307" t="s">
        <v>271</v>
      </c>
      <c r="J307">
        <f t="shared" si="0"/>
        <v>2506081</v>
      </c>
      <c r="K307">
        <v>2506081</v>
      </c>
      <c r="L307">
        <v>9</v>
      </c>
      <c r="M307">
        <f>J307-J305</f>
        <v>5712</v>
      </c>
      <c r="N307" t="str">
        <f t="shared" si="2"/>
        <v>Sat</v>
      </c>
      <c r="O307" t="str">
        <f t="shared" si="3"/>
        <v>Sep</v>
      </c>
      <c r="P307">
        <f t="shared" si="4"/>
        <v>9</v>
      </c>
      <c r="Q307" t="str">
        <f t="shared" si="5"/>
        <v>29</v>
      </c>
      <c r="R307" t="str">
        <f t="shared" si="6"/>
        <v>00</v>
      </c>
      <c r="S307" t="str">
        <f t="shared" si="7"/>
        <v>08</v>
      </c>
      <c r="T307" t="str">
        <f t="shared" si="8"/>
        <v>01</v>
      </c>
      <c r="U307" t="s">
        <v>2469</v>
      </c>
      <c r="V307" t="s">
        <v>433</v>
      </c>
      <c r="W307" s="2" t="s">
        <v>2470</v>
      </c>
      <c r="X307" t="s">
        <v>2471</v>
      </c>
      <c r="Y307" t="s">
        <v>2472</v>
      </c>
      <c r="Z307" t="s">
        <v>2473</v>
      </c>
      <c r="AA307" t="s">
        <v>2327</v>
      </c>
      <c r="AB307">
        <v>0</v>
      </c>
      <c r="AC307">
        <v>1</v>
      </c>
      <c r="AD307" t="s">
        <v>2474</v>
      </c>
      <c r="AG307">
        <v>1</v>
      </c>
    </row>
    <row r="308" spans="1:33" ht="15.75" customHeight="1" x14ac:dyDescent="0.3">
      <c r="A308" s="1">
        <v>24894</v>
      </c>
      <c r="B308" t="s">
        <v>2475</v>
      </c>
      <c r="C308" t="s">
        <v>281</v>
      </c>
      <c r="D308" t="s">
        <v>26</v>
      </c>
      <c r="E308">
        <v>9</v>
      </c>
      <c r="F308" t="s">
        <v>369</v>
      </c>
      <c r="G308" t="s">
        <v>125</v>
      </c>
      <c r="H308" t="s">
        <v>310</v>
      </c>
      <c r="I308" t="s">
        <v>195</v>
      </c>
      <c r="J308">
        <f t="shared" si="0"/>
        <v>2506480</v>
      </c>
      <c r="K308">
        <v>2506480</v>
      </c>
      <c r="L308">
        <v>13</v>
      </c>
      <c r="M308">
        <f t="shared" ref="M308:M367" si="15">J308-J307</f>
        <v>399</v>
      </c>
      <c r="N308" t="str">
        <f t="shared" si="2"/>
        <v>Sat</v>
      </c>
      <c r="O308" t="str">
        <f t="shared" si="3"/>
        <v>Sep</v>
      </c>
      <c r="P308">
        <f t="shared" si="4"/>
        <v>9</v>
      </c>
      <c r="Q308" t="str">
        <f t="shared" si="5"/>
        <v>29</v>
      </c>
      <c r="R308" t="str">
        <f t="shared" si="6"/>
        <v>00</v>
      </c>
      <c r="S308" t="str">
        <f t="shared" si="7"/>
        <v>14</v>
      </c>
      <c r="T308" t="str">
        <f t="shared" si="8"/>
        <v>40</v>
      </c>
      <c r="U308" t="s">
        <v>2476</v>
      </c>
      <c r="V308" t="s">
        <v>433</v>
      </c>
      <c r="W308" s="2" t="s">
        <v>2477</v>
      </c>
      <c r="X308" t="s">
        <v>2478</v>
      </c>
      <c r="Y308" t="s">
        <v>2479</v>
      </c>
      <c r="Z308" t="s">
        <v>2480</v>
      </c>
      <c r="AA308" t="s">
        <v>2481</v>
      </c>
      <c r="AB308">
        <v>378</v>
      </c>
      <c r="AC308">
        <v>443</v>
      </c>
      <c r="AD308" t="s">
        <v>2482</v>
      </c>
      <c r="AG308">
        <v>1</v>
      </c>
    </row>
    <row r="309" spans="1:33" ht="15.75" customHeight="1" x14ac:dyDescent="0.3">
      <c r="A309" s="1">
        <v>24919</v>
      </c>
      <c r="B309" t="s">
        <v>2483</v>
      </c>
      <c r="C309" t="s">
        <v>281</v>
      </c>
      <c r="D309" t="s">
        <v>26</v>
      </c>
      <c r="E309">
        <v>9</v>
      </c>
      <c r="F309" t="s">
        <v>369</v>
      </c>
      <c r="G309" t="s">
        <v>125</v>
      </c>
      <c r="H309" t="s">
        <v>61</v>
      </c>
      <c r="I309" t="s">
        <v>164</v>
      </c>
      <c r="J309">
        <f t="shared" si="0"/>
        <v>2507198</v>
      </c>
      <c r="K309">
        <v>2507198</v>
      </c>
      <c r="L309">
        <v>18</v>
      </c>
      <c r="M309">
        <f t="shared" si="15"/>
        <v>718</v>
      </c>
      <c r="N309" t="str">
        <f t="shared" si="2"/>
        <v>Sat</v>
      </c>
      <c r="O309" t="str">
        <f t="shared" si="3"/>
        <v>Sep</v>
      </c>
      <c r="P309">
        <f t="shared" si="4"/>
        <v>9</v>
      </c>
      <c r="Q309" t="str">
        <f t="shared" si="5"/>
        <v>29</v>
      </c>
      <c r="R309" t="str">
        <f t="shared" si="6"/>
        <v>00</v>
      </c>
      <c r="S309" t="str">
        <f t="shared" si="7"/>
        <v>26</v>
      </c>
      <c r="T309" t="str">
        <f t="shared" si="8"/>
        <v>38</v>
      </c>
      <c r="U309" t="s">
        <v>2484</v>
      </c>
      <c r="V309" t="s">
        <v>433</v>
      </c>
      <c r="W309" s="2" t="s">
        <v>2485</v>
      </c>
      <c r="X309" t="s">
        <v>2486</v>
      </c>
      <c r="Y309" t="s">
        <v>2487</v>
      </c>
      <c r="Z309" t="s">
        <v>2488</v>
      </c>
      <c r="AA309" t="s">
        <v>2489</v>
      </c>
      <c r="AB309">
        <v>703</v>
      </c>
      <c r="AC309">
        <v>302</v>
      </c>
      <c r="AD309" t="s">
        <v>2490</v>
      </c>
      <c r="AG309">
        <v>1</v>
      </c>
    </row>
    <row r="310" spans="1:33" ht="15.75" customHeight="1" x14ac:dyDescent="0.3">
      <c r="A310" s="1">
        <v>24936</v>
      </c>
      <c r="B310" t="s">
        <v>2491</v>
      </c>
      <c r="C310" t="s">
        <v>281</v>
      </c>
      <c r="D310" t="s">
        <v>26</v>
      </c>
      <c r="E310">
        <v>9</v>
      </c>
      <c r="F310" t="s">
        <v>369</v>
      </c>
      <c r="G310" t="s">
        <v>125</v>
      </c>
      <c r="H310" t="s">
        <v>194</v>
      </c>
      <c r="I310" t="s">
        <v>102</v>
      </c>
      <c r="J310">
        <f t="shared" si="0"/>
        <v>2507757</v>
      </c>
      <c r="K310">
        <v>2507757</v>
      </c>
      <c r="L310">
        <v>89</v>
      </c>
      <c r="M310">
        <f t="shared" si="15"/>
        <v>559</v>
      </c>
      <c r="N310" t="str">
        <f t="shared" si="2"/>
        <v>Sat</v>
      </c>
      <c r="O310" t="str">
        <f t="shared" si="3"/>
        <v>Sep</v>
      </c>
      <c r="P310">
        <f t="shared" si="4"/>
        <v>9</v>
      </c>
      <c r="Q310" t="str">
        <f t="shared" si="5"/>
        <v>29</v>
      </c>
      <c r="R310" t="str">
        <f t="shared" si="6"/>
        <v>00</v>
      </c>
      <c r="S310" t="str">
        <f t="shared" si="7"/>
        <v>35</v>
      </c>
      <c r="T310" t="str">
        <f t="shared" si="8"/>
        <v>57</v>
      </c>
      <c r="U310" t="s">
        <v>2492</v>
      </c>
      <c r="V310" t="s">
        <v>433</v>
      </c>
      <c r="W310" s="2" t="s">
        <v>2493</v>
      </c>
      <c r="X310" t="s">
        <v>2494</v>
      </c>
      <c r="Y310" t="s">
        <v>2495</v>
      </c>
      <c r="Z310" t="s">
        <v>2496</v>
      </c>
      <c r="AA310" t="s">
        <v>680</v>
      </c>
      <c r="AB310">
        <v>16</v>
      </c>
      <c r="AC310">
        <v>163</v>
      </c>
      <c r="AD310" t="s">
        <v>2497</v>
      </c>
      <c r="AG310">
        <v>1</v>
      </c>
    </row>
    <row r="311" spans="1:33" ht="15.75" customHeight="1" x14ac:dyDescent="0.3">
      <c r="A311" s="1">
        <v>25002</v>
      </c>
      <c r="B311" t="s">
        <v>2498</v>
      </c>
      <c r="C311" t="s">
        <v>281</v>
      </c>
      <c r="D311" t="s">
        <v>26</v>
      </c>
      <c r="E311">
        <v>9</v>
      </c>
      <c r="F311" t="s">
        <v>369</v>
      </c>
      <c r="G311" t="s">
        <v>271</v>
      </c>
      <c r="H311" t="s">
        <v>300</v>
      </c>
      <c r="I311" t="s">
        <v>1025</v>
      </c>
      <c r="J311">
        <f t="shared" si="0"/>
        <v>2511068</v>
      </c>
      <c r="K311">
        <v>2511068</v>
      </c>
      <c r="L311">
        <v>18</v>
      </c>
      <c r="M311">
        <f t="shared" si="15"/>
        <v>3311</v>
      </c>
      <c r="N311" t="str">
        <f t="shared" si="2"/>
        <v>Sat</v>
      </c>
      <c r="O311" t="str">
        <f t="shared" si="3"/>
        <v>Sep</v>
      </c>
      <c r="P311">
        <f t="shared" si="4"/>
        <v>9</v>
      </c>
      <c r="Q311" t="str">
        <f t="shared" si="5"/>
        <v>29</v>
      </c>
      <c r="R311" t="str">
        <f t="shared" si="6"/>
        <v>01</v>
      </c>
      <c r="S311" t="str">
        <f t="shared" si="7"/>
        <v>31</v>
      </c>
      <c r="T311" t="str">
        <f t="shared" si="8"/>
        <v>08</v>
      </c>
      <c r="U311" t="s">
        <v>2499</v>
      </c>
      <c r="V311" t="s">
        <v>433</v>
      </c>
      <c r="W311" s="2" t="s">
        <v>2500</v>
      </c>
      <c r="X311" t="s">
        <v>2501</v>
      </c>
      <c r="Y311" t="s">
        <v>2502</v>
      </c>
      <c r="Z311" t="s">
        <v>2503</v>
      </c>
      <c r="AA311" t="s">
        <v>2504</v>
      </c>
      <c r="AB311">
        <v>12</v>
      </c>
      <c r="AC311">
        <v>50</v>
      </c>
      <c r="AD311" t="s">
        <v>2505</v>
      </c>
      <c r="AG311">
        <v>1</v>
      </c>
    </row>
    <row r="312" spans="1:33" ht="15.75" customHeight="1" x14ac:dyDescent="0.3">
      <c r="A312" s="1">
        <v>25075</v>
      </c>
      <c r="B312" t="s">
        <v>2506</v>
      </c>
      <c r="C312" t="s">
        <v>281</v>
      </c>
      <c r="D312" t="s">
        <v>26</v>
      </c>
      <c r="E312">
        <v>9</v>
      </c>
      <c r="F312" t="s">
        <v>369</v>
      </c>
      <c r="G312" t="s">
        <v>359</v>
      </c>
      <c r="H312" t="s">
        <v>82</v>
      </c>
      <c r="I312" t="s">
        <v>762</v>
      </c>
      <c r="J312">
        <f t="shared" si="0"/>
        <v>2513199</v>
      </c>
      <c r="K312">
        <v>2513199</v>
      </c>
      <c r="L312">
        <v>17</v>
      </c>
      <c r="M312">
        <f t="shared" si="15"/>
        <v>2131</v>
      </c>
      <c r="N312" t="str">
        <f t="shared" si="2"/>
        <v>Sat</v>
      </c>
      <c r="O312" t="str">
        <f t="shared" si="3"/>
        <v>Sep</v>
      </c>
      <c r="P312">
        <f t="shared" si="4"/>
        <v>9</v>
      </c>
      <c r="Q312" t="str">
        <f t="shared" si="5"/>
        <v>29</v>
      </c>
      <c r="R312" t="str">
        <f t="shared" si="6"/>
        <v>02</v>
      </c>
      <c r="S312" t="str">
        <f t="shared" si="7"/>
        <v>06</v>
      </c>
      <c r="T312" t="str">
        <f t="shared" si="8"/>
        <v>39</v>
      </c>
      <c r="U312" t="s">
        <v>2507</v>
      </c>
      <c r="V312" t="s">
        <v>433</v>
      </c>
      <c r="W312" s="2" t="s">
        <v>2508</v>
      </c>
      <c r="X312" t="s">
        <v>2509</v>
      </c>
      <c r="Y312" t="s">
        <v>2510</v>
      </c>
      <c r="Z312" t="s">
        <v>2511</v>
      </c>
      <c r="AA312" t="s">
        <v>2512</v>
      </c>
      <c r="AB312">
        <v>1089</v>
      </c>
      <c r="AC312">
        <v>2264</v>
      </c>
      <c r="AD312" t="s">
        <v>2513</v>
      </c>
      <c r="AG312">
        <v>1</v>
      </c>
    </row>
    <row r="313" spans="1:33" ht="15.75" customHeight="1" x14ac:dyDescent="0.3">
      <c r="A313" s="1">
        <v>25131</v>
      </c>
      <c r="B313" t="s">
        <v>2514</v>
      </c>
      <c r="C313" t="s">
        <v>281</v>
      </c>
      <c r="D313" t="s">
        <v>26</v>
      </c>
      <c r="E313">
        <v>9</v>
      </c>
      <c r="F313" t="s">
        <v>369</v>
      </c>
      <c r="G313" t="s">
        <v>359</v>
      </c>
      <c r="H313" t="s">
        <v>30</v>
      </c>
      <c r="I313" t="s">
        <v>538</v>
      </c>
      <c r="J313">
        <f t="shared" si="0"/>
        <v>2514466</v>
      </c>
      <c r="K313">
        <v>2514466</v>
      </c>
      <c r="L313">
        <v>42</v>
      </c>
      <c r="M313">
        <f t="shared" si="15"/>
        <v>1267</v>
      </c>
      <c r="N313" t="str">
        <f t="shared" si="2"/>
        <v>Sat</v>
      </c>
      <c r="O313" t="str">
        <f t="shared" si="3"/>
        <v>Sep</v>
      </c>
      <c r="P313">
        <f t="shared" si="4"/>
        <v>9</v>
      </c>
      <c r="Q313" t="str">
        <f t="shared" si="5"/>
        <v>29</v>
      </c>
      <c r="R313" t="str">
        <f t="shared" si="6"/>
        <v>02</v>
      </c>
      <c r="S313" t="str">
        <f t="shared" si="7"/>
        <v>27</v>
      </c>
      <c r="T313" t="str">
        <f t="shared" si="8"/>
        <v>46</v>
      </c>
      <c r="U313" t="s">
        <v>2515</v>
      </c>
      <c r="V313" t="s">
        <v>433</v>
      </c>
      <c r="W313" s="2" t="s">
        <v>2516</v>
      </c>
      <c r="X313" t="s">
        <v>2517</v>
      </c>
      <c r="Y313" t="s">
        <v>2518</v>
      </c>
      <c r="Z313" t="s">
        <v>2519</v>
      </c>
      <c r="AB313">
        <v>151</v>
      </c>
      <c r="AC313">
        <v>344</v>
      </c>
      <c r="AD313" t="s">
        <v>2520</v>
      </c>
      <c r="AG313">
        <v>1</v>
      </c>
    </row>
    <row r="314" spans="1:33" ht="15.75" customHeight="1" x14ac:dyDescent="0.3">
      <c r="A314" s="1">
        <v>25188</v>
      </c>
      <c r="B314" t="s">
        <v>2521</v>
      </c>
      <c r="C314" t="s">
        <v>281</v>
      </c>
      <c r="D314" t="s">
        <v>26</v>
      </c>
      <c r="E314">
        <v>9</v>
      </c>
      <c r="F314" t="s">
        <v>369</v>
      </c>
      <c r="G314" t="s">
        <v>359</v>
      </c>
      <c r="H314" t="s">
        <v>50</v>
      </c>
      <c r="I314" t="s">
        <v>511</v>
      </c>
      <c r="J314">
        <f t="shared" si="0"/>
        <v>2516109</v>
      </c>
      <c r="K314">
        <v>2516109</v>
      </c>
      <c r="L314">
        <v>10</v>
      </c>
      <c r="M314">
        <f t="shared" si="15"/>
        <v>1643</v>
      </c>
      <c r="N314" t="str">
        <f t="shared" si="2"/>
        <v>Sat</v>
      </c>
      <c r="O314" t="str">
        <f t="shared" si="3"/>
        <v>Sep</v>
      </c>
      <c r="P314">
        <f t="shared" si="4"/>
        <v>9</v>
      </c>
      <c r="Q314" t="str">
        <f t="shared" si="5"/>
        <v>29</v>
      </c>
      <c r="R314" t="str">
        <f t="shared" si="6"/>
        <v>02</v>
      </c>
      <c r="S314" t="str">
        <f t="shared" si="7"/>
        <v>55</v>
      </c>
      <c r="T314" t="str">
        <f t="shared" si="8"/>
        <v>09</v>
      </c>
      <c r="U314" t="s">
        <v>2522</v>
      </c>
      <c r="V314" t="s">
        <v>433</v>
      </c>
      <c r="W314" s="2" t="s">
        <v>2523</v>
      </c>
      <c r="X314" t="s">
        <v>2524</v>
      </c>
      <c r="Y314" t="s">
        <v>2525</v>
      </c>
      <c r="Z314" t="s">
        <v>2526</v>
      </c>
      <c r="AA314" t="s">
        <v>2527</v>
      </c>
      <c r="AB314">
        <v>563</v>
      </c>
      <c r="AC314">
        <v>319</v>
      </c>
      <c r="AD314" t="s">
        <v>2528</v>
      </c>
      <c r="AG314">
        <v>1</v>
      </c>
    </row>
    <row r="315" spans="1:33" ht="15.75" customHeight="1" x14ac:dyDescent="0.3">
      <c r="A315" s="1">
        <v>25311</v>
      </c>
      <c r="B315" t="s">
        <v>2529</v>
      </c>
      <c r="C315" t="s">
        <v>281</v>
      </c>
      <c r="D315" t="s">
        <v>26</v>
      </c>
      <c r="E315">
        <v>9</v>
      </c>
      <c r="F315" t="s">
        <v>369</v>
      </c>
      <c r="G315" t="s">
        <v>404</v>
      </c>
      <c r="H315" t="s">
        <v>81</v>
      </c>
      <c r="I315" t="s">
        <v>183</v>
      </c>
      <c r="J315">
        <f t="shared" si="0"/>
        <v>2519794</v>
      </c>
      <c r="K315">
        <v>2519794</v>
      </c>
      <c r="L315">
        <v>25</v>
      </c>
      <c r="M315">
        <f t="shared" si="15"/>
        <v>3685</v>
      </c>
      <c r="N315" t="str">
        <f t="shared" si="2"/>
        <v>Sat</v>
      </c>
      <c r="O315" t="str">
        <f t="shared" si="3"/>
        <v>Sep</v>
      </c>
      <c r="P315">
        <f t="shared" si="4"/>
        <v>9</v>
      </c>
      <c r="Q315" t="str">
        <f t="shared" si="5"/>
        <v>29</v>
      </c>
      <c r="R315" t="str">
        <f t="shared" si="6"/>
        <v>03</v>
      </c>
      <c r="S315" t="str">
        <f t="shared" si="7"/>
        <v>56</v>
      </c>
      <c r="T315" t="str">
        <f t="shared" si="8"/>
        <v>34</v>
      </c>
      <c r="U315" t="s">
        <v>2530</v>
      </c>
      <c r="V315" t="s">
        <v>433</v>
      </c>
      <c r="W315" s="2" t="s">
        <v>2531</v>
      </c>
      <c r="X315" t="s">
        <v>2532</v>
      </c>
      <c r="Y315" t="s">
        <v>2533</v>
      </c>
      <c r="Z315" t="s">
        <v>2534</v>
      </c>
      <c r="AA315" t="s">
        <v>698</v>
      </c>
      <c r="AB315">
        <v>27</v>
      </c>
      <c r="AC315">
        <v>56</v>
      </c>
      <c r="AD315" t="s">
        <v>2535</v>
      </c>
      <c r="AG315">
        <v>1</v>
      </c>
    </row>
    <row r="316" spans="1:33" ht="15.75" customHeight="1" x14ac:dyDescent="0.3">
      <c r="A316" s="1">
        <v>25426</v>
      </c>
      <c r="B316" t="s">
        <v>2536</v>
      </c>
      <c r="C316" t="s">
        <v>281</v>
      </c>
      <c r="D316" t="s">
        <v>26</v>
      </c>
      <c r="E316">
        <v>9</v>
      </c>
      <c r="F316" t="s">
        <v>369</v>
      </c>
      <c r="G316" t="s">
        <v>41</v>
      </c>
      <c r="H316" t="s">
        <v>481</v>
      </c>
      <c r="I316" t="s">
        <v>29</v>
      </c>
      <c r="J316">
        <f t="shared" si="0"/>
        <v>2522992</v>
      </c>
      <c r="K316">
        <v>2522992</v>
      </c>
      <c r="L316">
        <v>87</v>
      </c>
      <c r="M316">
        <f t="shared" si="15"/>
        <v>3198</v>
      </c>
      <c r="N316" t="str">
        <f t="shared" si="2"/>
        <v>Sat</v>
      </c>
      <c r="O316" t="str">
        <f t="shared" si="3"/>
        <v>Sep</v>
      </c>
      <c r="P316">
        <f t="shared" si="4"/>
        <v>9</v>
      </c>
      <c r="Q316" t="str">
        <f t="shared" si="5"/>
        <v>29</v>
      </c>
      <c r="R316" t="str">
        <f t="shared" si="6"/>
        <v>04</v>
      </c>
      <c r="S316" t="str">
        <f t="shared" si="7"/>
        <v>49</v>
      </c>
      <c r="T316" t="str">
        <f t="shared" si="8"/>
        <v>52</v>
      </c>
      <c r="U316" t="s">
        <v>2537</v>
      </c>
      <c r="V316" t="s">
        <v>433</v>
      </c>
      <c r="W316" s="2" t="s">
        <v>2538</v>
      </c>
      <c r="X316" t="s">
        <v>2539</v>
      </c>
      <c r="Y316" t="s">
        <v>2540</v>
      </c>
      <c r="Z316" t="s">
        <v>2541</v>
      </c>
      <c r="AB316">
        <v>468</v>
      </c>
      <c r="AC316">
        <v>353</v>
      </c>
      <c r="AD316" t="s">
        <v>2542</v>
      </c>
      <c r="AG316">
        <v>1</v>
      </c>
    </row>
    <row r="317" spans="1:33" ht="15.75" customHeight="1" x14ac:dyDescent="0.3">
      <c r="A317" s="1">
        <v>25439</v>
      </c>
      <c r="B317" t="s">
        <v>2543</v>
      </c>
      <c r="C317" t="s">
        <v>281</v>
      </c>
      <c r="D317" t="s">
        <v>26</v>
      </c>
      <c r="E317">
        <v>9</v>
      </c>
      <c r="F317" t="s">
        <v>369</v>
      </c>
      <c r="G317" t="s">
        <v>41</v>
      </c>
      <c r="H317" t="s">
        <v>113</v>
      </c>
      <c r="I317" t="s">
        <v>71</v>
      </c>
      <c r="J317">
        <f t="shared" si="0"/>
        <v>2523524</v>
      </c>
      <c r="K317">
        <v>2523524</v>
      </c>
      <c r="L317">
        <v>3</v>
      </c>
      <c r="M317">
        <f t="shared" si="15"/>
        <v>532</v>
      </c>
      <c r="N317" t="str">
        <f t="shared" si="2"/>
        <v>Sat</v>
      </c>
      <c r="O317" t="str">
        <f t="shared" si="3"/>
        <v>Sep</v>
      </c>
      <c r="P317">
        <f t="shared" si="4"/>
        <v>9</v>
      </c>
      <c r="Q317" t="str">
        <f t="shared" si="5"/>
        <v>29</v>
      </c>
      <c r="R317" t="str">
        <f t="shared" si="6"/>
        <v>04</v>
      </c>
      <c r="S317" t="str">
        <f t="shared" si="7"/>
        <v>58</v>
      </c>
      <c r="T317" t="str">
        <f t="shared" si="8"/>
        <v>44</v>
      </c>
      <c r="U317" t="s">
        <v>2544</v>
      </c>
      <c r="V317" t="s">
        <v>433</v>
      </c>
      <c r="W317" s="2" t="s">
        <v>2545</v>
      </c>
      <c r="X317" t="s">
        <v>2546</v>
      </c>
      <c r="Y317" t="s">
        <v>2547</v>
      </c>
      <c r="Z317" t="s">
        <v>2548</v>
      </c>
      <c r="AB317">
        <v>362</v>
      </c>
      <c r="AC317">
        <v>519</v>
      </c>
      <c r="AD317" t="s">
        <v>2549</v>
      </c>
      <c r="AG317">
        <v>1</v>
      </c>
    </row>
    <row r="318" spans="1:33" ht="15.75" customHeight="1" x14ac:dyDescent="0.3">
      <c r="A318" s="1">
        <v>25507</v>
      </c>
      <c r="B318" t="s">
        <v>2550</v>
      </c>
      <c r="C318" t="s">
        <v>281</v>
      </c>
      <c r="D318" t="s">
        <v>26</v>
      </c>
      <c r="E318">
        <v>9</v>
      </c>
      <c r="F318" t="s">
        <v>369</v>
      </c>
      <c r="G318" t="s">
        <v>184</v>
      </c>
      <c r="H318" t="s">
        <v>528</v>
      </c>
      <c r="I318" t="s">
        <v>528</v>
      </c>
      <c r="J318">
        <f t="shared" si="0"/>
        <v>2526711</v>
      </c>
      <c r="K318">
        <v>2526711</v>
      </c>
      <c r="L318">
        <v>85</v>
      </c>
      <c r="M318">
        <f t="shared" si="15"/>
        <v>3187</v>
      </c>
      <c r="N318" t="str">
        <f t="shared" si="2"/>
        <v>Sat</v>
      </c>
      <c r="O318" t="str">
        <f t="shared" si="3"/>
        <v>Sep</v>
      </c>
      <c r="P318">
        <f t="shared" si="4"/>
        <v>9</v>
      </c>
      <c r="Q318" t="str">
        <f t="shared" si="5"/>
        <v>29</v>
      </c>
      <c r="R318" t="str">
        <f t="shared" si="6"/>
        <v>05</v>
      </c>
      <c r="S318" t="str">
        <f t="shared" si="7"/>
        <v>51</v>
      </c>
      <c r="T318" t="str">
        <f t="shared" si="8"/>
        <v>51</v>
      </c>
      <c r="U318" t="s">
        <v>2551</v>
      </c>
      <c r="V318" t="s">
        <v>433</v>
      </c>
      <c r="W318" s="2" t="s">
        <v>2552</v>
      </c>
      <c r="X318" t="s">
        <v>2553</v>
      </c>
      <c r="Y318" t="s">
        <v>2554</v>
      </c>
      <c r="Z318" t="s">
        <v>2554</v>
      </c>
      <c r="AA318" t="s">
        <v>2555</v>
      </c>
      <c r="AB318">
        <v>409</v>
      </c>
      <c r="AC318">
        <v>644</v>
      </c>
      <c r="AD318" t="s">
        <v>2556</v>
      </c>
      <c r="AG318">
        <v>1</v>
      </c>
    </row>
    <row r="319" spans="1:33" ht="15.75" customHeight="1" x14ac:dyDescent="0.3">
      <c r="A319" s="1">
        <v>25810</v>
      </c>
      <c r="B319" t="s">
        <v>2557</v>
      </c>
      <c r="C319" t="s">
        <v>281</v>
      </c>
      <c r="D319" t="s">
        <v>26</v>
      </c>
      <c r="E319">
        <v>9</v>
      </c>
      <c r="F319" t="s">
        <v>369</v>
      </c>
      <c r="G319" t="s">
        <v>291</v>
      </c>
      <c r="H319" t="s">
        <v>441</v>
      </c>
      <c r="I319" t="s">
        <v>195</v>
      </c>
      <c r="J319">
        <f t="shared" si="0"/>
        <v>2547160</v>
      </c>
      <c r="K319">
        <v>2547160</v>
      </c>
      <c r="L319">
        <v>41</v>
      </c>
      <c r="M319">
        <f t="shared" si="15"/>
        <v>20449</v>
      </c>
      <c r="N319" t="str">
        <f t="shared" si="2"/>
        <v>Sat</v>
      </c>
      <c r="O319" t="str">
        <f t="shared" si="3"/>
        <v>Sep</v>
      </c>
      <c r="P319">
        <f t="shared" si="4"/>
        <v>9</v>
      </c>
      <c r="Q319" t="str">
        <f t="shared" si="5"/>
        <v>29</v>
      </c>
      <c r="R319" t="str">
        <f t="shared" si="6"/>
        <v>11</v>
      </c>
      <c r="S319" t="str">
        <f t="shared" si="7"/>
        <v>32</v>
      </c>
      <c r="T319" t="str">
        <f t="shared" si="8"/>
        <v>40</v>
      </c>
      <c r="U319" t="s">
        <v>2558</v>
      </c>
      <c r="V319" t="s">
        <v>433</v>
      </c>
      <c r="W319" s="2" t="s">
        <v>2559</v>
      </c>
      <c r="X319" t="s">
        <v>2560</v>
      </c>
      <c r="Y319" t="s">
        <v>2561</v>
      </c>
      <c r="Z319" t="s">
        <v>2562</v>
      </c>
      <c r="AB319">
        <v>26</v>
      </c>
      <c r="AC319">
        <v>75</v>
      </c>
      <c r="AD319" t="s">
        <v>2563</v>
      </c>
      <c r="AG319">
        <v>1</v>
      </c>
    </row>
    <row r="320" spans="1:33" ht="15.75" customHeight="1" x14ac:dyDescent="0.3">
      <c r="A320" s="1">
        <v>25884</v>
      </c>
      <c r="B320" t="s">
        <v>2564</v>
      </c>
      <c r="C320" t="s">
        <v>281</v>
      </c>
      <c r="D320" t="s">
        <v>26</v>
      </c>
      <c r="E320">
        <v>9</v>
      </c>
      <c r="F320" t="s">
        <v>369</v>
      </c>
      <c r="G320" t="s">
        <v>234</v>
      </c>
      <c r="H320" t="s">
        <v>195</v>
      </c>
      <c r="I320" t="s">
        <v>341</v>
      </c>
      <c r="J320">
        <f t="shared" si="0"/>
        <v>2551217</v>
      </c>
      <c r="K320">
        <v>2551217</v>
      </c>
      <c r="L320">
        <v>17</v>
      </c>
      <c r="M320">
        <f t="shared" si="15"/>
        <v>4057</v>
      </c>
      <c r="N320" t="str">
        <f t="shared" si="2"/>
        <v>Sat</v>
      </c>
      <c r="O320" t="str">
        <f t="shared" si="3"/>
        <v>Sep</v>
      </c>
      <c r="P320">
        <f t="shared" si="4"/>
        <v>9</v>
      </c>
      <c r="Q320" t="str">
        <f t="shared" si="5"/>
        <v>29</v>
      </c>
      <c r="R320" t="str">
        <f t="shared" si="6"/>
        <v>12</v>
      </c>
      <c r="S320" t="str">
        <f t="shared" si="7"/>
        <v>40</v>
      </c>
      <c r="T320" t="str">
        <f t="shared" si="8"/>
        <v>17</v>
      </c>
      <c r="U320" t="s">
        <v>2565</v>
      </c>
      <c r="V320" t="s">
        <v>433</v>
      </c>
      <c r="W320" s="2" t="s">
        <v>2566</v>
      </c>
      <c r="X320" t="s">
        <v>2567</v>
      </c>
      <c r="Y320" t="s">
        <v>2568</v>
      </c>
      <c r="Z320" t="s">
        <v>2569</v>
      </c>
      <c r="AA320" t="s">
        <v>2570</v>
      </c>
      <c r="AB320">
        <v>823</v>
      </c>
      <c r="AC320">
        <v>115</v>
      </c>
      <c r="AD320" t="s">
        <v>2571</v>
      </c>
      <c r="AG320">
        <v>1</v>
      </c>
    </row>
    <row r="321" spans="1:33" ht="15.75" customHeight="1" x14ac:dyDescent="0.3">
      <c r="A321" s="1">
        <v>25913</v>
      </c>
      <c r="B321" t="s">
        <v>2572</v>
      </c>
      <c r="C321" t="s">
        <v>281</v>
      </c>
      <c r="D321" t="s">
        <v>26</v>
      </c>
      <c r="E321">
        <v>9</v>
      </c>
      <c r="F321" t="s">
        <v>369</v>
      </c>
      <c r="G321" t="s">
        <v>234</v>
      </c>
      <c r="H321" t="s">
        <v>81</v>
      </c>
      <c r="I321" t="s">
        <v>1025</v>
      </c>
      <c r="J321">
        <f t="shared" si="0"/>
        <v>2552168</v>
      </c>
      <c r="K321">
        <v>2552168</v>
      </c>
      <c r="L321">
        <v>29</v>
      </c>
      <c r="M321">
        <f t="shared" si="15"/>
        <v>951</v>
      </c>
      <c r="N321" t="str">
        <f t="shared" si="2"/>
        <v>Sat</v>
      </c>
      <c r="O321" t="str">
        <f t="shared" si="3"/>
        <v>Sep</v>
      </c>
      <c r="P321">
        <f t="shared" si="4"/>
        <v>9</v>
      </c>
      <c r="Q321" t="str">
        <f t="shared" si="5"/>
        <v>29</v>
      </c>
      <c r="R321" t="str">
        <f t="shared" si="6"/>
        <v>12</v>
      </c>
      <c r="S321" t="str">
        <f t="shared" si="7"/>
        <v>56</v>
      </c>
      <c r="T321" t="str">
        <f t="shared" si="8"/>
        <v>08</v>
      </c>
      <c r="U321" t="s">
        <v>2573</v>
      </c>
      <c r="V321" t="s">
        <v>433</v>
      </c>
      <c r="W321" s="2" t="s">
        <v>2574</v>
      </c>
      <c r="X321" t="s">
        <v>2575</v>
      </c>
      <c r="Y321" t="s">
        <v>2576</v>
      </c>
      <c r="Z321" t="s">
        <v>2577</v>
      </c>
      <c r="AA321" t="s">
        <v>1951</v>
      </c>
      <c r="AB321">
        <v>768</v>
      </c>
      <c r="AC321">
        <v>2435</v>
      </c>
      <c r="AD321" t="s">
        <v>2578</v>
      </c>
      <c r="AG321">
        <v>1</v>
      </c>
    </row>
    <row r="322" spans="1:33" ht="15.75" customHeight="1" x14ac:dyDescent="0.3">
      <c r="A322" s="1">
        <v>25917</v>
      </c>
      <c r="B322" t="s">
        <v>2579</v>
      </c>
      <c r="C322" t="s">
        <v>281</v>
      </c>
      <c r="D322" t="s">
        <v>26</v>
      </c>
      <c r="E322">
        <v>9</v>
      </c>
      <c r="F322" t="s">
        <v>369</v>
      </c>
      <c r="G322" t="s">
        <v>234</v>
      </c>
      <c r="H322" t="s">
        <v>102</v>
      </c>
      <c r="I322" t="s">
        <v>50</v>
      </c>
      <c r="J322">
        <f t="shared" si="0"/>
        <v>2552275</v>
      </c>
      <c r="K322">
        <v>2552275</v>
      </c>
      <c r="L322">
        <v>19</v>
      </c>
      <c r="M322">
        <f t="shared" si="15"/>
        <v>107</v>
      </c>
      <c r="N322" t="str">
        <f t="shared" si="2"/>
        <v>Sat</v>
      </c>
      <c r="O322" t="str">
        <f t="shared" si="3"/>
        <v>Sep</v>
      </c>
      <c r="P322">
        <f t="shared" si="4"/>
        <v>9</v>
      </c>
      <c r="Q322" t="str">
        <f t="shared" si="5"/>
        <v>29</v>
      </c>
      <c r="R322" t="str">
        <f t="shared" si="6"/>
        <v>12</v>
      </c>
      <c r="S322" t="str">
        <f t="shared" si="7"/>
        <v>57</v>
      </c>
      <c r="T322" t="str">
        <f t="shared" si="8"/>
        <v>55</v>
      </c>
      <c r="U322" t="s">
        <v>2580</v>
      </c>
      <c r="V322" t="s">
        <v>433</v>
      </c>
      <c r="W322" s="2" t="s">
        <v>2581</v>
      </c>
      <c r="X322" t="s">
        <v>2582</v>
      </c>
      <c r="Y322" t="s">
        <v>2583</v>
      </c>
      <c r="Z322" t="s">
        <v>2584</v>
      </c>
      <c r="AA322" t="s">
        <v>1633</v>
      </c>
      <c r="AB322">
        <v>2200</v>
      </c>
      <c r="AC322">
        <v>1523</v>
      </c>
      <c r="AD322" t="s">
        <v>2585</v>
      </c>
      <c r="AG322">
        <v>1</v>
      </c>
    </row>
    <row r="323" spans="1:33" ht="15.75" customHeight="1" x14ac:dyDescent="0.3">
      <c r="A323" s="1">
        <v>26032</v>
      </c>
      <c r="B323" t="s">
        <v>2586</v>
      </c>
      <c r="C323" t="s">
        <v>281</v>
      </c>
      <c r="D323" t="s">
        <v>26</v>
      </c>
      <c r="E323">
        <v>9</v>
      </c>
      <c r="F323" t="s">
        <v>369</v>
      </c>
      <c r="G323" t="s">
        <v>561</v>
      </c>
      <c r="H323" t="s">
        <v>260</v>
      </c>
      <c r="I323" t="s">
        <v>369</v>
      </c>
      <c r="J323">
        <f t="shared" si="0"/>
        <v>2555969</v>
      </c>
      <c r="K323">
        <v>2555969</v>
      </c>
      <c r="L323">
        <v>8</v>
      </c>
      <c r="M323">
        <f t="shared" si="15"/>
        <v>3694</v>
      </c>
      <c r="N323" t="str">
        <f t="shared" si="2"/>
        <v>Sat</v>
      </c>
      <c r="O323" t="str">
        <f t="shared" si="3"/>
        <v>Sep</v>
      </c>
      <c r="P323">
        <f t="shared" si="4"/>
        <v>9</v>
      </c>
      <c r="Q323" t="str">
        <f t="shared" si="5"/>
        <v>29</v>
      </c>
      <c r="R323" t="str">
        <f t="shared" si="6"/>
        <v>13</v>
      </c>
      <c r="S323" t="str">
        <f t="shared" si="7"/>
        <v>59</v>
      </c>
      <c r="T323" t="str">
        <f t="shared" si="8"/>
        <v>29</v>
      </c>
      <c r="U323" t="s">
        <v>2587</v>
      </c>
      <c r="V323" t="s">
        <v>433</v>
      </c>
      <c r="W323" s="2" t="s">
        <v>2588</v>
      </c>
      <c r="X323" t="s">
        <v>2589</v>
      </c>
      <c r="Y323" t="s">
        <v>2590</v>
      </c>
      <c r="Z323" t="s">
        <v>2591</v>
      </c>
      <c r="AA323" t="s">
        <v>2592</v>
      </c>
      <c r="AB323">
        <v>501</v>
      </c>
      <c r="AC323">
        <v>2608</v>
      </c>
      <c r="AD323" t="s">
        <v>2593</v>
      </c>
      <c r="AE323" t="s">
        <v>2594</v>
      </c>
      <c r="AF323" t="s">
        <v>2595</v>
      </c>
      <c r="AG323">
        <v>1</v>
      </c>
    </row>
    <row r="324" spans="1:33" ht="15.75" customHeight="1" x14ac:dyDescent="0.3">
      <c r="A324" s="1">
        <v>26035</v>
      </c>
      <c r="B324" t="s">
        <v>2596</v>
      </c>
      <c r="C324" t="s">
        <v>281</v>
      </c>
      <c r="D324" t="s">
        <v>26</v>
      </c>
      <c r="E324">
        <v>9</v>
      </c>
      <c r="F324" t="s">
        <v>369</v>
      </c>
      <c r="G324" t="s">
        <v>310</v>
      </c>
      <c r="H324" t="s">
        <v>125</v>
      </c>
      <c r="I324" t="s">
        <v>320</v>
      </c>
      <c r="J324">
        <f t="shared" si="0"/>
        <v>2556015</v>
      </c>
      <c r="K324">
        <v>2556015</v>
      </c>
      <c r="L324">
        <v>24</v>
      </c>
      <c r="M324">
        <f t="shared" si="15"/>
        <v>46</v>
      </c>
      <c r="N324" t="str">
        <f t="shared" si="2"/>
        <v>Sat</v>
      </c>
      <c r="O324" t="str">
        <f t="shared" si="3"/>
        <v>Sep</v>
      </c>
      <c r="P324">
        <f t="shared" si="4"/>
        <v>9</v>
      </c>
      <c r="Q324" t="str">
        <f t="shared" si="5"/>
        <v>29</v>
      </c>
      <c r="R324" t="str">
        <f t="shared" si="6"/>
        <v>14</v>
      </c>
      <c r="S324" t="str">
        <f t="shared" si="7"/>
        <v>00</v>
      </c>
      <c r="T324" t="str">
        <f t="shared" si="8"/>
        <v>15</v>
      </c>
      <c r="U324" t="s">
        <v>2597</v>
      </c>
      <c r="V324" t="s">
        <v>433</v>
      </c>
      <c r="W324" s="2" t="s">
        <v>2598</v>
      </c>
      <c r="X324" t="s">
        <v>2599</v>
      </c>
      <c r="Y324" t="s">
        <v>2600</v>
      </c>
      <c r="Z324" t="s">
        <v>2601</v>
      </c>
      <c r="AA324" t="s">
        <v>2602</v>
      </c>
      <c r="AB324">
        <v>48</v>
      </c>
      <c r="AC324">
        <v>180</v>
      </c>
      <c r="AD324" t="s">
        <v>2603</v>
      </c>
      <c r="AG324">
        <v>1</v>
      </c>
    </row>
    <row r="325" spans="1:33" ht="15.75" customHeight="1" x14ac:dyDescent="0.3">
      <c r="A325" s="1">
        <v>26083</v>
      </c>
      <c r="B325" t="s">
        <v>2604</v>
      </c>
      <c r="C325" t="s">
        <v>281</v>
      </c>
      <c r="D325" t="s">
        <v>26</v>
      </c>
      <c r="E325">
        <v>9</v>
      </c>
      <c r="F325" t="s">
        <v>369</v>
      </c>
      <c r="G325" t="s">
        <v>310</v>
      </c>
      <c r="H325" t="s">
        <v>51</v>
      </c>
      <c r="I325" t="s">
        <v>183</v>
      </c>
      <c r="J325">
        <f t="shared" si="0"/>
        <v>2557534</v>
      </c>
      <c r="K325">
        <v>2557534</v>
      </c>
      <c r="L325">
        <v>21</v>
      </c>
      <c r="M325">
        <f t="shared" si="15"/>
        <v>1519</v>
      </c>
      <c r="N325" t="str">
        <f t="shared" si="2"/>
        <v>Sat</v>
      </c>
      <c r="O325" t="str">
        <f t="shared" si="3"/>
        <v>Sep</v>
      </c>
      <c r="P325">
        <f t="shared" si="4"/>
        <v>9</v>
      </c>
      <c r="Q325" t="str">
        <f t="shared" si="5"/>
        <v>29</v>
      </c>
      <c r="R325" t="str">
        <f t="shared" si="6"/>
        <v>14</v>
      </c>
      <c r="S325" t="str">
        <f t="shared" si="7"/>
        <v>25</v>
      </c>
      <c r="T325" t="str">
        <f t="shared" si="8"/>
        <v>34</v>
      </c>
      <c r="U325" t="s">
        <v>2605</v>
      </c>
      <c r="V325" t="s">
        <v>433</v>
      </c>
      <c r="W325" s="2" t="s">
        <v>2606</v>
      </c>
      <c r="X325" t="s">
        <v>2607</v>
      </c>
      <c r="Y325" t="s">
        <v>2608</v>
      </c>
      <c r="Z325" t="s">
        <v>2609</v>
      </c>
      <c r="AB325">
        <v>2587</v>
      </c>
      <c r="AC325">
        <v>2022</v>
      </c>
      <c r="AD325" t="s">
        <v>2610</v>
      </c>
      <c r="AG325">
        <v>1</v>
      </c>
    </row>
    <row r="326" spans="1:33" ht="15.75" customHeight="1" x14ac:dyDescent="0.3">
      <c r="A326" s="1">
        <v>26141</v>
      </c>
      <c r="B326" t="s">
        <v>2611</v>
      </c>
      <c r="C326" t="s">
        <v>281</v>
      </c>
      <c r="D326" t="s">
        <v>26</v>
      </c>
      <c r="E326">
        <v>9</v>
      </c>
      <c r="F326" t="s">
        <v>369</v>
      </c>
      <c r="G326" t="s">
        <v>310</v>
      </c>
      <c r="H326" t="s">
        <v>113</v>
      </c>
      <c r="I326" t="s">
        <v>291</v>
      </c>
      <c r="J326">
        <f t="shared" si="0"/>
        <v>2559491</v>
      </c>
      <c r="K326">
        <v>2559491</v>
      </c>
      <c r="L326">
        <v>14</v>
      </c>
      <c r="M326">
        <f t="shared" si="15"/>
        <v>1957</v>
      </c>
      <c r="N326" t="str">
        <f t="shared" si="2"/>
        <v>Sat</v>
      </c>
      <c r="O326" t="str">
        <f t="shared" si="3"/>
        <v>Sep</v>
      </c>
      <c r="P326">
        <f t="shared" si="4"/>
        <v>9</v>
      </c>
      <c r="Q326" t="str">
        <f t="shared" si="5"/>
        <v>29</v>
      </c>
      <c r="R326" t="str">
        <f t="shared" si="6"/>
        <v>14</v>
      </c>
      <c r="S326" t="str">
        <f t="shared" si="7"/>
        <v>58</v>
      </c>
      <c r="T326" t="str">
        <f t="shared" si="8"/>
        <v>11</v>
      </c>
      <c r="U326" t="s">
        <v>2612</v>
      </c>
      <c r="V326" t="s">
        <v>433</v>
      </c>
      <c r="W326" s="2" t="s">
        <v>2613</v>
      </c>
      <c r="X326" t="s">
        <v>2614</v>
      </c>
      <c r="Y326" t="s">
        <v>2615</v>
      </c>
      <c r="Z326" t="s">
        <v>2616</v>
      </c>
      <c r="AA326" t="s">
        <v>2617</v>
      </c>
      <c r="AB326">
        <v>166</v>
      </c>
      <c r="AC326">
        <v>267</v>
      </c>
      <c r="AD326" t="s">
        <v>2618</v>
      </c>
      <c r="AG326">
        <v>1</v>
      </c>
    </row>
    <row r="327" spans="1:33" ht="15.75" customHeight="1" x14ac:dyDescent="0.3">
      <c r="A327" s="1">
        <v>26156</v>
      </c>
      <c r="B327" t="s">
        <v>2619</v>
      </c>
      <c r="C327" t="s">
        <v>281</v>
      </c>
      <c r="D327" t="s">
        <v>26</v>
      </c>
      <c r="E327">
        <v>9</v>
      </c>
      <c r="F327" t="s">
        <v>369</v>
      </c>
      <c r="G327" t="s">
        <v>320</v>
      </c>
      <c r="H327" t="s">
        <v>404</v>
      </c>
      <c r="I327" t="s">
        <v>321</v>
      </c>
      <c r="J327">
        <f t="shared" si="0"/>
        <v>2559830</v>
      </c>
      <c r="K327">
        <v>2559830</v>
      </c>
      <c r="L327">
        <v>36</v>
      </c>
      <c r="M327">
        <f t="shared" si="15"/>
        <v>339</v>
      </c>
      <c r="N327" t="str">
        <f t="shared" si="2"/>
        <v>Sat</v>
      </c>
      <c r="O327" t="str">
        <f t="shared" si="3"/>
        <v>Sep</v>
      </c>
      <c r="P327">
        <f t="shared" si="4"/>
        <v>9</v>
      </c>
      <c r="Q327" t="str">
        <f t="shared" si="5"/>
        <v>29</v>
      </c>
      <c r="R327" t="str">
        <f t="shared" si="6"/>
        <v>15</v>
      </c>
      <c r="S327" t="str">
        <f t="shared" si="7"/>
        <v>03</v>
      </c>
      <c r="T327" t="str">
        <f t="shared" si="8"/>
        <v>50</v>
      </c>
      <c r="U327" t="s">
        <v>2620</v>
      </c>
      <c r="V327" t="s">
        <v>433</v>
      </c>
      <c r="W327" s="2" t="s">
        <v>2621</v>
      </c>
      <c r="X327" t="s">
        <v>2622</v>
      </c>
      <c r="Y327" t="s">
        <v>2623</v>
      </c>
      <c r="Z327" t="s">
        <v>2624</v>
      </c>
      <c r="AA327" t="s">
        <v>2625</v>
      </c>
      <c r="AB327">
        <v>197</v>
      </c>
      <c r="AC327">
        <v>205</v>
      </c>
      <c r="AD327" t="s">
        <v>2626</v>
      </c>
      <c r="AG327">
        <v>1</v>
      </c>
    </row>
    <row r="328" spans="1:33" ht="15.75" customHeight="1" x14ac:dyDescent="0.3">
      <c r="A328" s="1">
        <v>26157</v>
      </c>
      <c r="B328" t="s">
        <v>2627</v>
      </c>
      <c r="C328" t="s">
        <v>281</v>
      </c>
      <c r="D328" t="s">
        <v>26</v>
      </c>
      <c r="E328">
        <v>9</v>
      </c>
      <c r="F328" t="s">
        <v>369</v>
      </c>
      <c r="G328" t="s">
        <v>320</v>
      </c>
      <c r="H328" t="s">
        <v>41</v>
      </c>
      <c r="I328" t="s">
        <v>164</v>
      </c>
      <c r="J328">
        <f t="shared" si="0"/>
        <v>2559878</v>
      </c>
      <c r="K328">
        <v>2559878</v>
      </c>
      <c r="L328">
        <v>48</v>
      </c>
      <c r="M328">
        <f t="shared" si="15"/>
        <v>48</v>
      </c>
      <c r="N328" t="str">
        <f t="shared" si="2"/>
        <v>Sat</v>
      </c>
      <c r="O328" t="str">
        <f t="shared" si="3"/>
        <v>Sep</v>
      </c>
      <c r="P328">
        <f t="shared" si="4"/>
        <v>9</v>
      </c>
      <c r="Q328" t="str">
        <f t="shared" si="5"/>
        <v>29</v>
      </c>
      <c r="R328" t="str">
        <f t="shared" si="6"/>
        <v>15</v>
      </c>
      <c r="S328" t="str">
        <f t="shared" si="7"/>
        <v>04</v>
      </c>
      <c r="T328" t="str">
        <f t="shared" si="8"/>
        <v>38</v>
      </c>
      <c r="U328" t="s">
        <v>2628</v>
      </c>
      <c r="V328" t="s">
        <v>433</v>
      </c>
      <c r="W328" s="2" t="s">
        <v>2629</v>
      </c>
      <c r="X328" t="s">
        <v>2630</v>
      </c>
      <c r="Y328" t="s">
        <v>2631</v>
      </c>
      <c r="Z328" t="s">
        <v>2632</v>
      </c>
      <c r="AB328">
        <v>12</v>
      </c>
      <c r="AC328">
        <v>126</v>
      </c>
      <c r="AD328" t="s">
        <v>2633</v>
      </c>
      <c r="AG328">
        <v>1</v>
      </c>
    </row>
    <row r="329" spans="1:33" ht="15.75" customHeight="1" x14ac:dyDescent="0.3">
      <c r="A329" s="1">
        <v>26189</v>
      </c>
      <c r="B329" t="s">
        <v>2634</v>
      </c>
      <c r="C329" t="s">
        <v>281</v>
      </c>
      <c r="D329" t="s">
        <v>26</v>
      </c>
      <c r="E329">
        <v>9</v>
      </c>
      <c r="F329" t="s">
        <v>369</v>
      </c>
      <c r="G329" t="s">
        <v>320</v>
      </c>
      <c r="H329" t="s">
        <v>331</v>
      </c>
      <c r="I329" t="s">
        <v>762</v>
      </c>
      <c r="J329">
        <f t="shared" si="0"/>
        <v>2560599</v>
      </c>
      <c r="K329">
        <v>2560599</v>
      </c>
      <c r="L329">
        <v>49</v>
      </c>
      <c r="M329">
        <f t="shared" si="15"/>
        <v>721</v>
      </c>
      <c r="N329" t="str">
        <f t="shared" si="2"/>
        <v>Sat</v>
      </c>
      <c r="O329" t="str">
        <f t="shared" si="3"/>
        <v>Sep</v>
      </c>
      <c r="P329">
        <f t="shared" si="4"/>
        <v>9</v>
      </c>
      <c r="Q329" t="str">
        <f t="shared" si="5"/>
        <v>29</v>
      </c>
      <c r="R329" t="str">
        <f t="shared" si="6"/>
        <v>15</v>
      </c>
      <c r="S329" t="str">
        <f t="shared" si="7"/>
        <v>16</v>
      </c>
      <c r="T329" t="str">
        <f t="shared" si="8"/>
        <v>39</v>
      </c>
      <c r="U329" t="s">
        <v>2635</v>
      </c>
      <c r="V329" t="s">
        <v>433</v>
      </c>
      <c r="W329" s="2" t="s">
        <v>2636</v>
      </c>
      <c r="X329" t="s">
        <v>2637</v>
      </c>
      <c r="Y329" t="s">
        <v>2638</v>
      </c>
      <c r="Z329" t="s">
        <v>2639</v>
      </c>
      <c r="AA329" t="s">
        <v>2640</v>
      </c>
      <c r="AB329">
        <v>18</v>
      </c>
      <c r="AC329">
        <v>108</v>
      </c>
      <c r="AD329" t="s">
        <v>2641</v>
      </c>
      <c r="AG329">
        <v>1</v>
      </c>
    </row>
    <row r="330" spans="1:33" ht="15.75" customHeight="1" x14ac:dyDescent="0.3">
      <c r="A330" s="1">
        <v>26295</v>
      </c>
      <c r="B330" t="s">
        <v>2642</v>
      </c>
      <c r="C330" t="s">
        <v>281</v>
      </c>
      <c r="D330" t="s">
        <v>26</v>
      </c>
      <c r="E330">
        <v>9</v>
      </c>
      <c r="F330" t="s">
        <v>369</v>
      </c>
      <c r="G330" t="s">
        <v>331</v>
      </c>
      <c r="H330" t="s">
        <v>27</v>
      </c>
      <c r="I330" t="s">
        <v>206</v>
      </c>
      <c r="J330">
        <f t="shared" si="0"/>
        <v>2564482</v>
      </c>
      <c r="K330">
        <v>2564482</v>
      </c>
      <c r="L330">
        <v>36</v>
      </c>
      <c r="M330">
        <f t="shared" si="15"/>
        <v>3883</v>
      </c>
      <c r="N330" t="str">
        <f t="shared" si="2"/>
        <v>Sat</v>
      </c>
      <c r="O330" t="str">
        <f t="shared" si="3"/>
        <v>Sep</v>
      </c>
      <c r="P330">
        <f t="shared" si="4"/>
        <v>9</v>
      </c>
      <c r="Q330" t="str">
        <f t="shared" si="5"/>
        <v>29</v>
      </c>
      <c r="R330" t="str">
        <f t="shared" si="6"/>
        <v>16</v>
      </c>
      <c r="S330" t="str">
        <f t="shared" si="7"/>
        <v>21</v>
      </c>
      <c r="T330" t="str">
        <f t="shared" si="8"/>
        <v>22</v>
      </c>
      <c r="U330" t="s">
        <v>2643</v>
      </c>
      <c r="V330" t="s">
        <v>433</v>
      </c>
      <c r="W330" s="2" t="s">
        <v>2644</v>
      </c>
      <c r="X330" t="s">
        <v>2645</v>
      </c>
      <c r="Y330" t="s">
        <v>2646</v>
      </c>
      <c r="Z330" t="s">
        <v>2646</v>
      </c>
      <c r="AB330">
        <v>96</v>
      </c>
      <c r="AC330">
        <v>114</v>
      </c>
      <c r="AD330" t="s">
        <v>2647</v>
      </c>
      <c r="AG330">
        <v>1</v>
      </c>
    </row>
    <row r="331" spans="1:33" ht="15.75" customHeight="1" x14ac:dyDescent="0.3">
      <c r="A331" s="1">
        <v>26467</v>
      </c>
      <c r="B331" t="s">
        <v>2648</v>
      </c>
      <c r="C331" t="s">
        <v>281</v>
      </c>
      <c r="D331" t="s">
        <v>26</v>
      </c>
      <c r="E331">
        <v>9</v>
      </c>
      <c r="F331" t="s">
        <v>369</v>
      </c>
      <c r="G331" t="s">
        <v>341</v>
      </c>
      <c r="H331" t="s">
        <v>481</v>
      </c>
      <c r="I331" t="s">
        <v>692</v>
      </c>
      <c r="J331">
        <f t="shared" si="0"/>
        <v>2569763</v>
      </c>
      <c r="K331">
        <v>2569763</v>
      </c>
      <c r="L331">
        <v>12</v>
      </c>
      <c r="M331">
        <f t="shared" si="15"/>
        <v>5281</v>
      </c>
      <c r="N331" t="str">
        <f t="shared" si="2"/>
        <v>Sat</v>
      </c>
      <c r="O331" t="str">
        <f t="shared" si="3"/>
        <v>Sep</v>
      </c>
      <c r="P331">
        <f t="shared" si="4"/>
        <v>9</v>
      </c>
      <c r="Q331" t="str">
        <f t="shared" si="5"/>
        <v>29</v>
      </c>
      <c r="R331" t="str">
        <f t="shared" si="6"/>
        <v>17</v>
      </c>
      <c r="S331" t="str">
        <f t="shared" si="7"/>
        <v>49</v>
      </c>
      <c r="T331" t="str">
        <f t="shared" si="8"/>
        <v>23</v>
      </c>
      <c r="U331" t="s">
        <v>2649</v>
      </c>
      <c r="V331" t="s">
        <v>433</v>
      </c>
      <c r="W331" s="2" t="s">
        <v>2650</v>
      </c>
      <c r="X331" t="s">
        <v>2651</v>
      </c>
      <c r="Y331" t="s">
        <v>2652</v>
      </c>
      <c r="Z331" t="s">
        <v>2653</v>
      </c>
      <c r="AA331" t="s">
        <v>2654</v>
      </c>
      <c r="AB331">
        <v>203</v>
      </c>
      <c r="AC331">
        <v>195</v>
      </c>
      <c r="AD331" t="s">
        <v>2655</v>
      </c>
      <c r="AG331">
        <v>1</v>
      </c>
    </row>
    <row r="332" spans="1:33" ht="15.75" customHeight="1" x14ac:dyDescent="0.3">
      <c r="A332" s="1">
        <v>26559</v>
      </c>
      <c r="B332" t="s">
        <v>2656</v>
      </c>
      <c r="C332" t="s">
        <v>281</v>
      </c>
      <c r="D332" t="s">
        <v>26</v>
      </c>
      <c r="E332">
        <v>9</v>
      </c>
      <c r="F332" t="s">
        <v>369</v>
      </c>
      <c r="G332" t="s">
        <v>28</v>
      </c>
      <c r="H332" t="s">
        <v>579</v>
      </c>
      <c r="I332" t="s">
        <v>40</v>
      </c>
      <c r="J332">
        <f t="shared" si="0"/>
        <v>2572973</v>
      </c>
      <c r="K332">
        <v>2572973</v>
      </c>
      <c r="L332">
        <v>13</v>
      </c>
      <c r="M332">
        <f t="shared" si="15"/>
        <v>3210</v>
      </c>
      <c r="N332" t="str">
        <f t="shared" si="2"/>
        <v>Sat</v>
      </c>
      <c r="O332" t="str">
        <f t="shared" si="3"/>
        <v>Sep</v>
      </c>
      <c r="P332">
        <f t="shared" si="4"/>
        <v>9</v>
      </c>
      <c r="Q332" t="str">
        <f t="shared" si="5"/>
        <v>29</v>
      </c>
      <c r="R332" t="str">
        <f t="shared" si="6"/>
        <v>18</v>
      </c>
      <c r="S332" t="str">
        <f t="shared" si="7"/>
        <v>42</v>
      </c>
      <c r="T332" t="str">
        <f t="shared" si="8"/>
        <v>53</v>
      </c>
      <c r="U332" t="s">
        <v>2657</v>
      </c>
      <c r="V332" t="s">
        <v>433</v>
      </c>
      <c r="W332" s="2" t="s">
        <v>2658</v>
      </c>
      <c r="X332" t="s">
        <v>2659</v>
      </c>
      <c r="Y332" t="s">
        <v>2660</v>
      </c>
      <c r="Z332" t="s">
        <v>2661</v>
      </c>
      <c r="AA332" t="s">
        <v>2662</v>
      </c>
      <c r="AB332">
        <v>3890</v>
      </c>
      <c r="AC332">
        <v>1504</v>
      </c>
      <c r="AD332" t="s">
        <v>2663</v>
      </c>
      <c r="AG332">
        <v>1</v>
      </c>
    </row>
    <row r="333" spans="1:33" ht="15.75" customHeight="1" x14ac:dyDescent="0.3">
      <c r="A333" s="1">
        <v>26608</v>
      </c>
      <c r="B333" t="s">
        <v>2664</v>
      </c>
      <c r="C333" t="s">
        <v>281</v>
      </c>
      <c r="D333" t="s">
        <v>26</v>
      </c>
      <c r="E333">
        <v>9</v>
      </c>
      <c r="F333" t="s">
        <v>369</v>
      </c>
      <c r="G333" t="s">
        <v>124</v>
      </c>
      <c r="H333" t="s">
        <v>1025</v>
      </c>
      <c r="I333" t="s">
        <v>103</v>
      </c>
      <c r="J333">
        <f t="shared" si="0"/>
        <v>2574490</v>
      </c>
      <c r="K333">
        <v>2574490</v>
      </c>
      <c r="L333">
        <v>12</v>
      </c>
      <c r="M333">
        <f t="shared" si="15"/>
        <v>1517</v>
      </c>
      <c r="N333" t="str">
        <f t="shared" si="2"/>
        <v>Sat</v>
      </c>
      <c r="O333" t="str">
        <f t="shared" si="3"/>
        <v>Sep</v>
      </c>
      <c r="P333">
        <f t="shared" si="4"/>
        <v>9</v>
      </c>
      <c r="Q333" t="str">
        <f t="shared" si="5"/>
        <v>29</v>
      </c>
      <c r="R333" t="str">
        <f t="shared" si="6"/>
        <v>19</v>
      </c>
      <c r="S333" t="str">
        <f t="shared" si="7"/>
        <v>08</v>
      </c>
      <c r="T333" t="str">
        <f t="shared" si="8"/>
        <v>10</v>
      </c>
      <c r="U333" t="s">
        <v>2665</v>
      </c>
      <c r="V333" t="s">
        <v>433</v>
      </c>
      <c r="W333" s="2" t="s">
        <v>2666</v>
      </c>
      <c r="X333" t="s">
        <v>2667</v>
      </c>
      <c r="Y333" t="s">
        <v>2668</v>
      </c>
      <c r="Z333" t="s">
        <v>2669</v>
      </c>
      <c r="AA333" t="s">
        <v>2670</v>
      </c>
      <c r="AB333">
        <v>16691</v>
      </c>
      <c r="AC333">
        <v>1573</v>
      </c>
      <c r="AD333" t="s">
        <v>2671</v>
      </c>
      <c r="AG333">
        <v>1</v>
      </c>
    </row>
    <row r="334" spans="1:33" ht="15.75" customHeight="1" x14ac:dyDescent="0.3">
      <c r="A334" s="1">
        <v>26627</v>
      </c>
      <c r="B334" t="s">
        <v>2672</v>
      </c>
      <c r="C334" t="s">
        <v>281</v>
      </c>
      <c r="D334" t="s">
        <v>26</v>
      </c>
      <c r="E334">
        <v>9</v>
      </c>
      <c r="F334" t="s">
        <v>369</v>
      </c>
      <c r="G334" t="s">
        <v>124</v>
      </c>
      <c r="H334" t="s">
        <v>28</v>
      </c>
      <c r="I334" t="s">
        <v>183</v>
      </c>
      <c r="J334">
        <f t="shared" si="0"/>
        <v>2575114</v>
      </c>
      <c r="K334">
        <v>2575114</v>
      </c>
      <c r="L334">
        <v>7</v>
      </c>
      <c r="M334">
        <f t="shared" si="15"/>
        <v>624</v>
      </c>
      <c r="N334" t="str">
        <f t="shared" si="2"/>
        <v>Sat</v>
      </c>
      <c r="O334" t="str">
        <f t="shared" si="3"/>
        <v>Sep</v>
      </c>
      <c r="P334">
        <f t="shared" si="4"/>
        <v>9</v>
      </c>
      <c r="Q334" t="str">
        <f t="shared" si="5"/>
        <v>29</v>
      </c>
      <c r="R334" t="str">
        <f t="shared" si="6"/>
        <v>19</v>
      </c>
      <c r="S334" t="str">
        <f t="shared" si="7"/>
        <v>18</v>
      </c>
      <c r="T334" t="str">
        <f t="shared" si="8"/>
        <v>34</v>
      </c>
      <c r="U334" t="s">
        <v>2673</v>
      </c>
      <c r="V334" t="s">
        <v>433</v>
      </c>
      <c r="W334" s="2" t="s">
        <v>2674</v>
      </c>
      <c r="X334" t="s">
        <v>2675</v>
      </c>
      <c r="Y334" t="s">
        <v>2676</v>
      </c>
      <c r="Z334" t="s">
        <v>2677</v>
      </c>
      <c r="AA334" t="s">
        <v>338</v>
      </c>
      <c r="AB334">
        <v>6</v>
      </c>
      <c r="AC334">
        <v>32</v>
      </c>
      <c r="AD334" t="s">
        <v>2678</v>
      </c>
      <c r="AG334">
        <v>1</v>
      </c>
    </row>
    <row r="335" spans="1:33" ht="15.75" customHeight="1" x14ac:dyDescent="0.3">
      <c r="A335" s="1">
        <v>26757</v>
      </c>
      <c r="B335" t="s">
        <v>2679</v>
      </c>
      <c r="C335" t="s">
        <v>281</v>
      </c>
      <c r="D335" t="s">
        <v>26</v>
      </c>
      <c r="E335">
        <v>9</v>
      </c>
      <c r="F335" t="s">
        <v>369</v>
      </c>
      <c r="G335" t="s">
        <v>114</v>
      </c>
      <c r="H335" t="s">
        <v>762</v>
      </c>
      <c r="I335" t="s">
        <v>341</v>
      </c>
      <c r="J335">
        <f t="shared" si="0"/>
        <v>2579957</v>
      </c>
      <c r="K335">
        <v>2579957</v>
      </c>
      <c r="L335">
        <v>1</v>
      </c>
      <c r="M335">
        <f t="shared" si="15"/>
        <v>4843</v>
      </c>
      <c r="N335" t="str">
        <f t="shared" si="2"/>
        <v>Sat</v>
      </c>
      <c r="O335" t="str">
        <f t="shared" si="3"/>
        <v>Sep</v>
      </c>
      <c r="P335">
        <f t="shared" si="4"/>
        <v>9</v>
      </c>
      <c r="Q335" t="str">
        <f t="shared" si="5"/>
        <v>29</v>
      </c>
      <c r="R335" t="str">
        <f t="shared" si="6"/>
        <v>20</v>
      </c>
      <c r="S335" t="str">
        <f t="shared" si="7"/>
        <v>39</v>
      </c>
      <c r="T335" t="str">
        <f t="shared" si="8"/>
        <v>17</v>
      </c>
      <c r="U335" t="s">
        <v>2680</v>
      </c>
      <c r="V335" t="s">
        <v>433</v>
      </c>
      <c r="W335" s="2" t="s">
        <v>2681</v>
      </c>
      <c r="X335" t="s">
        <v>2682</v>
      </c>
      <c r="Y335" t="s">
        <v>2683</v>
      </c>
      <c r="Z335" t="s">
        <v>2684</v>
      </c>
      <c r="AB335">
        <v>435</v>
      </c>
      <c r="AC335">
        <v>380</v>
      </c>
      <c r="AD335" t="s">
        <v>2685</v>
      </c>
      <c r="AG335">
        <v>1</v>
      </c>
    </row>
    <row r="336" spans="1:33" ht="15.75" customHeight="1" x14ac:dyDescent="0.3">
      <c r="A336" s="1">
        <v>27026</v>
      </c>
      <c r="B336" t="s">
        <v>2686</v>
      </c>
      <c r="C336" t="s">
        <v>281</v>
      </c>
      <c r="D336" t="s">
        <v>26</v>
      </c>
      <c r="E336">
        <v>9</v>
      </c>
      <c r="F336" t="s">
        <v>369</v>
      </c>
      <c r="G336" t="s">
        <v>206</v>
      </c>
      <c r="H336" t="s">
        <v>40</v>
      </c>
      <c r="I336" t="s">
        <v>61</v>
      </c>
      <c r="J336">
        <f t="shared" si="0"/>
        <v>2588006</v>
      </c>
      <c r="K336">
        <v>2588006</v>
      </c>
      <c r="L336">
        <v>50</v>
      </c>
      <c r="M336">
        <f t="shared" si="15"/>
        <v>8049</v>
      </c>
      <c r="N336" t="str">
        <f t="shared" si="2"/>
        <v>Sat</v>
      </c>
      <c r="O336" t="str">
        <f t="shared" si="3"/>
        <v>Sep</v>
      </c>
      <c r="P336">
        <f t="shared" si="4"/>
        <v>9</v>
      </c>
      <c r="Q336" t="str">
        <f t="shared" si="5"/>
        <v>29</v>
      </c>
      <c r="R336" t="str">
        <f t="shared" si="6"/>
        <v>22</v>
      </c>
      <c r="S336" t="str">
        <f t="shared" si="7"/>
        <v>53</v>
      </c>
      <c r="T336" t="str">
        <f t="shared" si="8"/>
        <v>26</v>
      </c>
      <c r="U336" t="s">
        <v>2687</v>
      </c>
      <c r="V336" t="s">
        <v>433</v>
      </c>
      <c r="W336" s="2" t="s">
        <v>2688</v>
      </c>
      <c r="X336" t="s">
        <v>2689</v>
      </c>
      <c r="Y336" t="s">
        <v>2690</v>
      </c>
      <c r="Z336" t="s">
        <v>2691</v>
      </c>
      <c r="AA336" t="s">
        <v>1882</v>
      </c>
      <c r="AB336">
        <v>76</v>
      </c>
      <c r="AC336">
        <v>1024</v>
      </c>
      <c r="AD336" t="s">
        <v>2692</v>
      </c>
      <c r="AE336" t="s">
        <v>2693</v>
      </c>
      <c r="AF336" t="s">
        <v>2694</v>
      </c>
      <c r="AG336">
        <v>1</v>
      </c>
    </row>
    <row r="337" spans="1:33" ht="15.75" customHeight="1" x14ac:dyDescent="0.3">
      <c r="A337" s="1">
        <v>27055</v>
      </c>
      <c r="B337" t="s">
        <v>2695</v>
      </c>
      <c r="C337" t="s">
        <v>281</v>
      </c>
      <c r="D337" t="s">
        <v>26</v>
      </c>
      <c r="E337">
        <v>9</v>
      </c>
      <c r="F337" t="s">
        <v>369</v>
      </c>
      <c r="G337" t="s">
        <v>692</v>
      </c>
      <c r="H337" t="s">
        <v>404</v>
      </c>
      <c r="I337" t="s">
        <v>154</v>
      </c>
      <c r="J337">
        <f t="shared" si="0"/>
        <v>2588617</v>
      </c>
      <c r="K337">
        <v>2588617</v>
      </c>
      <c r="L337">
        <v>0</v>
      </c>
      <c r="M337">
        <f t="shared" si="15"/>
        <v>611</v>
      </c>
      <c r="N337" t="str">
        <f t="shared" si="2"/>
        <v>Sat</v>
      </c>
      <c r="O337" t="str">
        <f t="shared" si="3"/>
        <v>Sep</v>
      </c>
      <c r="P337">
        <f t="shared" si="4"/>
        <v>9</v>
      </c>
      <c r="Q337" t="str">
        <f t="shared" si="5"/>
        <v>29</v>
      </c>
      <c r="R337" t="str">
        <f t="shared" si="6"/>
        <v>23</v>
      </c>
      <c r="S337" t="str">
        <f t="shared" si="7"/>
        <v>03</v>
      </c>
      <c r="T337" t="str">
        <f t="shared" si="8"/>
        <v>37</v>
      </c>
      <c r="U337" t="s">
        <v>2696</v>
      </c>
      <c r="V337" t="s">
        <v>433</v>
      </c>
      <c r="W337" s="2" t="s">
        <v>2697</v>
      </c>
      <c r="X337" t="s">
        <v>2698</v>
      </c>
      <c r="Y337" t="s">
        <v>2699</v>
      </c>
      <c r="Z337" t="s">
        <v>2700</v>
      </c>
      <c r="AB337">
        <v>546</v>
      </c>
      <c r="AC337">
        <v>732</v>
      </c>
      <c r="AD337" t="s">
        <v>2701</v>
      </c>
      <c r="AG337">
        <v>1</v>
      </c>
    </row>
    <row r="338" spans="1:33" ht="15.75" customHeight="1" x14ac:dyDescent="0.3">
      <c r="A338" s="1">
        <v>27126</v>
      </c>
      <c r="B338" t="s">
        <v>2702</v>
      </c>
      <c r="C338" t="s">
        <v>281</v>
      </c>
      <c r="D338" t="s">
        <v>26</v>
      </c>
      <c r="E338">
        <v>9</v>
      </c>
      <c r="F338" t="s">
        <v>369</v>
      </c>
      <c r="G338" t="s">
        <v>692</v>
      </c>
      <c r="H338" t="s">
        <v>61</v>
      </c>
      <c r="I338" t="s">
        <v>113</v>
      </c>
      <c r="J338">
        <f t="shared" si="0"/>
        <v>2590018</v>
      </c>
      <c r="K338">
        <v>2590018</v>
      </c>
      <c r="L338">
        <v>5</v>
      </c>
      <c r="M338">
        <f t="shared" si="15"/>
        <v>1401</v>
      </c>
      <c r="N338" t="str">
        <f t="shared" si="2"/>
        <v>Sat</v>
      </c>
      <c r="O338" t="str">
        <f t="shared" si="3"/>
        <v>Sep</v>
      </c>
      <c r="P338">
        <f t="shared" si="4"/>
        <v>9</v>
      </c>
      <c r="Q338" t="str">
        <f t="shared" si="5"/>
        <v>29</v>
      </c>
      <c r="R338" t="str">
        <f t="shared" si="6"/>
        <v>23</v>
      </c>
      <c r="S338" t="str">
        <f t="shared" si="7"/>
        <v>26</v>
      </c>
      <c r="T338" t="str">
        <f t="shared" si="8"/>
        <v>58</v>
      </c>
      <c r="U338" t="s">
        <v>2703</v>
      </c>
      <c r="V338" t="s">
        <v>433</v>
      </c>
      <c r="W338" s="2" t="s">
        <v>2704</v>
      </c>
      <c r="X338" t="s">
        <v>2705</v>
      </c>
      <c r="Y338" t="s">
        <v>2706</v>
      </c>
      <c r="Z338" t="s">
        <v>2707</v>
      </c>
      <c r="AA338" t="s">
        <v>2708</v>
      </c>
      <c r="AB338">
        <v>4374</v>
      </c>
      <c r="AC338">
        <v>2538</v>
      </c>
      <c r="AD338" t="s">
        <v>2709</v>
      </c>
      <c r="AE338" t="s">
        <v>2705</v>
      </c>
      <c r="AF338" t="s">
        <v>2707</v>
      </c>
      <c r="AG338">
        <v>1</v>
      </c>
    </row>
    <row r="339" spans="1:33" ht="15.75" customHeight="1" x14ac:dyDescent="0.3">
      <c r="A339" s="1">
        <v>27202</v>
      </c>
      <c r="B339" t="s">
        <v>2710</v>
      </c>
      <c r="C339" t="s">
        <v>691</v>
      </c>
      <c r="D339" t="s">
        <v>26</v>
      </c>
      <c r="E339">
        <v>9</v>
      </c>
      <c r="F339" t="s">
        <v>1072</v>
      </c>
      <c r="G339" t="s">
        <v>125</v>
      </c>
      <c r="H339" t="s">
        <v>359</v>
      </c>
      <c r="I339" t="s">
        <v>271</v>
      </c>
      <c r="J339">
        <f t="shared" si="0"/>
        <v>2592121</v>
      </c>
      <c r="K339">
        <v>2592121</v>
      </c>
      <c r="L339">
        <v>8</v>
      </c>
      <c r="M339">
        <f t="shared" si="15"/>
        <v>2103</v>
      </c>
      <c r="N339" t="str">
        <f t="shared" si="2"/>
        <v>Sun</v>
      </c>
      <c r="O339" t="str">
        <f t="shared" si="3"/>
        <v>Sep</v>
      </c>
      <c r="P339">
        <f t="shared" si="4"/>
        <v>9</v>
      </c>
      <c r="Q339" t="str">
        <f t="shared" si="5"/>
        <v>30</v>
      </c>
      <c r="R339" t="str">
        <f t="shared" si="6"/>
        <v>00</v>
      </c>
      <c r="S339" t="str">
        <f t="shared" si="7"/>
        <v>02</v>
      </c>
      <c r="T339" t="str">
        <f t="shared" si="8"/>
        <v>01</v>
      </c>
      <c r="U339" t="s">
        <v>2711</v>
      </c>
      <c r="V339" t="s">
        <v>433</v>
      </c>
      <c r="W339" s="2" t="s">
        <v>2712</v>
      </c>
      <c r="X339" t="s">
        <v>2713</v>
      </c>
      <c r="Y339" t="s">
        <v>2714</v>
      </c>
      <c r="Z339" t="s">
        <v>2715</v>
      </c>
      <c r="AB339">
        <v>22</v>
      </c>
      <c r="AC339">
        <v>217</v>
      </c>
      <c r="AD339" t="s">
        <v>2716</v>
      </c>
      <c r="AG339">
        <v>1</v>
      </c>
    </row>
    <row r="340" spans="1:33" ht="15.75" customHeight="1" x14ac:dyDescent="0.3">
      <c r="A340" s="1">
        <v>27242</v>
      </c>
      <c r="B340" t="s">
        <v>2717</v>
      </c>
      <c r="C340" t="s">
        <v>691</v>
      </c>
      <c r="D340" t="s">
        <v>26</v>
      </c>
      <c r="E340">
        <v>9</v>
      </c>
      <c r="F340" t="s">
        <v>1072</v>
      </c>
      <c r="G340" t="s">
        <v>125</v>
      </c>
      <c r="H340" t="s">
        <v>341</v>
      </c>
      <c r="I340" t="s">
        <v>102</v>
      </c>
      <c r="J340">
        <f t="shared" si="0"/>
        <v>2593077</v>
      </c>
      <c r="K340">
        <v>2593077</v>
      </c>
      <c r="L340">
        <v>65</v>
      </c>
      <c r="M340">
        <f t="shared" si="15"/>
        <v>956</v>
      </c>
      <c r="N340" t="str">
        <f t="shared" si="2"/>
        <v>Sun</v>
      </c>
      <c r="O340" t="str">
        <f t="shared" si="3"/>
        <v>Sep</v>
      </c>
      <c r="P340">
        <f t="shared" si="4"/>
        <v>9</v>
      </c>
      <c r="Q340" t="str">
        <f t="shared" si="5"/>
        <v>30</v>
      </c>
      <c r="R340" t="str">
        <f t="shared" si="6"/>
        <v>00</v>
      </c>
      <c r="S340" t="str">
        <f t="shared" si="7"/>
        <v>17</v>
      </c>
      <c r="T340" t="str">
        <f t="shared" si="8"/>
        <v>57</v>
      </c>
      <c r="U340" t="s">
        <v>2718</v>
      </c>
      <c r="V340" t="s">
        <v>433</v>
      </c>
      <c r="W340" s="2" t="s">
        <v>2719</v>
      </c>
      <c r="X340" t="s">
        <v>2720</v>
      </c>
      <c r="Y340" t="s">
        <v>2721</v>
      </c>
      <c r="Z340" t="s">
        <v>2722</v>
      </c>
      <c r="AA340" t="s">
        <v>2723</v>
      </c>
      <c r="AB340">
        <v>236</v>
      </c>
      <c r="AC340">
        <v>212</v>
      </c>
      <c r="AD340" t="s">
        <v>2724</v>
      </c>
      <c r="AG340">
        <v>1</v>
      </c>
    </row>
    <row r="341" spans="1:33" ht="15.75" customHeight="1" x14ac:dyDescent="0.3">
      <c r="A341" s="1">
        <v>27326</v>
      </c>
      <c r="B341" t="s">
        <v>2725</v>
      </c>
      <c r="C341" t="s">
        <v>691</v>
      </c>
      <c r="D341" t="s">
        <v>26</v>
      </c>
      <c r="E341">
        <v>9</v>
      </c>
      <c r="F341" t="s">
        <v>1072</v>
      </c>
      <c r="G341" t="s">
        <v>125</v>
      </c>
      <c r="H341" t="s">
        <v>71</v>
      </c>
      <c r="I341" t="s">
        <v>360</v>
      </c>
      <c r="J341">
        <f t="shared" si="0"/>
        <v>2594668</v>
      </c>
      <c r="K341">
        <v>2594668</v>
      </c>
      <c r="L341">
        <v>0</v>
      </c>
      <c r="M341">
        <f t="shared" si="15"/>
        <v>1591</v>
      </c>
      <c r="N341" t="str">
        <f t="shared" si="2"/>
        <v>Sun</v>
      </c>
      <c r="O341" t="str">
        <f t="shared" si="3"/>
        <v>Sep</v>
      </c>
      <c r="P341">
        <f t="shared" si="4"/>
        <v>9</v>
      </c>
      <c r="Q341" t="str">
        <f t="shared" si="5"/>
        <v>30</v>
      </c>
      <c r="R341" t="str">
        <f t="shared" si="6"/>
        <v>00</v>
      </c>
      <c r="S341" t="str">
        <f t="shared" si="7"/>
        <v>44</v>
      </c>
      <c r="T341" t="str">
        <f t="shared" si="8"/>
        <v>28</v>
      </c>
      <c r="U341" t="s">
        <v>2726</v>
      </c>
      <c r="V341" t="s">
        <v>433</v>
      </c>
      <c r="W341" s="2" t="s">
        <v>2727</v>
      </c>
      <c r="X341" t="s">
        <v>2728</v>
      </c>
      <c r="Y341" t="s">
        <v>2729</v>
      </c>
      <c r="Z341" t="s">
        <v>2729</v>
      </c>
      <c r="AA341" t="s">
        <v>2730</v>
      </c>
      <c r="AB341">
        <v>2106</v>
      </c>
      <c r="AC341">
        <v>2409</v>
      </c>
      <c r="AD341" t="s">
        <v>2731</v>
      </c>
      <c r="AE341" t="s">
        <v>2728</v>
      </c>
      <c r="AF341" t="s">
        <v>2729</v>
      </c>
      <c r="AG341">
        <v>1</v>
      </c>
    </row>
    <row r="342" spans="1:33" ht="15.75" customHeight="1" x14ac:dyDescent="0.3">
      <c r="A342" s="1">
        <v>27434</v>
      </c>
      <c r="B342" t="s">
        <v>2732</v>
      </c>
      <c r="C342" t="s">
        <v>691</v>
      </c>
      <c r="D342" t="s">
        <v>26</v>
      </c>
      <c r="E342">
        <v>9</v>
      </c>
      <c r="F342" t="s">
        <v>1072</v>
      </c>
      <c r="G342" t="s">
        <v>271</v>
      </c>
      <c r="H342" t="s">
        <v>331</v>
      </c>
      <c r="I342" t="s">
        <v>40</v>
      </c>
      <c r="J342">
        <f t="shared" si="0"/>
        <v>2596613</v>
      </c>
      <c r="K342">
        <v>2596613</v>
      </c>
      <c r="L342">
        <v>16</v>
      </c>
      <c r="M342">
        <f t="shared" si="15"/>
        <v>1945</v>
      </c>
      <c r="N342" t="str">
        <f t="shared" si="2"/>
        <v>Sun</v>
      </c>
      <c r="O342" t="str">
        <f t="shared" si="3"/>
        <v>Sep</v>
      </c>
      <c r="P342">
        <f t="shared" si="4"/>
        <v>9</v>
      </c>
      <c r="Q342" t="str">
        <f t="shared" si="5"/>
        <v>30</v>
      </c>
      <c r="R342" t="str">
        <f t="shared" si="6"/>
        <v>01</v>
      </c>
      <c r="S342" t="str">
        <f t="shared" si="7"/>
        <v>16</v>
      </c>
      <c r="T342" t="str">
        <f t="shared" si="8"/>
        <v>53</v>
      </c>
      <c r="U342" t="s">
        <v>2733</v>
      </c>
      <c r="V342" t="s">
        <v>433</v>
      </c>
      <c r="W342" s="2" t="s">
        <v>2734</v>
      </c>
      <c r="X342" t="s">
        <v>2735</v>
      </c>
      <c r="Y342" t="s">
        <v>2736</v>
      </c>
      <c r="Z342" t="s">
        <v>2737</v>
      </c>
      <c r="AB342">
        <v>190</v>
      </c>
      <c r="AC342">
        <v>723</v>
      </c>
      <c r="AD342" t="s">
        <v>2738</v>
      </c>
      <c r="AG342">
        <v>1</v>
      </c>
    </row>
    <row r="343" spans="1:33" ht="15.75" customHeight="1" x14ac:dyDescent="0.3">
      <c r="A343" s="1">
        <v>27447</v>
      </c>
      <c r="B343" t="s">
        <v>2739</v>
      </c>
      <c r="C343" t="s">
        <v>691</v>
      </c>
      <c r="D343" t="s">
        <v>26</v>
      </c>
      <c r="E343">
        <v>9</v>
      </c>
      <c r="F343" t="s">
        <v>1072</v>
      </c>
      <c r="G343" t="s">
        <v>271</v>
      </c>
      <c r="H343" t="s">
        <v>27</v>
      </c>
      <c r="I343" t="s">
        <v>27</v>
      </c>
      <c r="J343">
        <f t="shared" si="0"/>
        <v>2596881</v>
      </c>
      <c r="K343">
        <v>2596881</v>
      </c>
      <c r="L343">
        <v>77</v>
      </c>
      <c r="M343">
        <f t="shared" si="15"/>
        <v>268</v>
      </c>
      <c r="N343" t="str">
        <f t="shared" si="2"/>
        <v>Sun</v>
      </c>
      <c r="O343" t="str">
        <f t="shared" si="3"/>
        <v>Sep</v>
      </c>
      <c r="P343">
        <f t="shared" si="4"/>
        <v>9</v>
      </c>
      <c r="Q343" t="str">
        <f t="shared" si="5"/>
        <v>30</v>
      </c>
      <c r="R343" t="str">
        <f t="shared" si="6"/>
        <v>01</v>
      </c>
      <c r="S343" t="str">
        <f t="shared" si="7"/>
        <v>21</v>
      </c>
      <c r="T343" t="str">
        <f t="shared" si="8"/>
        <v>21</v>
      </c>
      <c r="U343" t="s">
        <v>2740</v>
      </c>
      <c r="V343" t="s">
        <v>433</v>
      </c>
      <c r="W343" s="2" t="s">
        <v>2741</v>
      </c>
      <c r="X343" t="s">
        <v>2742</v>
      </c>
      <c r="Y343" t="s">
        <v>2743</v>
      </c>
      <c r="Z343" t="s">
        <v>2744</v>
      </c>
      <c r="AA343" t="s">
        <v>2745</v>
      </c>
      <c r="AB343">
        <v>190</v>
      </c>
      <c r="AC343">
        <v>267</v>
      </c>
      <c r="AD343" t="s">
        <v>2746</v>
      </c>
      <c r="AG343">
        <v>1</v>
      </c>
    </row>
    <row r="344" spans="1:33" ht="15.75" customHeight="1" x14ac:dyDescent="0.3">
      <c r="A344" s="1">
        <v>27690</v>
      </c>
      <c r="B344" t="s">
        <v>2747</v>
      </c>
      <c r="C344" t="s">
        <v>691</v>
      </c>
      <c r="D344" t="s">
        <v>26</v>
      </c>
      <c r="E344">
        <v>9</v>
      </c>
      <c r="F344" t="s">
        <v>1072</v>
      </c>
      <c r="G344" t="s">
        <v>404</v>
      </c>
      <c r="H344" t="s">
        <v>234</v>
      </c>
      <c r="I344" t="s">
        <v>570</v>
      </c>
      <c r="J344">
        <f t="shared" si="0"/>
        <v>2603563</v>
      </c>
      <c r="K344">
        <v>2603563</v>
      </c>
      <c r="L344">
        <v>57</v>
      </c>
      <c r="M344">
        <f t="shared" si="15"/>
        <v>6682</v>
      </c>
      <c r="N344" t="str">
        <f t="shared" si="2"/>
        <v>Sun</v>
      </c>
      <c r="O344" t="str">
        <f t="shared" si="3"/>
        <v>Sep</v>
      </c>
      <c r="P344">
        <f t="shared" si="4"/>
        <v>9</v>
      </c>
      <c r="Q344" t="str">
        <f t="shared" si="5"/>
        <v>30</v>
      </c>
      <c r="R344" t="str">
        <f t="shared" si="6"/>
        <v>03</v>
      </c>
      <c r="S344" t="str">
        <f t="shared" si="7"/>
        <v>12</v>
      </c>
      <c r="T344" t="str">
        <f t="shared" si="8"/>
        <v>43</v>
      </c>
      <c r="U344" t="s">
        <v>2748</v>
      </c>
      <c r="V344" t="s">
        <v>433</v>
      </c>
      <c r="W344" s="2" t="s">
        <v>2749</v>
      </c>
      <c r="X344" t="s">
        <v>2750</v>
      </c>
      <c r="Y344" t="s">
        <v>2751</v>
      </c>
      <c r="Z344" t="s">
        <v>2752</v>
      </c>
      <c r="AA344" t="s">
        <v>2753</v>
      </c>
      <c r="AB344">
        <v>10</v>
      </c>
      <c r="AC344">
        <v>151</v>
      </c>
      <c r="AD344" t="s">
        <v>2754</v>
      </c>
      <c r="AE344" t="s">
        <v>2755</v>
      </c>
      <c r="AF344" t="s">
        <v>2756</v>
      </c>
      <c r="AG344">
        <v>1</v>
      </c>
    </row>
    <row r="345" spans="1:33" ht="15.75" customHeight="1" x14ac:dyDescent="0.3">
      <c r="A345" s="1">
        <v>27708</v>
      </c>
      <c r="B345" t="s">
        <v>2757</v>
      </c>
      <c r="C345" t="s">
        <v>691</v>
      </c>
      <c r="D345" t="s">
        <v>26</v>
      </c>
      <c r="E345">
        <v>9</v>
      </c>
      <c r="F345" t="s">
        <v>1072</v>
      </c>
      <c r="G345" t="s">
        <v>404</v>
      </c>
      <c r="H345" t="s">
        <v>206</v>
      </c>
      <c r="I345" t="s">
        <v>251</v>
      </c>
      <c r="J345">
        <f t="shared" si="0"/>
        <v>2604167</v>
      </c>
      <c r="K345">
        <v>2604167</v>
      </c>
      <c r="L345">
        <v>2</v>
      </c>
      <c r="M345">
        <f t="shared" si="15"/>
        <v>604</v>
      </c>
      <c r="N345" t="str">
        <f t="shared" si="2"/>
        <v>Sun</v>
      </c>
      <c r="O345" t="str">
        <f t="shared" si="3"/>
        <v>Sep</v>
      </c>
      <c r="P345">
        <f t="shared" si="4"/>
        <v>9</v>
      </c>
      <c r="Q345" t="str">
        <f t="shared" si="5"/>
        <v>30</v>
      </c>
      <c r="R345" t="str">
        <f t="shared" si="6"/>
        <v>03</v>
      </c>
      <c r="S345" t="str">
        <f t="shared" si="7"/>
        <v>22</v>
      </c>
      <c r="T345" t="str">
        <f t="shared" si="8"/>
        <v>47</v>
      </c>
      <c r="U345" t="s">
        <v>2758</v>
      </c>
      <c r="V345" t="s">
        <v>433</v>
      </c>
      <c r="W345" s="2" t="s">
        <v>2759</v>
      </c>
      <c r="X345" t="s">
        <v>2760</v>
      </c>
      <c r="Y345" t="s">
        <v>2761</v>
      </c>
      <c r="Z345" t="s">
        <v>2762</v>
      </c>
      <c r="AB345">
        <v>905</v>
      </c>
      <c r="AC345">
        <v>590</v>
      </c>
      <c r="AD345" t="s">
        <v>2763</v>
      </c>
      <c r="AG345">
        <v>1</v>
      </c>
    </row>
    <row r="346" spans="1:33" ht="15.75" customHeight="1" x14ac:dyDescent="0.3">
      <c r="A346" s="1">
        <v>27749</v>
      </c>
      <c r="B346" t="s">
        <v>2764</v>
      </c>
      <c r="C346" t="s">
        <v>691</v>
      </c>
      <c r="D346" t="s">
        <v>26</v>
      </c>
      <c r="E346">
        <v>9</v>
      </c>
      <c r="F346" t="s">
        <v>1072</v>
      </c>
      <c r="G346" t="s">
        <v>404</v>
      </c>
      <c r="H346" t="s">
        <v>570</v>
      </c>
      <c r="I346" t="s">
        <v>251</v>
      </c>
      <c r="J346">
        <f t="shared" si="0"/>
        <v>2605427</v>
      </c>
      <c r="K346">
        <v>2605427</v>
      </c>
      <c r="L346">
        <v>13</v>
      </c>
      <c r="M346">
        <f t="shared" si="15"/>
        <v>1260</v>
      </c>
      <c r="N346" t="str">
        <f t="shared" si="2"/>
        <v>Sun</v>
      </c>
      <c r="O346" t="str">
        <f t="shared" si="3"/>
        <v>Sep</v>
      </c>
      <c r="P346">
        <f t="shared" si="4"/>
        <v>9</v>
      </c>
      <c r="Q346" t="str">
        <f t="shared" si="5"/>
        <v>30</v>
      </c>
      <c r="R346" t="str">
        <f t="shared" si="6"/>
        <v>03</v>
      </c>
      <c r="S346" t="str">
        <f t="shared" si="7"/>
        <v>43</v>
      </c>
      <c r="T346" t="str">
        <f t="shared" si="8"/>
        <v>47</v>
      </c>
      <c r="U346" t="s">
        <v>2765</v>
      </c>
      <c r="V346" t="s">
        <v>433</v>
      </c>
      <c r="W346" s="2" t="s">
        <v>2766</v>
      </c>
      <c r="X346" t="s">
        <v>2767</v>
      </c>
      <c r="Y346" t="s">
        <v>2768</v>
      </c>
      <c r="Z346" t="s">
        <v>2769</v>
      </c>
      <c r="AA346" t="s">
        <v>2770</v>
      </c>
      <c r="AB346">
        <v>2483</v>
      </c>
      <c r="AC346">
        <v>484</v>
      </c>
      <c r="AD346" t="s">
        <v>2771</v>
      </c>
      <c r="AG346">
        <v>1</v>
      </c>
    </row>
    <row r="347" spans="1:33" ht="15.75" customHeight="1" x14ac:dyDescent="0.3">
      <c r="A347" s="1">
        <v>27952</v>
      </c>
      <c r="B347" t="s">
        <v>2772</v>
      </c>
      <c r="C347" t="s">
        <v>691</v>
      </c>
      <c r="D347" t="s">
        <v>26</v>
      </c>
      <c r="E347">
        <v>9</v>
      </c>
      <c r="F347" t="s">
        <v>1072</v>
      </c>
      <c r="G347" t="s">
        <v>184</v>
      </c>
      <c r="H347" t="s">
        <v>40</v>
      </c>
      <c r="I347" t="s">
        <v>1025</v>
      </c>
      <c r="J347">
        <f t="shared" si="0"/>
        <v>2613188</v>
      </c>
      <c r="K347">
        <v>2613188</v>
      </c>
      <c r="L347">
        <v>18</v>
      </c>
      <c r="M347">
        <f t="shared" si="15"/>
        <v>7761</v>
      </c>
      <c r="N347" t="str">
        <f t="shared" si="2"/>
        <v>Sun</v>
      </c>
      <c r="O347" t="str">
        <f t="shared" si="3"/>
        <v>Sep</v>
      </c>
      <c r="P347">
        <f t="shared" si="4"/>
        <v>9</v>
      </c>
      <c r="Q347" t="str">
        <f t="shared" si="5"/>
        <v>30</v>
      </c>
      <c r="R347" t="str">
        <f t="shared" si="6"/>
        <v>05</v>
      </c>
      <c r="S347" t="str">
        <f t="shared" si="7"/>
        <v>53</v>
      </c>
      <c r="T347" t="str">
        <f t="shared" si="8"/>
        <v>08</v>
      </c>
      <c r="U347" t="s">
        <v>2773</v>
      </c>
      <c r="V347" t="s">
        <v>433</v>
      </c>
      <c r="W347" s="2" t="s">
        <v>2774</v>
      </c>
      <c r="X347" t="s">
        <v>2775</v>
      </c>
      <c r="Y347" t="s">
        <v>2776</v>
      </c>
      <c r="Z347" t="s">
        <v>2777</v>
      </c>
      <c r="AA347" t="s">
        <v>2778</v>
      </c>
      <c r="AB347">
        <v>145</v>
      </c>
      <c r="AC347">
        <v>620</v>
      </c>
      <c r="AD347" t="s">
        <v>2779</v>
      </c>
      <c r="AG347">
        <v>1</v>
      </c>
    </row>
    <row r="348" spans="1:33" ht="15.75" customHeight="1" x14ac:dyDescent="0.3">
      <c r="A348" s="1">
        <v>28034</v>
      </c>
      <c r="B348" t="s">
        <v>2780</v>
      </c>
      <c r="C348" t="s">
        <v>691</v>
      </c>
      <c r="D348" t="s">
        <v>26</v>
      </c>
      <c r="E348">
        <v>9</v>
      </c>
      <c r="F348" t="s">
        <v>1072</v>
      </c>
      <c r="G348" t="s">
        <v>457</v>
      </c>
      <c r="H348" t="s">
        <v>692</v>
      </c>
      <c r="I348" t="s">
        <v>195</v>
      </c>
      <c r="J348">
        <f t="shared" si="0"/>
        <v>2618620</v>
      </c>
      <c r="K348">
        <v>2618620</v>
      </c>
      <c r="L348">
        <v>67</v>
      </c>
      <c r="M348">
        <f t="shared" si="15"/>
        <v>5432</v>
      </c>
      <c r="N348" t="str">
        <f t="shared" si="2"/>
        <v>Sun</v>
      </c>
      <c r="O348" t="str">
        <f t="shared" si="3"/>
        <v>Sep</v>
      </c>
      <c r="P348">
        <f t="shared" si="4"/>
        <v>9</v>
      </c>
      <c r="Q348" t="str">
        <f t="shared" si="5"/>
        <v>30</v>
      </c>
      <c r="R348" t="str">
        <f t="shared" si="6"/>
        <v>07</v>
      </c>
      <c r="S348" t="str">
        <f t="shared" si="7"/>
        <v>23</v>
      </c>
      <c r="T348" t="str">
        <f t="shared" si="8"/>
        <v>40</v>
      </c>
      <c r="U348" t="s">
        <v>2781</v>
      </c>
      <c r="V348" t="s">
        <v>433</v>
      </c>
      <c r="W348" s="2" t="s">
        <v>2782</v>
      </c>
      <c r="X348" t="s">
        <v>2783</v>
      </c>
      <c r="Y348" t="s">
        <v>2784</v>
      </c>
      <c r="Z348" t="s">
        <v>2785</v>
      </c>
      <c r="AB348">
        <v>242</v>
      </c>
      <c r="AC348">
        <v>377</v>
      </c>
      <c r="AD348" t="s">
        <v>2786</v>
      </c>
      <c r="AG348">
        <v>1</v>
      </c>
    </row>
    <row r="349" spans="1:33" ht="15.75" customHeight="1" x14ac:dyDescent="0.3">
      <c r="A349" s="1">
        <v>28236</v>
      </c>
      <c r="B349" t="s">
        <v>2787</v>
      </c>
      <c r="C349" t="s">
        <v>691</v>
      </c>
      <c r="D349" t="s">
        <v>26</v>
      </c>
      <c r="E349">
        <v>9</v>
      </c>
      <c r="F349" t="s">
        <v>1072</v>
      </c>
      <c r="G349" t="s">
        <v>561</v>
      </c>
      <c r="H349" t="s">
        <v>529</v>
      </c>
      <c r="I349" t="s">
        <v>762</v>
      </c>
      <c r="J349">
        <f t="shared" si="0"/>
        <v>2640279</v>
      </c>
      <c r="K349">
        <v>2640279</v>
      </c>
      <c r="L349">
        <v>268</v>
      </c>
      <c r="M349">
        <f t="shared" si="15"/>
        <v>21659</v>
      </c>
      <c r="N349" t="str">
        <f t="shared" si="2"/>
        <v>Sun</v>
      </c>
      <c r="O349" t="str">
        <f t="shared" si="3"/>
        <v>Sep</v>
      </c>
      <c r="P349">
        <f t="shared" si="4"/>
        <v>9</v>
      </c>
      <c r="Q349" t="str">
        <f t="shared" si="5"/>
        <v>30</v>
      </c>
      <c r="R349" t="str">
        <f t="shared" si="6"/>
        <v>13</v>
      </c>
      <c r="S349" t="str">
        <f t="shared" si="7"/>
        <v>24</v>
      </c>
      <c r="T349" t="str">
        <f t="shared" si="8"/>
        <v>39</v>
      </c>
      <c r="U349" t="s">
        <v>2788</v>
      </c>
      <c r="V349" t="s">
        <v>433</v>
      </c>
      <c r="W349" s="2" t="s">
        <v>2789</v>
      </c>
      <c r="X349" t="s">
        <v>2790</v>
      </c>
      <c r="Y349" t="s">
        <v>2791</v>
      </c>
      <c r="Z349" t="s">
        <v>2792</v>
      </c>
      <c r="AA349" t="s">
        <v>2793</v>
      </c>
      <c r="AB349">
        <v>219</v>
      </c>
      <c r="AC349">
        <v>198</v>
      </c>
      <c r="AD349" t="s">
        <v>2794</v>
      </c>
      <c r="AG349">
        <v>1</v>
      </c>
    </row>
    <row r="350" spans="1:33" ht="15.75" customHeight="1" x14ac:dyDescent="0.3">
      <c r="A350" s="1">
        <v>28247</v>
      </c>
      <c r="B350" t="s">
        <v>2795</v>
      </c>
      <c r="C350" t="s">
        <v>691</v>
      </c>
      <c r="D350" t="s">
        <v>26</v>
      </c>
      <c r="E350">
        <v>9</v>
      </c>
      <c r="F350" t="s">
        <v>1072</v>
      </c>
      <c r="G350" t="s">
        <v>561</v>
      </c>
      <c r="H350" t="s">
        <v>194</v>
      </c>
      <c r="I350" t="s">
        <v>124</v>
      </c>
      <c r="J350">
        <f t="shared" si="0"/>
        <v>2640919</v>
      </c>
      <c r="K350">
        <v>2640919</v>
      </c>
      <c r="L350">
        <v>188</v>
      </c>
      <c r="M350">
        <f t="shared" si="15"/>
        <v>640</v>
      </c>
      <c r="N350" t="str">
        <f t="shared" si="2"/>
        <v>Sun</v>
      </c>
      <c r="O350" t="str">
        <f t="shared" si="3"/>
        <v>Sep</v>
      </c>
      <c r="P350">
        <f t="shared" si="4"/>
        <v>9</v>
      </c>
      <c r="Q350" t="str">
        <f t="shared" si="5"/>
        <v>30</v>
      </c>
      <c r="R350" t="str">
        <f t="shared" si="6"/>
        <v>13</v>
      </c>
      <c r="S350" t="str">
        <f t="shared" si="7"/>
        <v>35</v>
      </c>
      <c r="T350" t="str">
        <f t="shared" si="8"/>
        <v>19</v>
      </c>
      <c r="U350" t="s">
        <v>2796</v>
      </c>
      <c r="V350" t="s">
        <v>433</v>
      </c>
      <c r="W350" s="2" t="s">
        <v>2797</v>
      </c>
      <c r="X350" t="s">
        <v>2798</v>
      </c>
      <c r="Y350" t="s">
        <v>2799</v>
      </c>
      <c r="Z350" t="s">
        <v>2800</v>
      </c>
      <c r="AA350" t="s">
        <v>2134</v>
      </c>
      <c r="AB350">
        <v>318</v>
      </c>
      <c r="AC350">
        <v>268</v>
      </c>
      <c r="AD350" t="s">
        <v>2801</v>
      </c>
      <c r="AG350">
        <v>1</v>
      </c>
    </row>
    <row r="351" spans="1:33" ht="15.75" customHeight="1" x14ac:dyDescent="0.3">
      <c r="A351" s="1">
        <v>28263</v>
      </c>
      <c r="B351" t="s">
        <v>2802</v>
      </c>
      <c r="C351" t="s">
        <v>691</v>
      </c>
      <c r="D351" t="s">
        <v>26</v>
      </c>
      <c r="E351">
        <v>9</v>
      </c>
      <c r="F351" t="s">
        <v>1072</v>
      </c>
      <c r="G351" t="s">
        <v>561</v>
      </c>
      <c r="H351" t="s">
        <v>251</v>
      </c>
      <c r="I351" t="s">
        <v>40</v>
      </c>
      <c r="J351">
        <f t="shared" si="0"/>
        <v>2641673</v>
      </c>
      <c r="K351">
        <v>2641673</v>
      </c>
      <c r="L351">
        <v>26</v>
      </c>
      <c r="M351">
        <f t="shared" si="15"/>
        <v>754</v>
      </c>
      <c r="N351" t="str">
        <f t="shared" si="2"/>
        <v>Sun</v>
      </c>
      <c r="O351" t="str">
        <f t="shared" si="3"/>
        <v>Sep</v>
      </c>
      <c r="P351">
        <f t="shared" si="4"/>
        <v>9</v>
      </c>
      <c r="Q351" t="str">
        <f t="shared" si="5"/>
        <v>30</v>
      </c>
      <c r="R351" t="str">
        <f t="shared" si="6"/>
        <v>13</v>
      </c>
      <c r="S351" t="str">
        <f t="shared" si="7"/>
        <v>47</v>
      </c>
      <c r="T351" t="str">
        <f t="shared" si="8"/>
        <v>53</v>
      </c>
      <c r="U351" t="s">
        <v>2803</v>
      </c>
      <c r="V351" t="s">
        <v>433</v>
      </c>
      <c r="W351" s="2" t="s">
        <v>2804</v>
      </c>
      <c r="X351" t="s">
        <v>2805</v>
      </c>
      <c r="Y351" t="s">
        <v>2806</v>
      </c>
      <c r="Z351" t="s">
        <v>2807</v>
      </c>
      <c r="AB351">
        <v>0</v>
      </c>
      <c r="AC351">
        <v>38</v>
      </c>
      <c r="AD351" t="s">
        <v>2808</v>
      </c>
      <c r="AG351">
        <v>1</v>
      </c>
    </row>
    <row r="352" spans="1:33" ht="15.75" customHeight="1" x14ac:dyDescent="0.3">
      <c r="A352" s="1">
        <v>28293</v>
      </c>
      <c r="B352" t="s">
        <v>2809</v>
      </c>
      <c r="C352" t="s">
        <v>691</v>
      </c>
      <c r="D352" t="s">
        <v>26</v>
      </c>
      <c r="E352">
        <v>9</v>
      </c>
      <c r="F352" t="s">
        <v>1072</v>
      </c>
      <c r="G352" t="s">
        <v>310</v>
      </c>
      <c r="H352" t="s">
        <v>331</v>
      </c>
      <c r="I352" t="s">
        <v>762</v>
      </c>
      <c r="J352">
        <f t="shared" si="0"/>
        <v>2643399</v>
      </c>
      <c r="K352">
        <v>2643399</v>
      </c>
      <c r="L352">
        <v>80</v>
      </c>
      <c r="M352">
        <f t="shared" si="15"/>
        <v>1726</v>
      </c>
      <c r="N352" t="str">
        <f t="shared" si="2"/>
        <v>Sun</v>
      </c>
      <c r="O352" t="str">
        <f t="shared" si="3"/>
        <v>Sep</v>
      </c>
      <c r="P352">
        <f t="shared" si="4"/>
        <v>9</v>
      </c>
      <c r="Q352" t="str">
        <f t="shared" si="5"/>
        <v>30</v>
      </c>
      <c r="R352" t="str">
        <f t="shared" si="6"/>
        <v>14</v>
      </c>
      <c r="S352" t="str">
        <f t="shared" si="7"/>
        <v>16</v>
      </c>
      <c r="T352" t="str">
        <f t="shared" si="8"/>
        <v>39</v>
      </c>
      <c r="U352" t="s">
        <v>2810</v>
      </c>
      <c r="V352" t="s">
        <v>433</v>
      </c>
      <c r="W352" s="2" t="s">
        <v>2811</v>
      </c>
      <c r="X352" t="s">
        <v>2812</v>
      </c>
      <c r="Y352" t="s">
        <v>2813</v>
      </c>
      <c r="Z352" t="s">
        <v>2814</v>
      </c>
      <c r="AA352" t="s">
        <v>2815</v>
      </c>
      <c r="AB352">
        <v>1079</v>
      </c>
      <c r="AC352">
        <v>459</v>
      </c>
      <c r="AD352" t="s">
        <v>2816</v>
      </c>
      <c r="AG352">
        <v>1</v>
      </c>
    </row>
    <row r="353" spans="1:33" ht="15.75" customHeight="1" x14ac:dyDescent="0.3">
      <c r="A353" s="1">
        <v>28298</v>
      </c>
      <c r="B353" t="s">
        <v>2817</v>
      </c>
      <c r="C353" t="s">
        <v>691</v>
      </c>
      <c r="D353" t="s">
        <v>26</v>
      </c>
      <c r="E353">
        <v>9</v>
      </c>
      <c r="F353" t="s">
        <v>1072</v>
      </c>
      <c r="G353" t="s">
        <v>310</v>
      </c>
      <c r="H353" t="s">
        <v>114</v>
      </c>
      <c r="I353" t="s">
        <v>519</v>
      </c>
      <c r="J353">
        <f t="shared" si="0"/>
        <v>2643648</v>
      </c>
      <c r="K353">
        <v>2643648</v>
      </c>
      <c r="L353">
        <v>94</v>
      </c>
      <c r="M353">
        <f t="shared" si="15"/>
        <v>249</v>
      </c>
      <c r="N353" t="str">
        <f t="shared" si="2"/>
        <v>Sun</v>
      </c>
      <c r="O353" t="str">
        <f t="shared" si="3"/>
        <v>Sep</v>
      </c>
      <c r="P353">
        <f t="shared" si="4"/>
        <v>9</v>
      </c>
      <c r="Q353" t="str">
        <f t="shared" si="5"/>
        <v>30</v>
      </c>
      <c r="R353" t="str">
        <f t="shared" si="6"/>
        <v>14</v>
      </c>
      <c r="S353" t="str">
        <f t="shared" si="7"/>
        <v>20</v>
      </c>
      <c r="T353" t="str">
        <f t="shared" si="8"/>
        <v>48</v>
      </c>
      <c r="U353" t="s">
        <v>2818</v>
      </c>
      <c r="V353" t="s">
        <v>433</v>
      </c>
      <c r="W353" s="2" t="s">
        <v>2819</v>
      </c>
      <c r="X353" t="s">
        <v>2820</v>
      </c>
      <c r="Y353" t="s">
        <v>2821</v>
      </c>
      <c r="Z353" t="s">
        <v>2822</v>
      </c>
      <c r="AB353">
        <v>13</v>
      </c>
      <c r="AC353">
        <v>27</v>
      </c>
      <c r="AD353" t="s">
        <v>2823</v>
      </c>
      <c r="AG353">
        <v>1</v>
      </c>
    </row>
    <row r="354" spans="1:33" ht="15.75" customHeight="1" x14ac:dyDescent="0.3">
      <c r="A354" s="1">
        <v>28340</v>
      </c>
      <c r="B354" t="s">
        <v>2824</v>
      </c>
      <c r="C354" t="s">
        <v>691</v>
      </c>
      <c r="D354" t="s">
        <v>26</v>
      </c>
      <c r="E354">
        <v>9</v>
      </c>
      <c r="F354" t="s">
        <v>1072</v>
      </c>
      <c r="G354" t="s">
        <v>310</v>
      </c>
      <c r="H354" t="s">
        <v>81</v>
      </c>
      <c r="I354" t="s">
        <v>300</v>
      </c>
      <c r="J354">
        <f t="shared" si="0"/>
        <v>2645791</v>
      </c>
      <c r="K354">
        <v>2645791</v>
      </c>
      <c r="L354">
        <v>22</v>
      </c>
      <c r="M354">
        <f t="shared" si="15"/>
        <v>2143</v>
      </c>
      <c r="N354" t="str">
        <f t="shared" si="2"/>
        <v>Sun</v>
      </c>
      <c r="O354" t="str">
        <f t="shared" si="3"/>
        <v>Sep</v>
      </c>
      <c r="P354">
        <f t="shared" si="4"/>
        <v>9</v>
      </c>
      <c r="Q354" t="str">
        <f t="shared" si="5"/>
        <v>30</v>
      </c>
      <c r="R354" t="str">
        <f t="shared" si="6"/>
        <v>14</v>
      </c>
      <c r="S354" t="str">
        <f t="shared" si="7"/>
        <v>56</v>
      </c>
      <c r="T354" t="str">
        <f t="shared" si="8"/>
        <v>31</v>
      </c>
      <c r="U354" t="s">
        <v>2825</v>
      </c>
      <c r="V354" t="s">
        <v>433</v>
      </c>
      <c r="W354" s="2" t="s">
        <v>2826</v>
      </c>
      <c r="X354" t="s">
        <v>2827</v>
      </c>
      <c r="Y354" t="s">
        <v>2828</v>
      </c>
      <c r="Z354" t="s">
        <v>2829</v>
      </c>
      <c r="AB354">
        <v>3</v>
      </c>
      <c r="AC354">
        <v>41</v>
      </c>
      <c r="AD354" t="s">
        <v>2830</v>
      </c>
      <c r="AG354">
        <v>1</v>
      </c>
    </row>
    <row r="355" spans="1:33" ht="15.75" customHeight="1" x14ac:dyDescent="0.3">
      <c r="A355" s="1">
        <v>28380</v>
      </c>
      <c r="B355" t="s">
        <v>2831</v>
      </c>
      <c r="C355" t="s">
        <v>691</v>
      </c>
      <c r="D355" t="s">
        <v>26</v>
      </c>
      <c r="E355">
        <v>9</v>
      </c>
      <c r="F355" t="s">
        <v>1072</v>
      </c>
      <c r="G355" t="s">
        <v>206</v>
      </c>
      <c r="H355" t="s">
        <v>183</v>
      </c>
      <c r="I355" t="s">
        <v>164</v>
      </c>
      <c r="J355">
        <f t="shared" si="0"/>
        <v>2673278</v>
      </c>
      <c r="K355">
        <v>2673278</v>
      </c>
      <c r="L355">
        <v>6</v>
      </c>
      <c r="M355">
        <f t="shared" si="15"/>
        <v>27487</v>
      </c>
      <c r="N355" t="str">
        <f t="shared" si="2"/>
        <v>Sun</v>
      </c>
      <c r="O355" t="str">
        <f t="shared" si="3"/>
        <v>Sep</v>
      </c>
      <c r="P355">
        <f t="shared" si="4"/>
        <v>9</v>
      </c>
      <c r="Q355" t="str">
        <f t="shared" si="5"/>
        <v>30</v>
      </c>
      <c r="R355" t="str">
        <f t="shared" si="6"/>
        <v>22</v>
      </c>
      <c r="S355" t="str">
        <f t="shared" si="7"/>
        <v>34</v>
      </c>
      <c r="T355" t="str">
        <f t="shared" si="8"/>
        <v>38</v>
      </c>
      <c r="U355" t="s">
        <v>2832</v>
      </c>
      <c r="V355" t="s">
        <v>433</v>
      </c>
      <c r="W355" s="2" t="s">
        <v>2833</v>
      </c>
      <c r="X355" t="s">
        <v>2834</v>
      </c>
      <c r="Y355" t="s">
        <v>2835</v>
      </c>
      <c r="Z355" t="s">
        <v>2836</v>
      </c>
      <c r="AB355">
        <v>80</v>
      </c>
      <c r="AC355">
        <v>94</v>
      </c>
      <c r="AD355" t="s">
        <v>2837</v>
      </c>
      <c r="AG355">
        <v>1</v>
      </c>
    </row>
    <row r="356" spans="1:33" ht="15.75" customHeight="1" x14ac:dyDescent="0.3">
      <c r="A356" s="1">
        <v>28436</v>
      </c>
      <c r="B356" t="s">
        <v>2838</v>
      </c>
      <c r="C356" t="s">
        <v>691</v>
      </c>
      <c r="D356" t="s">
        <v>26</v>
      </c>
      <c r="E356">
        <v>9</v>
      </c>
      <c r="F356" t="s">
        <v>1072</v>
      </c>
      <c r="G356" t="s">
        <v>692</v>
      </c>
      <c r="H356" t="s">
        <v>692</v>
      </c>
      <c r="I356" t="s">
        <v>529</v>
      </c>
      <c r="J356">
        <f t="shared" si="0"/>
        <v>2676204</v>
      </c>
      <c r="K356">
        <v>2676204</v>
      </c>
      <c r="L356">
        <v>163</v>
      </c>
      <c r="M356">
        <f t="shared" si="15"/>
        <v>2926</v>
      </c>
      <c r="N356" t="str">
        <f t="shared" si="2"/>
        <v>Sun</v>
      </c>
      <c r="O356" t="str">
        <f t="shared" si="3"/>
        <v>Sep</v>
      </c>
      <c r="P356">
        <f t="shared" si="4"/>
        <v>9</v>
      </c>
      <c r="Q356" t="str">
        <f t="shared" si="5"/>
        <v>30</v>
      </c>
      <c r="R356" t="str">
        <f t="shared" si="6"/>
        <v>23</v>
      </c>
      <c r="S356" t="str">
        <f t="shared" si="7"/>
        <v>23</v>
      </c>
      <c r="T356" t="str">
        <f t="shared" si="8"/>
        <v>24</v>
      </c>
      <c r="U356" t="s">
        <v>2839</v>
      </c>
      <c r="V356" t="s">
        <v>433</v>
      </c>
      <c r="W356" s="2" t="s">
        <v>2840</v>
      </c>
      <c r="X356" t="s">
        <v>2841</v>
      </c>
      <c r="Y356" t="s">
        <v>2842</v>
      </c>
      <c r="Z356" t="s">
        <v>2843</v>
      </c>
      <c r="AA356" t="s">
        <v>2844</v>
      </c>
      <c r="AB356">
        <v>171</v>
      </c>
      <c r="AC356">
        <v>549</v>
      </c>
      <c r="AD356" t="s">
        <v>2845</v>
      </c>
      <c r="AG356">
        <v>1</v>
      </c>
    </row>
    <row r="357" spans="1:33" ht="15.75" customHeight="1" x14ac:dyDescent="0.3">
      <c r="A357" s="1">
        <v>28507</v>
      </c>
      <c r="B357" t="s">
        <v>2846</v>
      </c>
      <c r="C357" t="s">
        <v>923</v>
      </c>
      <c r="D357" t="s">
        <v>2847</v>
      </c>
      <c r="E357">
        <v>10</v>
      </c>
      <c r="F357" t="s">
        <v>271</v>
      </c>
      <c r="G357" t="s">
        <v>125</v>
      </c>
      <c r="H357" t="s">
        <v>529</v>
      </c>
      <c r="I357" t="s">
        <v>511</v>
      </c>
      <c r="J357">
        <f t="shared" si="0"/>
        <v>2679849</v>
      </c>
      <c r="K357">
        <v>2679849</v>
      </c>
      <c r="L357">
        <v>73</v>
      </c>
      <c r="M357">
        <f t="shared" si="15"/>
        <v>3645</v>
      </c>
      <c r="N357" t="str">
        <f t="shared" si="2"/>
        <v>Mon</v>
      </c>
      <c r="O357" t="str">
        <f t="shared" si="3"/>
        <v>Oct</v>
      </c>
      <c r="P357">
        <f t="shared" si="4"/>
        <v>10</v>
      </c>
      <c r="Q357" t="str">
        <f t="shared" si="5"/>
        <v>01</v>
      </c>
      <c r="R357" t="str">
        <f t="shared" si="6"/>
        <v>00</v>
      </c>
      <c r="S357" t="str">
        <f t="shared" si="7"/>
        <v>24</v>
      </c>
      <c r="T357" t="str">
        <f t="shared" si="8"/>
        <v>09</v>
      </c>
      <c r="U357" t="s">
        <v>2848</v>
      </c>
      <c r="V357" t="s">
        <v>433</v>
      </c>
      <c r="W357" s="2" t="s">
        <v>2849</v>
      </c>
      <c r="X357" t="s">
        <v>2850</v>
      </c>
      <c r="Y357" t="s">
        <v>2851</v>
      </c>
      <c r="Z357" t="s">
        <v>2852</v>
      </c>
      <c r="AB357">
        <v>232</v>
      </c>
      <c r="AC357">
        <v>59</v>
      </c>
      <c r="AD357" t="s">
        <v>2853</v>
      </c>
      <c r="AG357">
        <v>1</v>
      </c>
    </row>
    <row r="358" spans="1:33" ht="15.75" customHeight="1" x14ac:dyDescent="0.3">
      <c r="A358" s="1">
        <v>28522</v>
      </c>
      <c r="B358" t="s">
        <v>2854</v>
      </c>
      <c r="C358" t="s">
        <v>923</v>
      </c>
      <c r="D358" t="s">
        <v>2847</v>
      </c>
      <c r="E358">
        <v>10</v>
      </c>
      <c r="F358" t="s">
        <v>271</v>
      </c>
      <c r="G358" t="s">
        <v>125</v>
      </c>
      <c r="H358" t="s">
        <v>154</v>
      </c>
      <c r="I358" t="s">
        <v>441</v>
      </c>
      <c r="J358">
        <f t="shared" si="0"/>
        <v>2680652</v>
      </c>
      <c r="K358">
        <v>2680652</v>
      </c>
      <c r="L358">
        <v>32</v>
      </c>
      <c r="M358">
        <f t="shared" si="15"/>
        <v>803</v>
      </c>
      <c r="N358" t="str">
        <f t="shared" si="2"/>
        <v>Mon</v>
      </c>
      <c r="O358" t="str">
        <f t="shared" si="3"/>
        <v>Oct</v>
      </c>
      <c r="P358">
        <f t="shared" si="4"/>
        <v>10</v>
      </c>
      <c r="Q358" t="str">
        <f t="shared" si="5"/>
        <v>01</v>
      </c>
      <c r="R358" t="str">
        <f t="shared" si="6"/>
        <v>00</v>
      </c>
      <c r="S358" t="str">
        <f t="shared" si="7"/>
        <v>37</v>
      </c>
      <c r="T358" t="str">
        <f t="shared" si="8"/>
        <v>32</v>
      </c>
      <c r="U358" t="s">
        <v>2855</v>
      </c>
      <c r="V358" t="s">
        <v>433</v>
      </c>
      <c r="W358" s="2" t="s">
        <v>2856</v>
      </c>
      <c r="X358" t="s">
        <v>2857</v>
      </c>
      <c r="Y358" t="s">
        <v>2858</v>
      </c>
      <c r="Z358" t="s">
        <v>2859</v>
      </c>
      <c r="AB358">
        <v>354</v>
      </c>
      <c r="AC358">
        <v>236</v>
      </c>
      <c r="AD358" t="s">
        <v>2860</v>
      </c>
      <c r="AG358">
        <v>1</v>
      </c>
    </row>
    <row r="359" spans="1:33" ht="15.75" customHeight="1" x14ac:dyDescent="0.3">
      <c r="A359" s="1">
        <v>28528</v>
      </c>
      <c r="B359" t="s">
        <v>2861</v>
      </c>
      <c r="C359" t="s">
        <v>923</v>
      </c>
      <c r="D359" t="s">
        <v>2847</v>
      </c>
      <c r="E359">
        <v>10</v>
      </c>
      <c r="F359" t="s">
        <v>271</v>
      </c>
      <c r="G359" t="s">
        <v>125</v>
      </c>
      <c r="H359" t="s">
        <v>570</v>
      </c>
      <c r="I359" t="s">
        <v>1072</v>
      </c>
      <c r="J359">
        <f t="shared" si="0"/>
        <v>2681010</v>
      </c>
      <c r="K359">
        <v>2681010</v>
      </c>
      <c r="L359">
        <v>20</v>
      </c>
      <c r="M359">
        <f t="shared" si="15"/>
        <v>358</v>
      </c>
      <c r="N359" t="str">
        <f t="shared" si="2"/>
        <v>Mon</v>
      </c>
      <c r="O359" t="str">
        <f t="shared" si="3"/>
        <v>Oct</v>
      </c>
      <c r="P359">
        <f t="shared" si="4"/>
        <v>10</v>
      </c>
      <c r="Q359" t="str">
        <f t="shared" si="5"/>
        <v>01</v>
      </c>
      <c r="R359" t="str">
        <f t="shared" si="6"/>
        <v>00</v>
      </c>
      <c r="S359" t="str">
        <f t="shared" si="7"/>
        <v>43</v>
      </c>
      <c r="T359" t="str">
        <f t="shared" si="8"/>
        <v>30</v>
      </c>
      <c r="U359" t="s">
        <v>2862</v>
      </c>
      <c r="V359" t="s">
        <v>433</v>
      </c>
      <c r="W359" s="2" t="s">
        <v>2863</v>
      </c>
      <c r="X359" t="s">
        <v>2864</v>
      </c>
      <c r="Y359" t="s">
        <v>2865</v>
      </c>
      <c r="Z359" t="s">
        <v>2866</v>
      </c>
      <c r="AA359" t="s">
        <v>2867</v>
      </c>
      <c r="AB359">
        <v>487</v>
      </c>
      <c r="AC359">
        <v>1317</v>
      </c>
      <c r="AD359" t="s">
        <v>2868</v>
      </c>
      <c r="AG359">
        <v>1</v>
      </c>
    </row>
    <row r="360" spans="1:33" ht="15.75" customHeight="1" x14ac:dyDescent="0.3">
      <c r="A360" s="1">
        <v>28589</v>
      </c>
      <c r="B360" t="s">
        <v>2869</v>
      </c>
      <c r="C360" t="s">
        <v>923</v>
      </c>
      <c r="D360" t="s">
        <v>2847</v>
      </c>
      <c r="E360">
        <v>10</v>
      </c>
      <c r="F360" t="s">
        <v>271</v>
      </c>
      <c r="G360" t="s">
        <v>271</v>
      </c>
      <c r="H360" t="s">
        <v>27</v>
      </c>
      <c r="I360" t="s">
        <v>529</v>
      </c>
      <c r="J360">
        <f t="shared" si="0"/>
        <v>2683284</v>
      </c>
      <c r="K360">
        <v>2683284</v>
      </c>
      <c r="L360">
        <v>0</v>
      </c>
      <c r="M360">
        <f t="shared" si="15"/>
        <v>2274</v>
      </c>
      <c r="N360" t="str">
        <f t="shared" si="2"/>
        <v>Mon</v>
      </c>
      <c r="O360" t="str">
        <f t="shared" si="3"/>
        <v>Oct</v>
      </c>
      <c r="P360">
        <f t="shared" si="4"/>
        <v>10</v>
      </c>
      <c r="Q360" t="str">
        <f t="shared" si="5"/>
        <v>01</v>
      </c>
      <c r="R360" t="str">
        <f t="shared" si="6"/>
        <v>01</v>
      </c>
      <c r="S360" t="str">
        <f t="shared" si="7"/>
        <v>21</v>
      </c>
      <c r="T360" t="str">
        <f t="shared" si="8"/>
        <v>24</v>
      </c>
      <c r="U360" t="s">
        <v>2870</v>
      </c>
      <c r="V360" t="s">
        <v>433</v>
      </c>
      <c r="W360" s="2" t="s">
        <v>2871</v>
      </c>
      <c r="X360" t="s">
        <v>2872</v>
      </c>
      <c r="Y360" t="s">
        <v>2240</v>
      </c>
      <c r="Z360" t="s">
        <v>2873</v>
      </c>
      <c r="AB360">
        <v>18</v>
      </c>
      <c r="AC360">
        <v>51</v>
      </c>
      <c r="AD360" t="s">
        <v>2874</v>
      </c>
      <c r="AG360">
        <v>1</v>
      </c>
    </row>
    <row r="361" spans="1:33" ht="15.75" customHeight="1" x14ac:dyDescent="0.3">
      <c r="A361" s="1">
        <v>28768</v>
      </c>
      <c r="B361" t="s">
        <v>2875</v>
      </c>
      <c r="C361" t="s">
        <v>923</v>
      </c>
      <c r="D361" t="s">
        <v>2847</v>
      </c>
      <c r="E361">
        <v>10</v>
      </c>
      <c r="F361" t="s">
        <v>271</v>
      </c>
      <c r="G361" t="s">
        <v>404</v>
      </c>
      <c r="H361" t="s">
        <v>154</v>
      </c>
      <c r="I361" t="s">
        <v>164</v>
      </c>
      <c r="J361">
        <f t="shared" si="0"/>
        <v>2691458</v>
      </c>
      <c r="K361">
        <v>2691458</v>
      </c>
      <c r="L361">
        <v>6</v>
      </c>
      <c r="M361">
        <f t="shared" si="15"/>
        <v>8174</v>
      </c>
      <c r="N361" t="str">
        <f t="shared" si="2"/>
        <v>Mon</v>
      </c>
      <c r="O361" t="str">
        <f t="shared" si="3"/>
        <v>Oct</v>
      </c>
      <c r="P361">
        <f t="shared" si="4"/>
        <v>10</v>
      </c>
      <c r="Q361" t="str">
        <f t="shared" si="5"/>
        <v>01</v>
      </c>
      <c r="R361" t="str">
        <f t="shared" si="6"/>
        <v>03</v>
      </c>
      <c r="S361" t="str">
        <f t="shared" si="7"/>
        <v>37</v>
      </c>
      <c r="T361" t="str">
        <f t="shared" si="8"/>
        <v>38</v>
      </c>
      <c r="U361" t="s">
        <v>2876</v>
      </c>
      <c r="V361" t="s">
        <v>433</v>
      </c>
      <c r="W361" s="2" t="s">
        <v>2877</v>
      </c>
      <c r="X361" t="s">
        <v>2878</v>
      </c>
      <c r="Y361" t="s">
        <v>2879</v>
      </c>
      <c r="Z361" t="s">
        <v>2880</v>
      </c>
      <c r="AB361">
        <v>388</v>
      </c>
      <c r="AC361">
        <v>122</v>
      </c>
      <c r="AD361" t="s">
        <v>2881</v>
      </c>
      <c r="AG361">
        <v>1</v>
      </c>
    </row>
    <row r="362" spans="1:33" ht="15.75" customHeight="1" x14ac:dyDescent="0.3">
      <c r="A362" s="1">
        <v>28775</v>
      </c>
      <c r="B362" t="s">
        <v>2882</v>
      </c>
      <c r="C362" t="s">
        <v>923</v>
      </c>
      <c r="D362" t="s">
        <v>2847</v>
      </c>
      <c r="E362">
        <v>10</v>
      </c>
      <c r="F362" t="s">
        <v>271</v>
      </c>
      <c r="G362" t="s">
        <v>404</v>
      </c>
      <c r="H362" t="s">
        <v>528</v>
      </c>
      <c r="I362" t="s">
        <v>291</v>
      </c>
      <c r="J362">
        <f t="shared" si="0"/>
        <v>2692271</v>
      </c>
      <c r="K362">
        <v>2692271</v>
      </c>
      <c r="L362">
        <v>66</v>
      </c>
      <c r="M362">
        <f t="shared" si="15"/>
        <v>813</v>
      </c>
      <c r="N362" t="str">
        <f t="shared" si="2"/>
        <v>Mon</v>
      </c>
      <c r="O362" t="str">
        <f t="shared" si="3"/>
        <v>Oct</v>
      </c>
      <c r="P362">
        <f t="shared" si="4"/>
        <v>10</v>
      </c>
      <c r="Q362" t="str">
        <f t="shared" si="5"/>
        <v>01</v>
      </c>
      <c r="R362" t="str">
        <f t="shared" si="6"/>
        <v>03</v>
      </c>
      <c r="S362" t="str">
        <f t="shared" si="7"/>
        <v>51</v>
      </c>
      <c r="T362" t="str">
        <f t="shared" si="8"/>
        <v>11</v>
      </c>
      <c r="U362" t="s">
        <v>2883</v>
      </c>
      <c r="V362" t="s">
        <v>433</v>
      </c>
      <c r="W362" s="2" t="s">
        <v>2884</v>
      </c>
      <c r="X362" t="s">
        <v>2885</v>
      </c>
      <c r="Y362" t="s">
        <v>2886</v>
      </c>
      <c r="Z362" t="s">
        <v>2887</v>
      </c>
      <c r="AA362" t="s">
        <v>2888</v>
      </c>
      <c r="AB362">
        <v>78</v>
      </c>
      <c r="AC362">
        <v>656</v>
      </c>
      <c r="AD362" t="s">
        <v>2889</v>
      </c>
      <c r="AE362" t="s">
        <v>2885</v>
      </c>
      <c r="AF362" t="s">
        <v>2887</v>
      </c>
      <c r="AG362">
        <v>1</v>
      </c>
    </row>
    <row r="363" spans="1:33" ht="15.75" customHeight="1" x14ac:dyDescent="0.3">
      <c r="A363" s="1">
        <v>28791</v>
      </c>
      <c r="B363" t="s">
        <v>2890</v>
      </c>
      <c r="C363" t="s">
        <v>923</v>
      </c>
      <c r="D363" t="s">
        <v>2847</v>
      </c>
      <c r="E363">
        <v>10</v>
      </c>
      <c r="F363" t="s">
        <v>271</v>
      </c>
      <c r="G363" t="s">
        <v>41</v>
      </c>
      <c r="H363" t="s">
        <v>359</v>
      </c>
      <c r="I363" t="s">
        <v>310</v>
      </c>
      <c r="J363">
        <f t="shared" si="0"/>
        <v>2692934</v>
      </c>
      <c r="K363">
        <v>2692934</v>
      </c>
      <c r="L363">
        <v>221</v>
      </c>
      <c r="M363">
        <f t="shared" si="15"/>
        <v>663</v>
      </c>
      <c r="N363" t="str">
        <f t="shared" si="2"/>
        <v>Mon</v>
      </c>
      <c r="O363" t="str">
        <f t="shared" si="3"/>
        <v>Oct</v>
      </c>
      <c r="P363">
        <f t="shared" si="4"/>
        <v>10</v>
      </c>
      <c r="Q363" t="str">
        <f t="shared" si="5"/>
        <v>01</v>
      </c>
      <c r="R363" t="str">
        <f t="shared" si="6"/>
        <v>04</v>
      </c>
      <c r="S363" t="str">
        <f t="shared" si="7"/>
        <v>02</v>
      </c>
      <c r="T363" t="str">
        <f t="shared" si="8"/>
        <v>14</v>
      </c>
      <c r="U363" t="s">
        <v>2891</v>
      </c>
      <c r="V363" t="s">
        <v>433</v>
      </c>
      <c r="W363" s="2" t="s">
        <v>2892</v>
      </c>
      <c r="X363" t="s">
        <v>2893</v>
      </c>
      <c r="Y363" t="s">
        <v>2894</v>
      </c>
      <c r="Z363" t="s">
        <v>2895</v>
      </c>
      <c r="AA363" t="s">
        <v>2896</v>
      </c>
      <c r="AB363">
        <v>126</v>
      </c>
      <c r="AC363">
        <v>746</v>
      </c>
      <c r="AD363" t="s">
        <v>2897</v>
      </c>
      <c r="AG363">
        <v>1</v>
      </c>
    </row>
    <row r="364" spans="1:33" ht="15.75" customHeight="1" x14ac:dyDescent="0.3">
      <c r="A364" s="1">
        <v>28840</v>
      </c>
      <c r="B364" t="s">
        <v>2898</v>
      </c>
      <c r="C364" t="s">
        <v>923</v>
      </c>
      <c r="D364" t="s">
        <v>2847</v>
      </c>
      <c r="E364">
        <v>10</v>
      </c>
      <c r="F364" t="s">
        <v>271</v>
      </c>
      <c r="G364" t="s">
        <v>184</v>
      </c>
      <c r="H364" t="s">
        <v>511</v>
      </c>
      <c r="I364" t="s">
        <v>519</v>
      </c>
      <c r="J364">
        <f t="shared" si="0"/>
        <v>2696988</v>
      </c>
      <c r="K364">
        <v>2696988</v>
      </c>
      <c r="L364">
        <v>453</v>
      </c>
      <c r="M364">
        <f t="shared" si="15"/>
        <v>4054</v>
      </c>
      <c r="N364" t="str">
        <f t="shared" si="2"/>
        <v>Mon</v>
      </c>
      <c r="O364" t="str">
        <f t="shared" si="3"/>
        <v>Oct</v>
      </c>
      <c r="P364">
        <f t="shared" si="4"/>
        <v>10</v>
      </c>
      <c r="Q364" t="str">
        <f t="shared" si="5"/>
        <v>01</v>
      </c>
      <c r="R364" t="str">
        <f t="shared" si="6"/>
        <v>05</v>
      </c>
      <c r="S364" t="str">
        <f t="shared" si="7"/>
        <v>09</v>
      </c>
      <c r="T364" t="str">
        <f t="shared" si="8"/>
        <v>48</v>
      </c>
      <c r="U364" t="s">
        <v>2899</v>
      </c>
      <c r="V364" t="s">
        <v>433</v>
      </c>
      <c r="W364" s="2" t="s">
        <v>2900</v>
      </c>
      <c r="X364" t="s">
        <v>2901</v>
      </c>
      <c r="Y364" t="s">
        <v>2902</v>
      </c>
      <c r="Z364" t="s">
        <v>2903</v>
      </c>
      <c r="AB364">
        <v>56</v>
      </c>
      <c r="AC364">
        <v>305</v>
      </c>
      <c r="AD364" t="s">
        <v>2904</v>
      </c>
      <c r="AG364">
        <v>1</v>
      </c>
    </row>
    <row r="365" spans="1:33" ht="15.75" customHeight="1" x14ac:dyDescent="0.3">
      <c r="A365" s="1">
        <v>28868</v>
      </c>
      <c r="B365" t="s">
        <v>2905</v>
      </c>
      <c r="C365" t="s">
        <v>923</v>
      </c>
      <c r="D365" t="s">
        <v>2847</v>
      </c>
      <c r="E365">
        <v>10</v>
      </c>
      <c r="F365" t="s">
        <v>271</v>
      </c>
      <c r="G365" t="s">
        <v>184</v>
      </c>
      <c r="H365" t="s">
        <v>40</v>
      </c>
      <c r="I365" t="s">
        <v>205</v>
      </c>
      <c r="J365">
        <f t="shared" si="0"/>
        <v>2699616</v>
      </c>
      <c r="K365">
        <v>2699616</v>
      </c>
      <c r="L365">
        <v>308</v>
      </c>
      <c r="M365">
        <f t="shared" si="15"/>
        <v>2628</v>
      </c>
      <c r="N365" t="str">
        <f t="shared" si="2"/>
        <v>Mon</v>
      </c>
      <c r="O365" t="str">
        <f t="shared" si="3"/>
        <v>Oct</v>
      </c>
      <c r="P365">
        <f t="shared" si="4"/>
        <v>10</v>
      </c>
      <c r="Q365" t="str">
        <f t="shared" si="5"/>
        <v>01</v>
      </c>
      <c r="R365" t="str">
        <f t="shared" si="6"/>
        <v>05</v>
      </c>
      <c r="S365" t="str">
        <f t="shared" si="7"/>
        <v>53</v>
      </c>
      <c r="T365" t="str">
        <f t="shared" si="8"/>
        <v>36</v>
      </c>
      <c r="U365" t="s">
        <v>2906</v>
      </c>
      <c r="V365" t="s">
        <v>433</v>
      </c>
      <c r="W365" s="2" t="s">
        <v>2907</v>
      </c>
      <c r="X365" t="s">
        <v>2908</v>
      </c>
      <c r="Y365" t="s">
        <v>2909</v>
      </c>
      <c r="Z365" t="s">
        <v>2910</v>
      </c>
      <c r="AA365" t="s">
        <v>151</v>
      </c>
      <c r="AB365">
        <v>289</v>
      </c>
      <c r="AC365">
        <v>574</v>
      </c>
      <c r="AD365" t="s">
        <v>2911</v>
      </c>
      <c r="AG365">
        <v>1</v>
      </c>
    </row>
    <row r="366" spans="1:33" ht="15.75" customHeight="1" x14ac:dyDescent="0.3">
      <c r="A366" s="1">
        <v>29078</v>
      </c>
      <c r="B366" t="s">
        <v>2912</v>
      </c>
      <c r="C366" t="s">
        <v>923</v>
      </c>
      <c r="D366" t="s">
        <v>2847</v>
      </c>
      <c r="E366">
        <v>10</v>
      </c>
      <c r="F366" t="s">
        <v>271</v>
      </c>
      <c r="G366" t="s">
        <v>561</v>
      </c>
      <c r="H366" t="s">
        <v>360</v>
      </c>
      <c r="I366" t="s">
        <v>441</v>
      </c>
      <c r="J366">
        <f t="shared" si="0"/>
        <v>2726912</v>
      </c>
      <c r="K366">
        <v>2726912</v>
      </c>
      <c r="L366">
        <v>201</v>
      </c>
      <c r="M366">
        <f t="shared" si="15"/>
        <v>27296</v>
      </c>
      <c r="N366" t="str">
        <f t="shared" si="2"/>
        <v>Mon</v>
      </c>
      <c r="O366" t="str">
        <f t="shared" si="3"/>
        <v>Oct</v>
      </c>
      <c r="P366">
        <f t="shared" si="4"/>
        <v>10</v>
      </c>
      <c r="Q366" t="str">
        <f t="shared" si="5"/>
        <v>01</v>
      </c>
      <c r="R366" t="str">
        <f t="shared" si="6"/>
        <v>13</v>
      </c>
      <c r="S366" t="str">
        <f t="shared" si="7"/>
        <v>28</v>
      </c>
      <c r="T366" t="str">
        <f t="shared" si="8"/>
        <v>32</v>
      </c>
      <c r="U366" t="s">
        <v>2913</v>
      </c>
      <c r="V366" t="s">
        <v>433</v>
      </c>
      <c r="W366" s="2" t="s">
        <v>2914</v>
      </c>
      <c r="X366" t="s">
        <v>2915</v>
      </c>
      <c r="Y366" t="s">
        <v>2916</v>
      </c>
      <c r="Z366" t="s">
        <v>2917</v>
      </c>
      <c r="AA366" t="s">
        <v>2918</v>
      </c>
      <c r="AB366">
        <v>31</v>
      </c>
      <c r="AC366">
        <v>70</v>
      </c>
      <c r="AD366" t="s">
        <v>2919</v>
      </c>
      <c r="AG366">
        <v>1</v>
      </c>
    </row>
    <row r="367" spans="1:33" ht="15.75" customHeight="1" x14ac:dyDescent="0.3">
      <c r="A367" s="1">
        <v>29152</v>
      </c>
      <c r="B367" t="s">
        <v>2920</v>
      </c>
      <c r="C367" t="s">
        <v>923</v>
      </c>
      <c r="D367" t="s">
        <v>2847</v>
      </c>
      <c r="E367">
        <v>10</v>
      </c>
      <c r="F367" t="s">
        <v>271</v>
      </c>
      <c r="G367" t="s">
        <v>320</v>
      </c>
      <c r="H367" t="s">
        <v>271</v>
      </c>
      <c r="I367" t="s">
        <v>321</v>
      </c>
      <c r="J367">
        <f t="shared" si="0"/>
        <v>2732510</v>
      </c>
      <c r="K367">
        <v>2732510</v>
      </c>
      <c r="L367">
        <v>121</v>
      </c>
      <c r="M367">
        <f t="shared" si="15"/>
        <v>5598</v>
      </c>
      <c r="N367" t="str">
        <f t="shared" si="2"/>
        <v>Mon</v>
      </c>
      <c r="O367" t="str">
        <f t="shared" si="3"/>
        <v>Oct</v>
      </c>
      <c r="P367">
        <f t="shared" si="4"/>
        <v>10</v>
      </c>
      <c r="Q367" t="str">
        <f t="shared" si="5"/>
        <v>01</v>
      </c>
      <c r="R367" t="str">
        <f t="shared" si="6"/>
        <v>15</v>
      </c>
      <c r="S367" t="str">
        <f t="shared" si="7"/>
        <v>01</v>
      </c>
      <c r="T367" t="str">
        <f t="shared" si="8"/>
        <v>50</v>
      </c>
      <c r="U367" t="s">
        <v>2921</v>
      </c>
      <c r="V367" t="s">
        <v>433</v>
      </c>
      <c r="W367" s="2" t="s">
        <v>2922</v>
      </c>
      <c r="X367" t="s">
        <v>2923</v>
      </c>
      <c r="Y367" t="s">
        <v>2924</v>
      </c>
      <c r="Z367" t="s">
        <v>2925</v>
      </c>
      <c r="AA367" t="s">
        <v>2926</v>
      </c>
      <c r="AB367">
        <v>33</v>
      </c>
      <c r="AC367">
        <v>158</v>
      </c>
      <c r="AD367" t="s">
        <v>2927</v>
      </c>
      <c r="AG367">
        <v>1</v>
      </c>
    </row>
    <row r="368" spans="1:33" ht="15.75" customHeight="1" x14ac:dyDescent="0.3">
      <c r="A368" s="1">
        <v>29322</v>
      </c>
      <c r="B368" t="s">
        <v>2928</v>
      </c>
      <c r="C368" t="s">
        <v>923</v>
      </c>
      <c r="D368" t="s">
        <v>2847</v>
      </c>
      <c r="E368">
        <v>10</v>
      </c>
      <c r="F368" t="s">
        <v>271</v>
      </c>
      <c r="G368" t="s">
        <v>28</v>
      </c>
      <c r="H368" t="s">
        <v>125</v>
      </c>
      <c r="I368" t="s">
        <v>570</v>
      </c>
      <c r="J368">
        <f t="shared" si="0"/>
        <v>2743243</v>
      </c>
      <c r="K368">
        <v>2743243</v>
      </c>
      <c r="L368">
        <v>1</v>
      </c>
      <c r="M368" t="e">
        <f>J368-allresults!#REF!</f>
        <v>#REF!</v>
      </c>
      <c r="N368" t="str">
        <f t="shared" si="2"/>
        <v>Mon</v>
      </c>
      <c r="O368" t="str">
        <f t="shared" si="3"/>
        <v>Oct</v>
      </c>
      <c r="P368">
        <f t="shared" si="4"/>
        <v>10</v>
      </c>
      <c r="Q368" t="str">
        <f t="shared" si="5"/>
        <v>01</v>
      </c>
      <c r="R368" t="str">
        <f t="shared" si="6"/>
        <v>18</v>
      </c>
      <c r="S368" t="str">
        <f t="shared" si="7"/>
        <v>00</v>
      </c>
      <c r="T368" t="str">
        <f t="shared" si="8"/>
        <v>43</v>
      </c>
      <c r="U368" t="s">
        <v>2929</v>
      </c>
      <c r="V368" t="s">
        <v>2930</v>
      </c>
      <c r="W368" s="2" t="s">
        <v>2931</v>
      </c>
      <c r="X368" t="s">
        <v>2932</v>
      </c>
      <c r="Y368" t="s">
        <v>2933</v>
      </c>
      <c r="Z368" t="s">
        <v>2934</v>
      </c>
      <c r="AB368">
        <v>12</v>
      </c>
      <c r="AC368">
        <v>52</v>
      </c>
      <c r="AD368" t="s">
        <v>2935</v>
      </c>
      <c r="AG368">
        <v>1</v>
      </c>
    </row>
    <row r="369" spans="1:33" ht="15.75" customHeight="1" x14ac:dyDescent="0.3">
      <c r="A369" s="1">
        <v>29333</v>
      </c>
      <c r="B369" t="s">
        <v>2936</v>
      </c>
      <c r="C369" t="s">
        <v>923</v>
      </c>
      <c r="D369" t="s">
        <v>2847</v>
      </c>
      <c r="E369">
        <v>10</v>
      </c>
      <c r="F369" t="s">
        <v>271</v>
      </c>
      <c r="G369" t="s">
        <v>28</v>
      </c>
      <c r="H369" t="s">
        <v>27</v>
      </c>
      <c r="I369" t="s">
        <v>271</v>
      </c>
      <c r="J369">
        <f t="shared" si="0"/>
        <v>2744461</v>
      </c>
      <c r="K369">
        <v>2744461</v>
      </c>
      <c r="L369">
        <v>98</v>
      </c>
      <c r="M369">
        <f t="shared" ref="M369:M385" si="16">J369-J368</f>
        <v>1218</v>
      </c>
      <c r="N369" t="str">
        <f t="shared" si="2"/>
        <v>Mon</v>
      </c>
      <c r="O369" t="str">
        <f t="shared" si="3"/>
        <v>Oct</v>
      </c>
      <c r="P369">
        <f t="shared" si="4"/>
        <v>10</v>
      </c>
      <c r="Q369" t="str">
        <f t="shared" si="5"/>
        <v>01</v>
      </c>
      <c r="R369" t="str">
        <f t="shared" si="6"/>
        <v>18</v>
      </c>
      <c r="S369" t="str">
        <f t="shared" si="7"/>
        <v>21</v>
      </c>
      <c r="T369" t="str">
        <f t="shared" si="8"/>
        <v>01</v>
      </c>
      <c r="U369" t="s">
        <v>2937</v>
      </c>
      <c r="V369" t="s">
        <v>2938</v>
      </c>
      <c r="W369" s="2" t="s">
        <v>2939</v>
      </c>
      <c r="X369" t="s">
        <v>2940</v>
      </c>
      <c r="Y369" t="s">
        <v>2941</v>
      </c>
      <c r="Z369" t="s">
        <v>2942</v>
      </c>
      <c r="AB369">
        <v>594</v>
      </c>
      <c r="AC369">
        <v>550</v>
      </c>
      <c r="AD369" t="s">
        <v>2943</v>
      </c>
      <c r="AG369">
        <v>1</v>
      </c>
    </row>
    <row r="370" spans="1:33" ht="15.75" customHeight="1" x14ac:dyDescent="0.3">
      <c r="A370" s="1">
        <v>29334</v>
      </c>
      <c r="B370" t="s">
        <v>2944</v>
      </c>
      <c r="C370" t="s">
        <v>923</v>
      </c>
      <c r="D370" t="s">
        <v>2847</v>
      </c>
      <c r="E370">
        <v>10</v>
      </c>
      <c r="F370" t="s">
        <v>271</v>
      </c>
      <c r="G370" t="s">
        <v>28</v>
      </c>
      <c r="H370" t="s">
        <v>51</v>
      </c>
      <c r="I370" t="s">
        <v>205</v>
      </c>
      <c r="J370">
        <f t="shared" si="0"/>
        <v>2744736</v>
      </c>
      <c r="K370">
        <v>2744736</v>
      </c>
      <c r="L370">
        <v>275</v>
      </c>
      <c r="M370">
        <f t="shared" si="16"/>
        <v>275</v>
      </c>
      <c r="N370" t="str">
        <f t="shared" si="2"/>
        <v>Mon</v>
      </c>
      <c r="O370" t="str">
        <f t="shared" si="3"/>
        <v>Oct</v>
      </c>
      <c r="P370">
        <f t="shared" si="4"/>
        <v>10</v>
      </c>
      <c r="Q370" t="str">
        <f t="shared" si="5"/>
        <v>01</v>
      </c>
      <c r="R370" t="str">
        <f t="shared" si="6"/>
        <v>18</v>
      </c>
      <c r="S370" t="str">
        <f t="shared" si="7"/>
        <v>25</v>
      </c>
      <c r="T370" t="str">
        <f t="shared" si="8"/>
        <v>36</v>
      </c>
      <c r="U370" t="s">
        <v>2945</v>
      </c>
      <c r="V370" t="s">
        <v>2946</v>
      </c>
      <c r="W370" s="2" t="s">
        <v>2947</v>
      </c>
      <c r="X370" t="s">
        <v>2948</v>
      </c>
      <c r="Y370" t="s">
        <v>2949</v>
      </c>
      <c r="Z370" t="s">
        <v>2950</v>
      </c>
      <c r="AA370" t="s">
        <v>2951</v>
      </c>
      <c r="AB370">
        <v>26</v>
      </c>
      <c r="AC370">
        <v>49</v>
      </c>
      <c r="AD370" t="s">
        <v>2952</v>
      </c>
      <c r="AG370">
        <v>1</v>
      </c>
    </row>
    <row r="371" spans="1:33" ht="15.75" customHeight="1" x14ac:dyDescent="0.3">
      <c r="A371" s="1">
        <v>29416</v>
      </c>
      <c r="B371" t="s">
        <v>2953</v>
      </c>
      <c r="C371" t="s">
        <v>923</v>
      </c>
      <c r="D371" t="s">
        <v>2847</v>
      </c>
      <c r="E371">
        <v>10</v>
      </c>
      <c r="F371" t="s">
        <v>271</v>
      </c>
      <c r="G371" t="s">
        <v>114</v>
      </c>
      <c r="H371" t="s">
        <v>457</v>
      </c>
      <c r="I371" t="s">
        <v>561</v>
      </c>
      <c r="J371">
        <f t="shared" si="0"/>
        <v>2750833</v>
      </c>
      <c r="K371">
        <v>2750833</v>
      </c>
      <c r="L371">
        <v>115</v>
      </c>
      <c r="M371">
        <f t="shared" si="16"/>
        <v>6097</v>
      </c>
      <c r="N371" t="str">
        <f t="shared" si="2"/>
        <v>Mon</v>
      </c>
      <c r="O371" t="str">
        <f t="shared" si="3"/>
        <v>Oct</v>
      </c>
      <c r="P371">
        <f t="shared" si="4"/>
        <v>10</v>
      </c>
      <c r="Q371" t="str">
        <f t="shared" si="5"/>
        <v>01</v>
      </c>
      <c r="R371" t="str">
        <f t="shared" si="6"/>
        <v>20</v>
      </c>
      <c r="S371" t="str">
        <f t="shared" si="7"/>
        <v>07</v>
      </c>
      <c r="T371" t="str">
        <f t="shared" si="8"/>
        <v>13</v>
      </c>
      <c r="U371" t="s">
        <v>2954</v>
      </c>
      <c r="V371" t="s">
        <v>2955</v>
      </c>
      <c r="W371" s="4" t="s">
        <v>2956</v>
      </c>
      <c r="X371" t="s">
        <v>2957</v>
      </c>
      <c r="Y371" t="s">
        <v>2958</v>
      </c>
      <c r="Z371" t="s">
        <v>2959</v>
      </c>
      <c r="AA371" t="s">
        <v>2960</v>
      </c>
      <c r="AB371">
        <v>27</v>
      </c>
      <c r="AC371">
        <v>90</v>
      </c>
      <c r="AD371" t="s">
        <v>2961</v>
      </c>
      <c r="AG371">
        <v>1</v>
      </c>
    </row>
    <row r="372" spans="1:33" ht="15.75" customHeight="1" x14ac:dyDescent="0.3">
      <c r="A372" s="1">
        <v>29539</v>
      </c>
      <c r="B372" t="s">
        <v>2962</v>
      </c>
      <c r="C372" t="s">
        <v>923</v>
      </c>
      <c r="D372" t="s">
        <v>2847</v>
      </c>
      <c r="E372">
        <v>10</v>
      </c>
      <c r="F372" t="s">
        <v>271</v>
      </c>
      <c r="G372" t="s">
        <v>206</v>
      </c>
      <c r="H372" t="s">
        <v>579</v>
      </c>
      <c r="I372" t="s">
        <v>234</v>
      </c>
      <c r="J372">
        <f t="shared" si="0"/>
        <v>2760132</v>
      </c>
      <c r="K372">
        <v>2760132</v>
      </c>
      <c r="L372">
        <v>12</v>
      </c>
      <c r="M372">
        <f t="shared" si="16"/>
        <v>9299</v>
      </c>
      <c r="N372" t="str">
        <f t="shared" si="2"/>
        <v>Mon</v>
      </c>
      <c r="O372" t="str">
        <f t="shared" si="3"/>
        <v>Oct</v>
      </c>
      <c r="P372">
        <f t="shared" si="4"/>
        <v>10</v>
      </c>
      <c r="Q372" t="str">
        <f t="shared" si="5"/>
        <v>01</v>
      </c>
      <c r="R372" t="str">
        <f t="shared" si="6"/>
        <v>22</v>
      </c>
      <c r="S372" t="str">
        <f t="shared" si="7"/>
        <v>42</v>
      </c>
      <c r="T372" t="str">
        <f t="shared" si="8"/>
        <v>12</v>
      </c>
      <c r="U372" t="s">
        <v>2963</v>
      </c>
      <c r="V372" t="s">
        <v>2964</v>
      </c>
      <c r="W372" s="2" t="s">
        <v>2965</v>
      </c>
      <c r="X372" t="s">
        <v>2966</v>
      </c>
      <c r="Y372" t="s">
        <v>2967</v>
      </c>
      <c r="Z372" t="s">
        <v>2968</v>
      </c>
      <c r="AA372" t="s">
        <v>2969</v>
      </c>
      <c r="AB372">
        <v>4319</v>
      </c>
      <c r="AC372">
        <v>1401</v>
      </c>
      <c r="AD372" t="s">
        <v>2970</v>
      </c>
      <c r="AG372">
        <v>1</v>
      </c>
    </row>
    <row r="373" spans="1:33" ht="15.75" customHeight="1" x14ac:dyDescent="0.3">
      <c r="A373" s="1">
        <v>29545</v>
      </c>
      <c r="B373" t="s">
        <v>2971</v>
      </c>
      <c r="C373" t="s">
        <v>923</v>
      </c>
      <c r="D373" t="s">
        <v>2847</v>
      </c>
      <c r="E373">
        <v>10</v>
      </c>
      <c r="F373" t="s">
        <v>271</v>
      </c>
      <c r="G373" t="s">
        <v>206</v>
      </c>
      <c r="H373" t="s">
        <v>644</v>
      </c>
      <c r="I373" t="s">
        <v>164</v>
      </c>
      <c r="J373">
        <f t="shared" si="0"/>
        <v>2760878</v>
      </c>
      <c r="K373">
        <v>2760878</v>
      </c>
      <c r="L373">
        <v>174</v>
      </c>
      <c r="M373">
        <f t="shared" si="16"/>
        <v>746</v>
      </c>
      <c r="N373" t="str">
        <f t="shared" si="2"/>
        <v>Mon</v>
      </c>
      <c r="O373" t="str">
        <f t="shared" si="3"/>
        <v>Oct</v>
      </c>
      <c r="P373">
        <f t="shared" si="4"/>
        <v>10</v>
      </c>
      <c r="Q373" t="str">
        <f t="shared" si="5"/>
        <v>01</v>
      </c>
      <c r="R373" t="str">
        <f t="shared" si="6"/>
        <v>22</v>
      </c>
      <c r="S373" t="str">
        <f t="shared" si="7"/>
        <v>54</v>
      </c>
      <c r="T373" t="str">
        <f t="shared" si="8"/>
        <v>38</v>
      </c>
      <c r="U373" t="s">
        <v>2972</v>
      </c>
      <c r="V373" t="s">
        <v>2973</v>
      </c>
      <c r="W373" s="2" t="s">
        <v>2974</v>
      </c>
      <c r="X373" t="s">
        <v>2975</v>
      </c>
      <c r="Y373" t="s">
        <v>2976</v>
      </c>
      <c r="Z373" t="s">
        <v>2977</v>
      </c>
      <c r="AA373" t="s">
        <v>2978</v>
      </c>
      <c r="AB373">
        <v>131</v>
      </c>
      <c r="AC373">
        <v>122</v>
      </c>
      <c r="AD373" t="s">
        <v>2979</v>
      </c>
      <c r="AG373">
        <v>1</v>
      </c>
    </row>
    <row r="374" spans="1:33" ht="15.75" customHeight="1" x14ac:dyDescent="0.3">
      <c r="A374" s="1">
        <v>29586</v>
      </c>
      <c r="B374" t="s">
        <v>2980</v>
      </c>
      <c r="C374" t="s">
        <v>923</v>
      </c>
      <c r="D374" t="s">
        <v>2847</v>
      </c>
      <c r="E374">
        <v>10</v>
      </c>
      <c r="F374" t="s">
        <v>271</v>
      </c>
      <c r="G374" t="s">
        <v>692</v>
      </c>
      <c r="H374" t="s">
        <v>519</v>
      </c>
      <c r="I374" t="s">
        <v>519</v>
      </c>
      <c r="J374">
        <f t="shared" si="0"/>
        <v>2764128</v>
      </c>
      <c r="K374">
        <v>2764128</v>
      </c>
      <c r="L374">
        <v>20</v>
      </c>
      <c r="M374">
        <f t="shared" si="16"/>
        <v>3250</v>
      </c>
      <c r="N374" t="str">
        <f t="shared" si="2"/>
        <v>Mon</v>
      </c>
      <c r="O374" t="str">
        <f t="shared" si="3"/>
        <v>Oct</v>
      </c>
      <c r="P374">
        <f t="shared" si="4"/>
        <v>10</v>
      </c>
      <c r="Q374" t="str">
        <f t="shared" si="5"/>
        <v>01</v>
      </c>
      <c r="R374" t="str">
        <f t="shared" si="6"/>
        <v>23</v>
      </c>
      <c r="S374" t="str">
        <f t="shared" si="7"/>
        <v>48</v>
      </c>
      <c r="T374" t="str">
        <f t="shared" si="8"/>
        <v>48</v>
      </c>
      <c r="U374" t="s">
        <v>2981</v>
      </c>
      <c r="V374" t="s">
        <v>2982</v>
      </c>
      <c r="W374" s="2" t="s">
        <v>2983</v>
      </c>
      <c r="X374" t="s">
        <v>2984</v>
      </c>
      <c r="Y374" t="s">
        <v>2985</v>
      </c>
      <c r="Z374" t="s">
        <v>2986</v>
      </c>
      <c r="AA374" t="s">
        <v>912</v>
      </c>
      <c r="AB374">
        <v>348</v>
      </c>
      <c r="AC374">
        <v>1101</v>
      </c>
      <c r="AD374" t="s">
        <v>2987</v>
      </c>
      <c r="AE374" t="s">
        <v>2988</v>
      </c>
      <c r="AF374" t="s">
        <v>2989</v>
      </c>
      <c r="AG374">
        <v>1</v>
      </c>
    </row>
    <row r="375" spans="1:33" ht="15.75" customHeight="1" x14ac:dyDescent="0.3">
      <c r="A375" s="1">
        <v>29701</v>
      </c>
      <c r="B375" t="s">
        <v>2990</v>
      </c>
      <c r="C375" t="s">
        <v>1230</v>
      </c>
      <c r="D375" t="s">
        <v>2847</v>
      </c>
      <c r="E375">
        <v>10</v>
      </c>
      <c r="F375" t="s">
        <v>359</v>
      </c>
      <c r="G375" t="s">
        <v>359</v>
      </c>
      <c r="H375" t="s">
        <v>300</v>
      </c>
      <c r="I375" t="s">
        <v>81</v>
      </c>
      <c r="J375">
        <f t="shared" si="0"/>
        <v>2773916</v>
      </c>
      <c r="K375">
        <v>2773916</v>
      </c>
      <c r="L375">
        <v>111</v>
      </c>
      <c r="M375">
        <f t="shared" si="16"/>
        <v>9788</v>
      </c>
      <c r="N375" t="str">
        <f t="shared" si="2"/>
        <v>Tue</v>
      </c>
      <c r="O375" t="str">
        <f t="shared" si="3"/>
        <v>Oct</v>
      </c>
      <c r="P375">
        <f t="shared" si="4"/>
        <v>10</v>
      </c>
      <c r="Q375" t="str">
        <f t="shared" si="5"/>
        <v>02</v>
      </c>
      <c r="R375" t="str">
        <f t="shared" si="6"/>
        <v>02</v>
      </c>
      <c r="S375" t="str">
        <f t="shared" si="7"/>
        <v>31</v>
      </c>
      <c r="T375" t="str">
        <f t="shared" si="8"/>
        <v>56</v>
      </c>
      <c r="U375" t="s">
        <v>2991</v>
      </c>
      <c r="V375" t="s">
        <v>2992</v>
      </c>
      <c r="W375" s="4" t="s">
        <v>2993</v>
      </c>
      <c r="X375" t="s">
        <v>2994</v>
      </c>
      <c r="Y375" t="s">
        <v>2995</v>
      </c>
      <c r="Z375" t="s">
        <v>2996</v>
      </c>
      <c r="AA375" t="s">
        <v>2997</v>
      </c>
      <c r="AB375">
        <v>190</v>
      </c>
      <c r="AC375">
        <v>589</v>
      </c>
      <c r="AD375" t="s">
        <v>2998</v>
      </c>
      <c r="AE375" t="s">
        <v>2999</v>
      </c>
      <c r="AF375" t="s">
        <v>3000</v>
      </c>
      <c r="AG375">
        <v>1</v>
      </c>
    </row>
    <row r="376" spans="1:33" ht="15.75" customHeight="1" x14ac:dyDescent="0.3">
      <c r="A376" s="1">
        <v>29713</v>
      </c>
      <c r="B376" t="s">
        <v>3001</v>
      </c>
      <c r="C376" t="s">
        <v>1230</v>
      </c>
      <c r="D376" t="s">
        <v>2847</v>
      </c>
      <c r="E376">
        <v>10</v>
      </c>
      <c r="F376" t="s">
        <v>359</v>
      </c>
      <c r="G376" t="s">
        <v>359</v>
      </c>
      <c r="H376" t="s">
        <v>251</v>
      </c>
      <c r="I376" t="s">
        <v>457</v>
      </c>
      <c r="J376">
        <f t="shared" si="0"/>
        <v>2774827</v>
      </c>
      <c r="K376">
        <v>2774827</v>
      </c>
      <c r="L376">
        <v>159</v>
      </c>
      <c r="M376">
        <f t="shared" si="16"/>
        <v>911</v>
      </c>
      <c r="N376" t="str">
        <f t="shared" si="2"/>
        <v>Tue</v>
      </c>
      <c r="O376" t="str">
        <f t="shared" si="3"/>
        <v>Oct</v>
      </c>
      <c r="P376">
        <f t="shared" si="4"/>
        <v>10</v>
      </c>
      <c r="Q376" t="str">
        <f t="shared" si="5"/>
        <v>02</v>
      </c>
      <c r="R376" t="str">
        <f t="shared" si="6"/>
        <v>02</v>
      </c>
      <c r="S376" t="str">
        <f t="shared" si="7"/>
        <v>47</v>
      </c>
      <c r="T376" t="str">
        <f t="shared" si="8"/>
        <v>07</v>
      </c>
      <c r="U376" t="s">
        <v>3002</v>
      </c>
      <c r="V376" t="s">
        <v>3003</v>
      </c>
      <c r="W376" s="2" t="s">
        <v>3004</v>
      </c>
      <c r="X376" t="s">
        <v>3005</v>
      </c>
      <c r="Y376" t="s">
        <v>3006</v>
      </c>
      <c r="Z376" t="s">
        <v>3006</v>
      </c>
      <c r="AA376" t="s">
        <v>3007</v>
      </c>
      <c r="AB376">
        <v>56</v>
      </c>
      <c r="AC376">
        <v>313</v>
      </c>
      <c r="AD376" t="s">
        <v>3008</v>
      </c>
      <c r="AG376">
        <v>1</v>
      </c>
    </row>
    <row r="377" spans="1:33" ht="15.75" customHeight="1" x14ac:dyDescent="0.3">
      <c r="A377" s="1">
        <v>29727</v>
      </c>
      <c r="B377" t="s">
        <v>3009</v>
      </c>
      <c r="C377" t="s">
        <v>1230</v>
      </c>
      <c r="D377" t="s">
        <v>2847</v>
      </c>
      <c r="E377">
        <v>10</v>
      </c>
      <c r="F377" t="s">
        <v>359</v>
      </c>
      <c r="G377" t="s">
        <v>404</v>
      </c>
      <c r="H377" t="s">
        <v>41</v>
      </c>
      <c r="I377" t="s">
        <v>194</v>
      </c>
      <c r="J377">
        <f t="shared" si="0"/>
        <v>2775875</v>
      </c>
      <c r="K377">
        <v>2775875</v>
      </c>
      <c r="L377">
        <v>16</v>
      </c>
      <c r="M377">
        <f t="shared" si="16"/>
        <v>1048</v>
      </c>
      <c r="N377" t="str">
        <f t="shared" si="2"/>
        <v>Tue</v>
      </c>
      <c r="O377" t="str">
        <f t="shared" si="3"/>
        <v>Oct</v>
      </c>
      <c r="P377">
        <f t="shared" si="4"/>
        <v>10</v>
      </c>
      <c r="Q377" t="str">
        <f t="shared" si="5"/>
        <v>02</v>
      </c>
      <c r="R377" t="str">
        <f t="shared" si="6"/>
        <v>03</v>
      </c>
      <c r="S377" t="str">
        <f t="shared" si="7"/>
        <v>04</v>
      </c>
      <c r="T377" t="str">
        <f t="shared" si="8"/>
        <v>35</v>
      </c>
      <c r="U377" t="s">
        <v>3010</v>
      </c>
      <c r="V377" t="s">
        <v>3011</v>
      </c>
      <c r="W377" s="2" t="s">
        <v>3012</v>
      </c>
      <c r="X377" t="s">
        <v>3013</v>
      </c>
      <c r="Y377" t="s">
        <v>3014</v>
      </c>
      <c r="Z377" t="s">
        <v>3015</v>
      </c>
      <c r="AA377" t="s">
        <v>3016</v>
      </c>
      <c r="AB377">
        <v>361</v>
      </c>
      <c r="AC377">
        <v>236</v>
      </c>
      <c r="AD377" t="s">
        <v>3017</v>
      </c>
      <c r="AG377">
        <v>1</v>
      </c>
    </row>
    <row r="378" spans="1:33" ht="15.75" customHeight="1" x14ac:dyDescent="0.3">
      <c r="A378" s="1">
        <v>29773</v>
      </c>
      <c r="B378" t="s">
        <v>3018</v>
      </c>
      <c r="C378" t="s">
        <v>1230</v>
      </c>
      <c r="D378" t="s">
        <v>2847</v>
      </c>
      <c r="E378">
        <v>10</v>
      </c>
      <c r="F378" t="s">
        <v>359</v>
      </c>
      <c r="G378" t="s">
        <v>41</v>
      </c>
      <c r="H378" t="s">
        <v>1025</v>
      </c>
      <c r="I378" t="s">
        <v>71</v>
      </c>
      <c r="J378">
        <f t="shared" si="0"/>
        <v>2779724</v>
      </c>
      <c r="K378">
        <v>2779724</v>
      </c>
      <c r="L378">
        <v>226</v>
      </c>
      <c r="M378">
        <f t="shared" si="16"/>
        <v>3849</v>
      </c>
      <c r="N378" t="str">
        <f t="shared" si="2"/>
        <v>Tue</v>
      </c>
      <c r="O378" t="str">
        <f t="shared" si="3"/>
        <v>Oct</v>
      </c>
      <c r="P378">
        <f t="shared" si="4"/>
        <v>10</v>
      </c>
      <c r="Q378" t="str">
        <f t="shared" si="5"/>
        <v>02</v>
      </c>
      <c r="R378" t="str">
        <f t="shared" si="6"/>
        <v>04</v>
      </c>
      <c r="S378" t="str">
        <f t="shared" si="7"/>
        <v>08</v>
      </c>
      <c r="T378" t="str">
        <f t="shared" si="8"/>
        <v>44</v>
      </c>
      <c r="U378" t="s">
        <v>3019</v>
      </c>
      <c r="V378" t="s">
        <v>3020</v>
      </c>
      <c r="W378" s="2" t="s">
        <v>3021</v>
      </c>
      <c r="X378" t="s">
        <v>3022</v>
      </c>
      <c r="Y378" t="s">
        <v>3023</v>
      </c>
      <c r="Z378" t="s">
        <v>3024</v>
      </c>
      <c r="AA378" t="s">
        <v>3025</v>
      </c>
      <c r="AB378">
        <v>856</v>
      </c>
      <c r="AC378">
        <v>1011</v>
      </c>
      <c r="AD378" t="s">
        <v>3026</v>
      </c>
      <c r="AG378">
        <v>1</v>
      </c>
    </row>
    <row r="379" spans="1:33" ht="15.75" customHeight="1" x14ac:dyDescent="0.3">
      <c r="A379" s="1">
        <v>29809</v>
      </c>
      <c r="B379" t="s">
        <v>3027</v>
      </c>
      <c r="C379" t="s">
        <v>1230</v>
      </c>
      <c r="D379" t="s">
        <v>2847</v>
      </c>
      <c r="E379">
        <v>10</v>
      </c>
      <c r="F379" t="s">
        <v>359</v>
      </c>
      <c r="G379" t="s">
        <v>184</v>
      </c>
      <c r="H379" t="s">
        <v>341</v>
      </c>
      <c r="I379" t="s">
        <v>331</v>
      </c>
      <c r="J379">
        <f t="shared" si="0"/>
        <v>2783836</v>
      </c>
      <c r="K379">
        <v>2783836</v>
      </c>
      <c r="L379">
        <v>16</v>
      </c>
      <c r="M379">
        <f t="shared" si="16"/>
        <v>4112</v>
      </c>
      <c r="N379" t="str">
        <f t="shared" si="2"/>
        <v>Tue</v>
      </c>
      <c r="O379" t="str">
        <f t="shared" si="3"/>
        <v>Oct</v>
      </c>
      <c r="P379">
        <f t="shared" si="4"/>
        <v>10</v>
      </c>
      <c r="Q379" t="str">
        <f t="shared" si="5"/>
        <v>02</v>
      </c>
      <c r="R379" t="str">
        <f t="shared" si="6"/>
        <v>05</v>
      </c>
      <c r="S379" t="str">
        <f t="shared" si="7"/>
        <v>17</v>
      </c>
      <c r="T379" t="str">
        <f t="shared" si="8"/>
        <v>16</v>
      </c>
      <c r="U379" t="s">
        <v>3028</v>
      </c>
      <c r="V379" t="s">
        <v>3029</v>
      </c>
      <c r="W379" s="2" t="s">
        <v>3030</v>
      </c>
      <c r="X379" t="s">
        <v>3031</v>
      </c>
      <c r="Y379" t="s">
        <v>3032</v>
      </c>
      <c r="Z379" t="s">
        <v>3033</v>
      </c>
      <c r="AA379" t="s">
        <v>3034</v>
      </c>
      <c r="AB379">
        <v>282</v>
      </c>
      <c r="AC379">
        <v>461</v>
      </c>
      <c r="AD379" t="s">
        <v>3035</v>
      </c>
      <c r="AG379">
        <v>1</v>
      </c>
    </row>
    <row r="380" spans="1:33" ht="15.75" customHeight="1" x14ac:dyDescent="0.3">
      <c r="A380" s="1">
        <v>29917</v>
      </c>
      <c r="B380" t="s">
        <v>3036</v>
      </c>
      <c r="C380" t="s">
        <v>1230</v>
      </c>
      <c r="D380" t="s">
        <v>2847</v>
      </c>
      <c r="E380">
        <v>10</v>
      </c>
      <c r="F380" t="s">
        <v>359</v>
      </c>
      <c r="G380" t="s">
        <v>291</v>
      </c>
      <c r="H380" t="s">
        <v>291</v>
      </c>
      <c r="I380" t="s">
        <v>41</v>
      </c>
      <c r="J380">
        <f t="shared" si="0"/>
        <v>2805064</v>
      </c>
      <c r="K380">
        <v>2805064</v>
      </c>
      <c r="L380">
        <v>99</v>
      </c>
      <c r="M380">
        <f t="shared" si="16"/>
        <v>21228</v>
      </c>
      <c r="N380" t="str">
        <f t="shared" si="2"/>
        <v>Tue</v>
      </c>
      <c r="O380" t="str">
        <f t="shared" si="3"/>
        <v>Oct</v>
      </c>
      <c r="P380">
        <f t="shared" si="4"/>
        <v>10</v>
      </c>
      <c r="Q380" t="str">
        <f t="shared" si="5"/>
        <v>02</v>
      </c>
      <c r="R380" t="str">
        <f t="shared" si="6"/>
        <v>11</v>
      </c>
      <c r="S380" t="str">
        <f t="shared" si="7"/>
        <v>11</v>
      </c>
      <c r="T380" t="str">
        <f t="shared" si="8"/>
        <v>04</v>
      </c>
      <c r="U380" t="s">
        <v>3037</v>
      </c>
      <c r="V380" t="s">
        <v>3038</v>
      </c>
      <c r="W380" s="2" t="s">
        <v>3039</v>
      </c>
      <c r="X380" t="s">
        <v>3040</v>
      </c>
      <c r="Y380" t="s">
        <v>3041</v>
      </c>
      <c r="Z380" t="s">
        <v>3042</v>
      </c>
      <c r="AA380" t="s">
        <v>3043</v>
      </c>
      <c r="AB380">
        <v>935</v>
      </c>
      <c r="AC380">
        <v>823</v>
      </c>
      <c r="AD380" t="s">
        <v>3044</v>
      </c>
      <c r="AG380">
        <v>1</v>
      </c>
    </row>
    <row r="381" spans="1:33" ht="15.75" customHeight="1" x14ac:dyDescent="0.3">
      <c r="A381" s="1">
        <v>29978</v>
      </c>
      <c r="B381" t="s">
        <v>3045</v>
      </c>
      <c r="C381" t="s">
        <v>1230</v>
      </c>
      <c r="D381" t="s">
        <v>2847</v>
      </c>
      <c r="E381">
        <v>10</v>
      </c>
      <c r="F381" t="s">
        <v>359</v>
      </c>
      <c r="G381" t="s">
        <v>561</v>
      </c>
      <c r="H381" t="s">
        <v>184</v>
      </c>
      <c r="I381" t="s">
        <v>291</v>
      </c>
      <c r="J381">
        <f t="shared" si="0"/>
        <v>2811911</v>
      </c>
      <c r="K381">
        <v>2811911</v>
      </c>
      <c r="L381">
        <v>26</v>
      </c>
      <c r="M381">
        <f t="shared" si="16"/>
        <v>6847</v>
      </c>
      <c r="N381" t="str">
        <f t="shared" si="2"/>
        <v>Tue</v>
      </c>
      <c r="O381" t="str">
        <f t="shared" si="3"/>
        <v>Oct</v>
      </c>
      <c r="P381">
        <f t="shared" si="4"/>
        <v>10</v>
      </c>
      <c r="Q381" t="str">
        <f t="shared" si="5"/>
        <v>02</v>
      </c>
      <c r="R381" t="str">
        <f t="shared" si="6"/>
        <v>13</v>
      </c>
      <c r="S381" t="str">
        <f t="shared" si="7"/>
        <v>05</v>
      </c>
      <c r="T381" t="str">
        <f t="shared" si="8"/>
        <v>11</v>
      </c>
      <c r="U381" t="s">
        <v>3046</v>
      </c>
      <c r="V381" t="s">
        <v>3047</v>
      </c>
      <c r="W381" s="2" t="s">
        <v>3048</v>
      </c>
      <c r="X381" t="s">
        <v>3049</v>
      </c>
      <c r="Y381" t="s">
        <v>3050</v>
      </c>
      <c r="Z381" t="s">
        <v>3051</v>
      </c>
      <c r="AB381">
        <v>107</v>
      </c>
      <c r="AC381">
        <v>160</v>
      </c>
      <c r="AD381" t="s">
        <v>3052</v>
      </c>
      <c r="AG381">
        <v>1</v>
      </c>
    </row>
    <row r="382" spans="1:33" ht="15.75" customHeight="1" x14ac:dyDescent="0.3">
      <c r="A382" s="1">
        <v>29983</v>
      </c>
      <c r="B382" t="s">
        <v>3053</v>
      </c>
      <c r="C382" t="s">
        <v>1230</v>
      </c>
      <c r="D382" t="s">
        <v>2847</v>
      </c>
      <c r="E382">
        <v>10</v>
      </c>
      <c r="F382" t="s">
        <v>359</v>
      </c>
      <c r="G382" t="s">
        <v>561</v>
      </c>
      <c r="H382" t="s">
        <v>291</v>
      </c>
      <c r="I382" t="s">
        <v>184</v>
      </c>
      <c r="J382">
        <f t="shared" si="0"/>
        <v>2812265</v>
      </c>
      <c r="K382">
        <v>2812265</v>
      </c>
      <c r="L382">
        <v>9</v>
      </c>
      <c r="M382">
        <f t="shared" si="16"/>
        <v>354</v>
      </c>
      <c r="N382" t="str">
        <f t="shared" si="2"/>
        <v>Tue</v>
      </c>
      <c r="O382" t="str">
        <f t="shared" si="3"/>
        <v>Oct</v>
      </c>
      <c r="P382">
        <f t="shared" si="4"/>
        <v>10</v>
      </c>
      <c r="Q382" t="str">
        <f t="shared" si="5"/>
        <v>02</v>
      </c>
      <c r="R382" t="str">
        <f t="shared" si="6"/>
        <v>13</v>
      </c>
      <c r="S382" t="str">
        <f t="shared" si="7"/>
        <v>11</v>
      </c>
      <c r="T382" t="str">
        <f t="shared" si="8"/>
        <v>05</v>
      </c>
      <c r="U382" t="s">
        <v>3054</v>
      </c>
      <c r="V382" t="s">
        <v>3055</v>
      </c>
      <c r="W382" s="2" t="s">
        <v>3056</v>
      </c>
      <c r="X382" t="s">
        <v>3057</v>
      </c>
      <c r="Y382" t="s">
        <v>3058</v>
      </c>
      <c r="Z382" t="s">
        <v>3059</v>
      </c>
      <c r="AA382" t="s">
        <v>3060</v>
      </c>
      <c r="AB382">
        <v>2303</v>
      </c>
      <c r="AC382">
        <v>2274</v>
      </c>
      <c r="AD382" t="s">
        <v>3061</v>
      </c>
      <c r="AG382">
        <v>1</v>
      </c>
    </row>
    <row r="383" spans="1:33" ht="15.75" customHeight="1" x14ac:dyDescent="0.3">
      <c r="A383" s="1">
        <v>30005</v>
      </c>
      <c r="B383" t="s">
        <v>3062</v>
      </c>
      <c r="C383" t="s">
        <v>1230</v>
      </c>
      <c r="D383" t="s">
        <v>2847</v>
      </c>
      <c r="E383">
        <v>10</v>
      </c>
      <c r="F383" t="s">
        <v>359</v>
      </c>
      <c r="G383" t="s">
        <v>561</v>
      </c>
      <c r="H383" t="s">
        <v>519</v>
      </c>
      <c r="I383" t="s">
        <v>457</v>
      </c>
      <c r="J383">
        <f t="shared" si="0"/>
        <v>2814487</v>
      </c>
      <c r="K383">
        <v>2814487</v>
      </c>
      <c r="L383">
        <v>159</v>
      </c>
      <c r="M383">
        <f t="shared" si="16"/>
        <v>2222</v>
      </c>
      <c r="N383" t="str">
        <f t="shared" si="2"/>
        <v>Tue</v>
      </c>
      <c r="O383" t="str">
        <f t="shared" si="3"/>
        <v>Oct</v>
      </c>
      <c r="P383">
        <f t="shared" si="4"/>
        <v>10</v>
      </c>
      <c r="Q383" t="str">
        <f t="shared" si="5"/>
        <v>02</v>
      </c>
      <c r="R383" t="str">
        <f t="shared" si="6"/>
        <v>13</v>
      </c>
      <c r="S383" t="str">
        <f t="shared" si="7"/>
        <v>48</v>
      </c>
      <c r="T383" t="str">
        <f t="shared" si="8"/>
        <v>07</v>
      </c>
      <c r="U383" t="s">
        <v>3063</v>
      </c>
      <c r="V383" t="s">
        <v>3064</v>
      </c>
      <c r="W383" s="2" t="s">
        <v>3065</v>
      </c>
      <c r="X383" t="s">
        <v>3066</v>
      </c>
      <c r="Y383" t="s">
        <v>3067</v>
      </c>
      <c r="Z383" t="s">
        <v>3068</v>
      </c>
      <c r="AB383">
        <v>3</v>
      </c>
      <c r="AC383">
        <v>46</v>
      </c>
      <c r="AD383" t="s">
        <v>3069</v>
      </c>
      <c r="AG383">
        <v>1</v>
      </c>
    </row>
    <row r="384" spans="1:33" ht="15.75" customHeight="1" x14ac:dyDescent="0.3">
      <c r="A384" s="1">
        <v>30103</v>
      </c>
      <c r="B384" t="s">
        <v>3070</v>
      </c>
      <c r="C384" t="s">
        <v>1230</v>
      </c>
      <c r="D384" t="s">
        <v>2847</v>
      </c>
      <c r="E384">
        <v>10</v>
      </c>
      <c r="F384" t="s">
        <v>359</v>
      </c>
      <c r="G384" t="s">
        <v>331</v>
      </c>
      <c r="H384" t="s">
        <v>404</v>
      </c>
      <c r="I384" t="s">
        <v>164</v>
      </c>
      <c r="J384">
        <f t="shared" si="0"/>
        <v>2822618</v>
      </c>
      <c r="K384">
        <v>2822618</v>
      </c>
      <c r="L384">
        <v>18</v>
      </c>
      <c r="M384">
        <f t="shared" si="16"/>
        <v>8131</v>
      </c>
      <c r="N384" t="str">
        <f t="shared" si="2"/>
        <v>Tue</v>
      </c>
      <c r="O384" t="str">
        <f t="shared" si="3"/>
        <v>Oct</v>
      </c>
      <c r="P384">
        <f t="shared" si="4"/>
        <v>10</v>
      </c>
      <c r="Q384" t="str">
        <f t="shared" si="5"/>
        <v>02</v>
      </c>
      <c r="R384" t="str">
        <f t="shared" si="6"/>
        <v>16</v>
      </c>
      <c r="S384" t="str">
        <f t="shared" si="7"/>
        <v>03</v>
      </c>
      <c r="T384" t="str">
        <f t="shared" si="8"/>
        <v>38</v>
      </c>
      <c r="U384" t="s">
        <v>3071</v>
      </c>
      <c r="V384" t="s">
        <v>3072</v>
      </c>
      <c r="W384" s="2" t="s">
        <v>3073</v>
      </c>
      <c r="X384" t="s">
        <v>3074</v>
      </c>
      <c r="Y384" t="s">
        <v>3075</v>
      </c>
      <c r="Z384" t="s">
        <v>3076</v>
      </c>
      <c r="AB384">
        <v>61</v>
      </c>
      <c r="AC384">
        <v>332</v>
      </c>
      <c r="AD384" t="s">
        <v>3077</v>
      </c>
      <c r="AG384">
        <v>1</v>
      </c>
    </row>
    <row r="385" spans="1:33" ht="15.75" customHeight="1" x14ac:dyDescent="0.3">
      <c r="A385" s="1">
        <v>30124</v>
      </c>
      <c r="B385" t="s">
        <v>3078</v>
      </c>
      <c r="C385" t="s">
        <v>1230</v>
      </c>
      <c r="D385" t="s">
        <v>2847</v>
      </c>
      <c r="E385">
        <v>10</v>
      </c>
      <c r="F385" t="s">
        <v>359</v>
      </c>
      <c r="G385" t="s">
        <v>331</v>
      </c>
      <c r="H385" t="s">
        <v>205</v>
      </c>
      <c r="I385" t="s">
        <v>164</v>
      </c>
      <c r="J385">
        <f t="shared" si="0"/>
        <v>2824598</v>
      </c>
      <c r="K385">
        <v>2824598</v>
      </c>
      <c r="L385">
        <v>348</v>
      </c>
      <c r="M385">
        <f t="shared" si="16"/>
        <v>1980</v>
      </c>
      <c r="N385" t="str">
        <f t="shared" si="2"/>
        <v>Tue</v>
      </c>
      <c r="O385" t="str">
        <f t="shared" si="3"/>
        <v>Oct</v>
      </c>
      <c r="P385">
        <f t="shared" si="4"/>
        <v>10</v>
      </c>
      <c r="Q385" t="str">
        <f t="shared" si="5"/>
        <v>02</v>
      </c>
      <c r="R385" t="str">
        <f t="shared" si="6"/>
        <v>16</v>
      </c>
      <c r="S385" t="str">
        <f t="shared" si="7"/>
        <v>36</v>
      </c>
      <c r="T385" t="str">
        <f t="shared" si="8"/>
        <v>38</v>
      </c>
      <c r="U385" t="s">
        <v>3079</v>
      </c>
      <c r="V385" t="s">
        <v>3080</v>
      </c>
      <c r="W385" s="2" t="s">
        <v>3081</v>
      </c>
      <c r="X385" t="s">
        <v>3082</v>
      </c>
      <c r="Y385" t="s">
        <v>3083</v>
      </c>
      <c r="Z385" t="s">
        <v>3084</v>
      </c>
      <c r="AA385" t="s">
        <v>3085</v>
      </c>
      <c r="AB385">
        <v>693</v>
      </c>
      <c r="AC385">
        <v>349</v>
      </c>
      <c r="AD385" t="s">
        <v>3086</v>
      </c>
      <c r="AG385" s="1">
        <v>1</v>
      </c>
    </row>
    <row r="386" spans="1:33" ht="15.75" customHeight="1" x14ac:dyDescent="0.3">
      <c r="A386" s="1">
        <v>30126</v>
      </c>
      <c r="B386" t="s">
        <v>3087</v>
      </c>
      <c r="C386" t="s">
        <v>1230</v>
      </c>
      <c r="D386" t="s">
        <v>2847</v>
      </c>
      <c r="E386">
        <v>10</v>
      </c>
      <c r="F386" t="s">
        <v>359</v>
      </c>
      <c r="G386" t="s">
        <v>331</v>
      </c>
      <c r="H386" t="s">
        <v>164</v>
      </c>
      <c r="I386" t="s">
        <v>27</v>
      </c>
      <c r="J386">
        <f t="shared" si="0"/>
        <v>2824701</v>
      </c>
      <c r="K386">
        <v>2824701</v>
      </c>
      <c r="L386">
        <v>2</v>
      </c>
      <c r="M386">
        <f>J386-J367</f>
        <v>92191</v>
      </c>
      <c r="N386" t="str">
        <f t="shared" si="2"/>
        <v>Tue</v>
      </c>
      <c r="O386" t="str">
        <f t="shared" si="3"/>
        <v>Oct</v>
      </c>
      <c r="P386">
        <f t="shared" si="4"/>
        <v>10</v>
      </c>
      <c r="Q386" t="str">
        <f t="shared" si="5"/>
        <v>02</v>
      </c>
      <c r="R386" t="str">
        <f t="shared" si="6"/>
        <v>16</v>
      </c>
      <c r="S386" t="str">
        <f t="shared" si="7"/>
        <v>38</v>
      </c>
      <c r="T386" t="str">
        <f t="shared" si="8"/>
        <v>21</v>
      </c>
      <c r="U386" t="s">
        <v>3088</v>
      </c>
      <c r="V386" t="s">
        <v>433</v>
      </c>
      <c r="W386" s="2" t="s">
        <v>3089</v>
      </c>
      <c r="X386" t="s">
        <v>3090</v>
      </c>
      <c r="Y386" t="s">
        <v>3091</v>
      </c>
      <c r="Z386" t="s">
        <v>3092</v>
      </c>
      <c r="AA386" t="s">
        <v>2242</v>
      </c>
      <c r="AB386">
        <v>18</v>
      </c>
      <c r="AC386">
        <v>33</v>
      </c>
      <c r="AD386" t="s">
        <v>3093</v>
      </c>
      <c r="AG386">
        <v>1</v>
      </c>
    </row>
    <row r="387" spans="1:33" ht="15.75" customHeight="1" x14ac:dyDescent="0.3">
      <c r="A387" s="1">
        <v>30252</v>
      </c>
      <c r="B387" t="s">
        <v>3094</v>
      </c>
      <c r="C387" t="s">
        <v>1230</v>
      </c>
      <c r="D387" t="s">
        <v>2847</v>
      </c>
      <c r="E387">
        <v>10</v>
      </c>
      <c r="F387" t="s">
        <v>359</v>
      </c>
      <c r="G387" t="s">
        <v>28</v>
      </c>
      <c r="H387" t="s">
        <v>50</v>
      </c>
      <c r="I387" t="s">
        <v>538</v>
      </c>
      <c r="J387">
        <f t="shared" si="0"/>
        <v>2832946</v>
      </c>
      <c r="K387">
        <v>2832946</v>
      </c>
      <c r="L387">
        <v>71</v>
      </c>
      <c r="M387" t="s">
        <v>12066</v>
      </c>
      <c r="N387" t="str">
        <f t="shared" si="2"/>
        <v>Tue</v>
      </c>
      <c r="O387" t="str">
        <f t="shared" si="3"/>
        <v>Oct</v>
      </c>
      <c r="P387">
        <f t="shared" si="4"/>
        <v>10</v>
      </c>
      <c r="Q387" t="str">
        <f t="shared" si="5"/>
        <v>02</v>
      </c>
      <c r="R387" t="str">
        <f t="shared" si="6"/>
        <v>18</v>
      </c>
      <c r="S387" t="str">
        <f t="shared" si="7"/>
        <v>55</v>
      </c>
      <c r="T387" t="str">
        <f t="shared" si="8"/>
        <v>46</v>
      </c>
      <c r="U387" t="s">
        <v>3095</v>
      </c>
      <c r="V387" t="s">
        <v>3096</v>
      </c>
      <c r="W387" s="2" t="s">
        <v>3097</v>
      </c>
      <c r="X387" t="s">
        <v>3098</v>
      </c>
      <c r="Y387" t="s">
        <v>3099</v>
      </c>
      <c r="Z387" t="s">
        <v>3100</v>
      </c>
      <c r="AA387" t="s">
        <v>3101</v>
      </c>
      <c r="AB387">
        <v>28</v>
      </c>
      <c r="AC387">
        <v>112</v>
      </c>
      <c r="AD387" t="s">
        <v>3102</v>
      </c>
      <c r="AG387">
        <v>1</v>
      </c>
    </row>
    <row r="388" spans="1:33" ht="15.75" customHeight="1" x14ac:dyDescent="0.3">
      <c r="A388" s="1">
        <v>30293</v>
      </c>
      <c r="B388" t="s">
        <v>3103</v>
      </c>
      <c r="C388" t="s">
        <v>1230</v>
      </c>
      <c r="D388" t="s">
        <v>2847</v>
      </c>
      <c r="E388">
        <v>10</v>
      </c>
      <c r="F388" t="s">
        <v>359</v>
      </c>
      <c r="G388" t="s">
        <v>124</v>
      </c>
      <c r="H388" t="s">
        <v>195</v>
      </c>
      <c r="I388" t="s">
        <v>194</v>
      </c>
      <c r="J388">
        <f t="shared" si="0"/>
        <v>2835635</v>
      </c>
      <c r="K388">
        <v>2835635</v>
      </c>
      <c r="L388">
        <v>65</v>
      </c>
      <c r="M388">
        <f t="shared" ref="M388:M391" si="17">J388-J387</f>
        <v>2689</v>
      </c>
      <c r="N388" t="str">
        <f t="shared" si="2"/>
        <v>Tue</v>
      </c>
      <c r="O388" t="str">
        <f t="shared" si="3"/>
        <v>Oct</v>
      </c>
      <c r="P388">
        <f t="shared" si="4"/>
        <v>10</v>
      </c>
      <c r="Q388" t="str">
        <f t="shared" si="5"/>
        <v>02</v>
      </c>
      <c r="R388" t="str">
        <f t="shared" si="6"/>
        <v>19</v>
      </c>
      <c r="S388" t="str">
        <f t="shared" si="7"/>
        <v>40</v>
      </c>
      <c r="T388" t="str">
        <f t="shared" si="8"/>
        <v>35</v>
      </c>
      <c r="U388" t="s">
        <v>3104</v>
      </c>
      <c r="V388" t="s">
        <v>3105</v>
      </c>
      <c r="W388" s="2" t="s">
        <v>3106</v>
      </c>
      <c r="X388" t="s">
        <v>3107</v>
      </c>
      <c r="Y388" t="s">
        <v>3108</v>
      </c>
      <c r="Z388" t="s">
        <v>3109</v>
      </c>
      <c r="AA388" t="s">
        <v>3110</v>
      </c>
      <c r="AB388">
        <v>350</v>
      </c>
      <c r="AC388">
        <v>139</v>
      </c>
      <c r="AD388" t="s">
        <v>3111</v>
      </c>
      <c r="AG388">
        <v>1</v>
      </c>
    </row>
    <row r="389" spans="1:33" ht="15.75" customHeight="1" x14ac:dyDescent="0.3">
      <c r="A389" s="1">
        <v>30403</v>
      </c>
      <c r="B389" t="s">
        <v>3112</v>
      </c>
      <c r="C389" t="s">
        <v>1230</v>
      </c>
      <c r="D389" t="s">
        <v>2847</v>
      </c>
      <c r="E389">
        <v>10</v>
      </c>
      <c r="F389" t="s">
        <v>359</v>
      </c>
      <c r="G389" t="s">
        <v>206</v>
      </c>
      <c r="H389" t="s">
        <v>441</v>
      </c>
      <c r="I389" t="s">
        <v>644</v>
      </c>
      <c r="J389">
        <f t="shared" si="0"/>
        <v>2845974</v>
      </c>
      <c r="K389">
        <v>2845974</v>
      </c>
      <c r="L389">
        <v>4</v>
      </c>
      <c r="M389">
        <f t="shared" si="17"/>
        <v>10339</v>
      </c>
      <c r="N389" t="str">
        <f t="shared" si="2"/>
        <v>Tue</v>
      </c>
      <c r="O389" t="str">
        <f t="shared" si="3"/>
        <v>Oct</v>
      </c>
      <c r="P389">
        <f t="shared" si="4"/>
        <v>10</v>
      </c>
      <c r="Q389" t="str">
        <f t="shared" si="5"/>
        <v>02</v>
      </c>
      <c r="R389" t="str">
        <f t="shared" si="6"/>
        <v>22</v>
      </c>
      <c r="S389" t="str">
        <f t="shared" si="7"/>
        <v>32</v>
      </c>
      <c r="T389" t="str">
        <f t="shared" si="8"/>
        <v>54</v>
      </c>
      <c r="U389" t="s">
        <v>3113</v>
      </c>
      <c r="V389" t="s">
        <v>3114</v>
      </c>
      <c r="W389" s="2" t="s">
        <v>3115</v>
      </c>
      <c r="X389" t="s">
        <v>3116</v>
      </c>
      <c r="Y389" t="s">
        <v>3117</v>
      </c>
      <c r="Z389" t="s">
        <v>3118</v>
      </c>
      <c r="AA389" t="s">
        <v>151</v>
      </c>
      <c r="AB389">
        <v>205</v>
      </c>
      <c r="AC389">
        <v>58</v>
      </c>
      <c r="AD389" t="s">
        <v>3119</v>
      </c>
      <c r="AG389">
        <v>1</v>
      </c>
    </row>
    <row r="390" spans="1:33" ht="15.75" customHeight="1" x14ac:dyDescent="0.3">
      <c r="A390" s="1">
        <v>30430</v>
      </c>
      <c r="B390" t="s">
        <v>3120</v>
      </c>
      <c r="C390" t="s">
        <v>1230</v>
      </c>
      <c r="D390" t="s">
        <v>2847</v>
      </c>
      <c r="E390">
        <v>10</v>
      </c>
      <c r="F390" t="s">
        <v>359</v>
      </c>
      <c r="G390" t="s">
        <v>692</v>
      </c>
      <c r="H390" t="s">
        <v>41</v>
      </c>
      <c r="I390" t="s">
        <v>1025</v>
      </c>
      <c r="J390">
        <f t="shared" si="0"/>
        <v>2847848</v>
      </c>
      <c r="K390">
        <v>2847848</v>
      </c>
      <c r="L390">
        <v>77</v>
      </c>
      <c r="M390">
        <f t="shared" si="17"/>
        <v>1874</v>
      </c>
      <c r="N390" t="str">
        <f t="shared" si="2"/>
        <v>Tue</v>
      </c>
      <c r="O390" t="str">
        <f t="shared" si="3"/>
        <v>Oct</v>
      </c>
      <c r="P390">
        <f t="shared" si="4"/>
        <v>10</v>
      </c>
      <c r="Q390" t="str">
        <f t="shared" si="5"/>
        <v>02</v>
      </c>
      <c r="R390" t="str">
        <f t="shared" si="6"/>
        <v>23</v>
      </c>
      <c r="S390" t="str">
        <f t="shared" si="7"/>
        <v>04</v>
      </c>
      <c r="T390" t="str">
        <f t="shared" si="8"/>
        <v>08</v>
      </c>
      <c r="U390" t="s">
        <v>3121</v>
      </c>
      <c r="V390" t="s">
        <v>3122</v>
      </c>
      <c r="W390" s="2" t="s">
        <v>3123</v>
      </c>
      <c r="X390" t="s">
        <v>3124</v>
      </c>
      <c r="Y390" t="s">
        <v>3125</v>
      </c>
      <c r="Z390" t="s">
        <v>3126</v>
      </c>
      <c r="AA390" t="s">
        <v>3127</v>
      </c>
      <c r="AB390">
        <v>290</v>
      </c>
      <c r="AC390">
        <v>540</v>
      </c>
      <c r="AD390" t="s">
        <v>3128</v>
      </c>
      <c r="AG390">
        <v>1</v>
      </c>
    </row>
    <row r="391" spans="1:33" ht="15.75" customHeight="1" x14ac:dyDescent="0.3">
      <c r="A391" s="1">
        <v>30479</v>
      </c>
      <c r="B391" t="s">
        <v>3129</v>
      </c>
      <c r="C391" t="s">
        <v>1473</v>
      </c>
      <c r="D391" t="s">
        <v>2847</v>
      </c>
      <c r="E391">
        <v>10</v>
      </c>
      <c r="F391" t="s">
        <v>404</v>
      </c>
      <c r="G391" t="s">
        <v>125</v>
      </c>
      <c r="H391" t="s">
        <v>41</v>
      </c>
      <c r="I391" t="s">
        <v>481</v>
      </c>
      <c r="J391">
        <f t="shared" si="0"/>
        <v>2851489</v>
      </c>
      <c r="K391">
        <v>2851489</v>
      </c>
      <c r="L391">
        <v>26</v>
      </c>
      <c r="M391">
        <f t="shared" si="17"/>
        <v>3641</v>
      </c>
      <c r="N391" t="str">
        <f t="shared" si="2"/>
        <v>Wed</v>
      </c>
      <c r="O391" t="str">
        <f t="shared" si="3"/>
        <v>Oct</v>
      </c>
      <c r="P391">
        <f t="shared" si="4"/>
        <v>10</v>
      </c>
      <c r="Q391" t="str">
        <f t="shared" si="5"/>
        <v>03</v>
      </c>
      <c r="R391" t="str">
        <f t="shared" si="6"/>
        <v>00</v>
      </c>
      <c r="S391" t="str">
        <f t="shared" si="7"/>
        <v>04</v>
      </c>
      <c r="T391" t="str">
        <f t="shared" si="8"/>
        <v>49</v>
      </c>
      <c r="U391" t="s">
        <v>3130</v>
      </c>
      <c r="V391" t="s">
        <v>3131</v>
      </c>
      <c r="W391" s="2" t="s">
        <v>3132</v>
      </c>
      <c r="X391" t="s">
        <v>3133</v>
      </c>
      <c r="Y391" t="s">
        <v>3134</v>
      </c>
      <c r="Z391" t="s">
        <v>3135</v>
      </c>
      <c r="AB391">
        <v>9</v>
      </c>
      <c r="AC391">
        <v>57</v>
      </c>
      <c r="AD391" t="s">
        <v>3136</v>
      </c>
      <c r="AG391">
        <v>1</v>
      </c>
    </row>
    <row r="392" spans="1:33" ht="15.75" customHeight="1" x14ac:dyDescent="0.3">
      <c r="A392" s="1">
        <v>30492</v>
      </c>
      <c r="B392" t="s">
        <v>3137</v>
      </c>
      <c r="C392" t="s">
        <v>1473</v>
      </c>
      <c r="D392" t="s">
        <v>2847</v>
      </c>
      <c r="E392">
        <v>10</v>
      </c>
      <c r="F392" t="s">
        <v>404</v>
      </c>
      <c r="G392" t="s">
        <v>125</v>
      </c>
      <c r="H392" t="s">
        <v>291</v>
      </c>
      <c r="I392" t="s">
        <v>81</v>
      </c>
      <c r="J392">
        <f t="shared" si="0"/>
        <v>2851916</v>
      </c>
      <c r="K392">
        <v>2851916</v>
      </c>
      <c r="L392">
        <v>55</v>
      </c>
      <c r="M392" t="s">
        <v>12066</v>
      </c>
      <c r="N392" t="str">
        <f t="shared" si="2"/>
        <v>Wed</v>
      </c>
      <c r="O392" t="str">
        <f t="shared" si="3"/>
        <v>Oct</v>
      </c>
      <c r="P392">
        <f t="shared" si="4"/>
        <v>10</v>
      </c>
      <c r="Q392" t="str">
        <f t="shared" si="5"/>
        <v>03</v>
      </c>
      <c r="R392" t="str">
        <f t="shared" si="6"/>
        <v>00</v>
      </c>
      <c r="S392" t="str">
        <f t="shared" si="7"/>
        <v>11</v>
      </c>
      <c r="T392" t="str">
        <f t="shared" si="8"/>
        <v>56</v>
      </c>
      <c r="U392" t="s">
        <v>3138</v>
      </c>
      <c r="V392" s="3" t="s">
        <v>3139</v>
      </c>
      <c r="W392" s="2" t="s">
        <v>3140</v>
      </c>
      <c r="X392" t="s">
        <v>3141</v>
      </c>
      <c r="Y392" t="s">
        <v>3142</v>
      </c>
      <c r="Z392" t="s">
        <v>3143</v>
      </c>
      <c r="AA392" t="s">
        <v>3144</v>
      </c>
      <c r="AB392">
        <v>273</v>
      </c>
      <c r="AC392">
        <v>234</v>
      </c>
      <c r="AD392" t="s">
        <v>3145</v>
      </c>
      <c r="AG392">
        <v>1</v>
      </c>
    </row>
    <row r="393" spans="1:33" ht="15.75" customHeight="1" x14ac:dyDescent="0.3">
      <c r="A393" s="1">
        <v>30549</v>
      </c>
      <c r="B393" t="s">
        <v>3146</v>
      </c>
      <c r="C393" t="s">
        <v>1473</v>
      </c>
      <c r="D393" t="s">
        <v>2847</v>
      </c>
      <c r="E393">
        <v>10</v>
      </c>
      <c r="F393" t="s">
        <v>404</v>
      </c>
      <c r="G393" t="s">
        <v>271</v>
      </c>
      <c r="H393" t="s">
        <v>114</v>
      </c>
      <c r="I393" t="s">
        <v>206</v>
      </c>
      <c r="J393">
        <f t="shared" si="0"/>
        <v>2856022</v>
      </c>
      <c r="K393">
        <v>2856022</v>
      </c>
      <c r="L393">
        <v>35</v>
      </c>
      <c r="M393">
        <f t="shared" ref="M393:M414" si="18">J393-J392</f>
        <v>4106</v>
      </c>
      <c r="N393" t="str">
        <f t="shared" si="2"/>
        <v>Wed</v>
      </c>
      <c r="O393" t="str">
        <f t="shared" si="3"/>
        <v>Oct</v>
      </c>
      <c r="P393">
        <f t="shared" si="4"/>
        <v>10</v>
      </c>
      <c r="Q393" t="str">
        <f t="shared" si="5"/>
        <v>03</v>
      </c>
      <c r="R393" t="str">
        <f t="shared" si="6"/>
        <v>01</v>
      </c>
      <c r="S393" t="str">
        <f t="shared" si="7"/>
        <v>20</v>
      </c>
      <c r="T393" t="str">
        <f t="shared" si="8"/>
        <v>22</v>
      </c>
      <c r="U393" t="s">
        <v>3147</v>
      </c>
      <c r="V393" s="3" t="s">
        <v>3148</v>
      </c>
      <c r="W393" s="2" t="s">
        <v>3149</v>
      </c>
      <c r="X393" t="s">
        <v>3150</v>
      </c>
      <c r="Y393" t="s">
        <v>3151</v>
      </c>
      <c r="Z393" t="s">
        <v>3152</v>
      </c>
      <c r="AA393" t="s">
        <v>3153</v>
      </c>
      <c r="AB393">
        <v>1749</v>
      </c>
      <c r="AC393">
        <v>4942</v>
      </c>
      <c r="AD393" t="s">
        <v>3154</v>
      </c>
      <c r="AE393" t="s">
        <v>3155</v>
      </c>
      <c r="AF393" t="s">
        <v>3156</v>
      </c>
      <c r="AG393">
        <v>1</v>
      </c>
    </row>
    <row r="394" spans="1:33" ht="15.75" customHeight="1" x14ac:dyDescent="0.3">
      <c r="A394" s="1">
        <v>30753</v>
      </c>
      <c r="B394" t="s">
        <v>3157</v>
      </c>
      <c r="C394" t="s">
        <v>1473</v>
      </c>
      <c r="D394" t="s">
        <v>2847</v>
      </c>
      <c r="E394">
        <v>10</v>
      </c>
      <c r="F394" t="s">
        <v>404</v>
      </c>
      <c r="G394" t="s">
        <v>41</v>
      </c>
      <c r="H394" t="s">
        <v>125</v>
      </c>
      <c r="I394" t="s">
        <v>320</v>
      </c>
      <c r="J394">
        <f t="shared" si="0"/>
        <v>2865615</v>
      </c>
      <c r="K394">
        <v>2865615</v>
      </c>
      <c r="L394">
        <v>19</v>
      </c>
      <c r="M394">
        <f t="shared" si="18"/>
        <v>9593</v>
      </c>
      <c r="N394" t="str">
        <f t="shared" si="2"/>
        <v>Wed</v>
      </c>
      <c r="O394" t="str">
        <f t="shared" si="3"/>
        <v>Oct</v>
      </c>
      <c r="P394">
        <f t="shared" si="4"/>
        <v>10</v>
      </c>
      <c r="Q394" t="str">
        <f t="shared" si="5"/>
        <v>03</v>
      </c>
      <c r="R394" t="str">
        <f t="shared" si="6"/>
        <v>04</v>
      </c>
      <c r="S394" t="str">
        <f t="shared" si="7"/>
        <v>00</v>
      </c>
      <c r="T394" t="str">
        <f t="shared" si="8"/>
        <v>15</v>
      </c>
      <c r="U394" t="s">
        <v>3158</v>
      </c>
      <c r="V394" t="s">
        <v>3159</v>
      </c>
      <c r="W394" s="2" t="s">
        <v>3160</v>
      </c>
      <c r="X394" t="s">
        <v>3161</v>
      </c>
      <c r="Y394" t="s">
        <v>3162</v>
      </c>
      <c r="Z394" t="s">
        <v>3163</v>
      </c>
      <c r="AA394" t="s">
        <v>3164</v>
      </c>
      <c r="AB394">
        <v>551</v>
      </c>
      <c r="AC394">
        <v>1313</v>
      </c>
      <c r="AD394" t="s">
        <v>3165</v>
      </c>
      <c r="AE394" t="s">
        <v>3161</v>
      </c>
      <c r="AF394" t="s">
        <v>3163</v>
      </c>
      <c r="AG394">
        <v>1</v>
      </c>
    </row>
    <row r="395" spans="1:33" ht="15.75" customHeight="1" x14ac:dyDescent="0.3">
      <c r="A395" s="1">
        <v>30768</v>
      </c>
      <c r="B395" t="s">
        <v>3166</v>
      </c>
      <c r="C395" t="s">
        <v>1473</v>
      </c>
      <c r="D395" t="s">
        <v>2847</v>
      </c>
      <c r="E395">
        <v>10</v>
      </c>
      <c r="F395" t="s">
        <v>404</v>
      </c>
      <c r="G395" t="s">
        <v>41</v>
      </c>
      <c r="H395" t="s">
        <v>1025</v>
      </c>
      <c r="I395" t="s">
        <v>529</v>
      </c>
      <c r="J395">
        <f t="shared" si="0"/>
        <v>2866104</v>
      </c>
      <c r="K395">
        <v>2866104</v>
      </c>
      <c r="L395">
        <v>11</v>
      </c>
      <c r="M395">
        <f t="shared" si="18"/>
        <v>489</v>
      </c>
      <c r="N395" t="str">
        <f t="shared" si="2"/>
        <v>Wed</v>
      </c>
      <c r="O395" t="str">
        <f t="shared" si="3"/>
        <v>Oct</v>
      </c>
      <c r="P395">
        <f t="shared" si="4"/>
        <v>10</v>
      </c>
      <c r="Q395" t="str">
        <f t="shared" si="5"/>
        <v>03</v>
      </c>
      <c r="R395" t="str">
        <f t="shared" si="6"/>
        <v>04</v>
      </c>
      <c r="S395" t="str">
        <f t="shared" si="7"/>
        <v>08</v>
      </c>
      <c r="T395" t="str">
        <f t="shared" si="8"/>
        <v>24</v>
      </c>
      <c r="U395" t="s">
        <v>3167</v>
      </c>
      <c r="V395" t="s">
        <v>3168</v>
      </c>
      <c r="W395" s="2" t="s">
        <v>3169</v>
      </c>
      <c r="X395" t="s">
        <v>3170</v>
      </c>
      <c r="Y395" t="s">
        <v>3171</v>
      </c>
      <c r="Z395" t="s">
        <v>3172</v>
      </c>
      <c r="AA395" t="s">
        <v>3173</v>
      </c>
      <c r="AB395">
        <v>50</v>
      </c>
      <c r="AC395">
        <v>291</v>
      </c>
      <c r="AD395" t="s">
        <v>3174</v>
      </c>
      <c r="AG395">
        <v>1</v>
      </c>
    </row>
    <row r="396" spans="1:33" ht="15.75" customHeight="1" x14ac:dyDescent="0.3">
      <c r="A396" s="1">
        <v>30872</v>
      </c>
      <c r="B396" t="s">
        <v>3175</v>
      </c>
      <c r="C396" t="s">
        <v>1473</v>
      </c>
      <c r="D396" t="s">
        <v>2847</v>
      </c>
      <c r="E396">
        <v>10</v>
      </c>
      <c r="F396" t="s">
        <v>404</v>
      </c>
      <c r="G396" t="s">
        <v>457</v>
      </c>
      <c r="H396" t="s">
        <v>538</v>
      </c>
      <c r="I396" t="s">
        <v>404</v>
      </c>
      <c r="J396">
        <f t="shared" si="0"/>
        <v>2879163</v>
      </c>
      <c r="K396">
        <v>2879163</v>
      </c>
      <c r="L396">
        <v>63</v>
      </c>
      <c r="M396">
        <f t="shared" si="18"/>
        <v>13059</v>
      </c>
      <c r="N396" t="str">
        <f t="shared" si="2"/>
        <v>Wed</v>
      </c>
      <c r="O396" t="str">
        <f t="shared" si="3"/>
        <v>Oct</v>
      </c>
      <c r="P396">
        <f t="shared" si="4"/>
        <v>10</v>
      </c>
      <c r="Q396" t="str">
        <f t="shared" si="5"/>
        <v>03</v>
      </c>
      <c r="R396" t="str">
        <f t="shared" si="6"/>
        <v>07</v>
      </c>
      <c r="S396" t="str">
        <f t="shared" si="7"/>
        <v>46</v>
      </c>
      <c r="T396" t="str">
        <f t="shared" si="8"/>
        <v>03</v>
      </c>
      <c r="U396" t="s">
        <v>3176</v>
      </c>
      <c r="V396" t="s">
        <v>3177</v>
      </c>
      <c r="W396" s="2" t="s">
        <v>3178</v>
      </c>
      <c r="X396" t="s">
        <v>3179</v>
      </c>
      <c r="Y396" t="s">
        <v>3180</v>
      </c>
      <c r="Z396" t="s">
        <v>3181</v>
      </c>
      <c r="AA396" t="s">
        <v>698</v>
      </c>
      <c r="AB396">
        <v>148</v>
      </c>
      <c r="AC396">
        <v>340</v>
      </c>
      <c r="AD396" t="s">
        <v>3182</v>
      </c>
      <c r="AG396">
        <v>1</v>
      </c>
    </row>
    <row r="397" spans="1:33" ht="15.75" customHeight="1" x14ac:dyDescent="0.3">
      <c r="A397" s="1">
        <v>30883</v>
      </c>
      <c r="B397" t="s">
        <v>3183</v>
      </c>
      <c r="C397" t="s">
        <v>1473</v>
      </c>
      <c r="D397" t="s">
        <v>2847</v>
      </c>
      <c r="E397">
        <v>10</v>
      </c>
      <c r="F397" t="s">
        <v>404</v>
      </c>
      <c r="G397" t="s">
        <v>1025</v>
      </c>
      <c r="H397" t="s">
        <v>124</v>
      </c>
      <c r="I397" t="s">
        <v>441</v>
      </c>
      <c r="J397">
        <f t="shared" si="0"/>
        <v>2881172</v>
      </c>
      <c r="K397">
        <v>2881172</v>
      </c>
      <c r="L397">
        <v>456</v>
      </c>
      <c r="M397">
        <f t="shared" si="18"/>
        <v>2009</v>
      </c>
      <c r="N397" t="str">
        <f t="shared" si="2"/>
        <v>Wed</v>
      </c>
      <c r="O397" t="str">
        <f t="shared" si="3"/>
        <v>Oct</v>
      </c>
      <c r="P397">
        <f t="shared" si="4"/>
        <v>10</v>
      </c>
      <c r="Q397" t="str">
        <f t="shared" si="5"/>
        <v>03</v>
      </c>
      <c r="R397" t="str">
        <f t="shared" si="6"/>
        <v>08</v>
      </c>
      <c r="S397" t="str">
        <f t="shared" si="7"/>
        <v>19</v>
      </c>
      <c r="T397" t="str">
        <f t="shared" si="8"/>
        <v>32</v>
      </c>
      <c r="U397" t="s">
        <v>3184</v>
      </c>
      <c r="V397" t="s">
        <v>3185</v>
      </c>
      <c r="W397" s="2" t="s">
        <v>3186</v>
      </c>
      <c r="X397" t="s">
        <v>3187</v>
      </c>
      <c r="Y397" t="s">
        <v>3188</v>
      </c>
      <c r="Z397" t="s">
        <v>3189</v>
      </c>
      <c r="AB397">
        <v>598</v>
      </c>
      <c r="AC397">
        <v>1304</v>
      </c>
      <c r="AD397" t="s">
        <v>3190</v>
      </c>
      <c r="AG397">
        <v>1</v>
      </c>
    </row>
    <row r="398" spans="1:33" ht="15.75" customHeight="1" x14ac:dyDescent="0.3">
      <c r="A398" s="1">
        <v>30988</v>
      </c>
      <c r="B398" t="s">
        <v>3191</v>
      </c>
      <c r="C398" t="s">
        <v>1473</v>
      </c>
      <c r="D398" t="s">
        <v>2847</v>
      </c>
      <c r="E398">
        <v>10</v>
      </c>
      <c r="F398" t="s">
        <v>404</v>
      </c>
      <c r="G398" t="s">
        <v>291</v>
      </c>
      <c r="H398" t="s">
        <v>194</v>
      </c>
      <c r="I398" t="s">
        <v>644</v>
      </c>
      <c r="J398">
        <f t="shared" si="0"/>
        <v>2892954</v>
      </c>
      <c r="K398">
        <v>2892954</v>
      </c>
      <c r="L398">
        <v>2</v>
      </c>
      <c r="M398">
        <f t="shared" si="18"/>
        <v>11782</v>
      </c>
      <c r="N398" t="str">
        <f t="shared" si="2"/>
        <v>Wed</v>
      </c>
      <c r="O398" t="str">
        <f t="shared" si="3"/>
        <v>Oct</v>
      </c>
      <c r="P398">
        <f t="shared" si="4"/>
        <v>10</v>
      </c>
      <c r="Q398" t="str">
        <f t="shared" si="5"/>
        <v>03</v>
      </c>
      <c r="R398" t="str">
        <f t="shared" si="6"/>
        <v>11</v>
      </c>
      <c r="S398" t="str">
        <f t="shared" si="7"/>
        <v>35</v>
      </c>
      <c r="T398" t="str">
        <f t="shared" si="8"/>
        <v>54</v>
      </c>
      <c r="U398" t="s">
        <v>3192</v>
      </c>
      <c r="V398" s="3" t="s">
        <v>3193</v>
      </c>
      <c r="W398" s="2" t="s">
        <v>3194</v>
      </c>
      <c r="X398" t="s">
        <v>3195</v>
      </c>
      <c r="Y398" t="s">
        <v>3196</v>
      </c>
      <c r="Z398" t="s">
        <v>3197</v>
      </c>
      <c r="AA398" t="s">
        <v>3198</v>
      </c>
      <c r="AB398">
        <v>293</v>
      </c>
      <c r="AC398">
        <v>495</v>
      </c>
      <c r="AD398" t="s">
        <v>3199</v>
      </c>
      <c r="AG398">
        <v>1</v>
      </c>
    </row>
    <row r="399" spans="1:33" ht="15.75" customHeight="1" x14ac:dyDescent="0.3">
      <c r="A399" s="1">
        <v>31043</v>
      </c>
      <c r="B399" t="s">
        <v>3200</v>
      </c>
      <c r="C399" t="s">
        <v>1473</v>
      </c>
      <c r="D399" t="s">
        <v>2847</v>
      </c>
      <c r="E399">
        <v>10</v>
      </c>
      <c r="F399" t="s">
        <v>404</v>
      </c>
      <c r="G399" t="s">
        <v>234</v>
      </c>
      <c r="H399" t="s">
        <v>144</v>
      </c>
      <c r="I399" t="s">
        <v>30</v>
      </c>
      <c r="J399">
        <f t="shared" si="0"/>
        <v>2896887</v>
      </c>
      <c r="K399">
        <v>2896887</v>
      </c>
      <c r="L399">
        <v>97</v>
      </c>
      <c r="M399">
        <f t="shared" si="18"/>
        <v>3933</v>
      </c>
      <c r="N399" t="str">
        <f t="shared" si="2"/>
        <v>Wed</v>
      </c>
      <c r="O399" t="str">
        <f t="shared" si="3"/>
        <v>Oct</v>
      </c>
      <c r="P399">
        <f t="shared" si="4"/>
        <v>10</v>
      </c>
      <c r="Q399" t="str">
        <f t="shared" si="5"/>
        <v>03</v>
      </c>
      <c r="R399" t="str">
        <f t="shared" si="6"/>
        <v>12</v>
      </c>
      <c r="S399" t="str">
        <f t="shared" si="7"/>
        <v>41</v>
      </c>
      <c r="T399" t="str">
        <f t="shared" si="8"/>
        <v>27</v>
      </c>
      <c r="U399" t="s">
        <v>3201</v>
      </c>
      <c r="V399" s="3" t="s">
        <v>3202</v>
      </c>
      <c r="W399" s="2" t="s">
        <v>3203</v>
      </c>
      <c r="X399" t="s">
        <v>3204</v>
      </c>
      <c r="Y399" t="s">
        <v>3205</v>
      </c>
      <c r="Z399" t="s">
        <v>3206</v>
      </c>
      <c r="AA399" t="s">
        <v>3207</v>
      </c>
      <c r="AB399">
        <v>1428</v>
      </c>
      <c r="AC399">
        <v>155</v>
      </c>
      <c r="AD399" t="s">
        <v>3208</v>
      </c>
      <c r="AE399" t="s">
        <v>3204</v>
      </c>
      <c r="AF399" t="s">
        <v>3206</v>
      </c>
      <c r="AG399">
        <v>1</v>
      </c>
    </row>
    <row r="400" spans="1:33" ht="15.75" customHeight="1" x14ac:dyDescent="0.3">
      <c r="A400" s="1">
        <v>31056</v>
      </c>
      <c r="B400" t="s">
        <v>3209</v>
      </c>
      <c r="C400" t="s">
        <v>1473</v>
      </c>
      <c r="D400" t="s">
        <v>2847</v>
      </c>
      <c r="E400">
        <v>10</v>
      </c>
      <c r="F400" t="s">
        <v>404</v>
      </c>
      <c r="G400" t="s">
        <v>561</v>
      </c>
      <c r="H400" t="s">
        <v>125</v>
      </c>
      <c r="I400" t="s">
        <v>331</v>
      </c>
      <c r="J400">
        <f t="shared" si="0"/>
        <v>2898016</v>
      </c>
      <c r="K400">
        <v>2898016</v>
      </c>
      <c r="L400">
        <v>117</v>
      </c>
      <c r="M400">
        <f t="shared" si="18"/>
        <v>1129</v>
      </c>
      <c r="N400" t="str">
        <f t="shared" si="2"/>
        <v>Wed</v>
      </c>
      <c r="O400" t="str">
        <f t="shared" si="3"/>
        <v>Oct</v>
      </c>
      <c r="P400">
        <f t="shared" si="4"/>
        <v>10</v>
      </c>
      <c r="Q400" t="str">
        <f t="shared" si="5"/>
        <v>03</v>
      </c>
      <c r="R400" t="str">
        <f t="shared" si="6"/>
        <v>13</v>
      </c>
      <c r="S400" t="str">
        <f t="shared" si="7"/>
        <v>00</v>
      </c>
      <c r="T400" t="str">
        <f t="shared" si="8"/>
        <v>16</v>
      </c>
      <c r="U400" t="s">
        <v>3210</v>
      </c>
      <c r="V400" t="s">
        <v>3211</v>
      </c>
      <c r="W400" s="2" t="s">
        <v>3212</v>
      </c>
      <c r="X400" t="s">
        <v>3213</v>
      </c>
      <c r="Y400" t="s">
        <v>3214</v>
      </c>
      <c r="Z400" t="s">
        <v>3215</v>
      </c>
      <c r="AB400">
        <v>13</v>
      </c>
      <c r="AC400">
        <v>51</v>
      </c>
      <c r="AD400" t="s">
        <v>3216</v>
      </c>
      <c r="AG400">
        <v>1</v>
      </c>
    </row>
    <row r="401" spans="1:33" ht="15.75" customHeight="1" x14ac:dyDescent="0.3">
      <c r="A401" s="1">
        <v>31192</v>
      </c>
      <c r="B401" t="s">
        <v>3217</v>
      </c>
      <c r="C401" t="s">
        <v>1473</v>
      </c>
      <c r="D401" t="s">
        <v>2847</v>
      </c>
      <c r="E401">
        <v>10</v>
      </c>
      <c r="F401" t="s">
        <v>404</v>
      </c>
      <c r="G401" t="s">
        <v>320</v>
      </c>
      <c r="H401" t="s">
        <v>331</v>
      </c>
      <c r="I401" t="s">
        <v>271</v>
      </c>
      <c r="J401">
        <f t="shared" si="0"/>
        <v>2906161</v>
      </c>
      <c r="K401">
        <v>2906161</v>
      </c>
      <c r="L401">
        <v>81</v>
      </c>
      <c r="M401">
        <f t="shared" si="18"/>
        <v>8145</v>
      </c>
      <c r="N401" t="str">
        <f t="shared" si="2"/>
        <v>Wed</v>
      </c>
      <c r="O401" t="str">
        <f t="shared" si="3"/>
        <v>Oct</v>
      </c>
      <c r="P401">
        <f t="shared" si="4"/>
        <v>10</v>
      </c>
      <c r="Q401" t="str">
        <f t="shared" si="5"/>
        <v>03</v>
      </c>
      <c r="R401" t="str">
        <f t="shared" si="6"/>
        <v>15</v>
      </c>
      <c r="S401" t="str">
        <f t="shared" si="7"/>
        <v>16</v>
      </c>
      <c r="T401" t="str">
        <f t="shared" si="8"/>
        <v>01</v>
      </c>
      <c r="U401" t="s">
        <v>3218</v>
      </c>
      <c r="V401" t="s">
        <v>3219</v>
      </c>
      <c r="W401" s="2" t="s">
        <v>3220</v>
      </c>
      <c r="X401" t="s">
        <v>3221</v>
      </c>
      <c r="Y401" t="s">
        <v>3222</v>
      </c>
      <c r="Z401" t="s">
        <v>3223</v>
      </c>
      <c r="AA401" t="s">
        <v>3224</v>
      </c>
      <c r="AB401">
        <v>2</v>
      </c>
      <c r="AC401">
        <v>4</v>
      </c>
      <c r="AD401" t="s">
        <v>3225</v>
      </c>
      <c r="AG401">
        <v>1</v>
      </c>
    </row>
    <row r="402" spans="1:33" ht="15.75" customHeight="1" x14ac:dyDescent="0.3">
      <c r="A402" s="1">
        <v>31253</v>
      </c>
      <c r="B402" t="s">
        <v>3226</v>
      </c>
      <c r="C402" t="s">
        <v>1473</v>
      </c>
      <c r="D402" t="s">
        <v>2847</v>
      </c>
      <c r="E402">
        <v>10</v>
      </c>
      <c r="F402" t="s">
        <v>404</v>
      </c>
      <c r="G402" t="s">
        <v>331</v>
      </c>
      <c r="H402" t="s">
        <v>103</v>
      </c>
      <c r="I402" t="s">
        <v>103</v>
      </c>
      <c r="J402">
        <f t="shared" si="0"/>
        <v>2909410</v>
      </c>
      <c r="K402">
        <v>2909410</v>
      </c>
      <c r="L402">
        <v>18</v>
      </c>
      <c r="M402">
        <f t="shared" si="18"/>
        <v>3249</v>
      </c>
      <c r="N402" t="str">
        <f t="shared" si="2"/>
        <v>Wed</v>
      </c>
      <c r="O402" t="str">
        <f t="shared" si="3"/>
        <v>Oct</v>
      </c>
      <c r="P402">
        <f t="shared" si="4"/>
        <v>10</v>
      </c>
      <c r="Q402" t="str">
        <f t="shared" si="5"/>
        <v>03</v>
      </c>
      <c r="R402" t="str">
        <f t="shared" si="6"/>
        <v>16</v>
      </c>
      <c r="S402" t="str">
        <f t="shared" si="7"/>
        <v>10</v>
      </c>
      <c r="T402" t="str">
        <f t="shared" si="8"/>
        <v>10</v>
      </c>
      <c r="U402" t="s">
        <v>3227</v>
      </c>
      <c r="V402" t="s">
        <v>3228</v>
      </c>
      <c r="W402" s="2" t="s">
        <v>3229</v>
      </c>
      <c r="X402" t="s">
        <v>3230</v>
      </c>
      <c r="Y402" t="s">
        <v>3231</v>
      </c>
      <c r="Z402" t="s">
        <v>3232</v>
      </c>
      <c r="AA402" t="s">
        <v>3233</v>
      </c>
      <c r="AB402">
        <v>5</v>
      </c>
      <c r="AC402">
        <v>43</v>
      </c>
      <c r="AD402" t="s">
        <v>3234</v>
      </c>
      <c r="AG402">
        <v>1</v>
      </c>
    </row>
    <row r="403" spans="1:33" ht="15.75" customHeight="1" x14ac:dyDescent="0.3">
      <c r="A403" s="1">
        <v>31256</v>
      </c>
      <c r="B403" t="s">
        <v>3235</v>
      </c>
      <c r="C403" t="s">
        <v>1473</v>
      </c>
      <c r="D403" t="s">
        <v>2847</v>
      </c>
      <c r="E403">
        <v>10</v>
      </c>
      <c r="F403" t="s">
        <v>404</v>
      </c>
      <c r="G403" t="s">
        <v>331</v>
      </c>
      <c r="H403" t="s">
        <v>561</v>
      </c>
      <c r="I403" t="s">
        <v>1025</v>
      </c>
      <c r="J403">
        <f t="shared" si="0"/>
        <v>2909588</v>
      </c>
      <c r="K403">
        <v>2909588</v>
      </c>
      <c r="L403">
        <v>41</v>
      </c>
      <c r="M403">
        <f t="shared" si="18"/>
        <v>178</v>
      </c>
      <c r="N403" t="str">
        <f t="shared" si="2"/>
        <v>Wed</v>
      </c>
      <c r="O403" t="str">
        <f t="shared" si="3"/>
        <v>Oct</v>
      </c>
      <c r="P403">
        <f t="shared" si="4"/>
        <v>10</v>
      </c>
      <c r="Q403" t="str">
        <f t="shared" si="5"/>
        <v>03</v>
      </c>
      <c r="R403" t="str">
        <f t="shared" si="6"/>
        <v>16</v>
      </c>
      <c r="S403" t="str">
        <f t="shared" si="7"/>
        <v>13</v>
      </c>
      <c r="T403" t="str">
        <f t="shared" si="8"/>
        <v>08</v>
      </c>
      <c r="U403" t="s">
        <v>3236</v>
      </c>
      <c r="V403" t="s">
        <v>3237</v>
      </c>
      <c r="W403" s="2" t="s">
        <v>3238</v>
      </c>
      <c r="X403" t="s">
        <v>3230</v>
      </c>
      <c r="Y403" t="s">
        <v>3231</v>
      </c>
      <c r="Z403" t="s">
        <v>3232</v>
      </c>
      <c r="AA403" t="s">
        <v>3233</v>
      </c>
      <c r="AB403">
        <v>5</v>
      </c>
      <c r="AC403">
        <v>43</v>
      </c>
      <c r="AD403" t="s">
        <v>3234</v>
      </c>
      <c r="AG403">
        <v>1</v>
      </c>
    </row>
    <row r="404" spans="1:33" ht="15.75" customHeight="1" x14ac:dyDescent="0.3">
      <c r="A404" s="1">
        <v>31405</v>
      </c>
      <c r="B404" t="s">
        <v>3239</v>
      </c>
      <c r="C404" t="s">
        <v>1473</v>
      </c>
      <c r="D404" t="s">
        <v>2847</v>
      </c>
      <c r="E404">
        <v>10</v>
      </c>
      <c r="F404" t="s">
        <v>404</v>
      </c>
      <c r="G404" t="s">
        <v>28</v>
      </c>
      <c r="H404" t="s">
        <v>529</v>
      </c>
      <c r="I404" t="s">
        <v>28</v>
      </c>
      <c r="J404">
        <f t="shared" si="0"/>
        <v>2917458</v>
      </c>
      <c r="K404">
        <v>2917458</v>
      </c>
      <c r="L404">
        <v>28</v>
      </c>
      <c r="M404">
        <f t="shared" si="18"/>
        <v>7870</v>
      </c>
      <c r="N404" t="str">
        <f t="shared" si="2"/>
        <v>Wed</v>
      </c>
      <c r="O404" t="str">
        <f t="shared" si="3"/>
        <v>Oct</v>
      </c>
      <c r="P404">
        <f t="shared" si="4"/>
        <v>10</v>
      </c>
      <c r="Q404" t="str">
        <f t="shared" si="5"/>
        <v>03</v>
      </c>
      <c r="R404" t="str">
        <f t="shared" si="6"/>
        <v>18</v>
      </c>
      <c r="S404" t="str">
        <f t="shared" si="7"/>
        <v>24</v>
      </c>
      <c r="T404" t="str">
        <f t="shared" si="8"/>
        <v>18</v>
      </c>
      <c r="U404" t="s">
        <v>3240</v>
      </c>
      <c r="V404" t="s">
        <v>3241</v>
      </c>
      <c r="W404" s="2" t="s">
        <v>3242</v>
      </c>
      <c r="X404" t="s">
        <v>3133</v>
      </c>
      <c r="Y404" t="s">
        <v>3134</v>
      </c>
      <c r="Z404" t="s">
        <v>3135</v>
      </c>
      <c r="AB404">
        <v>9</v>
      </c>
      <c r="AC404">
        <v>57</v>
      </c>
      <c r="AD404" t="s">
        <v>3136</v>
      </c>
      <c r="AG404">
        <v>1</v>
      </c>
    </row>
    <row r="405" spans="1:33" ht="15.75" customHeight="1" x14ac:dyDescent="0.3">
      <c r="A405" s="1">
        <v>31425</v>
      </c>
      <c r="B405" t="s">
        <v>3243</v>
      </c>
      <c r="C405" t="s">
        <v>1473</v>
      </c>
      <c r="D405" t="s">
        <v>2847</v>
      </c>
      <c r="E405">
        <v>10</v>
      </c>
      <c r="F405" t="s">
        <v>404</v>
      </c>
      <c r="G405" t="s">
        <v>28</v>
      </c>
      <c r="H405" t="s">
        <v>195</v>
      </c>
      <c r="I405" t="s">
        <v>528</v>
      </c>
      <c r="J405">
        <f t="shared" si="0"/>
        <v>2918451</v>
      </c>
      <c r="K405">
        <v>2918451</v>
      </c>
      <c r="L405">
        <v>65</v>
      </c>
      <c r="M405">
        <f t="shared" si="18"/>
        <v>993</v>
      </c>
      <c r="N405" t="str">
        <f t="shared" si="2"/>
        <v>Wed</v>
      </c>
      <c r="O405" t="str">
        <f t="shared" si="3"/>
        <v>Oct</v>
      </c>
      <c r="P405">
        <f t="shared" si="4"/>
        <v>10</v>
      </c>
      <c r="Q405" t="str">
        <f t="shared" si="5"/>
        <v>03</v>
      </c>
      <c r="R405" t="str">
        <f t="shared" si="6"/>
        <v>18</v>
      </c>
      <c r="S405" t="str">
        <f t="shared" si="7"/>
        <v>40</v>
      </c>
      <c r="T405" t="str">
        <f t="shared" si="8"/>
        <v>51</v>
      </c>
      <c r="U405" t="s">
        <v>3244</v>
      </c>
      <c r="V405" t="s">
        <v>3245</v>
      </c>
      <c r="W405" s="2" t="s">
        <v>3246</v>
      </c>
      <c r="X405" t="s">
        <v>3247</v>
      </c>
      <c r="Y405" t="s">
        <v>3248</v>
      </c>
      <c r="Z405" t="s">
        <v>3249</v>
      </c>
      <c r="AA405" t="s">
        <v>3250</v>
      </c>
      <c r="AB405">
        <v>12</v>
      </c>
      <c r="AC405">
        <v>79</v>
      </c>
      <c r="AD405" t="s">
        <v>3251</v>
      </c>
      <c r="AG405">
        <v>1</v>
      </c>
    </row>
    <row r="406" spans="1:33" ht="15.75" customHeight="1" x14ac:dyDescent="0.3">
      <c r="A406" s="1">
        <v>31445</v>
      </c>
      <c r="B406" t="s">
        <v>3252</v>
      </c>
      <c r="C406" t="s">
        <v>1473</v>
      </c>
      <c r="D406" t="s">
        <v>2847</v>
      </c>
      <c r="E406">
        <v>10</v>
      </c>
      <c r="F406" t="s">
        <v>404</v>
      </c>
      <c r="G406" t="s">
        <v>124</v>
      </c>
      <c r="H406" t="s">
        <v>125</v>
      </c>
      <c r="I406" t="s">
        <v>124</v>
      </c>
      <c r="J406">
        <f t="shared" si="0"/>
        <v>2919619</v>
      </c>
      <c r="K406">
        <v>2919619</v>
      </c>
      <c r="L406">
        <v>33</v>
      </c>
      <c r="M406">
        <f t="shared" si="18"/>
        <v>1168</v>
      </c>
      <c r="N406" t="str">
        <f t="shared" si="2"/>
        <v>Wed</v>
      </c>
      <c r="O406" t="str">
        <f t="shared" si="3"/>
        <v>Oct</v>
      </c>
      <c r="P406">
        <f t="shared" si="4"/>
        <v>10</v>
      </c>
      <c r="Q406" t="str">
        <f t="shared" si="5"/>
        <v>03</v>
      </c>
      <c r="R406" t="str">
        <f t="shared" si="6"/>
        <v>19</v>
      </c>
      <c r="S406" t="str">
        <f t="shared" si="7"/>
        <v>00</v>
      </c>
      <c r="T406" t="str">
        <f t="shared" si="8"/>
        <v>19</v>
      </c>
      <c r="U406" t="s">
        <v>3253</v>
      </c>
      <c r="V406" t="s">
        <v>3254</v>
      </c>
      <c r="W406" s="2" t="s">
        <v>3255</v>
      </c>
      <c r="X406" t="s">
        <v>3256</v>
      </c>
      <c r="Y406" t="s">
        <v>3257</v>
      </c>
      <c r="Z406" t="s">
        <v>3258</v>
      </c>
      <c r="AA406" t="s">
        <v>3259</v>
      </c>
      <c r="AB406">
        <v>132</v>
      </c>
      <c r="AC406">
        <v>646</v>
      </c>
      <c r="AD406" t="s">
        <v>3260</v>
      </c>
      <c r="AG406">
        <v>1</v>
      </c>
    </row>
    <row r="407" spans="1:33" ht="15.75" customHeight="1" x14ac:dyDescent="0.3">
      <c r="A407" s="1">
        <v>31498</v>
      </c>
      <c r="B407" t="s">
        <v>3261</v>
      </c>
      <c r="C407" t="s">
        <v>1473</v>
      </c>
      <c r="D407" t="s">
        <v>2847</v>
      </c>
      <c r="E407">
        <v>10</v>
      </c>
      <c r="F407" t="s">
        <v>404</v>
      </c>
      <c r="G407" t="s">
        <v>124</v>
      </c>
      <c r="H407" t="s">
        <v>154</v>
      </c>
      <c r="I407" t="s">
        <v>124</v>
      </c>
      <c r="J407">
        <f t="shared" si="0"/>
        <v>2921839</v>
      </c>
      <c r="K407">
        <v>2921839</v>
      </c>
      <c r="L407">
        <v>33</v>
      </c>
      <c r="M407">
        <f t="shared" si="18"/>
        <v>2220</v>
      </c>
      <c r="N407" t="str">
        <f t="shared" si="2"/>
        <v>Wed</v>
      </c>
      <c r="O407" t="str">
        <f t="shared" si="3"/>
        <v>Oct</v>
      </c>
      <c r="P407">
        <f t="shared" si="4"/>
        <v>10</v>
      </c>
      <c r="Q407" t="str">
        <f t="shared" si="5"/>
        <v>03</v>
      </c>
      <c r="R407" t="str">
        <f t="shared" si="6"/>
        <v>19</v>
      </c>
      <c r="S407" t="str">
        <f t="shared" si="7"/>
        <v>37</v>
      </c>
      <c r="T407" t="str">
        <f t="shared" si="8"/>
        <v>19</v>
      </c>
      <c r="U407" t="s">
        <v>3262</v>
      </c>
      <c r="V407" t="s">
        <v>3263</v>
      </c>
      <c r="W407" s="2" t="s">
        <v>3264</v>
      </c>
      <c r="X407" t="s">
        <v>3265</v>
      </c>
      <c r="Y407" t="s">
        <v>3266</v>
      </c>
      <c r="Z407" t="s">
        <v>3267</v>
      </c>
      <c r="AA407" t="s">
        <v>3268</v>
      </c>
      <c r="AB407">
        <v>216</v>
      </c>
      <c r="AC407">
        <v>709</v>
      </c>
      <c r="AD407" t="s">
        <v>3269</v>
      </c>
      <c r="AG407">
        <v>1</v>
      </c>
    </row>
    <row r="408" spans="1:33" ht="15.75" customHeight="1" x14ac:dyDescent="0.3">
      <c r="A408" s="1">
        <v>31545</v>
      </c>
      <c r="B408" t="s">
        <v>3270</v>
      </c>
      <c r="C408" t="s">
        <v>1473</v>
      </c>
      <c r="D408" t="s">
        <v>2847</v>
      </c>
      <c r="E408">
        <v>10</v>
      </c>
      <c r="F408" t="s">
        <v>404</v>
      </c>
      <c r="G408" t="s">
        <v>114</v>
      </c>
      <c r="H408" t="s">
        <v>41</v>
      </c>
      <c r="I408" t="s">
        <v>271</v>
      </c>
      <c r="J408">
        <f t="shared" si="0"/>
        <v>2923441</v>
      </c>
      <c r="K408">
        <v>2923441</v>
      </c>
      <c r="L408">
        <v>47</v>
      </c>
      <c r="M408">
        <f t="shared" si="18"/>
        <v>1602</v>
      </c>
      <c r="N408" t="str">
        <f t="shared" si="2"/>
        <v>Wed</v>
      </c>
      <c r="O408" t="str">
        <f t="shared" si="3"/>
        <v>Oct</v>
      </c>
      <c r="P408">
        <f t="shared" si="4"/>
        <v>10</v>
      </c>
      <c r="Q408" t="str">
        <f t="shared" si="5"/>
        <v>03</v>
      </c>
      <c r="R408" t="str">
        <f t="shared" si="6"/>
        <v>20</v>
      </c>
      <c r="S408" t="str">
        <f t="shared" si="7"/>
        <v>04</v>
      </c>
      <c r="T408" t="str">
        <f t="shared" si="8"/>
        <v>01</v>
      </c>
      <c r="U408" t="s">
        <v>3271</v>
      </c>
      <c r="V408" t="s">
        <v>3272</v>
      </c>
      <c r="W408" s="2" t="s">
        <v>3273</v>
      </c>
      <c r="X408" t="s">
        <v>3274</v>
      </c>
      <c r="Y408" t="s">
        <v>3275</v>
      </c>
      <c r="Z408" t="s">
        <v>3276</v>
      </c>
      <c r="AA408" t="s">
        <v>68</v>
      </c>
      <c r="AB408">
        <v>1</v>
      </c>
      <c r="AC408">
        <v>55</v>
      </c>
      <c r="AD408" t="s">
        <v>3277</v>
      </c>
      <c r="AG408">
        <v>1</v>
      </c>
    </row>
    <row r="409" spans="1:33" ht="15.75" customHeight="1" x14ac:dyDescent="0.3">
      <c r="A409" s="1">
        <v>31602</v>
      </c>
      <c r="B409" t="s">
        <v>3278</v>
      </c>
      <c r="C409" t="s">
        <v>1473</v>
      </c>
      <c r="D409" t="s">
        <v>2847</v>
      </c>
      <c r="E409">
        <v>10</v>
      </c>
      <c r="F409" t="s">
        <v>404</v>
      </c>
      <c r="G409" t="s">
        <v>27</v>
      </c>
      <c r="H409" t="s">
        <v>404</v>
      </c>
      <c r="I409" t="s">
        <v>195</v>
      </c>
      <c r="J409">
        <f t="shared" si="0"/>
        <v>2927020</v>
      </c>
      <c r="K409">
        <v>2927020</v>
      </c>
      <c r="L409">
        <v>18</v>
      </c>
      <c r="M409">
        <f t="shared" si="18"/>
        <v>3579</v>
      </c>
      <c r="N409" t="str">
        <f t="shared" si="2"/>
        <v>Wed</v>
      </c>
      <c r="O409" t="str">
        <f t="shared" si="3"/>
        <v>Oct</v>
      </c>
      <c r="P409">
        <f t="shared" si="4"/>
        <v>10</v>
      </c>
      <c r="Q409" t="str">
        <f t="shared" si="5"/>
        <v>03</v>
      </c>
      <c r="R409" t="str">
        <f t="shared" si="6"/>
        <v>21</v>
      </c>
      <c r="S409" t="str">
        <f t="shared" si="7"/>
        <v>03</v>
      </c>
      <c r="T409" t="str">
        <f t="shared" si="8"/>
        <v>40</v>
      </c>
      <c r="U409" t="s">
        <v>3279</v>
      </c>
      <c r="V409" t="s">
        <v>3280</v>
      </c>
      <c r="W409" s="2" t="s">
        <v>3281</v>
      </c>
      <c r="X409" t="s">
        <v>3282</v>
      </c>
      <c r="Y409" t="s">
        <v>3283</v>
      </c>
      <c r="Z409" t="s">
        <v>3284</v>
      </c>
      <c r="AB409">
        <v>83</v>
      </c>
      <c r="AC409">
        <v>440</v>
      </c>
      <c r="AD409" t="s">
        <v>3285</v>
      </c>
      <c r="AG409">
        <v>1</v>
      </c>
    </row>
    <row r="410" spans="1:33" ht="15.75" customHeight="1" x14ac:dyDescent="0.3">
      <c r="A410" s="1">
        <v>31663</v>
      </c>
      <c r="B410" t="s">
        <v>3286</v>
      </c>
      <c r="C410" t="s">
        <v>1473</v>
      </c>
      <c r="D410" t="s">
        <v>2847</v>
      </c>
      <c r="E410">
        <v>10</v>
      </c>
      <c r="F410" t="s">
        <v>404</v>
      </c>
      <c r="G410" t="s">
        <v>206</v>
      </c>
      <c r="H410" t="s">
        <v>320</v>
      </c>
      <c r="I410" t="s">
        <v>124</v>
      </c>
      <c r="J410">
        <f t="shared" si="0"/>
        <v>2931319</v>
      </c>
      <c r="K410">
        <v>2931319</v>
      </c>
      <c r="L410">
        <v>27</v>
      </c>
      <c r="M410">
        <f t="shared" si="18"/>
        <v>4299</v>
      </c>
      <c r="N410" t="str">
        <f t="shared" si="2"/>
        <v>Wed</v>
      </c>
      <c r="O410" t="str">
        <f t="shared" si="3"/>
        <v>Oct</v>
      </c>
      <c r="P410">
        <f t="shared" si="4"/>
        <v>10</v>
      </c>
      <c r="Q410" t="str">
        <f t="shared" si="5"/>
        <v>03</v>
      </c>
      <c r="R410" t="str">
        <f t="shared" si="6"/>
        <v>22</v>
      </c>
      <c r="S410" t="str">
        <f t="shared" si="7"/>
        <v>15</v>
      </c>
      <c r="T410" t="str">
        <f t="shared" si="8"/>
        <v>19</v>
      </c>
      <c r="U410" t="s">
        <v>3287</v>
      </c>
      <c r="V410" t="s">
        <v>3288</v>
      </c>
      <c r="W410" s="2" t="s">
        <v>3289</v>
      </c>
      <c r="X410" t="s">
        <v>3290</v>
      </c>
      <c r="Y410" t="s">
        <v>3291</v>
      </c>
      <c r="Z410" t="s">
        <v>3292</v>
      </c>
      <c r="AA410" t="s">
        <v>3293</v>
      </c>
      <c r="AB410">
        <v>513</v>
      </c>
      <c r="AC410">
        <v>2045</v>
      </c>
      <c r="AD410" t="s">
        <v>3294</v>
      </c>
      <c r="AG410">
        <v>1</v>
      </c>
    </row>
    <row r="411" spans="1:33" ht="15.75" customHeight="1" x14ac:dyDescent="0.3">
      <c r="A411" s="1">
        <v>31667</v>
      </c>
      <c r="B411" t="s">
        <v>3295</v>
      </c>
      <c r="C411" t="s">
        <v>1473</v>
      </c>
      <c r="D411" t="s">
        <v>2847</v>
      </c>
      <c r="E411">
        <v>10</v>
      </c>
      <c r="F411" t="s">
        <v>404</v>
      </c>
      <c r="G411" t="s">
        <v>206</v>
      </c>
      <c r="H411" t="s">
        <v>341</v>
      </c>
      <c r="I411" t="s">
        <v>50</v>
      </c>
      <c r="J411">
        <f t="shared" si="0"/>
        <v>2931475</v>
      </c>
      <c r="K411">
        <v>2931475</v>
      </c>
      <c r="L411">
        <v>11</v>
      </c>
      <c r="M411">
        <f t="shared" si="18"/>
        <v>156</v>
      </c>
      <c r="N411" t="str">
        <f t="shared" si="2"/>
        <v>Wed</v>
      </c>
      <c r="O411" t="str">
        <f t="shared" si="3"/>
        <v>Oct</v>
      </c>
      <c r="P411">
        <f t="shared" si="4"/>
        <v>10</v>
      </c>
      <c r="Q411" t="str">
        <f t="shared" si="5"/>
        <v>03</v>
      </c>
      <c r="R411" t="str">
        <f t="shared" si="6"/>
        <v>22</v>
      </c>
      <c r="S411" t="str">
        <f t="shared" si="7"/>
        <v>17</v>
      </c>
      <c r="T411" t="str">
        <f t="shared" si="8"/>
        <v>55</v>
      </c>
      <c r="U411" t="s">
        <v>3296</v>
      </c>
      <c r="V411" t="s">
        <v>3297</v>
      </c>
      <c r="W411" s="2" t="s">
        <v>3298</v>
      </c>
      <c r="X411" t="s">
        <v>3299</v>
      </c>
      <c r="Y411" t="s">
        <v>3300</v>
      </c>
      <c r="Z411" t="s">
        <v>3301</v>
      </c>
      <c r="AB411">
        <v>9</v>
      </c>
      <c r="AC411">
        <v>67</v>
      </c>
      <c r="AD411" t="s">
        <v>3302</v>
      </c>
      <c r="AG411">
        <v>1</v>
      </c>
    </row>
    <row r="412" spans="1:33" ht="15.75" customHeight="1" x14ac:dyDescent="0.3">
      <c r="A412" s="1">
        <v>31686</v>
      </c>
      <c r="B412" t="s">
        <v>3303</v>
      </c>
      <c r="C412" t="s">
        <v>1473</v>
      </c>
      <c r="D412" t="s">
        <v>2847</v>
      </c>
      <c r="E412">
        <v>10</v>
      </c>
      <c r="F412" t="s">
        <v>404</v>
      </c>
      <c r="G412" t="s">
        <v>206</v>
      </c>
      <c r="H412" t="s">
        <v>126</v>
      </c>
      <c r="I412" t="s">
        <v>320</v>
      </c>
      <c r="J412">
        <f t="shared" si="0"/>
        <v>2933115</v>
      </c>
      <c r="K412">
        <v>2933115</v>
      </c>
      <c r="L412">
        <v>203</v>
      </c>
      <c r="M412">
        <f t="shared" si="18"/>
        <v>1640</v>
      </c>
      <c r="N412" t="str">
        <f t="shared" si="2"/>
        <v>Wed</v>
      </c>
      <c r="O412" t="str">
        <f t="shared" si="3"/>
        <v>Oct</v>
      </c>
      <c r="P412">
        <f t="shared" si="4"/>
        <v>10</v>
      </c>
      <c r="Q412" t="str">
        <f t="shared" si="5"/>
        <v>03</v>
      </c>
      <c r="R412" t="str">
        <f t="shared" si="6"/>
        <v>22</v>
      </c>
      <c r="S412" t="str">
        <f t="shared" si="7"/>
        <v>45</v>
      </c>
      <c r="T412" t="str">
        <f t="shared" si="8"/>
        <v>15</v>
      </c>
      <c r="U412" t="s">
        <v>3304</v>
      </c>
      <c r="V412" t="s">
        <v>3305</v>
      </c>
      <c r="W412" s="2" t="s">
        <v>3306</v>
      </c>
      <c r="X412" t="s">
        <v>3307</v>
      </c>
      <c r="Y412" t="s">
        <v>3308</v>
      </c>
      <c r="Z412" t="s">
        <v>3309</v>
      </c>
      <c r="AA412" t="s">
        <v>3310</v>
      </c>
      <c r="AB412">
        <v>207</v>
      </c>
      <c r="AC412">
        <v>319</v>
      </c>
      <c r="AD412" t="s">
        <v>3311</v>
      </c>
      <c r="AG412">
        <v>1</v>
      </c>
    </row>
    <row r="413" spans="1:33" ht="15.75" customHeight="1" x14ac:dyDescent="0.3">
      <c r="A413" s="1">
        <v>31829</v>
      </c>
      <c r="B413" t="s">
        <v>3312</v>
      </c>
      <c r="C413" t="s">
        <v>1769</v>
      </c>
      <c r="D413" t="s">
        <v>2847</v>
      </c>
      <c r="E413">
        <v>10</v>
      </c>
      <c r="F413" t="s">
        <v>41</v>
      </c>
      <c r="G413" t="s">
        <v>271</v>
      </c>
      <c r="H413" t="s">
        <v>183</v>
      </c>
      <c r="I413" t="s">
        <v>457</v>
      </c>
      <c r="J413">
        <f t="shared" si="0"/>
        <v>2943247</v>
      </c>
      <c r="K413">
        <v>2943247</v>
      </c>
      <c r="L413">
        <v>55</v>
      </c>
      <c r="M413">
        <f t="shared" si="18"/>
        <v>10132</v>
      </c>
      <c r="N413" t="str">
        <f t="shared" si="2"/>
        <v>Thu</v>
      </c>
      <c r="O413" t="str">
        <f t="shared" si="3"/>
        <v>Oct</v>
      </c>
      <c r="P413">
        <f t="shared" si="4"/>
        <v>10</v>
      </c>
      <c r="Q413" t="str">
        <f t="shared" si="5"/>
        <v>04</v>
      </c>
      <c r="R413" t="str">
        <f t="shared" si="6"/>
        <v>01</v>
      </c>
      <c r="S413" t="str">
        <f t="shared" si="7"/>
        <v>34</v>
      </c>
      <c r="T413" t="str">
        <f t="shared" si="8"/>
        <v>07</v>
      </c>
      <c r="U413" t="s">
        <v>3313</v>
      </c>
      <c r="V413" t="s">
        <v>3314</v>
      </c>
      <c r="W413" s="2" t="s">
        <v>3315</v>
      </c>
      <c r="X413" t="s">
        <v>3316</v>
      </c>
      <c r="Y413" t="s">
        <v>3317</v>
      </c>
      <c r="Z413" t="s">
        <v>3318</v>
      </c>
      <c r="AA413" t="s">
        <v>3319</v>
      </c>
      <c r="AB413">
        <v>35</v>
      </c>
      <c r="AC413">
        <v>13</v>
      </c>
      <c r="AD413" t="s">
        <v>3320</v>
      </c>
      <c r="AG413">
        <v>1</v>
      </c>
    </row>
    <row r="414" spans="1:33" ht="15.75" customHeight="1" x14ac:dyDescent="0.3">
      <c r="A414" s="1">
        <v>31877</v>
      </c>
      <c r="B414" t="s">
        <v>3321</v>
      </c>
      <c r="C414" t="s">
        <v>1769</v>
      </c>
      <c r="D414" t="s">
        <v>2847</v>
      </c>
      <c r="E414">
        <v>10</v>
      </c>
      <c r="F414" t="s">
        <v>41</v>
      </c>
      <c r="G414" t="s">
        <v>359</v>
      </c>
      <c r="H414" t="s">
        <v>341</v>
      </c>
      <c r="I414" t="s">
        <v>173</v>
      </c>
      <c r="J414">
        <f t="shared" si="0"/>
        <v>2945853</v>
      </c>
      <c r="K414">
        <v>2945853</v>
      </c>
      <c r="L414">
        <v>145</v>
      </c>
      <c r="M414">
        <f t="shared" si="18"/>
        <v>2606</v>
      </c>
      <c r="N414" t="str">
        <f t="shared" si="2"/>
        <v>Thu</v>
      </c>
      <c r="O414" t="str">
        <f t="shared" si="3"/>
        <v>Oct</v>
      </c>
      <c r="P414">
        <f t="shared" si="4"/>
        <v>10</v>
      </c>
      <c r="Q414" t="str">
        <f t="shared" si="5"/>
        <v>04</v>
      </c>
      <c r="R414" t="str">
        <f t="shared" si="6"/>
        <v>02</v>
      </c>
      <c r="S414" t="str">
        <f t="shared" si="7"/>
        <v>17</v>
      </c>
      <c r="T414" t="str">
        <f t="shared" si="8"/>
        <v>33</v>
      </c>
      <c r="U414" t="s">
        <v>3322</v>
      </c>
      <c r="V414" t="s">
        <v>3323</v>
      </c>
      <c r="W414" s="2" t="s">
        <v>3324</v>
      </c>
      <c r="X414" t="s">
        <v>3325</v>
      </c>
      <c r="Y414" t="s">
        <v>3326</v>
      </c>
      <c r="Z414" t="s">
        <v>3327</v>
      </c>
      <c r="AB414">
        <v>0</v>
      </c>
      <c r="AC414">
        <v>0</v>
      </c>
      <c r="AD414" t="s">
        <v>3328</v>
      </c>
      <c r="AG414">
        <v>1</v>
      </c>
    </row>
    <row r="415" spans="1:33" ht="15.75" customHeight="1" x14ac:dyDescent="0.3">
      <c r="A415" s="1">
        <v>31884</v>
      </c>
      <c r="B415" t="s">
        <v>3329</v>
      </c>
      <c r="C415" t="s">
        <v>1769</v>
      </c>
      <c r="D415" t="s">
        <v>2847</v>
      </c>
      <c r="E415">
        <v>10</v>
      </c>
      <c r="F415" t="s">
        <v>41</v>
      </c>
      <c r="G415" t="s">
        <v>359</v>
      </c>
      <c r="H415" t="s">
        <v>206</v>
      </c>
      <c r="I415" t="s">
        <v>126</v>
      </c>
      <c r="J415">
        <f t="shared" si="0"/>
        <v>2946165</v>
      </c>
      <c r="K415">
        <v>2946165</v>
      </c>
      <c r="L415">
        <v>25</v>
      </c>
      <c r="M415">
        <f>J415-J386</f>
        <v>121464</v>
      </c>
      <c r="N415" t="str">
        <f t="shared" si="2"/>
        <v>Thu</v>
      </c>
      <c r="O415" t="str">
        <f t="shared" si="3"/>
        <v>Oct</v>
      </c>
      <c r="P415">
        <f t="shared" si="4"/>
        <v>10</v>
      </c>
      <c r="Q415" t="str">
        <f t="shared" si="5"/>
        <v>04</v>
      </c>
      <c r="R415" t="str">
        <f t="shared" si="6"/>
        <v>02</v>
      </c>
      <c r="S415" t="str">
        <f t="shared" si="7"/>
        <v>22</v>
      </c>
      <c r="T415" t="str">
        <f t="shared" si="8"/>
        <v>45</v>
      </c>
      <c r="U415" t="s">
        <v>3330</v>
      </c>
      <c r="V415" t="s">
        <v>433</v>
      </c>
      <c r="W415" s="2" t="s">
        <v>3331</v>
      </c>
      <c r="X415" t="s">
        <v>3332</v>
      </c>
      <c r="Y415" t="s">
        <v>3333</v>
      </c>
      <c r="Z415" t="s">
        <v>3334</v>
      </c>
      <c r="AB415">
        <v>147</v>
      </c>
      <c r="AC415">
        <v>143</v>
      </c>
      <c r="AD415" t="s">
        <v>3335</v>
      </c>
      <c r="AG415">
        <v>1</v>
      </c>
    </row>
    <row r="416" spans="1:33" ht="15.75" customHeight="1" x14ac:dyDescent="0.3">
      <c r="A416" s="1">
        <v>31983</v>
      </c>
      <c r="B416" t="s">
        <v>3336</v>
      </c>
      <c r="C416" t="s">
        <v>1769</v>
      </c>
      <c r="D416" t="s">
        <v>2847</v>
      </c>
      <c r="E416">
        <v>10</v>
      </c>
      <c r="F416" t="s">
        <v>41</v>
      </c>
      <c r="G416" t="s">
        <v>404</v>
      </c>
      <c r="H416" t="s">
        <v>29</v>
      </c>
      <c r="I416" t="s">
        <v>519</v>
      </c>
      <c r="J416">
        <f t="shared" si="0"/>
        <v>2951568</v>
      </c>
      <c r="K416">
        <v>2951568</v>
      </c>
      <c r="L416">
        <v>123</v>
      </c>
      <c r="M416" t="s">
        <v>12066</v>
      </c>
      <c r="N416" t="str">
        <f t="shared" si="2"/>
        <v>Thu</v>
      </c>
      <c r="O416" t="str">
        <f t="shared" si="3"/>
        <v>Oct</v>
      </c>
      <c r="P416">
        <f t="shared" si="4"/>
        <v>10</v>
      </c>
      <c r="Q416" t="str">
        <f t="shared" si="5"/>
        <v>04</v>
      </c>
      <c r="R416" t="str">
        <f t="shared" si="6"/>
        <v>03</v>
      </c>
      <c r="S416" t="str">
        <f t="shared" si="7"/>
        <v>52</v>
      </c>
      <c r="T416" t="str">
        <f t="shared" si="8"/>
        <v>48</v>
      </c>
      <c r="U416" t="s">
        <v>3337</v>
      </c>
      <c r="V416" t="s">
        <v>3338</v>
      </c>
      <c r="W416" s="2" t="s">
        <v>3339</v>
      </c>
      <c r="X416" t="s">
        <v>3340</v>
      </c>
      <c r="Y416" t="s">
        <v>3341</v>
      </c>
      <c r="Z416" t="s">
        <v>3342</v>
      </c>
      <c r="AA416" t="s">
        <v>3343</v>
      </c>
      <c r="AB416">
        <v>217</v>
      </c>
      <c r="AC416">
        <v>201</v>
      </c>
      <c r="AD416" t="s">
        <v>3344</v>
      </c>
      <c r="AG416">
        <v>1</v>
      </c>
    </row>
    <row r="417" spans="1:33" ht="15.75" customHeight="1" x14ac:dyDescent="0.3">
      <c r="A417" s="1">
        <v>32011</v>
      </c>
      <c r="B417" t="s">
        <v>3345</v>
      </c>
      <c r="C417" t="s">
        <v>1769</v>
      </c>
      <c r="D417" t="s">
        <v>2847</v>
      </c>
      <c r="E417">
        <v>10</v>
      </c>
      <c r="F417" t="s">
        <v>41</v>
      </c>
      <c r="G417" t="s">
        <v>41</v>
      </c>
      <c r="H417" t="s">
        <v>164</v>
      </c>
      <c r="I417" t="s">
        <v>511</v>
      </c>
      <c r="J417">
        <f t="shared" si="0"/>
        <v>2954289</v>
      </c>
      <c r="K417">
        <v>2954289</v>
      </c>
      <c r="L417">
        <v>10</v>
      </c>
      <c r="M417">
        <f t="shared" ref="M417:M441" si="19">J417-J416</f>
        <v>2721</v>
      </c>
      <c r="N417" t="str">
        <f t="shared" si="2"/>
        <v>Thu</v>
      </c>
      <c r="O417" t="str">
        <f t="shared" si="3"/>
        <v>Oct</v>
      </c>
      <c r="P417">
        <f t="shared" si="4"/>
        <v>10</v>
      </c>
      <c r="Q417" t="str">
        <f t="shared" si="5"/>
        <v>04</v>
      </c>
      <c r="R417" t="str">
        <f t="shared" si="6"/>
        <v>04</v>
      </c>
      <c r="S417" t="str">
        <f t="shared" si="7"/>
        <v>38</v>
      </c>
      <c r="T417" t="str">
        <f t="shared" si="8"/>
        <v>09</v>
      </c>
      <c r="U417" t="s">
        <v>3346</v>
      </c>
      <c r="V417" t="s">
        <v>3347</v>
      </c>
      <c r="W417" s="2" t="s">
        <v>3348</v>
      </c>
      <c r="X417" t="s">
        <v>3349</v>
      </c>
      <c r="Y417" t="s">
        <v>3350</v>
      </c>
      <c r="Z417" t="s">
        <v>3351</v>
      </c>
      <c r="AA417" t="s">
        <v>3352</v>
      </c>
      <c r="AB417">
        <v>498</v>
      </c>
      <c r="AC417">
        <v>280</v>
      </c>
      <c r="AD417" t="s">
        <v>3353</v>
      </c>
      <c r="AG417">
        <v>1</v>
      </c>
    </row>
    <row r="418" spans="1:33" ht="15.75" customHeight="1" x14ac:dyDescent="0.3">
      <c r="A418" s="1">
        <v>32024</v>
      </c>
      <c r="B418" t="s">
        <v>3354</v>
      </c>
      <c r="C418" t="s">
        <v>1769</v>
      </c>
      <c r="D418" t="s">
        <v>2847</v>
      </c>
      <c r="E418">
        <v>10</v>
      </c>
      <c r="F418" t="s">
        <v>41</v>
      </c>
      <c r="G418" t="s">
        <v>184</v>
      </c>
      <c r="H418" t="s">
        <v>404</v>
      </c>
      <c r="I418" t="s">
        <v>194</v>
      </c>
      <c r="J418">
        <f t="shared" si="0"/>
        <v>2955815</v>
      </c>
      <c r="K418">
        <v>2955815</v>
      </c>
      <c r="L418">
        <v>155</v>
      </c>
      <c r="M418">
        <f t="shared" si="19"/>
        <v>1526</v>
      </c>
      <c r="N418" t="str">
        <f t="shared" si="2"/>
        <v>Thu</v>
      </c>
      <c r="O418" t="str">
        <f t="shared" si="3"/>
        <v>Oct</v>
      </c>
      <c r="P418">
        <f t="shared" si="4"/>
        <v>10</v>
      </c>
      <c r="Q418" t="str">
        <f t="shared" si="5"/>
        <v>04</v>
      </c>
      <c r="R418" t="str">
        <f t="shared" si="6"/>
        <v>05</v>
      </c>
      <c r="S418" t="str">
        <f t="shared" si="7"/>
        <v>03</v>
      </c>
      <c r="T418" t="str">
        <f t="shared" si="8"/>
        <v>35</v>
      </c>
      <c r="U418" t="s">
        <v>3355</v>
      </c>
      <c r="V418" t="s">
        <v>3356</v>
      </c>
      <c r="W418" s="2" t="s">
        <v>3357</v>
      </c>
      <c r="X418" t="s">
        <v>3358</v>
      </c>
      <c r="Y418" t="s">
        <v>3359</v>
      </c>
      <c r="Z418" t="s">
        <v>3360</v>
      </c>
      <c r="AB418">
        <v>405</v>
      </c>
      <c r="AC418">
        <v>728</v>
      </c>
      <c r="AD418" t="s">
        <v>3361</v>
      </c>
      <c r="AE418" t="s">
        <v>3362</v>
      </c>
      <c r="AF418" t="s">
        <v>3363</v>
      </c>
      <c r="AG418">
        <v>1</v>
      </c>
    </row>
    <row r="419" spans="1:33" ht="15.75" customHeight="1" x14ac:dyDescent="0.3">
      <c r="A419" s="1">
        <v>32124</v>
      </c>
      <c r="B419" t="s">
        <v>3364</v>
      </c>
      <c r="C419" t="s">
        <v>1769</v>
      </c>
      <c r="D419" t="s">
        <v>2847</v>
      </c>
      <c r="E419">
        <v>10</v>
      </c>
      <c r="F419" t="s">
        <v>41</v>
      </c>
      <c r="G419" t="s">
        <v>291</v>
      </c>
      <c r="H419" t="s">
        <v>404</v>
      </c>
      <c r="I419" t="s">
        <v>310</v>
      </c>
      <c r="J419">
        <f t="shared" si="0"/>
        <v>2977394</v>
      </c>
      <c r="K419">
        <v>2977394</v>
      </c>
      <c r="L419">
        <v>103</v>
      </c>
      <c r="M419">
        <f t="shared" si="19"/>
        <v>21579</v>
      </c>
      <c r="N419" t="str">
        <f t="shared" si="2"/>
        <v>Thu</v>
      </c>
      <c r="O419" t="str">
        <f t="shared" si="3"/>
        <v>Oct</v>
      </c>
      <c r="P419">
        <f t="shared" si="4"/>
        <v>10</v>
      </c>
      <c r="Q419" t="str">
        <f t="shared" si="5"/>
        <v>04</v>
      </c>
      <c r="R419" t="str">
        <f t="shared" si="6"/>
        <v>11</v>
      </c>
      <c r="S419" t="str">
        <f t="shared" si="7"/>
        <v>03</v>
      </c>
      <c r="T419" t="str">
        <f t="shared" si="8"/>
        <v>14</v>
      </c>
      <c r="U419" t="s">
        <v>3365</v>
      </c>
      <c r="V419" t="s">
        <v>3366</v>
      </c>
      <c r="W419" s="2" t="s">
        <v>3367</v>
      </c>
      <c r="X419" t="s">
        <v>3368</v>
      </c>
      <c r="Y419" t="s">
        <v>3369</v>
      </c>
      <c r="Z419" t="s">
        <v>3370</v>
      </c>
      <c r="AA419" t="s">
        <v>3371</v>
      </c>
      <c r="AB419">
        <v>756</v>
      </c>
      <c r="AC419">
        <v>554</v>
      </c>
      <c r="AD419" t="s">
        <v>3372</v>
      </c>
      <c r="AG419">
        <v>1</v>
      </c>
    </row>
    <row r="420" spans="1:33" ht="15.75" customHeight="1" x14ac:dyDescent="0.3">
      <c r="A420" s="1">
        <v>32177</v>
      </c>
      <c r="B420" t="s">
        <v>3373</v>
      </c>
      <c r="C420" t="s">
        <v>1769</v>
      </c>
      <c r="D420" t="s">
        <v>2847</v>
      </c>
      <c r="E420">
        <v>10</v>
      </c>
      <c r="F420" t="s">
        <v>41</v>
      </c>
      <c r="G420" t="s">
        <v>234</v>
      </c>
      <c r="H420" t="s">
        <v>441</v>
      </c>
      <c r="I420" t="s">
        <v>30</v>
      </c>
      <c r="J420">
        <f t="shared" si="0"/>
        <v>2982747</v>
      </c>
      <c r="K420">
        <v>2982747</v>
      </c>
      <c r="L420">
        <v>135</v>
      </c>
      <c r="M420">
        <f t="shared" si="19"/>
        <v>5353</v>
      </c>
      <c r="N420" t="str">
        <f t="shared" si="2"/>
        <v>Thu</v>
      </c>
      <c r="O420" t="str">
        <f t="shared" si="3"/>
        <v>Oct</v>
      </c>
      <c r="P420">
        <f t="shared" si="4"/>
        <v>10</v>
      </c>
      <c r="Q420" t="str">
        <f t="shared" si="5"/>
        <v>04</v>
      </c>
      <c r="R420" t="str">
        <f t="shared" si="6"/>
        <v>12</v>
      </c>
      <c r="S420" t="str">
        <f t="shared" si="7"/>
        <v>32</v>
      </c>
      <c r="T420" t="str">
        <f t="shared" si="8"/>
        <v>27</v>
      </c>
      <c r="U420" t="s">
        <v>3374</v>
      </c>
      <c r="V420" t="s">
        <v>3375</v>
      </c>
      <c r="W420" s="2" t="s">
        <v>3376</v>
      </c>
      <c r="X420" t="s">
        <v>3377</v>
      </c>
      <c r="Y420" t="s">
        <v>3378</v>
      </c>
      <c r="Z420" t="s">
        <v>3379</v>
      </c>
      <c r="AA420" t="s">
        <v>3380</v>
      </c>
      <c r="AB420">
        <v>815</v>
      </c>
      <c r="AC420">
        <v>1745</v>
      </c>
      <c r="AD420" t="s">
        <v>3381</v>
      </c>
      <c r="AG420">
        <v>1</v>
      </c>
    </row>
    <row r="421" spans="1:33" ht="15.75" customHeight="1" x14ac:dyDescent="0.3">
      <c r="A421" s="1">
        <v>32187</v>
      </c>
      <c r="B421" t="s">
        <v>3382</v>
      </c>
      <c r="C421" t="s">
        <v>1769</v>
      </c>
      <c r="D421" t="s">
        <v>2847</v>
      </c>
      <c r="E421">
        <v>10</v>
      </c>
      <c r="F421" t="s">
        <v>41</v>
      </c>
      <c r="G421" t="s">
        <v>234</v>
      </c>
      <c r="H421" t="s">
        <v>519</v>
      </c>
      <c r="I421" t="s">
        <v>1025</v>
      </c>
      <c r="J421">
        <f t="shared" si="0"/>
        <v>2983688</v>
      </c>
      <c r="K421">
        <v>2983688</v>
      </c>
      <c r="L421">
        <v>4</v>
      </c>
      <c r="M421">
        <f t="shared" si="19"/>
        <v>941</v>
      </c>
      <c r="N421" t="str">
        <f t="shared" si="2"/>
        <v>Thu</v>
      </c>
      <c r="O421" t="str">
        <f t="shared" si="3"/>
        <v>Oct</v>
      </c>
      <c r="P421">
        <f t="shared" si="4"/>
        <v>10</v>
      </c>
      <c r="Q421" t="str">
        <f t="shared" si="5"/>
        <v>04</v>
      </c>
      <c r="R421" t="str">
        <f t="shared" si="6"/>
        <v>12</v>
      </c>
      <c r="S421" t="str">
        <f t="shared" si="7"/>
        <v>48</v>
      </c>
      <c r="T421" t="str">
        <f t="shared" si="8"/>
        <v>08</v>
      </c>
      <c r="U421" t="s">
        <v>3383</v>
      </c>
      <c r="V421" t="s">
        <v>3384</v>
      </c>
      <c r="W421" s="2" t="s">
        <v>3385</v>
      </c>
      <c r="X421" t="s">
        <v>3386</v>
      </c>
      <c r="Y421" t="s">
        <v>3387</v>
      </c>
      <c r="Z421" t="s">
        <v>3388</v>
      </c>
      <c r="AB421">
        <v>77</v>
      </c>
      <c r="AC421">
        <v>213</v>
      </c>
      <c r="AD421" t="s">
        <v>3389</v>
      </c>
      <c r="AG421">
        <v>1</v>
      </c>
    </row>
    <row r="422" spans="1:33" ht="15.75" customHeight="1" x14ac:dyDescent="0.3">
      <c r="A422" s="1">
        <v>32265</v>
      </c>
      <c r="B422" t="s">
        <v>3390</v>
      </c>
      <c r="C422" t="s">
        <v>1769</v>
      </c>
      <c r="D422" t="s">
        <v>2847</v>
      </c>
      <c r="E422">
        <v>10</v>
      </c>
      <c r="F422" t="s">
        <v>41</v>
      </c>
      <c r="G422" t="s">
        <v>310</v>
      </c>
      <c r="H422" t="s">
        <v>360</v>
      </c>
      <c r="I422" t="s">
        <v>369</v>
      </c>
      <c r="J422">
        <f t="shared" si="0"/>
        <v>2989709</v>
      </c>
      <c r="K422">
        <v>2989709</v>
      </c>
      <c r="L422">
        <v>71</v>
      </c>
      <c r="M422">
        <f t="shared" si="19"/>
        <v>6021</v>
      </c>
      <c r="N422" t="str">
        <f t="shared" si="2"/>
        <v>Thu</v>
      </c>
      <c r="O422" t="str">
        <f t="shared" si="3"/>
        <v>Oct</v>
      </c>
      <c r="P422">
        <f t="shared" si="4"/>
        <v>10</v>
      </c>
      <c r="Q422" t="str">
        <f t="shared" si="5"/>
        <v>04</v>
      </c>
      <c r="R422" t="str">
        <f t="shared" si="6"/>
        <v>14</v>
      </c>
      <c r="S422" t="str">
        <f t="shared" si="7"/>
        <v>28</v>
      </c>
      <c r="T422" t="str">
        <f t="shared" si="8"/>
        <v>29</v>
      </c>
      <c r="U422" t="s">
        <v>3391</v>
      </c>
      <c r="V422" t="s">
        <v>3392</v>
      </c>
      <c r="W422" s="2" t="s">
        <v>3393</v>
      </c>
      <c r="X422" t="s">
        <v>3394</v>
      </c>
      <c r="Y422" t="s">
        <v>3395</v>
      </c>
      <c r="Z422" t="s">
        <v>3396</v>
      </c>
      <c r="AA422" t="s">
        <v>3397</v>
      </c>
      <c r="AB422">
        <v>22</v>
      </c>
      <c r="AC422">
        <v>111</v>
      </c>
      <c r="AD422" t="s">
        <v>3398</v>
      </c>
      <c r="AE422" t="s">
        <v>3399</v>
      </c>
      <c r="AF422" t="s">
        <v>3400</v>
      </c>
      <c r="AG422">
        <v>1</v>
      </c>
    </row>
    <row r="423" spans="1:33" ht="15.75" customHeight="1" x14ac:dyDescent="0.3">
      <c r="A423" s="1">
        <v>32370</v>
      </c>
      <c r="B423" t="s">
        <v>3401</v>
      </c>
      <c r="C423" t="s">
        <v>1769</v>
      </c>
      <c r="D423" t="s">
        <v>2847</v>
      </c>
      <c r="E423">
        <v>10</v>
      </c>
      <c r="F423" t="s">
        <v>41</v>
      </c>
      <c r="G423" t="s">
        <v>320</v>
      </c>
      <c r="H423" t="s">
        <v>519</v>
      </c>
      <c r="I423" t="s">
        <v>103</v>
      </c>
      <c r="J423">
        <f t="shared" si="0"/>
        <v>2994490</v>
      </c>
      <c r="K423">
        <v>2994490</v>
      </c>
      <c r="L423">
        <v>78</v>
      </c>
      <c r="M423">
        <f t="shared" si="19"/>
        <v>4781</v>
      </c>
      <c r="N423" t="str">
        <f t="shared" si="2"/>
        <v>Thu</v>
      </c>
      <c r="O423" t="str">
        <f t="shared" si="3"/>
        <v>Oct</v>
      </c>
      <c r="P423">
        <f t="shared" si="4"/>
        <v>10</v>
      </c>
      <c r="Q423" t="str">
        <f t="shared" si="5"/>
        <v>04</v>
      </c>
      <c r="R423" t="str">
        <f t="shared" si="6"/>
        <v>15</v>
      </c>
      <c r="S423" t="str">
        <f t="shared" si="7"/>
        <v>48</v>
      </c>
      <c r="T423" t="str">
        <f t="shared" si="8"/>
        <v>10</v>
      </c>
      <c r="U423" t="s">
        <v>3402</v>
      </c>
      <c r="V423" t="s">
        <v>3403</v>
      </c>
      <c r="W423" s="2" t="s">
        <v>3404</v>
      </c>
      <c r="X423" t="s">
        <v>3405</v>
      </c>
      <c r="Y423" t="s">
        <v>3406</v>
      </c>
      <c r="Z423" t="s">
        <v>3407</v>
      </c>
      <c r="AA423" t="s">
        <v>3408</v>
      </c>
      <c r="AB423">
        <v>3945</v>
      </c>
      <c r="AC423">
        <v>3585</v>
      </c>
      <c r="AD423" t="s">
        <v>3409</v>
      </c>
      <c r="AG423">
        <v>1</v>
      </c>
    </row>
    <row r="424" spans="1:33" ht="15.75" customHeight="1" x14ac:dyDescent="0.3">
      <c r="A424" s="1">
        <v>32481</v>
      </c>
      <c r="B424" t="s">
        <v>3410</v>
      </c>
      <c r="C424" t="s">
        <v>1769</v>
      </c>
      <c r="D424" t="s">
        <v>2847</v>
      </c>
      <c r="E424">
        <v>10</v>
      </c>
      <c r="F424" t="s">
        <v>41</v>
      </c>
      <c r="G424" t="s">
        <v>331</v>
      </c>
      <c r="H424" t="s">
        <v>102</v>
      </c>
      <c r="I424" t="s">
        <v>341</v>
      </c>
      <c r="J424">
        <f t="shared" si="0"/>
        <v>2998637</v>
      </c>
      <c r="K424">
        <v>2998637</v>
      </c>
      <c r="L424">
        <v>128</v>
      </c>
      <c r="M424">
        <f t="shared" si="19"/>
        <v>4147</v>
      </c>
      <c r="N424" t="str">
        <f t="shared" si="2"/>
        <v>Thu</v>
      </c>
      <c r="O424" t="str">
        <f t="shared" si="3"/>
        <v>Oct</v>
      </c>
      <c r="P424">
        <f t="shared" si="4"/>
        <v>10</v>
      </c>
      <c r="Q424" t="str">
        <f t="shared" si="5"/>
        <v>04</v>
      </c>
      <c r="R424" t="str">
        <f t="shared" si="6"/>
        <v>16</v>
      </c>
      <c r="S424" t="str">
        <f t="shared" si="7"/>
        <v>57</v>
      </c>
      <c r="T424" t="str">
        <f t="shared" si="8"/>
        <v>17</v>
      </c>
      <c r="U424" t="s">
        <v>3411</v>
      </c>
      <c r="V424" t="s">
        <v>3412</v>
      </c>
      <c r="W424" s="2" t="s">
        <v>3413</v>
      </c>
      <c r="X424" t="s">
        <v>3414</v>
      </c>
      <c r="Y424" t="s">
        <v>3415</v>
      </c>
      <c r="Z424" t="s">
        <v>3416</v>
      </c>
      <c r="AA424" t="s">
        <v>1598</v>
      </c>
      <c r="AB424">
        <v>282</v>
      </c>
      <c r="AC424">
        <v>149</v>
      </c>
      <c r="AD424" t="s">
        <v>3417</v>
      </c>
      <c r="AG424">
        <v>1</v>
      </c>
    </row>
    <row r="425" spans="1:33" ht="15.75" customHeight="1" x14ac:dyDescent="0.3">
      <c r="A425" s="1">
        <v>32517</v>
      </c>
      <c r="B425" t="s">
        <v>3418</v>
      </c>
      <c r="C425" t="s">
        <v>1769</v>
      </c>
      <c r="D425" t="s">
        <v>2847</v>
      </c>
      <c r="E425">
        <v>10</v>
      </c>
      <c r="F425" t="s">
        <v>41</v>
      </c>
      <c r="G425" t="s">
        <v>341</v>
      </c>
      <c r="H425" t="s">
        <v>206</v>
      </c>
      <c r="I425" t="s">
        <v>291</v>
      </c>
      <c r="J425">
        <f t="shared" si="0"/>
        <v>3000131</v>
      </c>
      <c r="K425">
        <v>3000131</v>
      </c>
      <c r="L425">
        <v>9</v>
      </c>
      <c r="M425">
        <f t="shared" si="19"/>
        <v>1494</v>
      </c>
      <c r="N425" t="str">
        <f t="shared" si="2"/>
        <v>Thu</v>
      </c>
      <c r="O425" t="str">
        <f t="shared" si="3"/>
        <v>Oct</v>
      </c>
      <c r="P425">
        <f t="shared" si="4"/>
        <v>10</v>
      </c>
      <c r="Q425" t="str">
        <f t="shared" si="5"/>
        <v>04</v>
      </c>
      <c r="R425" t="str">
        <f t="shared" si="6"/>
        <v>17</v>
      </c>
      <c r="S425" t="str">
        <f t="shared" si="7"/>
        <v>22</v>
      </c>
      <c r="T425" t="str">
        <f t="shared" si="8"/>
        <v>11</v>
      </c>
      <c r="U425" t="s">
        <v>3419</v>
      </c>
      <c r="V425" t="s">
        <v>3420</v>
      </c>
      <c r="W425" s="2" t="s">
        <v>3421</v>
      </c>
      <c r="X425" t="s">
        <v>3422</v>
      </c>
      <c r="Y425" t="s">
        <v>3423</v>
      </c>
      <c r="Z425" t="s">
        <v>3424</v>
      </c>
      <c r="AB425">
        <v>23</v>
      </c>
      <c r="AC425">
        <v>149</v>
      </c>
      <c r="AD425" t="s">
        <v>3425</v>
      </c>
      <c r="AG425">
        <v>1</v>
      </c>
    </row>
    <row r="426" spans="1:33" ht="15.75" customHeight="1" x14ac:dyDescent="0.3">
      <c r="A426" s="1">
        <v>32620</v>
      </c>
      <c r="B426" t="s">
        <v>3426</v>
      </c>
      <c r="C426" t="s">
        <v>1769</v>
      </c>
      <c r="D426" t="s">
        <v>2847</v>
      </c>
      <c r="E426">
        <v>10</v>
      </c>
      <c r="F426" t="s">
        <v>41</v>
      </c>
      <c r="G426" t="s">
        <v>124</v>
      </c>
      <c r="H426" t="s">
        <v>457</v>
      </c>
      <c r="I426" t="s">
        <v>359</v>
      </c>
      <c r="J426">
        <f t="shared" si="0"/>
        <v>3006422</v>
      </c>
      <c r="K426">
        <v>3006422</v>
      </c>
      <c r="L426">
        <v>77</v>
      </c>
      <c r="M426">
        <f t="shared" si="19"/>
        <v>6291</v>
      </c>
      <c r="N426" t="str">
        <f t="shared" si="2"/>
        <v>Thu</v>
      </c>
      <c r="O426" t="str">
        <f t="shared" si="3"/>
        <v>Oct</v>
      </c>
      <c r="P426">
        <f t="shared" si="4"/>
        <v>10</v>
      </c>
      <c r="Q426" t="str">
        <f t="shared" si="5"/>
        <v>04</v>
      </c>
      <c r="R426" t="str">
        <f t="shared" si="6"/>
        <v>19</v>
      </c>
      <c r="S426" t="str">
        <f t="shared" si="7"/>
        <v>07</v>
      </c>
      <c r="T426" t="str">
        <f t="shared" si="8"/>
        <v>02</v>
      </c>
      <c r="U426" t="s">
        <v>3427</v>
      </c>
      <c r="V426" t="s">
        <v>3428</v>
      </c>
      <c r="W426" s="2" t="s">
        <v>3429</v>
      </c>
      <c r="X426" t="s">
        <v>3430</v>
      </c>
      <c r="Y426" t="s">
        <v>3431</v>
      </c>
      <c r="Z426" t="s">
        <v>3432</v>
      </c>
      <c r="AA426" t="s">
        <v>3433</v>
      </c>
      <c r="AB426">
        <v>613</v>
      </c>
      <c r="AC426">
        <v>604</v>
      </c>
      <c r="AD426" t="s">
        <v>3434</v>
      </c>
      <c r="AG426">
        <v>1</v>
      </c>
    </row>
    <row r="427" spans="1:33" ht="15.75" customHeight="1" x14ac:dyDescent="0.3">
      <c r="A427" s="1">
        <v>32776</v>
      </c>
      <c r="B427" t="s">
        <v>3435</v>
      </c>
      <c r="C427" t="s">
        <v>1769</v>
      </c>
      <c r="D427" t="s">
        <v>2847</v>
      </c>
      <c r="E427">
        <v>10</v>
      </c>
      <c r="F427" t="s">
        <v>41</v>
      </c>
      <c r="G427" t="s">
        <v>27</v>
      </c>
      <c r="H427" t="s">
        <v>50</v>
      </c>
      <c r="I427" t="s">
        <v>184</v>
      </c>
      <c r="J427">
        <f t="shared" si="0"/>
        <v>3016505</v>
      </c>
      <c r="K427">
        <v>3016505</v>
      </c>
      <c r="L427">
        <v>72</v>
      </c>
      <c r="M427">
        <f t="shared" si="19"/>
        <v>10083</v>
      </c>
      <c r="N427" t="str">
        <f t="shared" si="2"/>
        <v>Thu</v>
      </c>
      <c r="O427" t="str">
        <f t="shared" si="3"/>
        <v>Oct</v>
      </c>
      <c r="P427">
        <f t="shared" si="4"/>
        <v>10</v>
      </c>
      <c r="Q427" t="str">
        <f t="shared" si="5"/>
        <v>04</v>
      </c>
      <c r="R427" t="str">
        <f t="shared" si="6"/>
        <v>21</v>
      </c>
      <c r="S427" t="str">
        <f t="shared" si="7"/>
        <v>55</v>
      </c>
      <c r="T427" t="str">
        <f t="shared" si="8"/>
        <v>05</v>
      </c>
      <c r="U427" t="s">
        <v>3436</v>
      </c>
      <c r="V427" t="s">
        <v>3437</v>
      </c>
      <c r="W427" s="2" t="s">
        <v>3438</v>
      </c>
      <c r="X427" t="s">
        <v>3439</v>
      </c>
      <c r="Y427" t="s">
        <v>3440</v>
      </c>
      <c r="Z427" t="s">
        <v>3441</v>
      </c>
      <c r="AA427" t="s">
        <v>722</v>
      </c>
      <c r="AB427">
        <v>66</v>
      </c>
      <c r="AC427">
        <v>151</v>
      </c>
      <c r="AD427" t="s">
        <v>3442</v>
      </c>
      <c r="AE427" t="s">
        <v>3439</v>
      </c>
      <c r="AF427" t="s">
        <v>3441</v>
      </c>
      <c r="AG427">
        <v>1</v>
      </c>
    </row>
    <row r="428" spans="1:33" ht="15.75" customHeight="1" x14ac:dyDescent="0.3">
      <c r="A428" s="1">
        <v>32920</v>
      </c>
      <c r="B428" t="s">
        <v>3443</v>
      </c>
      <c r="C428" t="s">
        <v>25</v>
      </c>
      <c r="D428" t="s">
        <v>2847</v>
      </c>
      <c r="E428">
        <v>10</v>
      </c>
      <c r="F428" t="s">
        <v>184</v>
      </c>
      <c r="G428" t="s">
        <v>125</v>
      </c>
      <c r="H428" t="s">
        <v>173</v>
      </c>
      <c r="I428" t="s">
        <v>71</v>
      </c>
      <c r="J428">
        <f t="shared" si="0"/>
        <v>3026024</v>
      </c>
      <c r="K428">
        <v>3026024</v>
      </c>
      <c r="L428">
        <v>125</v>
      </c>
      <c r="M428">
        <f t="shared" si="19"/>
        <v>9519</v>
      </c>
      <c r="N428" t="str">
        <f t="shared" si="2"/>
        <v>Fri</v>
      </c>
      <c r="O428" t="str">
        <f t="shared" si="3"/>
        <v>Oct</v>
      </c>
      <c r="P428">
        <f t="shared" si="4"/>
        <v>10</v>
      </c>
      <c r="Q428" t="str">
        <f t="shared" si="5"/>
        <v>05</v>
      </c>
      <c r="R428" t="str">
        <f t="shared" si="6"/>
        <v>00</v>
      </c>
      <c r="S428" t="str">
        <f t="shared" si="7"/>
        <v>33</v>
      </c>
      <c r="T428" t="str">
        <f t="shared" si="8"/>
        <v>44</v>
      </c>
      <c r="U428" t="s">
        <v>3444</v>
      </c>
      <c r="V428" t="s">
        <v>3445</v>
      </c>
      <c r="W428" s="2" t="s">
        <v>3446</v>
      </c>
      <c r="X428" t="s">
        <v>3447</v>
      </c>
      <c r="Y428" t="s">
        <v>3448</v>
      </c>
      <c r="Z428" t="s">
        <v>3449</v>
      </c>
      <c r="AA428" t="s">
        <v>1199</v>
      </c>
      <c r="AB428">
        <v>10</v>
      </c>
      <c r="AC428">
        <v>109</v>
      </c>
      <c r="AD428" t="s">
        <v>3450</v>
      </c>
      <c r="AG428">
        <v>1</v>
      </c>
    </row>
    <row r="429" spans="1:33" ht="15.75" customHeight="1" x14ac:dyDescent="0.3">
      <c r="A429" s="1">
        <v>32956</v>
      </c>
      <c r="B429" t="s">
        <v>3451</v>
      </c>
      <c r="C429" t="s">
        <v>25</v>
      </c>
      <c r="D429" t="s">
        <v>2847</v>
      </c>
      <c r="E429">
        <v>10</v>
      </c>
      <c r="F429" t="s">
        <v>184</v>
      </c>
      <c r="G429" t="s">
        <v>271</v>
      </c>
      <c r="H429" t="s">
        <v>310</v>
      </c>
      <c r="I429" t="s">
        <v>1072</v>
      </c>
      <c r="J429">
        <f t="shared" si="0"/>
        <v>3028470</v>
      </c>
      <c r="K429">
        <v>3028470</v>
      </c>
      <c r="L429">
        <v>172</v>
      </c>
      <c r="M429">
        <f t="shared" si="19"/>
        <v>2446</v>
      </c>
      <c r="N429" t="str">
        <f t="shared" si="2"/>
        <v>Fri</v>
      </c>
      <c r="O429" t="str">
        <f t="shared" si="3"/>
        <v>Oct</v>
      </c>
      <c r="P429">
        <f t="shared" si="4"/>
        <v>10</v>
      </c>
      <c r="Q429" t="str">
        <f t="shared" si="5"/>
        <v>05</v>
      </c>
      <c r="R429" t="str">
        <f t="shared" si="6"/>
        <v>01</v>
      </c>
      <c r="S429" t="str">
        <f t="shared" si="7"/>
        <v>14</v>
      </c>
      <c r="T429" t="str">
        <f t="shared" si="8"/>
        <v>30</v>
      </c>
      <c r="U429" t="s">
        <v>3452</v>
      </c>
      <c r="V429" t="s">
        <v>3453</v>
      </c>
      <c r="W429" s="2" t="s">
        <v>3454</v>
      </c>
      <c r="X429" t="s">
        <v>3455</v>
      </c>
      <c r="Y429" t="s">
        <v>3456</v>
      </c>
      <c r="Z429" t="s">
        <v>3457</v>
      </c>
      <c r="AA429" t="s">
        <v>3458</v>
      </c>
      <c r="AB429">
        <v>49</v>
      </c>
      <c r="AC429">
        <v>121</v>
      </c>
      <c r="AD429" t="s">
        <v>3459</v>
      </c>
      <c r="AG429">
        <v>1</v>
      </c>
    </row>
    <row r="430" spans="1:33" ht="15.75" customHeight="1" x14ac:dyDescent="0.3">
      <c r="A430" s="1">
        <v>32957</v>
      </c>
      <c r="B430" t="s">
        <v>3460</v>
      </c>
      <c r="C430" t="s">
        <v>25</v>
      </c>
      <c r="D430" t="s">
        <v>2847</v>
      </c>
      <c r="E430">
        <v>10</v>
      </c>
      <c r="F430" t="s">
        <v>184</v>
      </c>
      <c r="G430" t="s">
        <v>271</v>
      </c>
      <c r="H430" t="s">
        <v>310</v>
      </c>
      <c r="I430" t="s">
        <v>183</v>
      </c>
      <c r="J430">
        <f t="shared" si="0"/>
        <v>3028474</v>
      </c>
      <c r="K430">
        <v>3028474</v>
      </c>
      <c r="L430">
        <v>4</v>
      </c>
      <c r="M430">
        <f t="shared" si="19"/>
        <v>4</v>
      </c>
      <c r="N430" t="str">
        <f t="shared" si="2"/>
        <v>Fri</v>
      </c>
      <c r="O430" t="str">
        <f t="shared" si="3"/>
        <v>Oct</v>
      </c>
      <c r="P430">
        <f t="shared" si="4"/>
        <v>10</v>
      </c>
      <c r="Q430" t="str">
        <f t="shared" si="5"/>
        <v>05</v>
      </c>
      <c r="R430" t="str">
        <f t="shared" si="6"/>
        <v>01</v>
      </c>
      <c r="S430" t="str">
        <f t="shared" si="7"/>
        <v>14</v>
      </c>
      <c r="T430" t="str">
        <f t="shared" si="8"/>
        <v>34</v>
      </c>
      <c r="U430" t="s">
        <v>3461</v>
      </c>
      <c r="V430" t="s">
        <v>3462</v>
      </c>
      <c r="W430" s="2" t="s">
        <v>3463</v>
      </c>
      <c r="X430" t="s">
        <v>3455</v>
      </c>
      <c r="Y430" t="s">
        <v>3456</v>
      </c>
      <c r="Z430" t="s">
        <v>3457</v>
      </c>
      <c r="AA430" t="s">
        <v>3458</v>
      </c>
      <c r="AB430">
        <v>49</v>
      </c>
      <c r="AC430">
        <v>121</v>
      </c>
      <c r="AD430" t="s">
        <v>3459</v>
      </c>
      <c r="AE430" t="s">
        <v>3455</v>
      </c>
      <c r="AF430" t="s">
        <v>3457</v>
      </c>
      <c r="AG430">
        <v>1</v>
      </c>
    </row>
    <row r="431" spans="1:33" ht="15.75" customHeight="1" x14ac:dyDescent="0.3">
      <c r="A431" s="1">
        <v>33017</v>
      </c>
      <c r="B431" t="s">
        <v>3464</v>
      </c>
      <c r="C431" t="s">
        <v>25</v>
      </c>
      <c r="D431" t="s">
        <v>2847</v>
      </c>
      <c r="E431">
        <v>10</v>
      </c>
      <c r="F431" t="s">
        <v>184</v>
      </c>
      <c r="G431" t="s">
        <v>359</v>
      </c>
      <c r="H431" t="s">
        <v>194</v>
      </c>
      <c r="I431" t="s">
        <v>126</v>
      </c>
      <c r="J431">
        <f t="shared" si="0"/>
        <v>3033345</v>
      </c>
      <c r="K431">
        <v>3033345</v>
      </c>
      <c r="L431">
        <v>32</v>
      </c>
      <c r="M431">
        <f t="shared" si="19"/>
        <v>4871</v>
      </c>
      <c r="N431" t="str">
        <f t="shared" si="2"/>
        <v>Fri</v>
      </c>
      <c r="O431" t="str">
        <f t="shared" si="3"/>
        <v>Oct</v>
      </c>
      <c r="P431">
        <f t="shared" si="4"/>
        <v>10</v>
      </c>
      <c r="Q431" t="str">
        <f t="shared" si="5"/>
        <v>05</v>
      </c>
      <c r="R431" t="str">
        <f t="shared" si="6"/>
        <v>02</v>
      </c>
      <c r="S431" t="str">
        <f t="shared" si="7"/>
        <v>35</v>
      </c>
      <c r="T431" t="str">
        <f t="shared" si="8"/>
        <v>45</v>
      </c>
      <c r="U431" t="s">
        <v>3465</v>
      </c>
      <c r="V431" t="s">
        <v>3466</v>
      </c>
      <c r="W431" s="2" t="s">
        <v>3467</v>
      </c>
      <c r="X431" t="s">
        <v>3468</v>
      </c>
      <c r="Y431" t="s">
        <v>3469</v>
      </c>
      <c r="Z431" t="s">
        <v>3470</v>
      </c>
      <c r="AA431" t="s">
        <v>151</v>
      </c>
      <c r="AB431">
        <v>268</v>
      </c>
      <c r="AC431">
        <v>336</v>
      </c>
      <c r="AD431" t="s">
        <v>3471</v>
      </c>
      <c r="AG431">
        <v>1</v>
      </c>
    </row>
    <row r="432" spans="1:33" ht="15.75" customHeight="1" x14ac:dyDescent="0.3">
      <c r="A432" s="1">
        <v>33034</v>
      </c>
      <c r="B432" t="s">
        <v>3472</v>
      </c>
      <c r="C432" t="s">
        <v>25</v>
      </c>
      <c r="D432" t="s">
        <v>2847</v>
      </c>
      <c r="E432">
        <v>10</v>
      </c>
      <c r="F432" t="s">
        <v>184</v>
      </c>
      <c r="G432" t="s">
        <v>404</v>
      </c>
      <c r="H432" t="s">
        <v>271</v>
      </c>
      <c r="I432" t="s">
        <v>561</v>
      </c>
      <c r="J432">
        <f t="shared" si="0"/>
        <v>3034873</v>
      </c>
      <c r="K432">
        <v>3034873</v>
      </c>
      <c r="L432">
        <v>160</v>
      </c>
      <c r="M432">
        <f t="shared" si="19"/>
        <v>1528</v>
      </c>
      <c r="N432" t="str">
        <f t="shared" si="2"/>
        <v>Fri</v>
      </c>
      <c r="O432" t="str">
        <f t="shared" si="3"/>
        <v>Oct</v>
      </c>
      <c r="P432">
        <f t="shared" si="4"/>
        <v>10</v>
      </c>
      <c r="Q432" t="str">
        <f t="shared" si="5"/>
        <v>05</v>
      </c>
      <c r="R432" t="str">
        <f t="shared" si="6"/>
        <v>03</v>
      </c>
      <c r="S432" t="str">
        <f t="shared" si="7"/>
        <v>01</v>
      </c>
      <c r="T432" t="str">
        <f t="shared" si="8"/>
        <v>13</v>
      </c>
      <c r="U432" t="s">
        <v>3473</v>
      </c>
      <c r="V432" t="s">
        <v>3474</v>
      </c>
      <c r="W432" s="2" t="s">
        <v>3475</v>
      </c>
      <c r="X432" t="s">
        <v>3476</v>
      </c>
      <c r="Y432" t="s">
        <v>3477</v>
      </c>
      <c r="Z432" t="s">
        <v>3478</v>
      </c>
      <c r="AA432" t="s">
        <v>3479</v>
      </c>
      <c r="AB432">
        <v>52</v>
      </c>
      <c r="AC432">
        <v>111</v>
      </c>
      <c r="AD432" t="s">
        <v>3480</v>
      </c>
      <c r="AG432">
        <v>1</v>
      </c>
    </row>
    <row r="433" spans="1:33" ht="15.75" customHeight="1" x14ac:dyDescent="0.3">
      <c r="A433" s="1">
        <v>33056</v>
      </c>
      <c r="B433" t="s">
        <v>3481</v>
      </c>
      <c r="C433" t="s">
        <v>25</v>
      </c>
      <c r="D433" t="s">
        <v>2847</v>
      </c>
      <c r="E433">
        <v>10</v>
      </c>
      <c r="F433" t="s">
        <v>184</v>
      </c>
      <c r="G433" t="s">
        <v>404</v>
      </c>
      <c r="H433" t="s">
        <v>481</v>
      </c>
      <c r="I433" t="s">
        <v>300</v>
      </c>
      <c r="J433">
        <f t="shared" si="0"/>
        <v>3037771</v>
      </c>
      <c r="K433">
        <v>3037771</v>
      </c>
      <c r="L433">
        <v>87</v>
      </c>
      <c r="M433">
        <f t="shared" si="19"/>
        <v>2898</v>
      </c>
      <c r="N433" t="str">
        <f t="shared" si="2"/>
        <v>Fri</v>
      </c>
      <c r="O433" t="str">
        <f t="shared" si="3"/>
        <v>Oct</v>
      </c>
      <c r="P433">
        <f t="shared" si="4"/>
        <v>10</v>
      </c>
      <c r="Q433" t="str">
        <f t="shared" si="5"/>
        <v>05</v>
      </c>
      <c r="R433" t="str">
        <f t="shared" si="6"/>
        <v>03</v>
      </c>
      <c r="S433" t="str">
        <f t="shared" si="7"/>
        <v>49</v>
      </c>
      <c r="T433" t="str">
        <f t="shared" si="8"/>
        <v>31</v>
      </c>
      <c r="U433" t="s">
        <v>3482</v>
      </c>
      <c r="V433" t="s">
        <v>3483</v>
      </c>
      <c r="W433" s="2" t="s">
        <v>3484</v>
      </c>
      <c r="X433" t="s">
        <v>3485</v>
      </c>
      <c r="Y433" t="s">
        <v>3486</v>
      </c>
      <c r="Z433" t="s">
        <v>3487</v>
      </c>
      <c r="AA433" t="s">
        <v>3488</v>
      </c>
      <c r="AB433">
        <v>54</v>
      </c>
      <c r="AC433">
        <v>268</v>
      </c>
      <c r="AD433" t="s">
        <v>3489</v>
      </c>
      <c r="AG433">
        <v>1</v>
      </c>
    </row>
    <row r="434" spans="1:33" ht="15.75" customHeight="1" x14ac:dyDescent="0.3">
      <c r="A434" s="1">
        <v>33060</v>
      </c>
      <c r="B434" t="s">
        <v>3490</v>
      </c>
      <c r="C434" t="s">
        <v>25</v>
      </c>
      <c r="D434" t="s">
        <v>2847</v>
      </c>
      <c r="E434">
        <v>10</v>
      </c>
      <c r="F434" t="s">
        <v>184</v>
      </c>
      <c r="G434" t="s">
        <v>404</v>
      </c>
      <c r="H434" t="s">
        <v>644</v>
      </c>
      <c r="I434" t="s">
        <v>194</v>
      </c>
      <c r="J434">
        <f t="shared" si="0"/>
        <v>3038075</v>
      </c>
      <c r="K434">
        <v>3038075</v>
      </c>
      <c r="L434">
        <v>6</v>
      </c>
      <c r="M434">
        <f t="shared" si="19"/>
        <v>304</v>
      </c>
      <c r="N434" t="str">
        <f t="shared" si="2"/>
        <v>Fri</v>
      </c>
      <c r="O434" t="str">
        <f t="shared" si="3"/>
        <v>Oct</v>
      </c>
      <c r="P434">
        <f t="shared" si="4"/>
        <v>10</v>
      </c>
      <c r="Q434" t="str">
        <f t="shared" si="5"/>
        <v>05</v>
      </c>
      <c r="R434" t="str">
        <f t="shared" si="6"/>
        <v>03</v>
      </c>
      <c r="S434" t="str">
        <f t="shared" si="7"/>
        <v>54</v>
      </c>
      <c r="T434" t="str">
        <f t="shared" si="8"/>
        <v>35</v>
      </c>
      <c r="U434" t="s">
        <v>3491</v>
      </c>
      <c r="V434" t="s">
        <v>3492</v>
      </c>
      <c r="W434" s="2" t="s">
        <v>3493</v>
      </c>
      <c r="X434" t="s">
        <v>3494</v>
      </c>
      <c r="Y434" t="s">
        <v>3495</v>
      </c>
      <c r="Z434" t="s">
        <v>3496</v>
      </c>
      <c r="AA434" t="s">
        <v>3497</v>
      </c>
      <c r="AB434">
        <v>195</v>
      </c>
      <c r="AC434">
        <v>358</v>
      </c>
      <c r="AD434" t="s">
        <v>3498</v>
      </c>
      <c r="AG434">
        <v>1</v>
      </c>
    </row>
    <row r="435" spans="1:33" ht="15.75" customHeight="1" x14ac:dyDescent="0.3">
      <c r="A435" s="1">
        <v>33069</v>
      </c>
      <c r="B435" t="s">
        <v>3499</v>
      </c>
      <c r="C435" t="s">
        <v>25</v>
      </c>
      <c r="D435" t="s">
        <v>2847</v>
      </c>
      <c r="E435">
        <v>10</v>
      </c>
      <c r="F435" t="s">
        <v>184</v>
      </c>
      <c r="G435" t="s">
        <v>41</v>
      </c>
      <c r="H435" t="s">
        <v>511</v>
      </c>
      <c r="I435" t="s">
        <v>103</v>
      </c>
      <c r="J435">
        <f t="shared" si="0"/>
        <v>3038950</v>
      </c>
      <c r="K435">
        <v>3038950</v>
      </c>
      <c r="L435">
        <v>14</v>
      </c>
      <c r="M435">
        <f t="shared" si="19"/>
        <v>875</v>
      </c>
      <c r="N435" t="str">
        <f t="shared" si="2"/>
        <v>Fri</v>
      </c>
      <c r="O435" t="str">
        <f t="shared" si="3"/>
        <v>Oct</v>
      </c>
      <c r="P435">
        <f t="shared" si="4"/>
        <v>10</v>
      </c>
      <c r="Q435" t="str">
        <f t="shared" si="5"/>
        <v>05</v>
      </c>
      <c r="R435" t="str">
        <f t="shared" si="6"/>
        <v>04</v>
      </c>
      <c r="S435" t="str">
        <f t="shared" si="7"/>
        <v>09</v>
      </c>
      <c r="T435" t="str">
        <f t="shared" si="8"/>
        <v>10</v>
      </c>
      <c r="U435" t="s">
        <v>3500</v>
      </c>
      <c r="V435" t="s">
        <v>3501</v>
      </c>
      <c r="W435" s="2" t="s">
        <v>3502</v>
      </c>
      <c r="X435" t="s">
        <v>3503</v>
      </c>
      <c r="Y435" t="s">
        <v>3504</v>
      </c>
      <c r="Z435" t="s">
        <v>3505</v>
      </c>
      <c r="AA435" t="s">
        <v>3506</v>
      </c>
      <c r="AB435">
        <v>832</v>
      </c>
      <c r="AC435">
        <v>1174</v>
      </c>
      <c r="AD435" t="s">
        <v>3507</v>
      </c>
      <c r="AG435">
        <v>1</v>
      </c>
    </row>
    <row r="436" spans="1:33" ht="15.75" customHeight="1" x14ac:dyDescent="0.3">
      <c r="A436" s="1">
        <v>33103</v>
      </c>
      <c r="B436" t="s">
        <v>3508</v>
      </c>
      <c r="C436" t="s">
        <v>25</v>
      </c>
      <c r="D436" t="s">
        <v>2847</v>
      </c>
      <c r="E436">
        <v>10</v>
      </c>
      <c r="F436" t="s">
        <v>184</v>
      </c>
      <c r="G436" t="s">
        <v>184</v>
      </c>
      <c r="H436" t="s">
        <v>692</v>
      </c>
      <c r="I436" t="s">
        <v>125</v>
      </c>
      <c r="J436">
        <f t="shared" si="0"/>
        <v>3043380</v>
      </c>
      <c r="K436">
        <v>3043380</v>
      </c>
      <c r="L436">
        <v>37</v>
      </c>
      <c r="M436">
        <f t="shared" si="19"/>
        <v>4430</v>
      </c>
      <c r="N436" t="str">
        <f t="shared" si="2"/>
        <v>Fri</v>
      </c>
      <c r="O436" t="str">
        <f t="shared" si="3"/>
        <v>Oct</v>
      </c>
      <c r="P436">
        <f t="shared" si="4"/>
        <v>10</v>
      </c>
      <c r="Q436" t="str">
        <f t="shared" si="5"/>
        <v>05</v>
      </c>
      <c r="R436" t="str">
        <f t="shared" si="6"/>
        <v>05</v>
      </c>
      <c r="S436" t="str">
        <f t="shared" si="7"/>
        <v>23</v>
      </c>
      <c r="T436" t="str">
        <f t="shared" si="8"/>
        <v>00</v>
      </c>
      <c r="U436" t="s">
        <v>3509</v>
      </c>
      <c r="V436" t="s">
        <v>3510</v>
      </c>
      <c r="W436" s="2" t="s">
        <v>3511</v>
      </c>
      <c r="X436" t="s">
        <v>3512</v>
      </c>
      <c r="Y436" t="s">
        <v>3513</v>
      </c>
      <c r="Z436" t="s">
        <v>3514</v>
      </c>
      <c r="AA436" t="s">
        <v>3515</v>
      </c>
      <c r="AB436">
        <v>720</v>
      </c>
      <c r="AC436">
        <v>1057</v>
      </c>
      <c r="AD436" t="s">
        <v>3516</v>
      </c>
      <c r="AG436">
        <v>1</v>
      </c>
    </row>
    <row r="437" spans="1:33" ht="15.75" customHeight="1" x14ac:dyDescent="0.3">
      <c r="A437" s="1">
        <v>33107</v>
      </c>
      <c r="B437" t="s">
        <v>3517</v>
      </c>
      <c r="C437" t="s">
        <v>25</v>
      </c>
      <c r="D437" t="s">
        <v>2847</v>
      </c>
      <c r="E437">
        <v>10</v>
      </c>
      <c r="F437" t="s">
        <v>184</v>
      </c>
      <c r="G437" t="s">
        <v>184</v>
      </c>
      <c r="H437" t="s">
        <v>61</v>
      </c>
      <c r="I437" t="s">
        <v>29</v>
      </c>
      <c r="J437">
        <f t="shared" si="0"/>
        <v>3043612</v>
      </c>
      <c r="K437">
        <v>3043612</v>
      </c>
      <c r="L437">
        <v>50</v>
      </c>
      <c r="M437">
        <f t="shared" si="19"/>
        <v>232</v>
      </c>
      <c r="N437" t="str">
        <f t="shared" si="2"/>
        <v>Fri</v>
      </c>
      <c r="O437" t="str">
        <f t="shared" si="3"/>
        <v>Oct</v>
      </c>
      <c r="P437">
        <f t="shared" si="4"/>
        <v>10</v>
      </c>
      <c r="Q437" t="str">
        <f t="shared" si="5"/>
        <v>05</v>
      </c>
      <c r="R437" t="str">
        <f t="shared" si="6"/>
        <v>05</v>
      </c>
      <c r="S437" t="str">
        <f t="shared" si="7"/>
        <v>26</v>
      </c>
      <c r="T437" t="str">
        <f t="shared" si="8"/>
        <v>52</v>
      </c>
      <c r="U437" t="s">
        <v>3518</v>
      </c>
      <c r="V437" t="s">
        <v>3519</v>
      </c>
      <c r="W437" s="2" t="s">
        <v>3520</v>
      </c>
      <c r="X437" t="s">
        <v>3512</v>
      </c>
      <c r="Y437" t="s">
        <v>3513</v>
      </c>
      <c r="Z437" t="s">
        <v>3514</v>
      </c>
      <c r="AA437" t="s">
        <v>3515</v>
      </c>
      <c r="AB437">
        <v>720</v>
      </c>
      <c r="AC437">
        <v>1057</v>
      </c>
      <c r="AD437" t="s">
        <v>3516</v>
      </c>
      <c r="AG437">
        <v>1</v>
      </c>
    </row>
    <row r="438" spans="1:33" ht="15.75" customHeight="1" x14ac:dyDescent="0.3">
      <c r="A438" s="1">
        <v>33118</v>
      </c>
      <c r="B438" t="s">
        <v>3521</v>
      </c>
      <c r="C438" t="s">
        <v>25</v>
      </c>
      <c r="D438" t="s">
        <v>2847</v>
      </c>
      <c r="E438">
        <v>10</v>
      </c>
      <c r="F438" t="s">
        <v>184</v>
      </c>
      <c r="G438" t="s">
        <v>184</v>
      </c>
      <c r="H438" t="s">
        <v>29</v>
      </c>
      <c r="I438" t="s">
        <v>61</v>
      </c>
      <c r="J438">
        <f t="shared" si="0"/>
        <v>3045146</v>
      </c>
      <c r="K438">
        <v>3045146</v>
      </c>
      <c r="L438">
        <v>439</v>
      </c>
      <c r="M438">
        <f t="shared" si="19"/>
        <v>1534</v>
      </c>
      <c r="N438" t="str">
        <f t="shared" si="2"/>
        <v>Fri</v>
      </c>
      <c r="O438" t="str">
        <f t="shared" si="3"/>
        <v>Oct</v>
      </c>
      <c r="P438">
        <f t="shared" si="4"/>
        <v>10</v>
      </c>
      <c r="Q438" t="str">
        <f t="shared" si="5"/>
        <v>05</v>
      </c>
      <c r="R438" t="str">
        <f t="shared" si="6"/>
        <v>05</v>
      </c>
      <c r="S438" t="str">
        <f t="shared" si="7"/>
        <v>52</v>
      </c>
      <c r="T438" t="str">
        <f t="shared" si="8"/>
        <v>26</v>
      </c>
      <c r="U438" t="s">
        <v>3522</v>
      </c>
      <c r="V438" t="s">
        <v>3523</v>
      </c>
      <c r="W438" s="2" t="s">
        <v>3524</v>
      </c>
      <c r="X438" t="s">
        <v>3525</v>
      </c>
      <c r="Y438" t="s">
        <v>3526</v>
      </c>
      <c r="Z438" t="s">
        <v>3527</v>
      </c>
      <c r="AA438" t="s">
        <v>3528</v>
      </c>
      <c r="AB438">
        <v>86</v>
      </c>
      <c r="AC438">
        <v>465</v>
      </c>
      <c r="AD438" t="s">
        <v>3529</v>
      </c>
      <c r="AG438">
        <v>1</v>
      </c>
    </row>
    <row r="439" spans="1:33" ht="15.75" customHeight="1" x14ac:dyDescent="0.3">
      <c r="A439" s="1">
        <v>33211</v>
      </c>
      <c r="B439" t="s">
        <v>3530</v>
      </c>
      <c r="C439" t="s">
        <v>25</v>
      </c>
      <c r="D439" t="s">
        <v>2847</v>
      </c>
      <c r="E439">
        <v>10</v>
      </c>
      <c r="F439" t="s">
        <v>184</v>
      </c>
      <c r="G439" t="s">
        <v>291</v>
      </c>
      <c r="H439" t="s">
        <v>184</v>
      </c>
      <c r="I439" t="s">
        <v>81</v>
      </c>
      <c r="J439">
        <f t="shared" si="0"/>
        <v>3063956</v>
      </c>
      <c r="K439">
        <v>3063956</v>
      </c>
      <c r="L439">
        <v>75</v>
      </c>
      <c r="M439">
        <f t="shared" si="19"/>
        <v>18810</v>
      </c>
      <c r="N439" t="str">
        <f t="shared" si="2"/>
        <v>Fri</v>
      </c>
      <c r="O439" t="str">
        <f t="shared" si="3"/>
        <v>Oct</v>
      </c>
      <c r="P439">
        <f t="shared" si="4"/>
        <v>10</v>
      </c>
      <c r="Q439" t="str">
        <f t="shared" si="5"/>
        <v>05</v>
      </c>
      <c r="R439" t="str">
        <f t="shared" si="6"/>
        <v>11</v>
      </c>
      <c r="S439" t="str">
        <f t="shared" si="7"/>
        <v>05</v>
      </c>
      <c r="T439" t="str">
        <f t="shared" si="8"/>
        <v>56</v>
      </c>
      <c r="U439" t="s">
        <v>3531</v>
      </c>
      <c r="V439" t="s">
        <v>3532</v>
      </c>
      <c r="W439" s="2" t="s">
        <v>3533</v>
      </c>
      <c r="X439" t="s">
        <v>3534</v>
      </c>
      <c r="Y439" t="s">
        <v>3535</v>
      </c>
      <c r="Z439" t="s">
        <v>3536</v>
      </c>
      <c r="AA439" t="s">
        <v>3537</v>
      </c>
      <c r="AB439">
        <v>482</v>
      </c>
      <c r="AC439">
        <v>386</v>
      </c>
      <c r="AD439" t="s">
        <v>3538</v>
      </c>
      <c r="AG439">
        <v>1</v>
      </c>
    </row>
    <row r="440" spans="1:33" ht="15.75" customHeight="1" x14ac:dyDescent="0.3">
      <c r="A440" s="1">
        <v>33221</v>
      </c>
      <c r="B440" t="s">
        <v>3539</v>
      </c>
      <c r="C440" t="s">
        <v>25</v>
      </c>
      <c r="D440" t="s">
        <v>2847</v>
      </c>
      <c r="E440">
        <v>10</v>
      </c>
      <c r="F440" t="s">
        <v>184</v>
      </c>
      <c r="G440" t="s">
        <v>291</v>
      </c>
      <c r="H440" t="s">
        <v>321</v>
      </c>
      <c r="I440" t="s">
        <v>154</v>
      </c>
      <c r="J440">
        <f t="shared" si="0"/>
        <v>3066637</v>
      </c>
      <c r="K440">
        <v>3066637</v>
      </c>
      <c r="L440">
        <v>335</v>
      </c>
      <c r="M440">
        <f t="shared" si="19"/>
        <v>2681</v>
      </c>
      <c r="N440" t="str">
        <f t="shared" si="2"/>
        <v>Fri</v>
      </c>
      <c r="O440" t="str">
        <f t="shared" si="3"/>
        <v>Oct</v>
      </c>
      <c r="P440">
        <f t="shared" si="4"/>
        <v>10</v>
      </c>
      <c r="Q440" t="str">
        <f t="shared" si="5"/>
        <v>05</v>
      </c>
      <c r="R440" t="str">
        <f t="shared" si="6"/>
        <v>11</v>
      </c>
      <c r="S440" t="str">
        <f t="shared" si="7"/>
        <v>50</v>
      </c>
      <c r="T440" t="str">
        <f t="shared" si="8"/>
        <v>37</v>
      </c>
      <c r="U440" t="s">
        <v>3540</v>
      </c>
      <c r="V440" t="s">
        <v>3541</v>
      </c>
      <c r="W440" s="2" t="s">
        <v>3542</v>
      </c>
      <c r="X440" t="s">
        <v>3543</v>
      </c>
      <c r="Y440" t="s">
        <v>3544</v>
      </c>
      <c r="Z440" t="s">
        <v>3545</v>
      </c>
      <c r="AB440">
        <v>674</v>
      </c>
      <c r="AC440">
        <v>452</v>
      </c>
      <c r="AD440" t="s">
        <v>3546</v>
      </c>
      <c r="AG440">
        <v>1</v>
      </c>
    </row>
    <row r="441" spans="1:33" ht="15.75" customHeight="1" x14ac:dyDescent="0.3">
      <c r="A441" s="1">
        <v>33384</v>
      </c>
      <c r="B441" t="s">
        <v>3547</v>
      </c>
      <c r="C441" t="s">
        <v>25</v>
      </c>
      <c r="D441" t="s">
        <v>2847</v>
      </c>
      <c r="E441">
        <v>10</v>
      </c>
      <c r="F441" t="s">
        <v>184</v>
      </c>
      <c r="G441" t="s">
        <v>320</v>
      </c>
      <c r="H441" t="s">
        <v>1072</v>
      </c>
      <c r="I441" t="s">
        <v>321</v>
      </c>
      <c r="J441">
        <f t="shared" si="0"/>
        <v>3079850</v>
      </c>
      <c r="K441">
        <v>3079850</v>
      </c>
      <c r="L441">
        <v>33</v>
      </c>
      <c r="M441">
        <f t="shared" si="19"/>
        <v>13213</v>
      </c>
      <c r="N441" t="str">
        <f t="shared" si="2"/>
        <v>Fri</v>
      </c>
      <c r="O441" t="str">
        <f t="shared" si="3"/>
        <v>Oct</v>
      </c>
      <c r="P441">
        <f t="shared" si="4"/>
        <v>10</v>
      </c>
      <c r="Q441" t="str">
        <f t="shared" si="5"/>
        <v>05</v>
      </c>
      <c r="R441" t="str">
        <f t="shared" si="6"/>
        <v>15</v>
      </c>
      <c r="S441" t="str">
        <f t="shared" si="7"/>
        <v>30</v>
      </c>
      <c r="T441" t="str">
        <f t="shared" si="8"/>
        <v>50</v>
      </c>
      <c r="U441" t="s">
        <v>3548</v>
      </c>
      <c r="V441" t="s">
        <v>3549</v>
      </c>
      <c r="W441" s="2" t="s">
        <v>3550</v>
      </c>
      <c r="X441" t="s">
        <v>3551</v>
      </c>
      <c r="Y441" t="s">
        <v>3552</v>
      </c>
      <c r="Z441" t="s">
        <v>3553</v>
      </c>
      <c r="AB441">
        <v>20</v>
      </c>
      <c r="AC441">
        <v>51</v>
      </c>
      <c r="AD441" t="s">
        <v>3554</v>
      </c>
      <c r="AG441">
        <v>1</v>
      </c>
    </row>
    <row r="442" spans="1:33" ht="15.75" customHeight="1" x14ac:dyDescent="0.3">
      <c r="A442" s="1">
        <v>33402</v>
      </c>
      <c r="B442" t="s">
        <v>3555</v>
      </c>
      <c r="C442" t="s">
        <v>25</v>
      </c>
      <c r="D442" t="s">
        <v>2847</v>
      </c>
      <c r="E442">
        <v>10</v>
      </c>
      <c r="F442" t="s">
        <v>184</v>
      </c>
      <c r="G442" t="s">
        <v>320</v>
      </c>
      <c r="H442" t="s">
        <v>528</v>
      </c>
      <c r="I442" t="s">
        <v>519</v>
      </c>
      <c r="J442">
        <f t="shared" si="0"/>
        <v>3081108</v>
      </c>
      <c r="K442">
        <v>3081108</v>
      </c>
      <c r="L442">
        <v>138</v>
      </c>
      <c r="M442" t="s">
        <v>12066</v>
      </c>
      <c r="N442" t="str">
        <f t="shared" si="2"/>
        <v>Fri</v>
      </c>
      <c r="O442" t="str">
        <f t="shared" si="3"/>
        <v>Oct</v>
      </c>
      <c r="P442">
        <f t="shared" si="4"/>
        <v>10</v>
      </c>
      <c r="Q442" t="str">
        <f t="shared" si="5"/>
        <v>05</v>
      </c>
      <c r="R442" t="str">
        <f t="shared" si="6"/>
        <v>15</v>
      </c>
      <c r="S442" t="str">
        <f t="shared" si="7"/>
        <v>51</v>
      </c>
      <c r="T442" t="str">
        <f t="shared" si="8"/>
        <v>48</v>
      </c>
      <c r="U442" t="s">
        <v>3556</v>
      </c>
      <c r="V442" t="s">
        <v>3557</v>
      </c>
      <c r="W442" s="2" t="s">
        <v>3558</v>
      </c>
      <c r="X442" t="s">
        <v>3559</v>
      </c>
      <c r="Y442" t="s">
        <v>3560</v>
      </c>
      <c r="Z442" t="s">
        <v>3561</v>
      </c>
      <c r="AB442">
        <v>2502</v>
      </c>
      <c r="AC442">
        <v>5000</v>
      </c>
      <c r="AD442" t="s">
        <v>3562</v>
      </c>
      <c r="AG442">
        <v>1</v>
      </c>
    </row>
    <row r="443" spans="1:33" ht="15.75" customHeight="1" x14ac:dyDescent="0.3">
      <c r="A443" s="1">
        <v>33481</v>
      </c>
      <c r="B443" t="s">
        <v>3563</v>
      </c>
      <c r="C443" t="s">
        <v>25</v>
      </c>
      <c r="D443" t="s">
        <v>2847</v>
      </c>
      <c r="E443">
        <v>10</v>
      </c>
      <c r="F443" t="s">
        <v>184</v>
      </c>
      <c r="G443" t="s">
        <v>331</v>
      </c>
      <c r="H443" t="s">
        <v>29</v>
      </c>
      <c r="I443" t="s">
        <v>692</v>
      </c>
      <c r="J443">
        <f t="shared" si="0"/>
        <v>3084743</v>
      </c>
      <c r="K443">
        <v>3084743</v>
      </c>
      <c r="L443">
        <v>35</v>
      </c>
      <c r="M443">
        <f t="shared" ref="M443:M450" si="20">J443-J442</f>
        <v>3635</v>
      </c>
      <c r="N443" t="str">
        <f t="shared" si="2"/>
        <v>Fri</v>
      </c>
      <c r="O443" t="str">
        <f t="shared" si="3"/>
        <v>Oct</v>
      </c>
      <c r="P443">
        <f t="shared" si="4"/>
        <v>10</v>
      </c>
      <c r="Q443" t="str">
        <f t="shared" si="5"/>
        <v>05</v>
      </c>
      <c r="R443" t="str">
        <f t="shared" si="6"/>
        <v>16</v>
      </c>
      <c r="S443" t="str">
        <f t="shared" si="7"/>
        <v>52</v>
      </c>
      <c r="T443" t="str">
        <f t="shared" si="8"/>
        <v>23</v>
      </c>
      <c r="U443" t="s">
        <v>3564</v>
      </c>
      <c r="V443" t="s">
        <v>3565</v>
      </c>
      <c r="W443" s="2" t="s">
        <v>3566</v>
      </c>
      <c r="X443" t="s">
        <v>3567</v>
      </c>
      <c r="Y443" t="s">
        <v>3568</v>
      </c>
      <c r="Z443" t="s">
        <v>3569</v>
      </c>
      <c r="AB443">
        <v>8</v>
      </c>
      <c r="AC443">
        <v>73</v>
      </c>
      <c r="AD443" t="s">
        <v>3570</v>
      </c>
      <c r="AG443">
        <v>1</v>
      </c>
    </row>
    <row r="444" spans="1:33" ht="15.75" customHeight="1" x14ac:dyDescent="0.3">
      <c r="A444" s="1">
        <v>33556</v>
      </c>
      <c r="B444" t="s">
        <v>3571</v>
      </c>
      <c r="C444" t="s">
        <v>25</v>
      </c>
      <c r="D444" t="s">
        <v>2847</v>
      </c>
      <c r="E444">
        <v>10</v>
      </c>
      <c r="F444" t="s">
        <v>184</v>
      </c>
      <c r="G444" t="s">
        <v>28</v>
      </c>
      <c r="H444" t="s">
        <v>125</v>
      </c>
      <c r="I444" t="s">
        <v>234</v>
      </c>
      <c r="J444">
        <f t="shared" si="0"/>
        <v>3088812</v>
      </c>
      <c r="K444">
        <v>3088812</v>
      </c>
      <c r="L444">
        <v>16</v>
      </c>
      <c r="M444">
        <f t="shared" si="20"/>
        <v>4069</v>
      </c>
      <c r="N444" t="str">
        <f t="shared" si="2"/>
        <v>Fri</v>
      </c>
      <c r="O444" t="str">
        <f t="shared" si="3"/>
        <v>Oct</v>
      </c>
      <c r="P444">
        <f t="shared" si="4"/>
        <v>10</v>
      </c>
      <c r="Q444" t="str">
        <f t="shared" si="5"/>
        <v>05</v>
      </c>
      <c r="R444" t="str">
        <f t="shared" si="6"/>
        <v>18</v>
      </c>
      <c r="S444" t="str">
        <f t="shared" si="7"/>
        <v>00</v>
      </c>
      <c r="T444" t="str">
        <f t="shared" si="8"/>
        <v>12</v>
      </c>
      <c r="U444" t="s">
        <v>3572</v>
      </c>
      <c r="V444" t="s">
        <v>3573</v>
      </c>
      <c r="W444" s="2" t="s">
        <v>3574</v>
      </c>
      <c r="X444" t="s">
        <v>3575</v>
      </c>
      <c r="Y444" t="s">
        <v>3576</v>
      </c>
      <c r="Z444" t="s">
        <v>3577</v>
      </c>
      <c r="AB444">
        <v>3</v>
      </c>
      <c r="AC444">
        <v>15</v>
      </c>
      <c r="AD444" t="s">
        <v>3578</v>
      </c>
      <c r="AG444">
        <v>1</v>
      </c>
    </row>
    <row r="445" spans="1:33" ht="15.75" customHeight="1" x14ac:dyDescent="0.3">
      <c r="A445" s="1">
        <v>33615</v>
      </c>
      <c r="B445" t="s">
        <v>3579</v>
      </c>
      <c r="C445" t="s">
        <v>25</v>
      </c>
      <c r="D445" t="s">
        <v>2847</v>
      </c>
      <c r="E445">
        <v>10</v>
      </c>
      <c r="F445" t="s">
        <v>184</v>
      </c>
      <c r="G445" t="s">
        <v>28</v>
      </c>
      <c r="H445" t="s">
        <v>113</v>
      </c>
      <c r="I445" t="s">
        <v>71</v>
      </c>
      <c r="J445">
        <f t="shared" si="0"/>
        <v>3092324</v>
      </c>
      <c r="K445">
        <v>3092324</v>
      </c>
      <c r="L445">
        <v>21</v>
      </c>
      <c r="M445">
        <f t="shared" si="20"/>
        <v>3512</v>
      </c>
      <c r="N445" t="str">
        <f t="shared" si="2"/>
        <v>Fri</v>
      </c>
      <c r="O445" t="str">
        <f t="shared" si="3"/>
        <v>Oct</v>
      </c>
      <c r="P445">
        <f t="shared" si="4"/>
        <v>10</v>
      </c>
      <c r="Q445" t="str">
        <f t="shared" si="5"/>
        <v>05</v>
      </c>
      <c r="R445" t="str">
        <f t="shared" si="6"/>
        <v>18</v>
      </c>
      <c r="S445" t="str">
        <f t="shared" si="7"/>
        <v>58</v>
      </c>
      <c r="T445" t="str">
        <f t="shared" si="8"/>
        <v>44</v>
      </c>
      <c r="U445" t="s">
        <v>3580</v>
      </c>
      <c r="V445" t="s">
        <v>3581</v>
      </c>
      <c r="W445" s="2" t="s">
        <v>3582</v>
      </c>
      <c r="X445" t="s">
        <v>3583</v>
      </c>
      <c r="Y445" t="s">
        <v>3584</v>
      </c>
      <c r="Z445" t="s">
        <v>3585</v>
      </c>
      <c r="AB445">
        <v>0</v>
      </c>
      <c r="AC445">
        <v>10</v>
      </c>
      <c r="AD445" t="s">
        <v>3586</v>
      </c>
      <c r="AG445">
        <v>1</v>
      </c>
    </row>
    <row r="446" spans="1:33" ht="15.75" customHeight="1" x14ac:dyDescent="0.3">
      <c r="A446" s="1">
        <v>33713</v>
      </c>
      <c r="B446" t="s">
        <v>3587</v>
      </c>
      <c r="C446" t="s">
        <v>25</v>
      </c>
      <c r="D446" t="s">
        <v>2847</v>
      </c>
      <c r="E446">
        <v>10</v>
      </c>
      <c r="F446" t="s">
        <v>184</v>
      </c>
      <c r="G446" t="s">
        <v>114</v>
      </c>
      <c r="H446" t="s">
        <v>271</v>
      </c>
      <c r="I446" t="s">
        <v>260</v>
      </c>
      <c r="J446">
        <f t="shared" si="0"/>
        <v>3096119</v>
      </c>
      <c r="K446">
        <v>3096119</v>
      </c>
      <c r="L446">
        <v>55</v>
      </c>
      <c r="M446">
        <f t="shared" si="20"/>
        <v>3795</v>
      </c>
      <c r="N446" t="str">
        <f t="shared" si="2"/>
        <v>Fri</v>
      </c>
      <c r="O446" t="str">
        <f t="shared" si="3"/>
        <v>Oct</v>
      </c>
      <c r="P446">
        <f t="shared" si="4"/>
        <v>10</v>
      </c>
      <c r="Q446" t="str">
        <f t="shared" si="5"/>
        <v>05</v>
      </c>
      <c r="R446" t="str">
        <f t="shared" si="6"/>
        <v>20</v>
      </c>
      <c r="S446" t="str">
        <f t="shared" si="7"/>
        <v>01</v>
      </c>
      <c r="T446" t="str">
        <f t="shared" si="8"/>
        <v>59</v>
      </c>
      <c r="U446" t="s">
        <v>3588</v>
      </c>
      <c r="V446" t="s">
        <v>3589</v>
      </c>
      <c r="W446" s="4" t="s">
        <v>3590</v>
      </c>
      <c r="X446" t="s">
        <v>3591</v>
      </c>
      <c r="Y446" t="s">
        <v>3592</v>
      </c>
      <c r="Z446" t="s">
        <v>3593</v>
      </c>
      <c r="AA446" t="s">
        <v>3594</v>
      </c>
      <c r="AB446">
        <v>658</v>
      </c>
      <c r="AC446">
        <v>557</v>
      </c>
      <c r="AD446" t="s">
        <v>3595</v>
      </c>
      <c r="AE446" t="s">
        <v>3596</v>
      </c>
      <c r="AF446" t="s">
        <v>3597</v>
      </c>
      <c r="AG446">
        <v>1</v>
      </c>
    </row>
    <row r="447" spans="1:33" ht="15.75" customHeight="1" x14ac:dyDescent="0.3">
      <c r="A447" s="1">
        <v>33715</v>
      </c>
      <c r="B447" t="s">
        <v>3598</v>
      </c>
      <c r="C447" t="s">
        <v>25</v>
      </c>
      <c r="D447" t="s">
        <v>2847</v>
      </c>
      <c r="E447">
        <v>10</v>
      </c>
      <c r="F447" t="s">
        <v>184</v>
      </c>
      <c r="G447" t="s">
        <v>114</v>
      </c>
      <c r="H447" t="s">
        <v>359</v>
      </c>
      <c r="I447" t="s">
        <v>579</v>
      </c>
      <c r="J447">
        <f t="shared" si="0"/>
        <v>3096162</v>
      </c>
      <c r="K447">
        <v>3096162</v>
      </c>
      <c r="L447">
        <v>4</v>
      </c>
      <c r="M447">
        <f t="shared" si="20"/>
        <v>43</v>
      </c>
      <c r="N447" t="str">
        <f t="shared" si="2"/>
        <v>Fri</v>
      </c>
      <c r="O447" t="str">
        <f t="shared" si="3"/>
        <v>Oct</v>
      </c>
      <c r="P447">
        <f t="shared" si="4"/>
        <v>10</v>
      </c>
      <c r="Q447" t="str">
        <f t="shared" si="5"/>
        <v>05</v>
      </c>
      <c r="R447" t="str">
        <f t="shared" si="6"/>
        <v>20</v>
      </c>
      <c r="S447" t="str">
        <f t="shared" si="7"/>
        <v>02</v>
      </c>
      <c r="T447" t="str">
        <f t="shared" si="8"/>
        <v>42</v>
      </c>
      <c r="U447" t="s">
        <v>3599</v>
      </c>
      <c r="V447" t="s">
        <v>3600</v>
      </c>
      <c r="W447" s="2" t="s">
        <v>3601</v>
      </c>
      <c r="X447" t="s">
        <v>3602</v>
      </c>
      <c r="Y447" t="s">
        <v>3603</v>
      </c>
      <c r="Z447" t="s">
        <v>3604</v>
      </c>
      <c r="AA447" t="s">
        <v>231</v>
      </c>
      <c r="AB447">
        <v>414</v>
      </c>
      <c r="AC447">
        <v>419</v>
      </c>
      <c r="AD447" t="s">
        <v>3605</v>
      </c>
      <c r="AG447">
        <v>1</v>
      </c>
    </row>
    <row r="448" spans="1:33" ht="15.75" customHeight="1" x14ac:dyDescent="0.3">
      <c r="A448" s="1">
        <v>33857</v>
      </c>
      <c r="B448" t="s">
        <v>3606</v>
      </c>
      <c r="C448" t="s">
        <v>25</v>
      </c>
      <c r="D448" t="s">
        <v>2847</v>
      </c>
      <c r="E448">
        <v>10</v>
      </c>
      <c r="F448" t="s">
        <v>184</v>
      </c>
      <c r="G448" t="s">
        <v>27</v>
      </c>
      <c r="H448" t="s">
        <v>1072</v>
      </c>
      <c r="I448" t="s">
        <v>30</v>
      </c>
      <c r="J448">
        <f t="shared" si="0"/>
        <v>3101427</v>
      </c>
      <c r="K448">
        <v>3101427</v>
      </c>
      <c r="L448">
        <v>77</v>
      </c>
      <c r="M448">
        <f t="shared" si="20"/>
        <v>5265</v>
      </c>
      <c r="N448" t="str">
        <f t="shared" si="2"/>
        <v>Fri</v>
      </c>
      <c r="O448" t="str">
        <f t="shared" si="3"/>
        <v>Oct</v>
      </c>
      <c r="P448">
        <f t="shared" si="4"/>
        <v>10</v>
      </c>
      <c r="Q448" t="str">
        <f t="shared" si="5"/>
        <v>05</v>
      </c>
      <c r="R448" t="str">
        <f t="shared" si="6"/>
        <v>21</v>
      </c>
      <c r="S448" t="str">
        <f t="shared" si="7"/>
        <v>30</v>
      </c>
      <c r="T448" t="str">
        <f t="shared" si="8"/>
        <v>27</v>
      </c>
      <c r="U448" t="s">
        <v>3607</v>
      </c>
      <c r="V448" t="s">
        <v>3608</v>
      </c>
      <c r="W448" s="2" t="s">
        <v>3609</v>
      </c>
      <c r="X448" t="s">
        <v>3610</v>
      </c>
      <c r="Y448" t="s">
        <v>3611</v>
      </c>
      <c r="Z448" t="s">
        <v>3612</v>
      </c>
      <c r="AA448" t="s">
        <v>3613</v>
      </c>
      <c r="AB448">
        <v>1668</v>
      </c>
      <c r="AC448">
        <v>700</v>
      </c>
      <c r="AD448" t="s">
        <v>3614</v>
      </c>
      <c r="AG448">
        <v>1</v>
      </c>
    </row>
    <row r="449" spans="1:33" ht="15.75" customHeight="1" x14ac:dyDescent="0.3">
      <c r="A449" s="1">
        <v>33860</v>
      </c>
      <c r="B449" t="s">
        <v>3615</v>
      </c>
      <c r="C449" t="s">
        <v>25</v>
      </c>
      <c r="D449" t="s">
        <v>2847</v>
      </c>
      <c r="E449">
        <v>10</v>
      </c>
      <c r="F449" t="s">
        <v>184</v>
      </c>
      <c r="G449" t="s">
        <v>27</v>
      </c>
      <c r="H449" t="s">
        <v>300</v>
      </c>
      <c r="I449" t="s">
        <v>113</v>
      </c>
      <c r="J449">
        <f t="shared" si="0"/>
        <v>3101518</v>
      </c>
      <c r="K449">
        <v>3101518</v>
      </c>
      <c r="L449">
        <v>41</v>
      </c>
      <c r="M449">
        <f t="shared" si="20"/>
        <v>91</v>
      </c>
      <c r="N449" t="str">
        <f t="shared" si="2"/>
        <v>Fri</v>
      </c>
      <c r="O449" t="str">
        <f t="shared" si="3"/>
        <v>Oct</v>
      </c>
      <c r="P449">
        <f t="shared" si="4"/>
        <v>10</v>
      </c>
      <c r="Q449" t="str">
        <f t="shared" si="5"/>
        <v>05</v>
      </c>
      <c r="R449" t="str">
        <f t="shared" si="6"/>
        <v>21</v>
      </c>
      <c r="S449" t="str">
        <f t="shared" si="7"/>
        <v>31</v>
      </c>
      <c r="T449" t="str">
        <f t="shared" si="8"/>
        <v>58</v>
      </c>
      <c r="U449" t="s">
        <v>3616</v>
      </c>
      <c r="V449" t="s">
        <v>3617</v>
      </c>
      <c r="W449" s="2" t="s">
        <v>3618</v>
      </c>
      <c r="X449" t="s">
        <v>3610</v>
      </c>
      <c r="Y449" t="s">
        <v>3611</v>
      </c>
      <c r="Z449" t="s">
        <v>3612</v>
      </c>
      <c r="AA449" t="s">
        <v>3613</v>
      </c>
      <c r="AB449">
        <v>1668</v>
      </c>
      <c r="AC449">
        <v>700</v>
      </c>
      <c r="AD449" t="s">
        <v>3614</v>
      </c>
      <c r="AG449" s="5">
        <v>1</v>
      </c>
    </row>
    <row r="450" spans="1:33" ht="15.75" customHeight="1" x14ac:dyDescent="0.3">
      <c r="A450" s="1">
        <v>33918</v>
      </c>
      <c r="B450" t="s">
        <v>3619</v>
      </c>
      <c r="C450" t="s">
        <v>25</v>
      </c>
      <c r="D450" t="s">
        <v>2847</v>
      </c>
      <c r="E450">
        <v>10</v>
      </c>
      <c r="F450" t="s">
        <v>184</v>
      </c>
      <c r="G450" t="s">
        <v>206</v>
      </c>
      <c r="H450" t="s">
        <v>528</v>
      </c>
      <c r="I450" t="s">
        <v>154</v>
      </c>
      <c r="J450">
        <f t="shared" si="0"/>
        <v>3106297</v>
      </c>
      <c r="K450">
        <v>3106297</v>
      </c>
      <c r="L450">
        <v>141</v>
      </c>
      <c r="M450">
        <f t="shared" si="20"/>
        <v>4779</v>
      </c>
      <c r="N450" t="str">
        <f t="shared" si="2"/>
        <v>Fri</v>
      </c>
      <c r="O450" t="str">
        <f t="shared" si="3"/>
        <v>Oct</v>
      </c>
      <c r="P450">
        <f t="shared" si="4"/>
        <v>10</v>
      </c>
      <c r="Q450" t="str">
        <f t="shared" si="5"/>
        <v>05</v>
      </c>
      <c r="R450" t="str">
        <f t="shared" si="6"/>
        <v>22</v>
      </c>
      <c r="S450" t="str">
        <f t="shared" si="7"/>
        <v>51</v>
      </c>
      <c r="T450" t="str">
        <f t="shared" si="8"/>
        <v>37</v>
      </c>
      <c r="U450" t="s">
        <v>3620</v>
      </c>
      <c r="V450" t="s">
        <v>3621</v>
      </c>
      <c r="W450" s="2" t="s">
        <v>3622</v>
      </c>
      <c r="X450" t="s">
        <v>3623</v>
      </c>
      <c r="Y450" t="s">
        <v>3624</v>
      </c>
      <c r="Z450" t="s">
        <v>3625</v>
      </c>
      <c r="AA450" t="s">
        <v>3626</v>
      </c>
      <c r="AB450">
        <v>1360</v>
      </c>
      <c r="AC450">
        <v>3610</v>
      </c>
      <c r="AD450" t="s">
        <v>3627</v>
      </c>
      <c r="AE450" t="s">
        <v>3628</v>
      </c>
      <c r="AF450" t="s">
        <v>3629</v>
      </c>
      <c r="AG450">
        <v>1</v>
      </c>
    </row>
    <row r="451" spans="1:33" ht="15.75" customHeight="1" x14ac:dyDescent="0.3">
      <c r="A451" s="1">
        <v>33956</v>
      </c>
      <c r="B451" t="s">
        <v>3630</v>
      </c>
      <c r="C451" t="s">
        <v>25</v>
      </c>
      <c r="D451" t="s">
        <v>2847</v>
      </c>
      <c r="E451">
        <v>10</v>
      </c>
      <c r="F451" t="s">
        <v>184</v>
      </c>
      <c r="G451" t="s">
        <v>692</v>
      </c>
      <c r="H451" t="s">
        <v>28</v>
      </c>
      <c r="I451" t="s">
        <v>310</v>
      </c>
      <c r="J451">
        <f t="shared" si="0"/>
        <v>3107894</v>
      </c>
      <c r="K451">
        <v>3107894</v>
      </c>
      <c r="L451">
        <v>103</v>
      </c>
      <c r="M451">
        <f>J451-J415</f>
        <v>161729</v>
      </c>
      <c r="N451" t="str">
        <f t="shared" si="2"/>
        <v>Fri</v>
      </c>
      <c r="O451" t="str">
        <f t="shared" si="3"/>
        <v>Oct</v>
      </c>
      <c r="P451">
        <f t="shared" si="4"/>
        <v>10</v>
      </c>
      <c r="Q451" t="str">
        <f t="shared" si="5"/>
        <v>05</v>
      </c>
      <c r="R451" t="str">
        <f t="shared" si="6"/>
        <v>23</v>
      </c>
      <c r="S451" t="str">
        <f t="shared" si="7"/>
        <v>18</v>
      </c>
      <c r="T451" t="str">
        <f t="shared" si="8"/>
        <v>14</v>
      </c>
      <c r="U451" t="s">
        <v>3631</v>
      </c>
      <c r="V451" t="s">
        <v>433</v>
      </c>
      <c r="W451" s="2" t="s">
        <v>3632</v>
      </c>
      <c r="X451" t="s">
        <v>3633</v>
      </c>
      <c r="Y451" t="s">
        <v>3634</v>
      </c>
      <c r="Z451" t="s">
        <v>3635</v>
      </c>
      <c r="AA451" t="s">
        <v>2033</v>
      </c>
      <c r="AB451">
        <v>309</v>
      </c>
      <c r="AC451">
        <v>579</v>
      </c>
      <c r="AD451" t="s">
        <v>3636</v>
      </c>
      <c r="AE451" t="s">
        <v>3637</v>
      </c>
      <c r="AF451" t="s">
        <v>3638</v>
      </c>
      <c r="AG451">
        <v>1</v>
      </c>
    </row>
    <row r="452" spans="1:33" ht="15.75" customHeight="1" x14ac:dyDescent="0.3">
      <c r="A452" s="1">
        <v>33965</v>
      </c>
      <c r="B452" t="s">
        <v>3639</v>
      </c>
      <c r="C452" t="s">
        <v>25</v>
      </c>
      <c r="D452" t="s">
        <v>2847</v>
      </c>
      <c r="E452">
        <v>10</v>
      </c>
      <c r="F452" t="s">
        <v>184</v>
      </c>
      <c r="G452" t="s">
        <v>692</v>
      </c>
      <c r="H452" t="s">
        <v>529</v>
      </c>
      <c r="I452" t="s">
        <v>29</v>
      </c>
      <c r="J452">
        <f t="shared" si="0"/>
        <v>3108292</v>
      </c>
      <c r="K452">
        <v>3108292</v>
      </c>
      <c r="L452">
        <v>37</v>
      </c>
      <c r="M452" t="s">
        <v>12066</v>
      </c>
      <c r="N452" t="str">
        <f t="shared" si="2"/>
        <v>Fri</v>
      </c>
      <c r="O452" t="str">
        <f t="shared" si="3"/>
        <v>Oct</v>
      </c>
      <c r="P452">
        <f t="shared" si="4"/>
        <v>10</v>
      </c>
      <c r="Q452" t="str">
        <f t="shared" si="5"/>
        <v>05</v>
      </c>
      <c r="R452" t="str">
        <f t="shared" si="6"/>
        <v>23</v>
      </c>
      <c r="S452" t="str">
        <f t="shared" si="7"/>
        <v>24</v>
      </c>
      <c r="T452" t="str">
        <f t="shared" si="8"/>
        <v>52</v>
      </c>
      <c r="U452" t="s">
        <v>3640</v>
      </c>
      <c r="V452" t="s">
        <v>3641</v>
      </c>
      <c r="W452" s="2" t="s">
        <v>3642</v>
      </c>
      <c r="X452" t="s">
        <v>3643</v>
      </c>
      <c r="Y452" t="s">
        <v>3644</v>
      </c>
      <c r="Z452" t="s">
        <v>3645</v>
      </c>
      <c r="AA452" t="s">
        <v>3646</v>
      </c>
      <c r="AB452">
        <v>1816</v>
      </c>
      <c r="AC452">
        <v>2660</v>
      </c>
      <c r="AD452" t="s">
        <v>3647</v>
      </c>
      <c r="AG452">
        <v>1</v>
      </c>
    </row>
    <row r="453" spans="1:33" ht="15.75" customHeight="1" x14ac:dyDescent="0.3">
      <c r="A453" s="1">
        <v>34112</v>
      </c>
      <c r="B453" t="s">
        <v>3648</v>
      </c>
      <c r="C453" t="s">
        <v>281</v>
      </c>
      <c r="D453" t="s">
        <v>2847</v>
      </c>
      <c r="E453">
        <v>10</v>
      </c>
      <c r="F453" t="s">
        <v>82</v>
      </c>
      <c r="G453" t="s">
        <v>359</v>
      </c>
      <c r="H453" t="s">
        <v>144</v>
      </c>
      <c r="I453" t="s">
        <v>692</v>
      </c>
      <c r="J453">
        <f t="shared" si="0"/>
        <v>3120083</v>
      </c>
      <c r="K453">
        <v>3120083</v>
      </c>
      <c r="L453">
        <v>119</v>
      </c>
      <c r="M453">
        <f t="shared" ref="M453:M492" si="21">J453-J452</f>
        <v>11791</v>
      </c>
      <c r="N453" t="str">
        <f t="shared" si="2"/>
        <v>Sat</v>
      </c>
      <c r="O453" t="str">
        <f t="shared" si="3"/>
        <v>Oct</v>
      </c>
      <c r="P453">
        <f t="shared" si="4"/>
        <v>10</v>
      </c>
      <c r="Q453" t="str">
        <f t="shared" si="5"/>
        <v>06</v>
      </c>
      <c r="R453" t="str">
        <f t="shared" si="6"/>
        <v>02</v>
      </c>
      <c r="S453" t="str">
        <f t="shared" si="7"/>
        <v>41</v>
      </c>
      <c r="T453" t="str">
        <f t="shared" si="8"/>
        <v>23</v>
      </c>
      <c r="U453" t="s">
        <v>3649</v>
      </c>
      <c r="V453" t="s">
        <v>3650</v>
      </c>
      <c r="W453" s="2" t="s">
        <v>3651</v>
      </c>
      <c r="X453" t="s">
        <v>3652</v>
      </c>
      <c r="Y453" t="s">
        <v>3653</v>
      </c>
      <c r="Z453" t="s">
        <v>3654</v>
      </c>
      <c r="AB453">
        <v>1043</v>
      </c>
      <c r="AC453">
        <v>1168</v>
      </c>
      <c r="AD453" t="s">
        <v>3655</v>
      </c>
      <c r="AG453">
        <v>1</v>
      </c>
    </row>
    <row r="454" spans="1:33" ht="15.75" customHeight="1" x14ac:dyDescent="0.3">
      <c r="A454" s="1">
        <v>34128</v>
      </c>
      <c r="B454" t="s">
        <v>3656</v>
      </c>
      <c r="C454" t="s">
        <v>281</v>
      </c>
      <c r="D454" t="s">
        <v>2847</v>
      </c>
      <c r="E454">
        <v>10</v>
      </c>
      <c r="F454" t="s">
        <v>82</v>
      </c>
      <c r="G454" t="s">
        <v>404</v>
      </c>
      <c r="H454" t="s">
        <v>184</v>
      </c>
      <c r="I454" t="s">
        <v>114</v>
      </c>
      <c r="J454">
        <f t="shared" si="0"/>
        <v>3121520</v>
      </c>
      <c r="K454">
        <v>3121520</v>
      </c>
      <c r="L454">
        <v>75</v>
      </c>
      <c r="M454">
        <f t="shared" si="21"/>
        <v>1437</v>
      </c>
      <c r="N454" t="str">
        <f t="shared" si="2"/>
        <v>Sat</v>
      </c>
      <c r="O454" t="str">
        <f t="shared" si="3"/>
        <v>Oct</v>
      </c>
      <c r="P454">
        <f t="shared" si="4"/>
        <v>10</v>
      </c>
      <c r="Q454" t="str">
        <f t="shared" si="5"/>
        <v>06</v>
      </c>
      <c r="R454" t="str">
        <f t="shared" si="6"/>
        <v>03</v>
      </c>
      <c r="S454" t="str">
        <f t="shared" si="7"/>
        <v>05</v>
      </c>
      <c r="T454" t="str">
        <f t="shared" si="8"/>
        <v>20</v>
      </c>
      <c r="U454" t="s">
        <v>3657</v>
      </c>
      <c r="V454" t="s">
        <v>3658</v>
      </c>
      <c r="W454" s="2" t="s">
        <v>3659</v>
      </c>
      <c r="X454" t="s">
        <v>3660</v>
      </c>
      <c r="Y454" t="s">
        <v>3661</v>
      </c>
      <c r="Z454" t="s">
        <v>3662</v>
      </c>
      <c r="AA454" t="s">
        <v>3233</v>
      </c>
      <c r="AB454">
        <v>98</v>
      </c>
      <c r="AC454">
        <v>709</v>
      </c>
      <c r="AD454" t="s">
        <v>3663</v>
      </c>
      <c r="AG454">
        <v>1</v>
      </c>
    </row>
    <row r="455" spans="1:33" ht="15.75" customHeight="1" x14ac:dyDescent="0.3">
      <c r="A455" s="1">
        <v>34205</v>
      </c>
      <c r="B455" t="s">
        <v>3664</v>
      </c>
      <c r="C455" t="s">
        <v>281</v>
      </c>
      <c r="D455" t="s">
        <v>2847</v>
      </c>
      <c r="E455">
        <v>10</v>
      </c>
      <c r="F455" t="s">
        <v>82</v>
      </c>
      <c r="G455" t="s">
        <v>82</v>
      </c>
      <c r="H455" t="s">
        <v>260</v>
      </c>
      <c r="I455" t="s">
        <v>321</v>
      </c>
      <c r="J455">
        <f t="shared" si="0"/>
        <v>3135590</v>
      </c>
      <c r="K455">
        <v>3135590</v>
      </c>
      <c r="L455">
        <v>40</v>
      </c>
      <c r="M455">
        <f t="shared" si="21"/>
        <v>14070</v>
      </c>
      <c r="N455" t="str">
        <f t="shared" si="2"/>
        <v>Sat</v>
      </c>
      <c r="O455" t="str">
        <f t="shared" si="3"/>
        <v>Oct</v>
      </c>
      <c r="P455">
        <f t="shared" si="4"/>
        <v>10</v>
      </c>
      <c r="Q455" t="str">
        <f t="shared" si="5"/>
        <v>06</v>
      </c>
      <c r="R455" t="str">
        <f t="shared" si="6"/>
        <v>06</v>
      </c>
      <c r="S455" t="str">
        <f t="shared" si="7"/>
        <v>59</v>
      </c>
      <c r="T455" t="str">
        <f t="shared" si="8"/>
        <v>50</v>
      </c>
      <c r="U455" t="s">
        <v>3665</v>
      </c>
      <c r="V455" t="s">
        <v>3666</v>
      </c>
      <c r="W455" s="2" t="s">
        <v>3667</v>
      </c>
      <c r="X455" t="s">
        <v>3668</v>
      </c>
      <c r="Y455" t="s">
        <v>3669</v>
      </c>
      <c r="Z455" t="s">
        <v>3670</v>
      </c>
      <c r="AA455" t="s">
        <v>3671</v>
      </c>
      <c r="AB455">
        <v>176</v>
      </c>
      <c r="AC455">
        <v>228</v>
      </c>
      <c r="AD455" t="s">
        <v>3672</v>
      </c>
      <c r="AG455">
        <v>1</v>
      </c>
    </row>
    <row r="456" spans="1:33" ht="15.75" customHeight="1" x14ac:dyDescent="0.3">
      <c r="A456" s="1">
        <v>34325</v>
      </c>
      <c r="B456" t="s">
        <v>3673</v>
      </c>
      <c r="C456" t="s">
        <v>281</v>
      </c>
      <c r="D456" t="s">
        <v>2847</v>
      </c>
      <c r="E456">
        <v>10</v>
      </c>
      <c r="F456" t="s">
        <v>82</v>
      </c>
      <c r="G456" t="s">
        <v>561</v>
      </c>
      <c r="H456" t="s">
        <v>360</v>
      </c>
      <c r="I456" t="s">
        <v>71</v>
      </c>
      <c r="J456">
        <f t="shared" si="0"/>
        <v>3158924</v>
      </c>
      <c r="K456">
        <v>3158924</v>
      </c>
      <c r="L456">
        <v>85</v>
      </c>
      <c r="M456">
        <f t="shared" si="21"/>
        <v>23334</v>
      </c>
      <c r="N456" t="str">
        <f t="shared" si="2"/>
        <v>Sat</v>
      </c>
      <c r="O456" t="str">
        <f t="shared" si="3"/>
        <v>Oct</v>
      </c>
      <c r="P456">
        <f t="shared" si="4"/>
        <v>10</v>
      </c>
      <c r="Q456" t="str">
        <f t="shared" si="5"/>
        <v>06</v>
      </c>
      <c r="R456" t="str">
        <f t="shared" si="6"/>
        <v>13</v>
      </c>
      <c r="S456" t="str">
        <f t="shared" si="7"/>
        <v>28</v>
      </c>
      <c r="T456" t="str">
        <f t="shared" si="8"/>
        <v>44</v>
      </c>
      <c r="U456" t="s">
        <v>3674</v>
      </c>
      <c r="V456" t="s">
        <v>3675</v>
      </c>
      <c r="W456" s="2" t="s">
        <v>3676</v>
      </c>
      <c r="X456" t="s">
        <v>3677</v>
      </c>
      <c r="Y456" t="s">
        <v>3678</v>
      </c>
      <c r="Z456" t="s">
        <v>3679</v>
      </c>
      <c r="AB456">
        <v>178</v>
      </c>
      <c r="AC456">
        <v>190</v>
      </c>
      <c r="AD456" t="s">
        <v>3680</v>
      </c>
      <c r="AG456">
        <v>1</v>
      </c>
    </row>
    <row r="457" spans="1:33" ht="15.75" customHeight="1" x14ac:dyDescent="0.3">
      <c r="A457" s="1">
        <v>34376</v>
      </c>
      <c r="B457" t="s">
        <v>3681</v>
      </c>
      <c r="C457" t="s">
        <v>281</v>
      </c>
      <c r="D457" t="s">
        <v>2847</v>
      </c>
      <c r="E457">
        <v>10</v>
      </c>
      <c r="F457" t="s">
        <v>82</v>
      </c>
      <c r="G457" t="s">
        <v>310</v>
      </c>
      <c r="H457" t="s">
        <v>579</v>
      </c>
      <c r="I457" t="s">
        <v>360</v>
      </c>
      <c r="J457">
        <f t="shared" si="0"/>
        <v>3163348</v>
      </c>
      <c r="K457">
        <v>3163348</v>
      </c>
      <c r="L457">
        <v>8</v>
      </c>
      <c r="M457">
        <f t="shared" si="21"/>
        <v>4424</v>
      </c>
      <c r="N457" t="str">
        <f t="shared" si="2"/>
        <v>Sat</v>
      </c>
      <c r="O457" t="str">
        <f t="shared" si="3"/>
        <v>Oct</v>
      </c>
      <c r="P457">
        <f t="shared" si="4"/>
        <v>10</v>
      </c>
      <c r="Q457" t="str">
        <f t="shared" si="5"/>
        <v>06</v>
      </c>
      <c r="R457" t="str">
        <f t="shared" si="6"/>
        <v>14</v>
      </c>
      <c r="S457" t="str">
        <f t="shared" si="7"/>
        <v>42</v>
      </c>
      <c r="T457" t="str">
        <f t="shared" si="8"/>
        <v>28</v>
      </c>
      <c r="U457" t="s">
        <v>3682</v>
      </c>
      <c r="V457" t="s">
        <v>3683</v>
      </c>
      <c r="W457" s="2" t="s">
        <v>3684</v>
      </c>
      <c r="X457" t="s">
        <v>3685</v>
      </c>
      <c r="Y457" t="s">
        <v>3686</v>
      </c>
      <c r="Z457" t="s">
        <v>3687</v>
      </c>
      <c r="AA457" t="s">
        <v>3688</v>
      </c>
      <c r="AB457">
        <v>211</v>
      </c>
      <c r="AC457">
        <v>501</v>
      </c>
      <c r="AD457" t="s">
        <v>3689</v>
      </c>
      <c r="AG457">
        <v>1</v>
      </c>
    </row>
    <row r="458" spans="1:33" ht="15.75" customHeight="1" x14ac:dyDescent="0.3">
      <c r="A458" s="1">
        <v>34447</v>
      </c>
      <c r="B458" t="s">
        <v>3690</v>
      </c>
      <c r="C458" t="s">
        <v>281</v>
      </c>
      <c r="D458" t="s">
        <v>2847</v>
      </c>
      <c r="E458">
        <v>10</v>
      </c>
      <c r="F458" t="s">
        <v>82</v>
      </c>
      <c r="G458" t="s">
        <v>331</v>
      </c>
      <c r="H458" t="s">
        <v>251</v>
      </c>
      <c r="I458" t="s">
        <v>519</v>
      </c>
      <c r="J458">
        <f t="shared" si="0"/>
        <v>3170868</v>
      </c>
      <c r="K458">
        <v>3170868</v>
      </c>
      <c r="L458">
        <v>154</v>
      </c>
      <c r="M458">
        <f t="shared" si="21"/>
        <v>7520</v>
      </c>
      <c r="N458" t="str">
        <f t="shared" si="2"/>
        <v>Sat</v>
      </c>
      <c r="O458" t="str">
        <f t="shared" si="3"/>
        <v>Oct</v>
      </c>
      <c r="P458">
        <f t="shared" si="4"/>
        <v>10</v>
      </c>
      <c r="Q458" t="str">
        <f t="shared" si="5"/>
        <v>06</v>
      </c>
      <c r="R458" t="str">
        <f t="shared" si="6"/>
        <v>16</v>
      </c>
      <c r="S458" t="str">
        <f t="shared" si="7"/>
        <v>47</v>
      </c>
      <c r="T458" t="str">
        <f t="shared" si="8"/>
        <v>48</v>
      </c>
      <c r="U458" t="s">
        <v>3691</v>
      </c>
      <c r="V458" t="s">
        <v>3692</v>
      </c>
      <c r="W458" s="2" t="s">
        <v>3693</v>
      </c>
      <c r="X458" t="s">
        <v>3694</v>
      </c>
      <c r="Y458" t="s">
        <v>3695</v>
      </c>
      <c r="Z458" t="s">
        <v>3696</v>
      </c>
      <c r="AA458" t="s">
        <v>231</v>
      </c>
      <c r="AB458">
        <v>570</v>
      </c>
      <c r="AC458">
        <v>583</v>
      </c>
      <c r="AD458" t="s">
        <v>3697</v>
      </c>
      <c r="AG458">
        <v>1</v>
      </c>
    </row>
    <row r="459" spans="1:33" ht="15.75" customHeight="1" x14ac:dyDescent="0.3">
      <c r="A459" s="1">
        <v>34460</v>
      </c>
      <c r="B459" t="s">
        <v>3698</v>
      </c>
      <c r="C459" t="s">
        <v>281</v>
      </c>
      <c r="D459" t="s">
        <v>2847</v>
      </c>
      <c r="E459">
        <v>10</v>
      </c>
      <c r="F459" t="s">
        <v>82</v>
      </c>
      <c r="G459" t="s">
        <v>341</v>
      </c>
      <c r="H459" t="s">
        <v>404</v>
      </c>
      <c r="I459" t="s">
        <v>251</v>
      </c>
      <c r="J459">
        <f t="shared" si="0"/>
        <v>3171827</v>
      </c>
      <c r="K459">
        <v>3171827</v>
      </c>
      <c r="L459">
        <v>59</v>
      </c>
      <c r="M459">
        <f t="shared" si="21"/>
        <v>959</v>
      </c>
      <c r="N459" t="str">
        <f t="shared" si="2"/>
        <v>Sat</v>
      </c>
      <c r="O459" t="str">
        <f t="shared" si="3"/>
        <v>Oct</v>
      </c>
      <c r="P459">
        <f t="shared" si="4"/>
        <v>10</v>
      </c>
      <c r="Q459" t="str">
        <f t="shared" si="5"/>
        <v>06</v>
      </c>
      <c r="R459" t="str">
        <f t="shared" si="6"/>
        <v>17</v>
      </c>
      <c r="S459" t="str">
        <f t="shared" si="7"/>
        <v>03</v>
      </c>
      <c r="T459" t="str">
        <f t="shared" si="8"/>
        <v>47</v>
      </c>
      <c r="U459" t="s">
        <v>3699</v>
      </c>
      <c r="V459" t="s">
        <v>3700</v>
      </c>
      <c r="W459" s="2" t="s">
        <v>3701</v>
      </c>
      <c r="X459" t="s">
        <v>3702</v>
      </c>
      <c r="Y459" t="s">
        <v>3703</v>
      </c>
      <c r="Z459" t="s">
        <v>3704</v>
      </c>
      <c r="AA459" t="s">
        <v>3705</v>
      </c>
      <c r="AB459">
        <v>227</v>
      </c>
      <c r="AC459">
        <v>1048</v>
      </c>
      <c r="AD459" t="s">
        <v>3706</v>
      </c>
      <c r="AE459" t="s">
        <v>3707</v>
      </c>
      <c r="AF459" t="s">
        <v>3708</v>
      </c>
      <c r="AG459">
        <v>1</v>
      </c>
    </row>
    <row r="460" spans="1:33" ht="15.75" customHeight="1" x14ac:dyDescent="0.3">
      <c r="A460" s="1">
        <v>34681</v>
      </c>
      <c r="B460" t="s">
        <v>3709</v>
      </c>
      <c r="C460" t="s">
        <v>281</v>
      </c>
      <c r="D460" t="s">
        <v>2847</v>
      </c>
      <c r="E460">
        <v>10</v>
      </c>
      <c r="F460" t="s">
        <v>82</v>
      </c>
      <c r="G460" t="s">
        <v>27</v>
      </c>
      <c r="H460" t="s">
        <v>271</v>
      </c>
      <c r="I460" t="s">
        <v>103</v>
      </c>
      <c r="J460">
        <f t="shared" si="0"/>
        <v>3186070</v>
      </c>
      <c r="K460">
        <v>3186070</v>
      </c>
      <c r="L460">
        <v>31</v>
      </c>
      <c r="M460">
        <f t="shared" si="21"/>
        <v>14243</v>
      </c>
      <c r="N460" t="str">
        <f t="shared" si="2"/>
        <v>Sat</v>
      </c>
      <c r="O460" t="str">
        <f t="shared" si="3"/>
        <v>Oct</v>
      </c>
      <c r="P460">
        <f t="shared" si="4"/>
        <v>10</v>
      </c>
      <c r="Q460" t="str">
        <f t="shared" si="5"/>
        <v>06</v>
      </c>
      <c r="R460" t="str">
        <f t="shared" si="6"/>
        <v>21</v>
      </c>
      <c r="S460" t="str">
        <f t="shared" si="7"/>
        <v>01</v>
      </c>
      <c r="T460" t="str">
        <f t="shared" si="8"/>
        <v>10</v>
      </c>
      <c r="U460" t="s">
        <v>3710</v>
      </c>
      <c r="V460" t="s">
        <v>3711</v>
      </c>
      <c r="W460" s="4" t="s">
        <v>3712</v>
      </c>
      <c r="X460" t="s">
        <v>3713</v>
      </c>
      <c r="Y460" t="s">
        <v>3714</v>
      </c>
      <c r="Z460" t="s">
        <v>3715</v>
      </c>
      <c r="AA460" t="s">
        <v>1244</v>
      </c>
      <c r="AB460">
        <v>92</v>
      </c>
      <c r="AC460">
        <v>219</v>
      </c>
      <c r="AD460" t="s">
        <v>3716</v>
      </c>
      <c r="AE460" t="s">
        <v>3713</v>
      </c>
      <c r="AF460" t="s">
        <v>3715</v>
      </c>
      <c r="AG460">
        <v>1</v>
      </c>
    </row>
    <row r="461" spans="1:33" ht="15.75" customHeight="1" x14ac:dyDescent="0.3">
      <c r="A461" s="1">
        <v>34747</v>
      </c>
      <c r="B461" t="s">
        <v>3717</v>
      </c>
      <c r="C461" t="s">
        <v>281</v>
      </c>
      <c r="D461" t="s">
        <v>2847</v>
      </c>
      <c r="E461">
        <v>10</v>
      </c>
      <c r="F461" t="s">
        <v>82</v>
      </c>
      <c r="G461" t="s">
        <v>27</v>
      </c>
      <c r="H461" t="s">
        <v>579</v>
      </c>
      <c r="I461" t="s">
        <v>195</v>
      </c>
      <c r="J461">
        <f t="shared" si="0"/>
        <v>3188560</v>
      </c>
      <c r="K461">
        <v>3188560</v>
      </c>
      <c r="L461">
        <v>61</v>
      </c>
      <c r="M461">
        <f t="shared" si="21"/>
        <v>2490</v>
      </c>
      <c r="N461" t="str">
        <f t="shared" si="2"/>
        <v>Sat</v>
      </c>
      <c r="O461" t="str">
        <f t="shared" si="3"/>
        <v>Oct</v>
      </c>
      <c r="P461">
        <f t="shared" si="4"/>
        <v>10</v>
      </c>
      <c r="Q461" t="str">
        <f t="shared" si="5"/>
        <v>06</v>
      </c>
      <c r="R461" t="str">
        <f t="shared" si="6"/>
        <v>21</v>
      </c>
      <c r="S461" t="str">
        <f t="shared" si="7"/>
        <v>42</v>
      </c>
      <c r="T461" t="str">
        <f t="shared" si="8"/>
        <v>40</v>
      </c>
      <c r="U461" t="s">
        <v>3718</v>
      </c>
      <c r="V461" t="s">
        <v>3719</v>
      </c>
      <c r="W461" s="2" t="s">
        <v>3720</v>
      </c>
      <c r="X461" t="s">
        <v>3721</v>
      </c>
      <c r="Y461" t="s">
        <v>3722</v>
      </c>
      <c r="Z461" t="s">
        <v>3723</v>
      </c>
      <c r="AA461" t="s">
        <v>3724</v>
      </c>
      <c r="AB461">
        <v>590</v>
      </c>
      <c r="AC461">
        <v>668</v>
      </c>
      <c r="AD461" t="s">
        <v>3725</v>
      </c>
      <c r="AE461" t="s">
        <v>3721</v>
      </c>
      <c r="AF461" t="s">
        <v>3723</v>
      </c>
      <c r="AG461">
        <v>1</v>
      </c>
    </row>
    <row r="462" spans="1:33" ht="15.75" customHeight="1" x14ac:dyDescent="0.3">
      <c r="A462" s="1">
        <v>34770</v>
      </c>
      <c r="B462" t="s">
        <v>3726</v>
      </c>
      <c r="C462" t="s">
        <v>281</v>
      </c>
      <c r="D462" t="s">
        <v>2847</v>
      </c>
      <c r="E462">
        <v>10</v>
      </c>
      <c r="F462" t="s">
        <v>82</v>
      </c>
      <c r="G462" t="s">
        <v>206</v>
      </c>
      <c r="H462" t="s">
        <v>271</v>
      </c>
      <c r="I462" t="s">
        <v>457</v>
      </c>
      <c r="J462">
        <f t="shared" si="0"/>
        <v>3189667</v>
      </c>
      <c r="K462">
        <v>3189667</v>
      </c>
      <c r="L462">
        <v>2</v>
      </c>
      <c r="M462">
        <f t="shared" si="21"/>
        <v>1107</v>
      </c>
      <c r="N462" t="str">
        <f t="shared" si="2"/>
        <v>Sat</v>
      </c>
      <c r="O462" t="str">
        <f t="shared" si="3"/>
        <v>Oct</v>
      </c>
      <c r="P462">
        <f t="shared" si="4"/>
        <v>10</v>
      </c>
      <c r="Q462" t="str">
        <f t="shared" si="5"/>
        <v>06</v>
      </c>
      <c r="R462" t="str">
        <f t="shared" si="6"/>
        <v>22</v>
      </c>
      <c r="S462" t="str">
        <f t="shared" si="7"/>
        <v>01</v>
      </c>
      <c r="T462" t="str">
        <f t="shared" si="8"/>
        <v>07</v>
      </c>
      <c r="U462" t="s">
        <v>3727</v>
      </c>
      <c r="V462" t="s">
        <v>3728</v>
      </c>
      <c r="W462" s="2" t="s">
        <v>3729</v>
      </c>
      <c r="X462" t="s">
        <v>3730</v>
      </c>
      <c r="Y462" t="s">
        <v>3731</v>
      </c>
      <c r="Z462" t="s">
        <v>3732</v>
      </c>
      <c r="AA462" t="s">
        <v>3733</v>
      </c>
      <c r="AB462">
        <v>98</v>
      </c>
      <c r="AC462">
        <v>251</v>
      </c>
      <c r="AD462" t="s">
        <v>3734</v>
      </c>
      <c r="AG462">
        <v>1</v>
      </c>
    </row>
    <row r="463" spans="1:33" ht="15.75" customHeight="1" x14ac:dyDescent="0.3">
      <c r="A463" s="1">
        <v>34854</v>
      </c>
      <c r="B463" t="s">
        <v>3735</v>
      </c>
      <c r="C463" t="s">
        <v>281</v>
      </c>
      <c r="D463" t="s">
        <v>2847</v>
      </c>
      <c r="E463">
        <v>10</v>
      </c>
      <c r="F463" t="s">
        <v>82</v>
      </c>
      <c r="G463" t="s">
        <v>692</v>
      </c>
      <c r="H463" t="s">
        <v>29</v>
      </c>
      <c r="I463" t="s">
        <v>441</v>
      </c>
      <c r="J463">
        <f t="shared" si="0"/>
        <v>3196352</v>
      </c>
      <c r="K463">
        <v>3196352</v>
      </c>
      <c r="L463">
        <v>360</v>
      </c>
      <c r="M463">
        <f t="shared" si="21"/>
        <v>6685</v>
      </c>
      <c r="N463" t="str">
        <f t="shared" si="2"/>
        <v>Sat</v>
      </c>
      <c r="O463" t="str">
        <f t="shared" si="3"/>
        <v>Oct</v>
      </c>
      <c r="P463">
        <f t="shared" si="4"/>
        <v>10</v>
      </c>
      <c r="Q463" t="str">
        <f t="shared" si="5"/>
        <v>06</v>
      </c>
      <c r="R463" t="str">
        <f t="shared" si="6"/>
        <v>23</v>
      </c>
      <c r="S463" t="str">
        <f t="shared" si="7"/>
        <v>52</v>
      </c>
      <c r="T463" t="str">
        <f t="shared" si="8"/>
        <v>32</v>
      </c>
      <c r="U463" t="s">
        <v>3736</v>
      </c>
      <c r="V463" t="s">
        <v>3737</v>
      </c>
      <c r="W463" s="2" t="s">
        <v>3738</v>
      </c>
      <c r="X463" t="s">
        <v>3739</v>
      </c>
      <c r="Y463" t="s">
        <v>3740</v>
      </c>
      <c r="Z463" t="s">
        <v>3741</v>
      </c>
      <c r="AB463">
        <v>125</v>
      </c>
      <c r="AC463">
        <v>220</v>
      </c>
      <c r="AD463" t="s">
        <v>3742</v>
      </c>
      <c r="AG463">
        <v>1</v>
      </c>
    </row>
    <row r="464" spans="1:33" ht="15.75" customHeight="1" x14ac:dyDescent="0.3">
      <c r="A464" s="1">
        <v>34903</v>
      </c>
      <c r="B464" t="s">
        <v>3743</v>
      </c>
      <c r="C464" t="s">
        <v>691</v>
      </c>
      <c r="D464" t="s">
        <v>2847</v>
      </c>
      <c r="E464">
        <v>10</v>
      </c>
      <c r="F464" t="s">
        <v>457</v>
      </c>
      <c r="G464" t="s">
        <v>271</v>
      </c>
      <c r="H464" t="s">
        <v>762</v>
      </c>
      <c r="I464" t="s">
        <v>102</v>
      </c>
      <c r="J464">
        <f t="shared" si="0"/>
        <v>3202797</v>
      </c>
      <c r="K464">
        <v>3202797</v>
      </c>
      <c r="L464">
        <v>42</v>
      </c>
      <c r="M464">
        <f t="shared" si="21"/>
        <v>6445</v>
      </c>
      <c r="N464" t="str">
        <f t="shared" si="2"/>
        <v>Sun</v>
      </c>
      <c r="O464" t="str">
        <f t="shared" si="3"/>
        <v>Oct</v>
      </c>
      <c r="P464">
        <f t="shared" si="4"/>
        <v>10</v>
      </c>
      <c r="Q464" t="str">
        <f t="shared" si="5"/>
        <v>07</v>
      </c>
      <c r="R464" t="str">
        <f t="shared" si="6"/>
        <v>01</v>
      </c>
      <c r="S464" t="str">
        <f t="shared" si="7"/>
        <v>39</v>
      </c>
      <c r="T464" t="str">
        <f t="shared" si="8"/>
        <v>57</v>
      </c>
      <c r="U464" t="s">
        <v>3744</v>
      </c>
      <c r="V464" t="s">
        <v>3745</v>
      </c>
      <c r="W464" s="2" t="s">
        <v>3746</v>
      </c>
      <c r="X464" t="s">
        <v>3747</v>
      </c>
      <c r="Y464" t="s">
        <v>3748</v>
      </c>
      <c r="Z464" t="s">
        <v>3749</v>
      </c>
      <c r="AB464">
        <v>0</v>
      </c>
      <c r="AC464">
        <v>16</v>
      </c>
      <c r="AD464" t="s">
        <v>3750</v>
      </c>
      <c r="AG464">
        <v>1</v>
      </c>
    </row>
    <row r="465" spans="1:33" ht="15.75" customHeight="1" x14ac:dyDescent="0.3">
      <c r="A465" s="1">
        <v>34919</v>
      </c>
      <c r="B465" t="s">
        <v>3751</v>
      </c>
      <c r="C465" t="s">
        <v>691</v>
      </c>
      <c r="D465" t="s">
        <v>2847</v>
      </c>
      <c r="E465">
        <v>10</v>
      </c>
      <c r="F465" t="s">
        <v>457</v>
      </c>
      <c r="G465" t="s">
        <v>359</v>
      </c>
      <c r="H465" t="s">
        <v>27</v>
      </c>
      <c r="I465" t="s">
        <v>321</v>
      </c>
      <c r="J465">
        <f t="shared" si="0"/>
        <v>3205310</v>
      </c>
      <c r="K465">
        <v>3205310</v>
      </c>
      <c r="L465">
        <v>50</v>
      </c>
      <c r="M465">
        <f t="shared" si="21"/>
        <v>2513</v>
      </c>
      <c r="N465" t="str">
        <f t="shared" si="2"/>
        <v>Sun</v>
      </c>
      <c r="O465" t="str">
        <f t="shared" si="3"/>
        <v>Oct</v>
      </c>
      <c r="P465">
        <f t="shared" si="4"/>
        <v>10</v>
      </c>
      <c r="Q465" t="str">
        <f t="shared" si="5"/>
        <v>07</v>
      </c>
      <c r="R465" t="str">
        <f t="shared" si="6"/>
        <v>02</v>
      </c>
      <c r="S465" t="str">
        <f t="shared" si="7"/>
        <v>21</v>
      </c>
      <c r="T465" t="str">
        <f t="shared" si="8"/>
        <v>50</v>
      </c>
      <c r="U465" t="s">
        <v>3752</v>
      </c>
      <c r="V465" t="s">
        <v>3753</v>
      </c>
      <c r="W465" s="2" t="s">
        <v>3754</v>
      </c>
      <c r="X465" t="s">
        <v>3755</v>
      </c>
      <c r="Y465" t="s">
        <v>3756</v>
      </c>
      <c r="Z465" t="s">
        <v>3757</v>
      </c>
      <c r="AA465" t="s">
        <v>3758</v>
      </c>
      <c r="AB465">
        <v>17</v>
      </c>
      <c r="AC465">
        <v>120</v>
      </c>
      <c r="AD465" t="s">
        <v>3759</v>
      </c>
      <c r="AG465">
        <v>1</v>
      </c>
    </row>
    <row r="466" spans="1:33" ht="15.75" customHeight="1" x14ac:dyDescent="0.3">
      <c r="A466" s="1">
        <v>34980</v>
      </c>
      <c r="B466" t="s">
        <v>3760</v>
      </c>
      <c r="C466" t="s">
        <v>691</v>
      </c>
      <c r="D466" t="s">
        <v>2847</v>
      </c>
      <c r="E466">
        <v>10</v>
      </c>
      <c r="F466" t="s">
        <v>457</v>
      </c>
      <c r="G466" t="s">
        <v>41</v>
      </c>
      <c r="H466" t="s">
        <v>457</v>
      </c>
      <c r="I466" t="s">
        <v>51</v>
      </c>
      <c r="J466">
        <f t="shared" si="0"/>
        <v>3211645</v>
      </c>
      <c r="K466">
        <v>3211645</v>
      </c>
      <c r="L466">
        <v>154</v>
      </c>
      <c r="M466">
        <f t="shared" si="21"/>
        <v>6335</v>
      </c>
      <c r="N466" t="str">
        <f t="shared" si="2"/>
        <v>Sun</v>
      </c>
      <c r="O466" t="str">
        <f t="shared" si="3"/>
        <v>Oct</v>
      </c>
      <c r="P466">
        <f t="shared" si="4"/>
        <v>10</v>
      </c>
      <c r="Q466" t="str">
        <f t="shared" si="5"/>
        <v>07</v>
      </c>
      <c r="R466" t="str">
        <f t="shared" si="6"/>
        <v>04</v>
      </c>
      <c r="S466" t="str">
        <f t="shared" si="7"/>
        <v>07</v>
      </c>
      <c r="T466" t="str">
        <f t="shared" si="8"/>
        <v>25</v>
      </c>
      <c r="U466" t="s">
        <v>3761</v>
      </c>
      <c r="V466" t="s">
        <v>3762</v>
      </c>
      <c r="W466" s="2" t="s">
        <v>3763</v>
      </c>
      <c r="X466" t="s">
        <v>3764</v>
      </c>
      <c r="Y466" t="s">
        <v>3765</v>
      </c>
      <c r="Z466" t="s">
        <v>3766</v>
      </c>
      <c r="AB466">
        <v>344</v>
      </c>
      <c r="AC466">
        <v>108</v>
      </c>
      <c r="AD466" t="s">
        <v>3767</v>
      </c>
      <c r="AG466">
        <v>1</v>
      </c>
    </row>
    <row r="467" spans="1:33" ht="15.75" customHeight="1" x14ac:dyDescent="0.3">
      <c r="A467" s="1">
        <v>35100</v>
      </c>
      <c r="B467" t="s">
        <v>3768</v>
      </c>
      <c r="C467" t="s">
        <v>691</v>
      </c>
      <c r="D467" t="s">
        <v>2847</v>
      </c>
      <c r="E467">
        <v>10</v>
      </c>
      <c r="F467" t="s">
        <v>457</v>
      </c>
      <c r="G467" t="s">
        <v>291</v>
      </c>
      <c r="H467" t="s">
        <v>195</v>
      </c>
      <c r="I467" t="s">
        <v>260</v>
      </c>
      <c r="J467">
        <f t="shared" si="0"/>
        <v>3238859</v>
      </c>
      <c r="K467">
        <v>3238859</v>
      </c>
      <c r="L467">
        <v>1109</v>
      </c>
      <c r="M467">
        <f t="shared" si="21"/>
        <v>27214</v>
      </c>
      <c r="N467" t="str">
        <f t="shared" si="2"/>
        <v>Sun</v>
      </c>
      <c r="O467" t="str">
        <f t="shared" si="3"/>
        <v>Oct</v>
      </c>
      <c r="P467">
        <f t="shared" si="4"/>
        <v>10</v>
      </c>
      <c r="Q467" t="str">
        <f t="shared" si="5"/>
        <v>07</v>
      </c>
      <c r="R467" t="str">
        <f t="shared" si="6"/>
        <v>11</v>
      </c>
      <c r="S467" t="str">
        <f t="shared" si="7"/>
        <v>40</v>
      </c>
      <c r="T467" t="str">
        <f t="shared" si="8"/>
        <v>59</v>
      </c>
      <c r="U467" t="s">
        <v>3769</v>
      </c>
      <c r="V467" t="s">
        <v>3770</v>
      </c>
      <c r="W467" s="2" t="s">
        <v>3771</v>
      </c>
      <c r="X467" t="s">
        <v>3772</v>
      </c>
      <c r="Y467" t="s">
        <v>3773</v>
      </c>
      <c r="Z467" t="s">
        <v>3774</v>
      </c>
      <c r="AB467">
        <v>3</v>
      </c>
      <c r="AC467">
        <v>21</v>
      </c>
      <c r="AD467" t="s">
        <v>3775</v>
      </c>
      <c r="AG467">
        <v>1</v>
      </c>
    </row>
    <row r="468" spans="1:33" ht="15.75" customHeight="1" x14ac:dyDescent="0.3">
      <c r="A468" s="1">
        <v>35120</v>
      </c>
      <c r="B468" t="s">
        <v>3776</v>
      </c>
      <c r="C468" t="s">
        <v>691</v>
      </c>
      <c r="D468" t="s">
        <v>2847</v>
      </c>
      <c r="E468">
        <v>10</v>
      </c>
      <c r="F468" t="s">
        <v>457</v>
      </c>
      <c r="G468" t="s">
        <v>234</v>
      </c>
      <c r="H468" t="s">
        <v>29</v>
      </c>
      <c r="I468" t="s">
        <v>205</v>
      </c>
      <c r="J468">
        <f t="shared" si="0"/>
        <v>3243156</v>
      </c>
      <c r="K468">
        <v>3243156</v>
      </c>
      <c r="L468">
        <v>192</v>
      </c>
      <c r="M468">
        <f t="shared" si="21"/>
        <v>4297</v>
      </c>
      <c r="N468" t="str">
        <f t="shared" si="2"/>
        <v>Sun</v>
      </c>
      <c r="O468" t="str">
        <f t="shared" si="3"/>
        <v>Oct</v>
      </c>
      <c r="P468">
        <f t="shared" si="4"/>
        <v>10</v>
      </c>
      <c r="Q468" t="str">
        <f t="shared" si="5"/>
        <v>07</v>
      </c>
      <c r="R468" t="str">
        <f t="shared" si="6"/>
        <v>12</v>
      </c>
      <c r="S468" t="str">
        <f t="shared" si="7"/>
        <v>52</v>
      </c>
      <c r="T468" t="str">
        <f t="shared" si="8"/>
        <v>36</v>
      </c>
      <c r="U468" t="s">
        <v>3777</v>
      </c>
      <c r="V468" t="s">
        <v>3778</v>
      </c>
      <c r="W468" s="4" t="s">
        <v>3779</v>
      </c>
      <c r="X468" t="s">
        <v>3780</v>
      </c>
      <c r="Y468" t="s">
        <v>3781</v>
      </c>
      <c r="Z468" t="s">
        <v>3782</v>
      </c>
      <c r="AA468" t="s">
        <v>110</v>
      </c>
      <c r="AB468">
        <v>374</v>
      </c>
      <c r="AC468">
        <v>722</v>
      </c>
      <c r="AD468" t="s">
        <v>3783</v>
      </c>
      <c r="AE468" t="s">
        <v>3780</v>
      </c>
      <c r="AF468" t="s">
        <v>3782</v>
      </c>
      <c r="AG468">
        <v>1</v>
      </c>
    </row>
    <row r="469" spans="1:33" ht="15.75" customHeight="1" x14ac:dyDescent="0.3">
      <c r="A469" s="1">
        <v>35131</v>
      </c>
      <c r="B469" t="s">
        <v>3784</v>
      </c>
      <c r="C469" t="s">
        <v>691</v>
      </c>
      <c r="D469" t="s">
        <v>2847</v>
      </c>
      <c r="E469">
        <v>10</v>
      </c>
      <c r="F469" t="s">
        <v>457</v>
      </c>
      <c r="G469" t="s">
        <v>561</v>
      </c>
      <c r="H469" t="s">
        <v>114</v>
      </c>
      <c r="I469" t="s">
        <v>519</v>
      </c>
      <c r="J469">
        <f t="shared" si="0"/>
        <v>3244848</v>
      </c>
      <c r="K469">
        <v>3244848</v>
      </c>
      <c r="L469">
        <v>117</v>
      </c>
      <c r="M469">
        <f t="shared" si="21"/>
        <v>1692</v>
      </c>
      <c r="N469" t="str">
        <f t="shared" si="2"/>
        <v>Sun</v>
      </c>
      <c r="O469" t="str">
        <f t="shared" si="3"/>
        <v>Oct</v>
      </c>
      <c r="P469">
        <f t="shared" si="4"/>
        <v>10</v>
      </c>
      <c r="Q469" t="str">
        <f t="shared" si="5"/>
        <v>07</v>
      </c>
      <c r="R469" t="str">
        <f t="shared" si="6"/>
        <v>13</v>
      </c>
      <c r="S469" t="str">
        <f t="shared" si="7"/>
        <v>20</v>
      </c>
      <c r="T469" t="str">
        <f t="shared" si="8"/>
        <v>48</v>
      </c>
      <c r="U469" t="s">
        <v>3785</v>
      </c>
      <c r="V469" t="s">
        <v>3786</v>
      </c>
      <c r="W469" s="2" t="s">
        <v>3787</v>
      </c>
      <c r="X469" t="s">
        <v>3788</v>
      </c>
      <c r="Y469" t="s">
        <v>3789</v>
      </c>
      <c r="Z469" t="s">
        <v>3790</v>
      </c>
      <c r="AA469" t="s">
        <v>3791</v>
      </c>
      <c r="AB469">
        <v>255</v>
      </c>
      <c r="AC469">
        <v>349</v>
      </c>
      <c r="AD469" t="s">
        <v>3792</v>
      </c>
      <c r="AE469" t="s">
        <v>3793</v>
      </c>
      <c r="AF469" t="s">
        <v>3794</v>
      </c>
      <c r="AG469">
        <v>1</v>
      </c>
    </row>
    <row r="470" spans="1:33" ht="15.75" customHeight="1" x14ac:dyDescent="0.3">
      <c r="A470" s="1">
        <v>35212</v>
      </c>
      <c r="B470" t="s">
        <v>3795</v>
      </c>
      <c r="C470" t="s">
        <v>691</v>
      </c>
      <c r="D470" t="s">
        <v>2847</v>
      </c>
      <c r="E470">
        <v>10</v>
      </c>
      <c r="F470" t="s">
        <v>457</v>
      </c>
      <c r="G470" t="s">
        <v>331</v>
      </c>
      <c r="H470" t="s">
        <v>300</v>
      </c>
      <c r="I470" t="s">
        <v>40</v>
      </c>
      <c r="J470">
        <f t="shared" si="0"/>
        <v>3256313</v>
      </c>
      <c r="K470">
        <v>3256313</v>
      </c>
      <c r="L470">
        <v>3</v>
      </c>
      <c r="M470">
        <f t="shared" si="21"/>
        <v>11465</v>
      </c>
      <c r="N470" t="str">
        <f t="shared" si="2"/>
        <v>Sun</v>
      </c>
      <c r="O470" t="str">
        <f t="shared" si="3"/>
        <v>Oct</v>
      </c>
      <c r="P470">
        <f t="shared" si="4"/>
        <v>10</v>
      </c>
      <c r="Q470" t="str">
        <f t="shared" si="5"/>
        <v>07</v>
      </c>
      <c r="R470" t="str">
        <f t="shared" si="6"/>
        <v>16</v>
      </c>
      <c r="S470" t="str">
        <f t="shared" si="7"/>
        <v>31</v>
      </c>
      <c r="T470" t="str">
        <f t="shared" si="8"/>
        <v>53</v>
      </c>
      <c r="U470" t="s">
        <v>3796</v>
      </c>
      <c r="V470" t="s">
        <v>3797</v>
      </c>
      <c r="W470" s="4" t="s">
        <v>3798</v>
      </c>
      <c r="X470" t="s">
        <v>3799</v>
      </c>
      <c r="Y470" t="s">
        <v>3800</v>
      </c>
      <c r="Z470" t="s">
        <v>3801</v>
      </c>
      <c r="AA470" t="s">
        <v>3802</v>
      </c>
      <c r="AB470">
        <v>84</v>
      </c>
      <c r="AC470">
        <v>373</v>
      </c>
      <c r="AD470" t="s">
        <v>3803</v>
      </c>
      <c r="AE470" t="s">
        <v>3804</v>
      </c>
      <c r="AF470" t="s">
        <v>3805</v>
      </c>
      <c r="AG470">
        <v>1</v>
      </c>
    </row>
    <row r="471" spans="1:33" ht="15.75" customHeight="1" x14ac:dyDescent="0.3">
      <c r="A471" s="1">
        <v>35407</v>
      </c>
      <c r="B471" t="s">
        <v>3806</v>
      </c>
      <c r="C471" t="s">
        <v>923</v>
      </c>
      <c r="D471" t="s">
        <v>2847</v>
      </c>
      <c r="E471">
        <v>10</v>
      </c>
      <c r="F471" t="s">
        <v>1025</v>
      </c>
      <c r="G471" t="s">
        <v>125</v>
      </c>
      <c r="H471" t="s">
        <v>561</v>
      </c>
      <c r="I471" t="s">
        <v>644</v>
      </c>
      <c r="J471">
        <f t="shared" si="0"/>
        <v>3284034</v>
      </c>
      <c r="K471">
        <v>3284034</v>
      </c>
      <c r="L471">
        <v>101</v>
      </c>
      <c r="M471">
        <f t="shared" si="21"/>
        <v>27721</v>
      </c>
      <c r="N471" t="str">
        <f t="shared" si="2"/>
        <v>Mon</v>
      </c>
      <c r="O471" t="str">
        <f t="shared" si="3"/>
        <v>Oct</v>
      </c>
      <c r="P471">
        <f t="shared" si="4"/>
        <v>10</v>
      </c>
      <c r="Q471" t="str">
        <f t="shared" si="5"/>
        <v>08</v>
      </c>
      <c r="R471" t="str">
        <f t="shared" si="6"/>
        <v>00</v>
      </c>
      <c r="S471" t="str">
        <f t="shared" si="7"/>
        <v>13</v>
      </c>
      <c r="T471" t="str">
        <f t="shared" si="8"/>
        <v>54</v>
      </c>
      <c r="U471" t="s">
        <v>3807</v>
      </c>
      <c r="V471" t="s">
        <v>3808</v>
      </c>
      <c r="W471" s="2" t="s">
        <v>3809</v>
      </c>
      <c r="X471" t="s">
        <v>3810</v>
      </c>
      <c r="Y471" t="s">
        <v>3811</v>
      </c>
      <c r="Z471" t="s">
        <v>3812</v>
      </c>
      <c r="AA471" t="s">
        <v>3813</v>
      </c>
      <c r="AB471">
        <v>65</v>
      </c>
      <c r="AC471">
        <v>167</v>
      </c>
      <c r="AD471" t="s">
        <v>3814</v>
      </c>
      <c r="AG471">
        <v>1</v>
      </c>
    </row>
    <row r="472" spans="1:33" ht="15.75" customHeight="1" x14ac:dyDescent="0.3">
      <c r="A472" s="1">
        <v>35484</v>
      </c>
      <c r="B472" t="s">
        <v>3815</v>
      </c>
      <c r="C472" t="s">
        <v>923</v>
      </c>
      <c r="D472" t="s">
        <v>2847</v>
      </c>
      <c r="E472">
        <v>10</v>
      </c>
      <c r="F472" t="s">
        <v>1025</v>
      </c>
      <c r="G472" t="s">
        <v>184</v>
      </c>
      <c r="H472" t="s">
        <v>291</v>
      </c>
      <c r="I472" t="s">
        <v>369</v>
      </c>
      <c r="J472">
        <f t="shared" si="0"/>
        <v>3301889</v>
      </c>
      <c r="K472">
        <v>3301889</v>
      </c>
      <c r="L472">
        <v>286</v>
      </c>
      <c r="M472">
        <f t="shared" si="21"/>
        <v>17855</v>
      </c>
      <c r="N472" t="str">
        <f t="shared" si="2"/>
        <v>Mon</v>
      </c>
      <c r="O472" t="str">
        <f t="shared" si="3"/>
        <v>Oct</v>
      </c>
      <c r="P472">
        <f t="shared" si="4"/>
        <v>10</v>
      </c>
      <c r="Q472" t="str">
        <f t="shared" si="5"/>
        <v>08</v>
      </c>
      <c r="R472" t="str">
        <f t="shared" si="6"/>
        <v>05</v>
      </c>
      <c r="S472" t="str">
        <f t="shared" si="7"/>
        <v>11</v>
      </c>
      <c r="T472" t="str">
        <f t="shared" si="8"/>
        <v>29</v>
      </c>
      <c r="U472" t="s">
        <v>3816</v>
      </c>
      <c r="V472" t="s">
        <v>3817</v>
      </c>
      <c r="W472" s="2" t="s">
        <v>3818</v>
      </c>
      <c r="X472" t="s">
        <v>3819</v>
      </c>
      <c r="Y472" t="s">
        <v>3820</v>
      </c>
      <c r="Z472" t="s">
        <v>3820</v>
      </c>
      <c r="AA472" t="s">
        <v>3821</v>
      </c>
      <c r="AB472">
        <v>1402</v>
      </c>
      <c r="AC472">
        <v>1768</v>
      </c>
      <c r="AD472" t="s">
        <v>3822</v>
      </c>
      <c r="AG472">
        <v>1</v>
      </c>
    </row>
    <row r="473" spans="1:33" ht="15.75" customHeight="1" x14ac:dyDescent="0.3">
      <c r="A473" s="1">
        <v>35556</v>
      </c>
      <c r="B473" t="s">
        <v>3823</v>
      </c>
      <c r="C473" t="s">
        <v>923</v>
      </c>
      <c r="D473" t="s">
        <v>2847</v>
      </c>
      <c r="E473">
        <v>10</v>
      </c>
      <c r="F473" t="s">
        <v>1025</v>
      </c>
      <c r="G473" t="s">
        <v>291</v>
      </c>
      <c r="H473" t="s">
        <v>310</v>
      </c>
      <c r="I473" t="s">
        <v>1025</v>
      </c>
      <c r="J473">
        <f t="shared" si="0"/>
        <v>3323648</v>
      </c>
      <c r="K473">
        <v>3323648</v>
      </c>
      <c r="L473">
        <v>710</v>
      </c>
      <c r="M473">
        <f t="shared" si="21"/>
        <v>21759</v>
      </c>
      <c r="N473" t="str">
        <f t="shared" si="2"/>
        <v>Mon</v>
      </c>
      <c r="O473" t="str">
        <f t="shared" si="3"/>
        <v>Oct</v>
      </c>
      <c r="P473">
        <f t="shared" si="4"/>
        <v>10</v>
      </c>
      <c r="Q473" t="str">
        <f t="shared" si="5"/>
        <v>08</v>
      </c>
      <c r="R473" t="str">
        <f t="shared" si="6"/>
        <v>11</v>
      </c>
      <c r="S473" t="str">
        <f t="shared" si="7"/>
        <v>14</v>
      </c>
      <c r="T473" t="str">
        <f t="shared" si="8"/>
        <v>08</v>
      </c>
      <c r="U473" t="s">
        <v>3824</v>
      </c>
      <c r="V473" t="s">
        <v>3825</v>
      </c>
      <c r="W473" s="2" t="s">
        <v>3826</v>
      </c>
      <c r="X473" t="s">
        <v>3827</v>
      </c>
      <c r="Y473" t="s">
        <v>3828</v>
      </c>
      <c r="Z473" t="s">
        <v>3829</v>
      </c>
      <c r="AB473">
        <v>2</v>
      </c>
      <c r="AC473">
        <v>21</v>
      </c>
      <c r="AD473" t="s">
        <v>3830</v>
      </c>
      <c r="AG473">
        <v>1</v>
      </c>
    </row>
    <row r="474" spans="1:33" ht="15.75" customHeight="1" x14ac:dyDescent="0.3">
      <c r="A474" s="1">
        <v>35634</v>
      </c>
      <c r="B474" t="s">
        <v>3831</v>
      </c>
      <c r="C474" t="s">
        <v>923</v>
      </c>
      <c r="D474" t="s">
        <v>2847</v>
      </c>
      <c r="E474">
        <v>10</v>
      </c>
      <c r="F474" t="s">
        <v>1025</v>
      </c>
      <c r="G474" t="s">
        <v>320</v>
      </c>
      <c r="H474" t="s">
        <v>102</v>
      </c>
      <c r="I474" t="s">
        <v>144</v>
      </c>
      <c r="J474">
        <f t="shared" si="0"/>
        <v>3340661</v>
      </c>
      <c r="K474">
        <v>3340661</v>
      </c>
      <c r="L474">
        <v>42</v>
      </c>
      <c r="M474">
        <f t="shared" si="21"/>
        <v>17013</v>
      </c>
      <c r="N474" t="str">
        <f t="shared" si="2"/>
        <v>Mon</v>
      </c>
      <c r="O474" t="str">
        <f t="shared" si="3"/>
        <v>Oct</v>
      </c>
      <c r="P474">
        <f t="shared" si="4"/>
        <v>10</v>
      </c>
      <c r="Q474" t="str">
        <f t="shared" si="5"/>
        <v>08</v>
      </c>
      <c r="R474" t="str">
        <f t="shared" si="6"/>
        <v>15</v>
      </c>
      <c r="S474" t="str">
        <f t="shared" si="7"/>
        <v>57</v>
      </c>
      <c r="T474" t="str">
        <f t="shared" si="8"/>
        <v>41</v>
      </c>
      <c r="U474" t="s">
        <v>3832</v>
      </c>
      <c r="V474" t="s">
        <v>3833</v>
      </c>
      <c r="W474" s="2" t="s">
        <v>3834</v>
      </c>
      <c r="X474" t="s">
        <v>3835</v>
      </c>
      <c r="Y474" t="s">
        <v>3836</v>
      </c>
      <c r="Z474" t="s">
        <v>3837</v>
      </c>
      <c r="AB474">
        <v>54</v>
      </c>
      <c r="AC474">
        <v>456</v>
      </c>
      <c r="AD474" t="s">
        <v>3838</v>
      </c>
      <c r="AE474" t="s">
        <v>3835</v>
      </c>
      <c r="AF474" t="s">
        <v>3837</v>
      </c>
      <c r="AG474">
        <v>1</v>
      </c>
    </row>
    <row r="475" spans="1:33" ht="15.75" customHeight="1" x14ac:dyDescent="0.3">
      <c r="A475" s="1">
        <v>35675</v>
      </c>
      <c r="B475" t="s">
        <v>3839</v>
      </c>
      <c r="C475" t="s">
        <v>923</v>
      </c>
      <c r="D475" t="s">
        <v>2847</v>
      </c>
      <c r="E475">
        <v>10</v>
      </c>
      <c r="F475" t="s">
        <v>1025</v>
      </c>
      <c r="G475" t="s">
        <v>341</v>
      </c>
      <c r="H475" t="s">
        <v>103</v>
      </c>
      <c r="I475" t="s">
        <v>29</v>
      </c>
      <c r="J475">
        <f t="shared" si="0"/>
        <v>3345052</v>
      </c>
      <c r="K475">
        <v>3345052</v>
      </c>
      <c r="L475">
        <v>52</v>
      </c>
      <c r="M475">
        <f t="shared" si="21"/>
        <v>4391</v>
      </c>
      <c r="N475" t="str">
        <f t="shared" si="2"/>
        <v>Mon</v>
      </c>
      <c r="O475" t="str">
        <f t="shared" si="3"/>
        <v>Oct</v>
      </c>
      <c r="P475">
        <f t="shared" si="4"/>
        <v>10</v>
      </c>
      <c r="Q475" t="str">
        <f t="shared" si="5"/>
        <v>08</v>
      </c>
      <c r="R475" t="str">
        <f t="shared" si="6"/>
        <v>17</v>
      </c>
      <c r="S475" t="str">
        <f t="shared" si="7"/>
        <v>10</v>
      </c>
      <c r="T475" t="str">
        <f t="shared" si="8"/>
        <v>52</v>
      </c>
      <c r="U475" t="s">
        <v>3840</v>
      </c>
      <c r="V475" t="s">
        <v>3841</v>
      </c>
      <c r="W475" s="2" t="s">
        <v>3842</v>
      </c>
      <c r="X475" t="s">
        <v>3843</v>
      </c>
      <c r="Y475" t="s">
        <v>3844</v>
      </c>
      <c r="Z475" t="s">
        <v>3845</v>
      </c>
      <c r="AB475">
        <v>44</v>
      </c>
      <c r="AC475">
        <v>131</v>
      </c>
      <c r="AD475" t="s">
        <v>3846</v>
      </c>
      <c r="AG475">
        <v>1</v>
      </c>
    </row>
    <row r="476" spans="1:33" ht="15.75" customHeight="1" x14ac:dyDescent="0.3">
      <c r="A476" s="1">
        <v>35784</v>
      </c>
      <c r="B476" t="s">
        <v>3847</v>
      </c>
      <c r="C476" t="s">
        <v>923</v>
      </c>
      <c r="D476" t="s">
        <v>2847</v>
      </c>
      <c r="E476">
        <v>10</v>
      </c>
      <c r="F476" t="s">
        <v>1025</v>
      </c>
      <c r="G476" t="s">
        <v>206</v>
      </c>
      <c r="H476" t="s">
        <v>529</v>
      </c>
      <c r="I476" t="s">
        <v>331</v>
      </c>
      <c r="J476">
        <f t="shared" si="0"/>
        <v>3363856</v>
      </c>
      <c r="K476">
        <v>3363856</v>
      </c>
      <c r="L476">
        <v>77</v>
      </c>
      <c r="M476">
        <f t="shared" si="21"/>
        <v>18804</v>
      </c>
      <c r="N476" t="str">
        <f t="shared" si="2"/>
        <v>Mon</v>
      </c>
      <c r="O476" t="str">
        <f t="shared" si="3"/>
        <v>Oct</v>
      </c>
      <c r="P476">
        <f t="shared" si="4"/>
        <v>10</v>
      </c>
      <c r="Q476" t="str">
        <f t="shared" si="5"/>
        <v>08</v>
      </c>
      <c r="R476" t="str">
        <f t="shared" si="6"/>
        <v>22</v>
      </c>
      <c r="S476" t="str">
        <f t="shared" si="7"/>
        <v>24</v>
      </c>
      <c r="T476" t="str">
        <f t="shared" si="8"/>
        <v>16</v>
      </c>
      <c r="U476" t="s">
        <v>3848</v>
      </c>
      <c r="V476" t="s">
        <v>3849</v>
      </c>
      <c r="W476" s="4" t="s">
        <v>3850</v>
      </c>
      <c r="X476" t="s">
        <v>3851</v>
      </c>
      <c r="Y476" t="s">
        <v>3852</v>
      </c>
      <c r="Z476" t="s">
        <v>3853</v>
      </c>
      <c r="AA476" t="s">
        <v>3854</v>
      </c>
      <c r="AB476">
        <v>153</v>
      </c>
      <c r="AC476">
        <v>185</v>
      </c>
      <c r="AD476" t="s">
        <v>3855</v>
      </c>
      <c r="AG476">
        <v>1</v>
      </c>
    </row>
    <row r="477" spans="1:33" ht="15.75" customHeight="1" x14ac:dyDescent="0.3">
      <c r="A477" s="1">
        <v>35845</v>
      </c>
      <c r="B477" t="s">
        <v>3856</v>
      </c>
      <c r="C477" t="s">
        <v>1230</v>
      </c>
      <c r="D477" t="s">
        <v>2847</v>
      </c>
      <c r="E477">
        <v>10</v>
      </c>
      <c r="F477" t="s">
        <v>511</v>
      </c>
      <c r="G477" t="s">
        <v>359</v>
      </c>
      <c r="H477" t="s">
        <v>320</v>
      </c>
      <c r="I477" t="s">
        <v>644</v>
      </c>
      <c r="J477">
        <f t="shared" si="0"/>
        <v>3377754</v>
      </c>
      <c r="K477">
        <v>3377754</v>
      </c>
      <c r="L477">
        <v>219</v>
      </c>
      <c r="M477">
        <f t="shared" si="21"/>
        <v>13898</v>
      </c>
      <c r="N477" t="str">
        <f t="shared" si="2"/>
        <v>Tue</v>
      </c>
      <c r="O477" t="str">
        <f t="shared" si="3"/>
        <v>Oct</v>
      </c>
      <c r="P477">
        <f t="shared" si="4"/>
        <v>10</v>
      </c>
      <c r="Q477" t="str">
        <f t="shared" si="5"/>
        <v>09</v>
      </c>
      <c r="R477" t="str">
        <f t="shared" si="6"/>
        <v>02</v>
      </c>
      <c r="S477" t="str">
        <f t="shared" si="7"/>
        <v>15</v>
      </c>
      <c r="T477" t="str">
        <f t="shared" si="8"/>
        <v>54</v>
      </c>
      <c r="U477" t="s">
        <v>3857</v>
      </c>
      <c r="V477" t="s">
        <v>3858</v>
      </c>
      <c r="W477" s="2" t="s">
        <v>3859</v>
      </c>
      <c r="X477" t="s">
        <v>3860</v>
      </c>
      <c r="Y477" t="s">
        <v>3861</v>
      </c>
      <c r="Z477" t="s">
        <v>3862</v>
      </c>
      <c r="AA477" t="s">
        <v>3863</v>
      </c>
      <c r="AB477">
        <v>158</v>
      </c>
      <c r="AC477">
        <v>243</v>
      </c>
      <c r="AD477" t="s">
        <v>3864</v>
      </c>
      <c r="AG477">
        <v>1</v>
      </c>
    </row>
    <row r="478" spans="1:33" ht="15.75" customHeight="1" x14ac:dyDescent="0.3">
      <c r="A478" s="1">
        <v>35856</v>
      </c>
      <c r="B478" t="s">
        <v>3865</v>
      </c>
      <c r="C478" t="s">
        <v>1230</v>
      </c>
      <c r="D478" t="s">
        <v>2847</v>
      </c>
      <c r="E478">
        <v>10</v>
      </c>
      <c r="F478" t="s">
        <v>511</v>
      </c>
      <c r="G478" t="s">
        <v>359</v>
      </c>
      <c r="H478" t="s">
        <v>194</v>
      </c>
      <c r="I478" t="s">
        <v>331</v>
      </c>
      <c r="J478">
        <f t="shared" si="0"/>
        <v>3378916</v>
      </c>
      <c r="K478">
        <v>3378916</v>
      </c>
      <c r="L478">
        <v>222</v>
      </c>
      <c r="M478">
        <f t="shared" si="21"/>
        <v>1162</v>
      </c>
      <c r="N478" t="str">
        <f t="shared" si="2"/>
        <v>Tue</v>
      </c>
      <c r="O478" t="str">
        <f t="shared" si="3"/>
        <v>Oct</v>
      </c>
      <c r="P478">
        <f t="shared" si="4"/>
        <v>10</v>
      </c>
      <c r="Q478" t="str">
        <f t="shared" si="5"/>
        <v>09</v>
      </c>
      <c r="R478" t="str">
        <f t="shared" si="6"/>
        <v>02</v>
      </c>
      <c r="S478" t="str">
        <f t="shared" si="7"/>
        <v>35</v>
      </c>
      <c r="T478" t="str">
        <f t="shared" si="8"/>
        <v>16</v>
      </c>
      <c r="U478" t="s">
        <v>3866</v>
      </c>
      <c r="V478" t="s">
        <v>3867</v>
      </c>
      <c r="W478" s="2" t="s">
        <v>3868</v>
      </c>
      <c r="X478" t="s">
        <v>3869</v>
      </c>
      <c r="Y478" t="s">
        <v>3870</v>
      </c>
      <c r="Z478" t="s">
        <v>3871</v>
      </c>
      <c r="AA478" t="s">
        <v>3872</v>
      </c>
      <c r="AB478">
        <v>156</v>
      </c>
      <c r="AC478">
        <v>176</v>
      </c>
      <c r="AD478" t="s">
        <v>3873</v>
      </c>
      <c r="AG478">
        <v>1</v>
      </c>
    </row>
    <row r="479" spans="1:33" ht="15.75" customHeight="1" x14ac:dyDescent="0.3">
      <c r="A479" s="1">
        <v>35926</v>
      </c>
      <c r="B479" t="s">
        <v>3874</v>
      </c>
      <c r="C479" t="s">
        <v>1230</v>
      </c>
      <c r="D479" t="s">
        <v>2847</v>
      </c>
      <c r="E479">
        <v>10</v>
      </c>
      <c r="F479" t="s">
        <v>511</v>
      </c>
      <c r="G479" t="s">
        <v>82</v>
      </c>
      <c r="H479" t="s">
        <v>30</v>
      </c>
      <c r="I479" t="s">
        <v>320</v>
      </c>
      <c r="J479">
        <f t="shared" si="0"/>
        <v>3392835</v>
      </c>
      <c r="K479">
        <v>3392835</v>
      </c>
      <c r="L479">
        <v>389</v>
      </c>
      <c r="M479">
        <f t="shared" si="21"/>
        <v>13919</v>
      </c>
      <c r="N479" t="str">
        <f t="shared" si="2"/>
        <v>Tue</v>
      </c>
      <c r="O479" t="str">
        <f t="shared" si="3"/>
        <v>Oct</v>
      </c>
      <c r="P479">
        <f t="shared" si="4"/>
        <v>10</v>
      </c>
      <c r="Q479" t="str">
        <f t="shared" si="5"/>
        <v>09</v>
      </c>
      <c r="R479" t="str">
        <f t="shared" si="6"/>
        <v>06</v>
      </c>
      <c r="S479" t="str">
        <f t="shared" si="7"/>
        <v>27</v>
      </c>
      <c r="T479" t="str">
        <f t="shared" si="8"/>
        <v>15</v>
      </c>
      <c r="U479" t="s">
        <v>3875</v>
      </c>
      <c r="V479" t="s">
        <v>3876</v>
      </c>
      <c r="W479" s="2" t="s">
        <v>3877</v>
      </c>
      <c r="X479" t="s">
        <v>3878</v>
      </c>
      <c r="Y479" t="s">
        <v>3879</v>
      </c>
      <c r="Z479" t="s">
        <v>3879</v>
      </c>
      <c r="AA479" t="s">
        <v>929</v>
      </c>
      <c r="AB479">
        <v>132</v>
      </c>
      <c r="AC479">
        <v>501</v>
      </c>
      <c r="AD479" t="s">
        <v>3880</v>
      </c>
      <c r="AG479">
        <v>1</v>
      </c>
    </row>
    <row r="480" spans="1:33" ht="15.75" customHeight="1" x14ac:dyDescent="0.3">
      <c r="A480" s="1">
        <v>35983</v>
      </c>
      <c r="B480" t="s">
        <v>3881</v>
      </c>
      <c r="C480" t="s">
        <v>1230</v>
      </c>
      <c r="D480" t="s">
        <v>2847</v>
      </c>
      <c r="E480">
        <v>10</v>
      </c>
      <c r="F480" t="s">
        <v>511</v>
      </c>
      <c r="G480" t="s">
        <v>291</v>
      </c>
      <c r="H480" t="s">
        <v>50</v>
      </c>
      <c r="I480" t="s">
        <v>206</v>
      </c>
      <c r="J480">
        <f t="shared" si="0"/>
        <v>3412522</v>
      </c>
      <c r="K480">
        <v>3412522</v>
      </c>
      <c r="L480">
        <v>207</v>
      </c>
      <c r="M480">
        <f t="shared" si="21"/>
        <v>19687</v>
      </c>
      <c r="N480" t="str">
        <f t="shared" si="2"/>
        <v>Tue</v>
      </c>
      <c r="O480" t="str">
        <f t="shared" si="3"/>
        <v>Oct</v>
      </c>
      <c r="P480">
        <f t="shared" si="4"/>
        <v>10</v>
      </c>
      <c r="Q480" t="str">
        <f t="shared" si="5"/>
        <v>09</v>
      </c>
      <c r="R480" t="str">
        <f t="shared" si="6"/>
        <v>11</v>
      </c>
      <c r="S480" t="str">
        <f t="shared" si="7"/>
        <v>55</v>
      </c>
      <c r="T480" t="str">
        <f t="shared" si="8"/>
        <v>22</v>
      </c>
      <c r="U480" t="s">
        <v>3882</v>
      </c>
      <c r="V480" t="s">
        <v>3883</v>
      </c>
      <c r="W480" s="2" t="s">
        <v>3884</v>
      </c>
      <c r="X480" t="s">
        <v>3885</v>
      </c>
      <c r="Y480" t="s">
        <v>3886</v>
      </c>
      <c r="Z480" t="s">
        <v>3887</v>
      </c>
      <c r="AA480" t="s">
        <v>3888</v>
      </c>
      <c r="AB480">
        <v>1</v>
      </c>
      <c r="AC480">
        <v>11</v>
      </c>
      <c r="AD480" t="s">
        <v>3889</v>
      </c>
      <c r="AG480">
        <v>1</v>
      </c>
    </row>
    <row r="481" spans="1:33" ht="15.75" customHeight="1" x14ac:dyDescent="0.3">
      <c r="A481" s="1">
        <v>36018</v>
      </c>
      <c r="B481" t="s">
        <v>3890</v>
      </c>
      <c r="C481" t="s">
        <v>1230</v>
      </c>
      <c r="D481" t="s">
        <v>2847</v>
      </c>
      <c r="E481">
        <v>10</v>
      </c>
      <c r="F481" t="s">
        <v>511</v>
      </c>
      <c r="G481" t="s">
        <v>561</v>
      </c>
      <c r="H481" t="s">
        <v>341</v>
      </c>
      <c r="I481" t="s">
        <v>271</v>
      </c>
      <c r="J481">
        <f t="shared" si="0"/>
        <v>3417421</v>
      </c>
      <c r="K481">
        <v>3417421</v>
      </c>
      <c r="L481">
        <v>106</v>
      </c>
      <c r="M481">
        <f t="shared" si="21"/>
        <v>4899</v>
      </c>
      <c r="N481" t="str">
        <f t="shared" si="2"/>
        <v>Tue</v>
      </c>
      <c r="O481" t="str">
        <f t="shared" si="3"/>
        <v>Oct</v>
      </c>
      <c r="P481">
        <f t="shared" si="4"/>
        <v>10</v>
      </c>
      <c r="Q481" t="str">
        <f t="shared" si="5"/>
        <v>09</v>
      </c>
      <c r="R481" t="str">
        <f t="shared" si="6"/>
        <v>13</v>
      </c>
      <c r="S481" t="str">
        <f t="shared" si="7"/>
        <v>17</v>
      </c>
      <c r="T481" t="str">
        <f t="shared" si="8"/>
        <v>01</v>
      </c>
      <c r="U481" t="s">
        <v>3891</v>
      </c>
      <c r="V481" t="s">
        <v>3892</v>
      </c>
      <c r="W481" s="2" t="s">
        <v>3893</v>
      </c>
      <c r="X481" t="s">
        <v>1075</v>
      </c>
      <c r="Y481" t="s">
        <v>1076</v>
      </c>
      <c r="Z481" t="s">
        <v>1077</v>
      </c>
      <c r="AA481" t="s">
        <v>1078</v>
      </c>
      <c r="AB481">
        <v>471</v>
      </c>
      <c r="AC481">
        <v>1066</v>
      </c>
      <c r="AD481" t="s">
        <v>1079</v>
      </c>
      <c r="AG481">
        <v>1</v>
      </c>
    </row>
    <row r="482" spans="1:33" ht="15.75" customHeight="1" x14ac:dyDescent="0.3">
      <c r="A482" s="1">
        <v>36141</v>
      </c>
      <c r="B482" t="s">
        <v>3894</v>
      </c>
      <c r="C482" t="s">
        <v>1230</v>
      </c>
      <c r="D482" t="s">
        <v>2847</v>
      </c>
      <c r="E482">
        <v>10</v>
      </c>
      <c r="F482" t="s">
        <v>511</v>
      </c>
      <c r="G482" t="s">
        <v>114</v>
      </c>
      <c r="H482" t="s">
        <v>692</v>
      </c>
      <c r="I482" t="s">
        <v>441</v>
      </c>
      <c r="J482">
        <f t="shared" si="0"/>
        <v>3443012</v>
      </c>
      <c r="K482">
        <v>3443012</v>
      </c>
      <c r="L482">
        <v>5</v>
      </c>
      <c r="M482">
        <f t="shared" si="21"/>
        <v>25591</v>
      </c>
      <c r="N482" t="str">
        <f t="shared" si="2"/>
        <v>Tue</v>
      </c>
      <c r="O482" t="str">
        <f t="shared" si="3"/>
        <v>Oct</v>
      </c>
      <c r="P482">
        <f t="shared" si="4"/>
        <v>10</v>
      </c>
      <c r="Q482" t="str">
        <f t="shared" si="5"/>
        <v>09</v>
      </c>
      <c r="R482" t="str">
        <f t="shared" si="6"/>
        <v>20</v>
      </c>
      <c r="S482" t="str">
        <f t="shared" si="7"/>
        <v>23</v>
      </c>
      <c r="T482" t="str">
        <f t="shared" si="8"/>
        <v>32</v>
      </c>
      <c r="U482" t="s">
        <v>3895</v>
      </c>
      <c r="V482" t="s">
        <v>3896</v>
      </c>
      <c r="W482" s="2" t="s">
        <v>3897</v>
      </c>
      <c r="X482" t="s">
        <v>3898</v>
      </c>
      <c r="Y482" t="s">
        <v>3899</v>
      </c>
      <c r="Z482" t="s">
        <v>3900</v>
      </c>
      <c r="AB482">
        <v>393</v>
      </c>
      <c r="AC482">
        <v>297</v>
      </c>
      <c r="AD482" t="s">
        <v>3901</v>
      </c>
      <c r="AG482">
        <v>1</v>
      </c>
    </row>
    <row r="483" spans="1:33" ht="15.75" customHeight="1" x14ac:dyDescent="0.3">
      <c r="A483" s="1">
        <v>36143</v>
      </c>
      <c r="B483" t="s">
        <v>3902</v>
      </c>
      <c r="C483" t="s">
        <v>1230</v>
      </c>
      <c r="D483" t="s">
        <v>2847</v>
      </c>
      <c r="E483">
        <v>10</v>
      </c>
      <c r="F483" t="s">
        <v>511</v>
      </c>
      <c r="G483" t="s">
        <v>114</v>
      </c>
      <c r="H483" t="s">
        <v>183</v>
      </c>
      <c r="I483" t="s">
        <v>206</v>
      </c>
      <c r="J483">
        <f t="shared" si="0"/>
        <v>3443662</v>
      </c>
      <c r="K483">
        <v>3443662</v>
      </c>
      <c r="L483">
        <v>349</v>
      </c>
      <c r="M483">
        <f t="shared" si="21"/>
        <v>650</v>
      </c>
      <c r="N483" t="str">
        <f t="shared" si="2"/>
        <v>Tue</v>
      </c>
      <c r="O483" t="str">
        <f t="shared" si="3"/>
        <v>Oct</v>
      </c>
      <c r="P483">
        <f t="shared" si="4"/>
        <v>10</v>
      </c>
      <c r="Q483" t="str">
        <f t="shared" si="5"/>
        <v>09</v>
      </c>
      <c r="R483" t="str">
        <f t="shared" si="6"/>
        <v>20</v>
      </c>
      <c r="S483" t="str">
        <f t="shared" si="7"/>
        <v>34</v>
      </c>
      <c r="T483" t="str">
        <f t="shared" si="8"/>
        <v>22</v>
      </c>
      <c r="U483" t="s">
        <v>3903</v>
      </c>
      <c r="V483" t="s">
        <v>3904</v>
      </c>
      <c r="W483" s="4" t="s">
        <v>3905</v>
      </c>
      <c r="X483" t="s">
        <v>3906</v>
      </c>
      <c r="Y483" t="s">
        <v>3907</v>
      </c>
      <c r="Z483" t="s">
        <v>3908</v>
      </c>
      <c r="AB483">
        <v>511</v>
      </c>
      <c r="AC483">
        <v>781</v>
      </c>
      <c r="AD483" t="s">
        <v>3909</v>
      </c>
      <c r="AG483">
        <v>1</v>
      </c>
    </row>
    <row r="484" spans="1:33" ht="15.75" customHeight="1" x14ac:dyDescent="0.3">
      <c r="A484" s="1">
        <v>36168</v>
      </c>
      <c r="B484" t="s">
        <v>3910</v>
      </c>
      <c r="C484" t="s">
        <v>1230</v>
      </c>
      <c r="D484" t="s">
        <v>2847</v>
      </c>
      <c r="E484">
        <v>10</v>
      </c>
      <c r="F484" t="s">
        <v>511</v>
      </c>
      <c r="G484" t="s">
        <v>27</v>
      </c>
      <c r="H484" t="s">
        <v>260</v>
      </c>
      <c r="I484" t="s">
        <v>561</v>
      </c>
      <c r="J484">
        <f t="shared" si="0"/>
        <v>3448753</v>
      </c>
      <c r="K484">
        <v>3448753</v>
      </c>
      <c r="L484">
        <v>371</v>
      </c>
      <c r="M484">
        <f t="shared" si="21"/>
        <v>5091</v>
      </c>
      <c r="N484" t="str">
        <f t="shared" si="2"/>
        <v>Tue</v>
      </c>
      <c r="O484" t="str">
        <f t="shared" si="3"/>
        <v>Oct</v>
      </c>
      <c r="P484">
        <f t="shared" si="4"/>
        <v>10</v>
      </c>
      <c r="Q484" t="str">
        <f t="shared" si="5"/>
        <v>09</v>
      </c>
      <c r="R484" t="str">
        <f t="shared" si="6"/>
        <v>21</v>
      </c>
      <c r="S484" t="str">
        <f t="shared" si="7"/>
        <v>59</v>
      </c>
      <c r="T484" t="str">
        <f t="shared" si="8"/>
        <v>13</v>
      </c>
      <c r="U484" t="s">
        <v>3911</v>
      </c>
      <c r="V484" t="s">
        <v>3912</v>
      </c>
      <c r="W484" s="2" t="s">
        <v>3913</v>
      </c>
      <c r="X484" t="s">
        <v>3914</v>
      </c>
      <c r="Y484" t="s">
        <v>3915</v>
      </c>
      <c r="Z484" t="s">
        <v>3916</v>
      </c>
      <c r="AA484" t="s">
        <v>3917</v>
      </c>
      <c r="AB484">
        <v>300</v>
      </c>
      <c r="AC484">
        <v>634</v>
      </c>
      <c r="AD484" t="s">
        <v>3918</v>
      </c>
      <c r="AG484">
        <v>1</v>
      </c>
    </row>
    <row r="485" spans="1:33" ht="15.75" customHeight="1" x14ac:dyDescent="0.3">
      <c r="A485" s="1">
        <v>36181</v>
      </c>
      <c r="B485" t="s">
        <v>3919</v>
      </c>
      <c r="C485" t="s">
        <v>1230</v>
      </c>
      <c r="D485" t="s">
        <v>2847</v>
      </c>
      <c r="E485">
        <v>10</v>
      </c>
      <c r="F485" t="s">
        <v>511</v>
      </c>
      <c r="G485" t="s">
        <v>692</v>
      </c>
      <c r="H485" t="s">
        <v>291</v>
      </c>
      <c r="I485" t="s">
        <v>51</v>
      </c>
      <c r="J485">
        <f t="shared" si="0"/>
        <v>3453085</v>
      </c>
      <c r="K485">
        <v>3453085</v>
      </c>
      <c r="L485">
        <v>179</v>
      </c>
      <c r="M485">
        <f t="shared" si="21"/>
        <v>4332</v>
      </c>
      <c r="N485" t="str">
        <f t="shared" si="2"/>
        <v>Tue</v>
      </c>
      <c r="O485" t="str">
        <f t="shared" si="3"/>
        <v>Oct</v>
      </c>
      <c r="P485">
        <f t="shared" si="4"/>
        <v>10</v>
      </c>
      <c r="Q485" t="str">
        <f t="shared" si="5"/>
        <v>09</v>
      </c>
      <c r="R485" t="str">
        <f t="shared" si="6"/>
        <v>23</v>
      </c>
      <c r="S485" t="str">
        <f t="shared" si="7"/>
        <v>11</v>
      </c>
      <c r="T485" t="str">
        <f t="shared" si="8"/>
        <v>25</v>
      </c>
      <c r="U485" t="s">
        <v>3920</v>
      </c>
      <c r="V485" t="s">
        <v>3921</v>
      </c>
      <c r="W485" s="2" t="s">
        <v>3922</v>
      </c>
      <c r="X485" t="s">
        <v>3923</v>
      </c>
      <c r="Y485" t="s">
        <v>3924</v>
      </c>
      <c r="Z485" t="s">
        <v>3925</v>
      </c>
      <c r="AB485">
        <v>0</v>
      </c>
      <c r="AC485">
        <v>16</v>
      </c>
      <c r="AD485" t="s">
        <v>3926</v>
      </c>
      <c r="AE485" t="s">
        <v>3923</v>
      </c>
      <c r="AF485" t="s">
        <v>3925</v>
      </c>
      <c r="AG485">
        <v>1</v>
      </c>
    </row>
    <row r="486" spans="1:33" ht="15.75" customHeight="1" x14ac:dyDescent="0.3">
      <c r="A486" s="1">
        <v>36250</v>
      </c>
      <c r="B486" t="s">
        <v>3927</v>
      </c>
      <c r="C486" t="s">
        <v>1473</v>
      </c>
      <c r="D486" t="s">
        <v>2847</v>
      </c>
      <c r="E486">
        <v>10</v>
      </c>
      <c r="F486" t="s">
        <v>103</v>
      </c>
      <c r="G486" t="s">
        <v>1025</v>
      </c>
      <c r="H486" t="s">
        <v>762</v>
      </c>
      <c r="I486" t="s">
        <v>194</v>
      </c>
      <c r="J486">
        <f t="shared" si="0"/>
        <v>3487175</v>
      </c>
      <c r="K486">
        <v>3487175</v>
      </c>
      <c r="L486">
        <v>474</v>
      </c>
      <c r="M486">
        <f t="shared" si="21"/>
        <v>34090</v>
      </c>
      <c r="N486" t="str">
        <f t="shared" si="2"/>
        <v>Wed</v>
      </c>
      <c r="O486" t="str">
        <f t="shared" si="3"/>
        <v>Oct</v>
      </c>
      <c r="P486">
        <f t="shared" si="4"/>
        <v>10</v>
      </c>
      <c r="Q486" t="str">
        <f t="shared" si="5"/>
        <v>10</v>
      </c>
      <c r="R486" t="str">
        <f t="shared" si="6"/>
        <v>08</v>
      </c>
      <c r="S486" t="str">
        <f t="shared" si="7"/>
        <v>39</v>
      </c>
      <c r="T486" t="str">
        <f t="shared" si="8"/>
        <v>35</v>
      </c>
      <c r="U486" t="s">
        <v>3928</v>
      </c>
      <c r="V486" t="s">
        <v>3929</v>
      </c>
      <c r="W486" s="6" t="s">
        <v>3930</v>
      </c>
      <c r="X486" t="s">
        <v>3931</v>
      </c>
      <c r="Y486" t="s">
        <v>3932</v>
      </c>
      <c r="Z486" t="s">
        <v>3933</v>
      </c>
      <c r="AA486" t="s">
        <v>3934</v>
      </c>
      <c r="AB486">
        <v>408</v>
      </c>
      <c r="AC486">
        <v>441</v>
      </c>
      <c r="AD486" t="s">
        <v>3935</v>
      </c>
      <c r="AG486">
        <v>1</v>
      </c>
    </row>
    <row r="487" spans="1:33" ht="15.75" customHeight="1" x14ac:dyDescent="0.3">
      <c r="A487" s="1">
        <v>36320</v>
      </c>
      <c r="B487" t="s">
        <v>3936</v>
      </c>
      <c r="C487" t="s">
        <v>1473</v>
      </c>
      <c r="D487" t="s">
        <v>2847</v>
      </c>
      <c r="E487">
        <v>10</v>
      </c>
      <c r="F487" t="s">
        <v>103</v>
      </c>
      <c r="G487" t="s">
        <v>310</v>
      </c>
      <c r="H487" t="s">
        <v>114</v>
      </c>
      <c r="I487" t="s">
        <v>71</v>
      </c>
      <c r="J487">
        <f t="shared" si="0"/>
        <v>3507644</v>
      </c>
      <c r="K487">
        <v>3507644</v>
      </c>
      <c r="L487">
        <v>177</v>
      </c>
      <c r="M487">
        <f t="shared" si="21"/>
        <v>20469</v>
      </c>
      <c r="N487" t="str">
        <f t="shared" si="2"/>
        <v>Wed</v>
      </c>
      <c r="O487" t="str">
        <f t="shared" si="3"/>
        <v>Oct</v>
      </c>
      <c r="P487">
        <f t="shared" si="4"/>
        <v>10</v>
      </c>
      <c r="Q487" t="str">
        <f t="shared" si="5"/>
        <v>10</v>
      </c>
      <c r="R487" t="str">
        <f t="shared" si="6"/>
        <v>14</v>
      </c>
      <c r="S487" t="str">
        <f t="shared" si="7"/>
        <v>20</v>
      </c>
      <c r="T487" t="str">
        <f t="shared" si="8"/>
        <v>44</v>
      </c>
      <c r="U487" t="s">
        <v>3937</v>
      </c>
      <c r="V487" t="s">
        <v>3938</v>
      </c>
      <c r="W487" s="4" t="s">
        <v>3939</v>
      </c>
      <c r="X487" t="s">
        <v>2211</v>
      </c>
      <c r="Y487" t="s">
        <v>2212</v>
      </c>
      <c r="Z487" t="s">
        <v>2212</v>
      </c>
      <c r="AA487" t="s">
        <v>698</v>
      </c>
      <c r="AB487">
        <v>3575</v>
      </c>
      <c r="AC487">
        <v>4419</v>
      </c>
      <c r="AD487" t="s">
        <v>2213</v>
      </c>
      <c r="AG487">
        <v>1</v>
      </c>
    </row>
    <row r="488" spans="1:33" ht="15.75" customHeight="1" x14ac:dyDescent="0.3">
      <c r="A488" s="1">
        <v>36400</v>
      </c>
      <c r="B488" t="s">
        <v>3940</v>
      </c>
      <c r="C488" t="s">
        <v>1473</v>
      </c>
      <c r="D488" t="s">
        <v>2847</v>
      </c>
      <c r="E488">
        <v>10</v>
      </c>
      <c r="F488" t="s">
        <v>103</v>
      </c>
      <c r="G488" t="s">
        <v>28</v>
      </c>
      <c r="H488" t="s">
        <v>1072</v>
      </c>
      <c r="I488" t="s">
        <v>205</v>
      </c>
      <c r="J488">
        <f t="shared" si="0"/>
        <v>3522636</v>
      </c>
      <c r="K488">
        <v>3522636</v>
      </c>
      <c r="L488">
        <v>41</v>
      </c>
      <c r="M488">
        <f t="shared" si="21"/>
        <v>14992</v>
      </c>
      <c r="N488" t="str">
        <f t="shared" si="2"/>
        <v>Wed</v>
      </c>
      <c r="O488" t="str">
        <f t="shared" si="3"/>
        <v>Oct</v>
      </c>
      <c r="P488">
        <f t="shared" si="4"/>
        <v>10</v>
      </c>
      <c r="Q488" t="str">
        <f t="shared" si="5"/>
        <v>10</v>
      </c>
      <c r="R488" t="str">
        <f t="shared" si="6"/>
        <v>18</v>
      </c>
      <c r="S488" t="str">
        <f t="shared" si="7"/>
        <v>30</v>
      </c>
      <c r="T488" t="str">
        <f t="shared" si="8"/>
        <v>36</v>
      </c>
      <c r="U488" t="s">
        <v>3941</v>
      </c>
      <c r="V488" t="s">
        <v>3942</v>
      </c>
      <c r="W488" s="2" t="s">
        <v>3943</v>
      </c>
      <c r="X488" t="s">
        <v>3944</v>
      </c>
      <c r="Y488" t="s">
        <v>3945</v>
      </c>
      <c r="Z488" t="s">
        <v>3946</v>
      </c>
      <c r="AA488" t="s">
        <v>278</v>
      </c>
      <c r="AB488">
        <v>282</v>
      </c>
      <c r="AC488">
        <v>544</v>
      </c>
      <c r="AD488" t="s">
        <v>3947</v>
      </c>
      <c r="AG488">
        <v>1</v>
      </c>
    </row>
    <row r="489" spans="1:33" ht="15.75" customHeight="1" x14ac:dyDescent="0.3">
      <c r="A489" s="1">
        <v>36448</v>
      </c>
      <c r="B489" t="s">
        <v>3948</v>
      </c>
      <c r="C489" t="s">
        <v>1473</v>
      </c>
      <c r="D489" t="s">
        <v>2847</v>
      </c>
      <c r="E489">
        <v>10</v>
      </c>
      <c r="F489" t="s">
        <v>103</v>
      </c>
      <c r="G489" t="s">
        <v>27</v>
      </c>
      <c r="H489" t="s">
        <v>40</v>
      </c>
      <c r="I489" t="s">
        <v>519</v>
      </c>
      <c r="J489">
        <f t="shared" si="0"/>
        <v>3534828</v>
      </c>
      <c r="K489">
        <v>3534828</v>
      </c>
      <c r="L489">
        <v>92</v>
      </c>
      <c r="M489">
        <f t="shared" si="21"/>
        <v>12192</v>
      </c>
      <c r="N489" t="str">
        <f t="shared" si="2"/>
        <v>Wed</v>
      </c>
      <c r="O489" t="str">
        <f t="shared" si="3"/>
        <v>Oct</v>
      </c>
      <c r="P489">
        <f t="shared" si="4"/>
        <v>10</v>
      </c>
      <c r="Q489" t="str">
        <f t="shared" si="5"/>
        <v>10</v>
      </c>
      <c r="R489" t="str">
        <f t="shared" si="6"/>
        <v>21</v>
      </c>
      <c r="S489" t="str">
        <f t="shared" si="7"/>
        <v>53</v>
      </c>
      <c r="T489" t="str">
        <f t="shared" si="8"/>
        <v>48</v>
      </c>
      <c r="U489" t="s">
        <v>3949</v>
      </c>
      <c r="V489" t="s">
        <v>3950</v>
      </c>
      <c r="W489" s="2" t="s">
        <v>3951</v>
      </c>
      <c r="X489" t="s">
        <v>3952</v>
      </c>
      <c r="Y489" t="s">
        <v>3953</v>
      </c>
      <c r="Z489" t="s">
        <v>3954</v>
      </c>
      <c r="AB489">
        <v>32</v>
      </c>
      <c r="AC489">
        <v>131</v>
      </c>
      <c r="AD489" t="s">
        <v>3955</v>
      </c>
      <c r="AG489">
        <v>1</v>
      </c>
    </row>
    <row r="490" spans="1:33" ht="15.75" customHeight="1" x14ac:dyDescent="0.3">
      <c r="A490" s="1">
        <v>36499</v>
      </c>
      <c r="B490" t="s">
        <v>3956</v>
      </c>
      <c r="C490" t="s">
        <v>1769</v>
      </c>
      <c r="D490" t="s">
        <v>2847</v>
      </c>
      <c r="E490">
        <v>10</v>
      </c>
      <c r="F490" t="s">
        <v>291</v>
      </c>
      <c r="G490" t="s">
        <v>457</v>
      </c>
      <c r="H490" t="s">
        <v>103</v>
      </c>
      <c r="I490" t="s">
        <v>41</v>
      </c>
      <c r="J490">
        <f t="shared" si="0"/>
        <v>3568204</v>
      </c>
      <c r="K490">
        <v>3568204</v>
      </c>
      <c r="L490">
        <v>1689</v>
      </c>
      <c r="M490">
        <f t="shared" si="21"/>
        <v>33376</v>
      </c>
      <c r="N490" t="str">
        <f t="shared" si="2"/>
        <v>Thu</v>
      </c>
      <c r="O490" t="str">
        <f t="shared" si="3"/>
        <v>Oct</v>
      </c>
      <c r="P490">
        <f t="shared" si="4"/>
        <v>10</v>
      </c>
      <c r="Q490" t="str">
        <f t="shared" si="5"/>
        <v>11</v>
      </c>
      <c r="R490" t="str">
        <f t="shared" si="6"/>
        <v>07</v>
      </c>
      <c r="S490" t="str">
        <f t="shared" si="7"/>
        <v>10</v>
      </c>
      <c r="T490" t="str">
        <f t="shared" si="8"/>
        <v>04</v>
      </c>
      <c r="U490" t="s">
        <v>3957</v>
      </c>
      <c r="V490" t="s">
        <v>3958</v>
      </c>
      <c r="W490" s="4" t="s">
        <v>3959</v>
      </c>
      <c r="X490" t="s">
        <v>3960</v>
      </c>
      <c r="Y490" t="s">
        <v>3961</v>
      </c>
      <c r="Z490" t="s">
        <v>3962</v>
      </c>
      <c r="AA490" t="s">
        <v>3963</v>
      </c>
      <c r="AB490">
        <v>12</v>
      </c>
      <c r="AC490">
        <v>47</v>
      </c>
      <c r="AD490" t="s">
        <v>3964</v>
      </c>
      <c r="AG490">
        <v>1</v>
      </c>
    </row>
    <row r="491" spans="1:33" ht="15.75" customHeight="1" x14ac:dyDescent="0.3">
      <c r="A491" s="1">
        <v>36573</v>
      </c>
      <c r="B491" t="s">
        <v>3965</v>
      </c>
      <c r="C491" t="s">
        <v>1769</v>
      </c>
      <c r="D491" t="s">
        <v>2847</v>
      </c>
      <c r="E491">
        <v>10</v>
      </c>
      <c r="F491" t="s">
        <v>291</v>
      </c>
      <c r="G491" t="s">
        <v>341</v>
      </c>
      <c r="H491" t="s">
        <v>144</v>
      </c>
      <c r="I491" t="s">
        <v>404</v>
      </c>
      <c r="J491">
        <f t="shared" si="0"/>
        <v>3606063</v>
      </c>
      <c r="K491">
        <v>3606063</v>
      </c>
      <c r="L491">
        <v>218</v>
      </c>
      <c r="M491">
        <f t="shared" si="21"/>
        <v>37859</v>
      </c>
      <c r="N491" t="str">
        <f t="shared" si="2"/>
        <v>Thu</v>
      </c>
      <c r="O491" t="str">
        <f t="shared" si="3"/>
        <v>Oct</v>
      </c>
      <c r="P491">
        <f t="shared" si="4"/>
        <v>10</v>
      </c>
      <c r="Q491" t="str">
        <f t="shared" si="5"/>
        <v>11</v>
      </c>
      <c r="R491" t="str">
        <f t="shared" si="6"/>
        <v>17</v>
      </c>
      <c r="S491" t="str">
        <f t="shared" si="7"/>
        <v>41</v>
      </c>
      <c r="T491" t="str">
        <f t="shared" si="8"/>
        <v>03</v>
      </c>
      <c r="U491" t="s">
        <v>3966</v>
      </c>
      <c r="V491" t="s">
        <v>3967</v>
      </c>
      <c r="W491" s="2" t="s">
        <v>3968</v>
      </c>
      <c r="X491" t="s">
        <v>3969</v>
      </c>
      <c r="Y491" t="s">
        <v>3970</v>
      </c>
      <c r="Z491" t="s">
        <v>3971</v>
      </c>
      <c r="AA491" t="s">
        <v>3972</v>
      </c>
      <c r="AB491">
        <v>256</v>
      </c>
      <c r="AC491">
        <v>63</v>
      </c>
      <c r="AD491" t="s">
        <v>3973</v>
      </c>
      <c r="AG491">
        <v>1</v>
      </c>
    </row>
    <row r="492" spans="1:33" ht="15.75" customHeight="1" x14ac:dyDescent="0.3">
      <c r="A492" s="1">
        <v>36755</v>
      </c>
      <c r="B492" t="s">
        <v>3974</v>
      </c>
      <c r="C492" t="s">
        <v>281</v>
      </c>
      <c r="D492" t="s">
        <v>2847</v>
      </c>
      <c r="E492">
        <v>10</v>
      </c>
      <c r="F492" t="s">
        <v>561</v>
      </c>
      <c r="G492" t="s">
        <v>184</v>
      </c>
      <c r="H492" t="s">
        <v>644</v>
      </c>
      <c r="I492" t="s">
        <v>519</v>
      </c>
      <c r="J492">
        <f t="shared" si="0"/>
        <v>3736488</v>
      </c>
      <c r="K492">
        <v>3736488</v>
      </c>
      <c r="L492">
        <v>633</v>
      </c>
      <c r="M492">
        <f t="shared" si="21"/>
        <v>130425</v>
      </c>
      <c r="N492" t="str">
        <f t="shared" si="2"/>
        <v>Sat</v>
      </c>
      <c r="O492" t="str">
        <f t="shared" si="3"/>
        <v>Oct</v>
      </c>
      <c r="P492">
        <f t="shared" si="4"/>
        <v>10</v>
      </c>
      <c r="Q492" t="str">
        <f t="shared" si="5"/>
        <v>13</v>
      </c>
      <c r="R492" t="str">
        <f t="shared" si="6"/>
        <v>05</v>
      </c>
      <c r="S492" t="str">
        <f t="shared" si="7"/>
        <v>54</v>
      </c>
      <c r="T492" t="str">
        <f t="shared" si="8"/>
        <v>48</v>
      </c>
      <c r="U492" t="s">
        <v>3975</v>
      </c>
      <c r="V492" t="s">
        <v>3976</v>
      </c>
      <c r="W492" s="2" t="s">
        <v>3977</v>
      </c>
      <c r="X492" t="s">
        <v>3978</v>
      </c>
      <c r="Y492" t="s">
        <v>3979</v>
      </c>
      <c r="Z492" t="s">
        <v>3980</v>
      </c>
      <c r="AA492" t="s">
        <v>3981</v>
      </c>
      <c r="AB492">
        <v>191</v>
      </c>
      <c r="AC492">
        <v>235</v>
      </c>
      <c r="AD492" t="s">
        <v>3982</v>
      </c>
      <c r="AG492">
        <v>1</v>
      </c>
    </row>
    <row r="493" spans="1:33" ht="15.75" customHeight="1" x14ac:dyDescent="0.3">
      <c r="A493" s="1">
        <v>126</v>
      </c>
      <c r="B493" t="s">
        <v>24</v>
      </c>
      <c r="C493" t="s">
        <v>25</v>
      </c>
      <c r="D493" t="s">
        <v>26</v>
      </c>
      <c r="E493">
        <v>9</v>
      </c>
      <c r="F493" t="s">
        <v>27</v>
      </c>
      <c r="G493" t="s">
        <v>28</v>
      </c>
      <c r="H493" t="s">
        <v>29</v>
      </c>
      <c r="I493" t="s">
        <v>30</v>
      </c>
      <c r="J493">
        <f t="shared" si="0"/>
        <v>1882347</v>
      </c>
      <c r="K493">
        <v>1882347</v>
      </c>
      <c r="L493">
        <v>1</v>
      </c>
      <c r="M493" t="e">
        <f t="shared" ref="M493:M497" si="22">J493-#REF!</f>
        <v>#REF!</v>
      </c>
      <c r="N493" t="str">
        <f t="shared" si="2"/>
        <v>Fri</v>
      </c>
      <c r="O493" t="str">
        <f t="shared" si="3"/>
        <v>Sep</v>
      </c>
      <c r="P493">
        <f t="shared" si="4"/>
        <v>9</v>
      </c>
      <c r="Q493" t="str">
        <f t="shared" si="5"/>
        <v>21</v>
      </c>
      <c r="R493" t="str">
        <f t="shared" si="6"/>
        <v>18</v>
      </c>
      <c r="S493" t="str">
        <f t="shared" si="7"/>
        <v>52</v>
      </c>
      <c r="T493" t="str">
        <f t="shared" si="8"/>
        <v>27</v>
      </c>
      <c r="U493" t="s">
        <v>3983</v>
      </c>
      <c r="V493" t="s">
        <v>3984</v>
      </c>
      <c r="W493" s="2" t="s">
        <v>3985</v>
      </c>
      <c r="X493" t="s">
        <v>3986</v>
      </c>
      <c r="Y493" t="s">
        <v>3987</v>
      </c>
      <c r="Z493" t="s">
        <v>3988</v>
      </c>
      <c r="AA493" t="s">
        <v>3989</v>
      </c>
      <c r="AB493">
        <v>1017</v>
      </c>
      <c r="AC493">
        <v>1701</v>
      </c>
      <c r="AD493" t="s">
        <v>3990</v>
      </c>
      <c r="AG493">
        <v>2</v>
      </c>
    </row>
    <row r="494" spans="1:33" ht="15.75" customHeight="1" x14ac:dyDescent="0.3">
      <c r="A494" s="1">
        <v>165</v>
      </c>
      <c r="B494" t="s">
        <v>3991</v>
      </c>
      <c r="C494" t="s">
        <v>25</v>
      </c>
      <c r="D494" t="s">
        <v>26</v>
      </c>
      <c r="E494">
        <v>9</v>
      </c>
      <c r="F494" t="s">
        <v>27</v>
      </c>
      <c r="G494" t="s">
        <v>28</v>
      </c>
      <c r="H494" t="s">
        <v>40</v>
      </c>
      <c r="I494" t="s">
        <v>271</v>
      </c>
      <c r="J494">
        <f t="shared" si="0"/>
        <v>1882381</v>
      </c>
      <c r="K494">
        <v>1882381</v>
      </c>
      <c r="L494">
        <v>1</v>
      </c>
      <c r="M494" t="e">
        <f t="shared" si="22"/>
        <v>#REF!</v>
      </c>
      <c r="N494" t="str">
        <f t="shared" si="2"/>
        <v>Fri</v>
      </c>
      <c r="O494" t="str">
        <f t="shared" si="3"/>
        <v>Sep</v>
      </c>
      <c r="P494">
        <f t="shared" si="4"/>
        <v>9</v>
      </c>
      <c r="Q494" t="str">
        <f t="shared" si="5"/>
        <v>21</v>
      </c>
      <c r="R494" t="str">
        <f t="shared" si="6"/>
        <v>18</v>
      </c>
      <c r="S494" t="str">
        <f t="shared" si="7"/>
        <v>53</v>
      </c>
      <c r="T494" t="str">
        <f t="shared" si="8"/>
        <v>01</v>
      </c>
      <c r="U494" t="s">
        <v>3992</v>
      </c>
      <c r="V494" t="s">
        <v>3993</v>
      </c>
      <c r="W494" s="2" t="s">
        <v>3994</v>
      </c>
      <c r="X494" t="s">
        <v>3995</v>
      </c>
      <c r="Y494" t="s">
        <v>3996</v>
      </c>
      <c r="Z494" t="s">
        <v>3997</v>
      </c>
      <c r="AA494" t="s">
        <v>3998</v>
      </c>
      <c r="AB494">
        <v>795</v>
      </c>
      <c r="AC494">
        <v>1428</v>
      </c>
      <c r="AD494" t="s">
        <v>3999</v>
      </c>
      <c r="AG494" s="1">
        <v>2</v>
      </c>
    </row>
    <row r="495" spans="1:33" ht="15.75" customHeight="1" x14ac:dyDescent="0.3">
      <c r="A495" s="1">
        <v>167</v>
      </c>
      <c r="B495" t="s">
        <v>3991</v>
      </c>
      <c r="C495" t="s">
        <v>25</v>
      </c>
      <c r="D495" t="s">
        <v>26</v>
      </c>
      <c r="E495">
        <v>9</v>
      </c>
      <c r="F495" t="s">
        <v>27</v>
      </c>
      <c r="G495" t="s">
        <v>28</v>
      </c>
      <c r="H495" t="s">
        <v>40</v>
      </c>
      <c r="I495" t="s">
        <v>271</v>
      </c>
      <c r="J495">
        <f t="shared" si="0"/>
        <v>1882381</v>
      </c>
      <c r="K495">
        <v>1882381</v>
      </c>
      <c r="L495">
        <v>0</v>
      </c>
      <c r="M495" t="e">
        <f t="shared" si="22"/>
        <v>#REF!</v>
      </c>
      <c r="N495" t="str">
        <f t="shared" si="2"/>
        <v>Fri</v>
      </c>
      <c r="O495" t="str">
        <f t="shared" si="3"/>
        <v>Sep</v>
      </c>
      <c r="P495">
        <f t="shared" si="4"/>
        <v>9</v>
      </c>
      <c r="Q495" t="str">
        <f t="shared" si="5"/>
        <v>21</v>
      </c>
      <c r="R495" t="str">
        <f t="shared" si="6"/>
        <v>18</v>
      </c>
      <c r="S495" t="str">
        <f t="shared" si="7"/>
        <v>53</v>
      </c>
      <c r="T495" t="str">
        <f t="shared" si="8"/>
        <v>01</v>
      </c>
      <c r="U495" t="s">
        <v>4000</v>
      </c>
      <c r="V495" t="s">
        <v>4001</v>
      </c>
      <c r="W495" s="2" t="s">
        <v>4002</v>
      </c>
      <c r="X495" t="s">
        <v>4003</v>
      </c>
      <c r="Y495" t="s">
        <v>4004</v>
      </c>
      <c r="Z495" t="s">
        <v>4005</v>
      </c>
      <c r="AA495" t="s">
        <v>4006</v>
      </c>
      <c r="AB495">
        <v>666</v>
      </c>
      <c r="AC495">
        <v>871</v>
      </c>
      <c r="AD495" t="s">
        <v>4007</v>
      </c>
      <c r="AG495">
        <v>2</v>
      </c>
    </row>
    <row r="496" spans="1:33" ht="15.75" customHeight="1" x14ac:dyDescent="0.3">
      <c r="A496" s="1">
        <v>168</v>
      </c>
      <c r="B496" t="s">
        <v>39</v>
      </c>
      <c r="C496" t="s">
        <v>25</v>
      </c>
      <c r="D496" t="s">
        <v>26</v>
      </c>
      <c r="E496">
        <v>9</v>
      </c>
      <c r="F496" t="s">
        <v>27</v>
      </c>
      <c r="G496" t="s">
        <v>28</v>
      </c>
      <c r="H496" t="s">
        <v>40</v>
      </c>
      <c r="I496" t="s">
        <v>41</v>
      </c>
      <c r="J496">
        <f t="shared" si="0"/>
        <v>1882384</v>
      </c>
      <c r="K496">
        <v>1882384</v>
      </c>
      <c r="L496">
        <v>3</v>
      </c>
      <c r="M496" t="e">
        <f t="shared" si="22"/>
        <v>#REF!</v>
      </c>
      <c r="N496" t="str">
        <f t="shared" si="2"/>
        <v>Fri</v>
      </c>
      <c r="O496" t="str">
        <f t="shared" si="3"/>
        <v>Sep</v>
      </c>
      <c r="P496">
        <f t="shared" si="4"/>
        <v>9</v>
      </c>
      <c r="Q496" t="str">
        <f t="shared" si="5"/>
        <v>21</v>
      </c>
      <c r="R496" t="str">
        <f t="shared" si="6"/>
        <v>18</v>
      </c>
      <c r="S496" t="str">
        <f t="shared" si="7"/>
        <v>53</v>
      </c>
      <c r="T496" t="str">
        <f t="shared" si="8"/>
        <v>04</v>
      </c>
      <c r="U496" t="s">
        <v>4008</v>
      </c>
      <c r="V496" t="s">
        <v>4009</v>
      </c>
      <c r="W496" s="2" t="s">
        <v>4010</v>
      </c>
      <c r="X496" t="s">
        <v>4011</v>
      </c>
      <c r="Y496" t="s">
        <v>4012</v>
      </c>
      <c r="Z496" t="s">
        <v>4013</v>
      </c>
      <c r="AB496">
        <v>16</v>
      </c>
      <c r="AC496">
        <v>54</v>
      </c>
      <c r="AD496" t="s">
        <v>4014</v>
      </c>
      <c r="AG496">
        <v>2</v>
      </c>
    </row>
    <row r="497" spans="1:33" ht="15.75" customHeight="1" x14ac:dyDescent="0.3">
      <c r="A497" s="1">
        <v>385</v>
      </c>
      <c r="B497" t="s">
        <v>4015</v>
      </c>
      <c r="C497" t="s">
        <v>25</v>
      </c>
      <c r="D497" t="s">
        <v>26</v>
      </c>
      <c r="E497">
        <v>9</v>
      </c>
      <c r="F497" t="s">
        <v>27</v>
      </c>
      <c r="G497" t="s">
        <v>28</v>
      </c>
      <c r="H497" t="s">
        <v>50</v>
      </c>
      <c r="I497" t="s">
        <v>570</v>
      </c>
      <c r="J497">
        <f t="shared" si="0"/>
        <v>1882543</v>
      </c>
      <c r="K497">
        <v>1882543</v>
      </c>
      <c r="L497">
        <v>0</v>
      </c>
      <c r="M497" t="e">
        <f t="shared" si="22"/>
        <v>#REF!</v>
      </c>
      <c r="N497" t="str">
        <f t="shared" si="2"/>
        <v>Fri</v>
      </c>
      <c r="O497" t="str">
        <f t="shared" si="3"/>
        <v>Sep</v>
      </c>
      <c r="P497">
        <f t="shared" si="4"/>
        <v>9</v>
      </c>
      <c r="Q497" t="str">
        <f t="shared" si="5"/>
        <v>21</v>
      </c>
      <c r="R497" t="str">
        <f t="shared" si="6"/>
        <v>18</v>
      </c>
      <c r="S497" t="str">
        <f t="shared" si="7"/>
        <v>55</v>
      </c>
      <c r="T497" t="str">
        <f t="shared" si="8"/>
        <v>43</v>
      </c>
      <c r="U497" t="s">
        <v>4016</v>
      </c>
      <c r="V497" t="s">
        <v>4017</v>
      </c>
      <c r="W497" s="2" t="s">
        <v>4018</v>
      </c>
      <c r="X497" t="s">
        <v>4019</v>
      </c>
      <c r="Y497" t="s">
        <v>4020</v>
      </c>
      <c r="Z497" t="s">
        <v>4021</v>
      </c>
      <c r="AA497" t="s">
        <v>4022</v>
      </c>
      <c r="AB497">
        <v>48</v>
      </c>
      <c r="AC497">
        <v>270</v>
      </c>
      <c r="AD497" t="s">
        <v>4023</v>
      </c>
      <c r="AE497" t="s">
        <v>4024</v>
      </c>
      <c r="AF497" t="s">
        <v>4025</v>
      </c>
      <c r="AG497">
        <v>2</v>
      </c>
    </row>
    <row r="498" spans="1:33" ht="15.75" customHeight="1" x14ac:dyDescent="0.3">
      <c r="A498" s="1">
        <v>387</v>
      </c>
      <c r="B498" t="s">
        <v>70</v>
      </c>
      <c r="C498" t="s">
        <v>25</v>
      </c>
      <c r="D498" t="s">
        <v>26</v>
      </c>
      <c r="E498">
        <v>9</v>
      </c>
      <c r="F498" t="s">
        <v>27</v>
      </c>
      <c r="G498" t="s">
        <v>28</v>
      </c>
      <c r="H498" t="s">
        <v>50</v>
      </c>
      <c r="I498" t="s">
        <v>71</v>
      </c>
      <c r="J498">
        <f t="shared" si="0"/>
        <v>1882544</v>
      </c>
      <c r="K498">
        <v>1882544</v>
      </c>
      <c r="L498">
        <v>1</v>
      </c>
      <c r="M498">
        <f>J498-J497</f>
        <v>1</v>
      </c>
      <c r="N498" t="str">
        <f t="shared" si="2"/>
        <v>Fri</v>
      </c>
      <c r="O498" t="str">
        <f t="shared" si="3"/>
        <v>Sep</v>
      </c>
      <c r="P498">
        <f t="shared" si="4"/>
        <v>9</v>
      </c>
      <c r="Q498" t="str">
        <f t="shared" si="5"/>
        <v>21</v>
      </c>
      <c r="R498" t="str">
        <f t="shared" si="6"/>
        <v>18</v>
      </c>
      <c r="S498" t="str">
        <f t="shared" si="7"/>
        <v>55</v>
      </c>
      <c r="T498" t="str">
        <f t="shared" si="8"/>
        <v>44</v>
      </c>
      <c r="U498" t="s">
        <v>4026</v>
      </c>
      <c r="V498" t="s">
        <v>4027</v>
      </c>
      <c r="W498" s="2" t="s">
        <v>4028</v>
      </c>
      <c r="X498" t="s">
        <v>4029</v>
      </c>
      <c r="Y498" t="s">
        <v>4030</v>
      </c>
      <c r="Z498" t="s">
        <v>4031</v>
      </c>
      <c r="AA498" t="s">
        <v>4032</v>
      </c>
      <c r="AB498">
        <v>5719</v>
      </c>
      <c r="AC498">
        <v>1550</v>
      </c>
      <c r="AD498" t="s">
        <v>4033</v>
      </c>
      <c r="AG498">
        <v>2</v>
      </c>
    </row>
    <row r="499" spans="1:33" ht="15.75" customHeight="1" x14ac:dyDescent="0.3">
      <c r="A499" s="1">
        <v>790</v>
      </c>
      <c r="B499" t="s">
        <v>123</v>
      </c>
      <c r="C499" t="s">
        <v>25</v>
      </c>
      <c r="D499" t="s">
        <v>26</v>
      </c>
      <c r="E499">
        <v>9</v>
      </c>
      <c r="F499" t="s">
        <v>27</v>
      </c>
      <c r="G499" t="s">
        <v>124</v>
      </c>
      <c r="H499" t="s">
        <v>125</v>
      </c>
      <c r="I499" t="s">
        <v>126</v>
      </c>
      <c r="J499">
        <f t="shared" si="0"/>
        <v>1882845</v>
      </c>
      <c r="K499">
        <v>1882845</v>
      </c>
      <c r="L499">
        <v>2</v>
      </c>
      <c r="M499" t="e">
        <f>J499-#REF!</f>
        <v>#REF!</v>
      </c>
      <c r="N499" t="str">
        <f t="shared" si="2"/>
        <v>Fri</v>
      </c>
      <c r="O499" t="str">
        <f t="shared" si="3"/>
        <v>Sep</v>
      </c>
      <c r="P499">
        <f t="shared" si="4"/>
        <v>9</v>
      </c>
      <c r="Q499" t="str">
        <f t="shared" si="5"/>
        <v>21</v>
      </c>
      <c r="R499" t="str">
        <f t="shared" si="6"/>
        <v>19</v>
      </c>
      <c r="S499" t="str">
        <f t="shared" si="7"/>
        <v>00</v>
      </c>
      <c r="T499" t="str">
        <f t="shared" si="8"/>
        <v>45</v>
      </c>
      <c r="U499" t="s">
        <v>4034</v>
      </c>
      <c r="V499" t="s">
        <v>4035</v>
      </c>
      <c r="W499" s="2" t="s">
        <v>4036</v>
      </c>
      <c r="X499" t="s">
        <v>4037</v>
      </c>
      <c r="Y499" t="s">
        <v>4038</v>
      </c>
      <c r="Z499" t="s">
        <v>4039</v>
      </c>
      <c r="AA499" t="s">
        <v>4040</v>
      </c>
      <c r="AB499">
        <v>3353</v>
      </c>
      <c r="AC499">
        <v>3662</v>
      </c>
      <c r="AD499" t="s">
        <v>4041</v>
      </c>
      <c r="AG499" s="1">
        <v>2</v>
      </c>
    </row>
    <row r="500" spans="1:33" ht="15.75" customHeight="1" x14ac:dyDescent="0.3">
      <c r="A500" s="1">
        <v>970</v>
      </c>
      <c r="B500" t="s">
        <v>4042</v>
      </c>
      <c r="C500" t="s">
        <v>25</v>
      </c>
      <c r="D500" t="s">
        <v>26</v>
      </c>
      <c r="E500">
        <v>9</v>
      </c>
      <c r="F500" t="s">
        <v>27</v>
      </c>
      <c r="G500" t="s">
        <v>27</v>
      </c>
      <c r="H500" t="s">
        <v>41</v>
      </c>
      <c r="I500" t="s">
        <v>195</v>
      </c>
      <c r="J500">
        <f t="shared" si="0"/>
        <v>1890280</v>
      </c>
      <c r="K500">
        <v>1890280</v>
      </c>
      <c r="L500">
        <v>1</v>
      </c>
      <c r="M500">
        <f t="shared" ref="M500:M501" si="23">J500-J499</f>
        <v>7435</v>
      </c>
      <c r="N500" t="str">
        <f t="shared" si="2"/>
        <v>Fri</v>
      </c>
      <c r="O500" t="str">
        <f t="shared" si="3"/>
        <v>Sep</v>
      </c>
      <c r="P500">
        <f t="shared" si="4"/>
        <v>9</v>
      </c>
      <c r="Q500" t="str">
        <f t="shared" si="5"/>
        <v>21</v>
      </c>
      <c r="R500" t="str">
        <f t="shared" si="6"/>
        <v>21</v>
      </c>
      <c r="S500" t="str">
        <f t="shared" si="7"/>
        <v>04</v>
      </c>
      <c r="T500" t="str">
        <f t="shared" si="8"/>
        <v>40</v>
      </c>
      <c r="U500" t="s">
        <v>4043</v>
      </c>
      <c r="V500" t="s">
        <v>4044</v>
      </c>
      <c r="W500" s="2" t="s">
        <v>4045</v>
      </c>
      <c r="X500" t="s">
        <v>4046</v>
      </c>
      <c r="Y500" t="s">
        <v>4047</v>
      </c>
      <c r="Z500" t="s">
        <v>4048</v>
      </c>
      <c r="AB500">
        <v>457</v>
      </c>
      <c r="AC500">
        <v>315</v>
      </c>
      <c r="AD500" t="s">
        <v>4049</v>
      </c>
      <c r="AG500">
        <v>2</v>
      </c>
    </row>
    <row r="501" spans="1:33" ht="15.75" customHeight="1" x14ac:dyDescent="0.3">
      <c r="A501" s="1">
        <v>1132</v>
      </c>
      <c r="B501" t="s">
        <v>4050</v>
      </c>
      <c r="C501" t="s">
        <v>25</v>
      </c>
      <c r="D501" t="s">
        <v>26</v>
      </c>
      <c r="E501">
        <v>9</v>
      </c>
      <c r="F501" t="s">
        <v>27</v>
      </c>
      <c r="G501" t="s">
        <v>27</v>
      </c>
      <c r="H501" t="s">
        <v>82</v>
      </c>
      <c r="I501" t="s">
        <v>205</v>
      </c>
      <c r="J501">
        <f t="shared" si="0"/>
        <v>1890396</v>
      </c>
      <c r="K501">
        <v>1890396</v>
      </c>
      <c r="L501">
        <v>1</v>
      </c>
      <c r="M501">
        <f t="shared" si="23"/>
        <v>116</v>
      </c>
      <c r="N501" t="str">
        <f t="shared" si="2"/>
        <v>Fri</v>
      </c>
      <c r="O501" t="str">
        <f t="shared" si="3"/>
        <v>Sep</v>
      </c>
      <c r="P501">
        <f t="shared" si="4"/>
        <v>9</v>
      </c>
      <c r="Q501" t="str">
        <f t="shared" si="5"/>
        <v>21</v>
      </c>
      <c r="R501" t="str">
        <f t="shared" si="6"/>
        <v>21</v>
      </c>
      <c r="S501" t="str">
        <f t="shared" si="7"/>
        <v>06</v>
      </c>
      <c r="T501" t="str">
        <f t="shared" si="8"/>
        <v>36</v>
      </c>
      <c r="U501" t="s">
        <v>4051</v>
      </c>
      <c r="V501" t="s">
        <v>4052</v>
      </c>
      <c r="W501" s="2" t="s">
        <v>4053</v>
      </c>
      <c r="X501" t="s">
        <v>4054</v>
      </c>
      <c r="Y501" t="s">
        <v>4055</v>
      </c>
      <c r="Z501" t="s">
        <v>4056</v>
      </c>
      <c r="AA501" t="s">
        <v>806</v>
      </c>
      <c r="AB501">
        <v>313</v>
      </c>
      <c r="AC501">
        <v>1183</v>
      </c>
      <c r="AD501" t="s">
        <v>4057</v>
      </c>
      <c r="AG501">
        <v>2</v>
      </c>
    </row>
    <row r="502" spans="1:33" ht="15.75" customHeight="1" x14ac:dyDescent="0.3">
      <c r="A502" s="1">
        <v>1136</v>
      </c>
      <c r="B502" t="s">
        <v>163</v>
      </c>
      <c r="C502" t="s">
        <v>25</v>
      </c>
      <c r="D502" t="s">
        <v>26</v>
      </c>
      <c r="E502">
        <v>9</v>
      </c>
      <c r="F502" t="s">
        <v>27</v>
      </c>
      <c r="G502" t="s">
        <v>27</v>
      </c>
      <c r="H502" t="s">
        <v>82</v>
      </c>
      <c r="I502" t="s">
        <v>164</v>
      </c>
      <c r="J502">
        <f t="shared" si="0"/>
        <v>1890398</v>
      </c>
      <c r="K502">
        <v>1890398</v>
      </c>
      <c r="L502">
        <v>1</v>
      </c>
      <c r="M502" t="e">
        <f t="shared" ref="M502:M506" si="24">J502-#REF!</f>
        <v>#REF!</v>
      </c>
      <c r="N502" t="str">
        <f t="shared" si="2"/>
        <v>Fri</v>
      </c>
      <c r="O502" t="str">
        <f t="shared" si="3"/>
        <v>Sep</v>
      </c>
      <c r="P502">
        <f t="shared" si="4"/>
        <v>9</v>
      </c>
      <c r="Q502" t="str">
        <f t="shared" si="5"/>
        <v>21</v>
      </c>
      <c r="R502" t="str">
        <f t="shared" si="6"/>
        <v>21</v>
      </c>
      <c r="S502" t="str">
        <f t="shared" si="7"/>
        <v>06</v>
      </c>
      <c r="T502" t="str">
        <f t="shared" si="8"/>
        <v>38</v>
      </c>
      <c r="U502" t="s">
        <v>4058</v>
      </c>
      <c r="V502" t="s">
        <v>4059</v>
      </c>
      <c r="W502" s="2" t="s">
        <v>4060</v>
      </c>
      <c r="X502" t="s">
        <v>4061</v>
      </c>
      <c r="Y502" t="s">
        <v>4062</v>
      </c>
      <c r="Z502" t="s">
        <v>4063</v>
      </c>
      <c r="AA502" t="s">
        <v>4064</v>
      </c>
      <c r="AB502">
        <v>13476</v>
      </c>
      <c r="AC502">
        <v>416</v>
      </c>
      <c r="AD502" t="s">
        <v>4065</v>
      </c>
      <c r="AG502" s="1">
        <v>2</v>
      </c>
    </row>
    <row r="503" spans="1:33" ht="15.75" customHeight="1" x14ac:dyDescent="0.3">
      <c r="A503" s="1">
        <v>1553</v>
      </c>
      <c r="B503" t="s">
        <v>4066</v>
      </c>
      <c r="C503" t="s">
        <v>25</v>
      </c>
      <c r="D503" t="s">
        <v>26</v>
      </c>
      <c r="E503">
        <v>9</v>
      </c>
      <c r="F503" t="s">
        <v>27</v>
      </c>
      <c r="G503" t="s">
        <v>27</v>
      </c>
      <c r="H503" t="s">
        <v>173</v>
      </c>
      <c r="I503" t="s">
        <v>50</v>
      </c>
      <c r="J503">
        <f t="shared" si="0"/>
        <v>1892035</v>
      </c>
      <c r="K503">
        <v>1892035</v>
      </c>
      <c r="L503">
        <v>1</v>
      </c>
      <c r="M503" t="e">
        <f t="shared" si="24"/>
        <v>#REF!</v>
      </c>
      <c r="N503" t="str">
        <f t="shared" si="2"/>
        <v>Fri</v>
      </c>
      <c r="O503" t="str">
        <f t="shared" si="3"/>
        <v>Sep</v>
      </c>
      <c r="P503">
        <f t="shared" si="4"/>
        <v>9</v>
      </c>
      <c r="Q503" t="str">
        <f t="shared" si="5"/>
        <v>21</v>
      </c>
      <c r="R503" t="str">
        <f t="shared" si="6"/>
        <v>21</v>
      </c>
      <c r="S503" t="str">
        <f t="shared" si="7"/>
        <v>33</v>
      </c>
      <c r="T503" t="str">
        <f t="shared" si="8"/>
        <v>55</v>
      </c>
      <c r="U503" t="s">
        <v>4067</v>
      </c>
      <c r="V503" t="s">
        <v>4068</v>
      </c>
      <c r="W503" s="2" t="s">
        <v>4069</v>
      </c>
      <c r="X503" t="s">
        <v>4070</v>
      </c>
      <c r="Y503" t="s">
        <v>4071</v>
      </c>
      <c r="Z503" t="s">
        <v>4072</v>
      </c>
      <c r="AA503" t="s">
        <v>4073</v>
      </c>
      <c r="AB503">
        <v>3046</v>
      </c>
      <c r="AC503">
        <v>2994</v>
      </c>
      <c r="AD503" t="s">
        <v>4074</v>
      </c>
      <c r="AG503" s="1">
        <v>2</v>
      </c>
    </row>
    <row r="504" spans="1:33" ht="15.75" customHeight="1" x14ac:dyDescent="0.3">
      <c r="A504" s="1">
        <v>1554</v>
      </c>
      <c r="B504" t="s">
        <v>172</v>
      </c>
      <c r="C504" t="s">
        <v>25</v>
      </c>
      <c r="D504" t="s">
        <v>26</v>
      </c>
      <c r="E504">
        <v>9</v>
      </c>
      <c r="F504" t="s">
        <v>27</v>
      </c>
      <c r="G504" t="s">
        <v>27</v>
      </c>
      <c r="H504" t="s">
        <v>173</v>
      </c>
      <c r="I504" t="s">
        <v>81</v>
      </c>
      <c r="J504">
        <f t="shared" si="0"/>
        <v>1892036</v>
      </c>
      <c r="K504">
        <v>1892036</v>
      </c>
      <c r="L504">
        <v>1</v>
      </c>
      <c r="M504" t="e">
        <f t="shared" si="24"/>
        <v>#REF!</v>
      </c>
      <c r="N504" t="str">
        <f t="shared" si="2"/>
        <v>Fri</v>
      </c>
      <c r="O504" t="str">
        <f t="shared" si="3"/>
        <v>Sep</v>
      </c>
      <c r="P504">
        <f t="shared" si="4"/>
        <v>9</v>
      </c>
      <c r="Q504" t="str">
        <f t="shared" si="5"/>
        <v>21</v>
      </c>
      <c r="R504" t="str">
        <f t="shared" si="6"/>
        <v>21</v>
      </c>
      <c r="S504" t="str">
        <f t="shared" si="7"/>
        <v>33</v>
      </c>
      <c r="T504" t="str">
        <f t="shared" si="8"/>
        <v>56</v>
      </c>
      <c r="U504" t="s">
        <v>4075</v>
      </c>
      <c r="V504" t="s">
        <v>4076</v>
      </c>
      <c r="W504" s="2" t="s">
        <v>4077</v>
      </c>
      <c r="X504" t="s">
        <v>4078</v>
      </c>
      <c r="Y504" t="s">
        <v>4079</v>
      </c>
      <c r="Z504" t="s">
        <v>4080</v>
      </c>
      <c r="AA504" t="s">
        <v>4081</v>
      </c>
      <c r="AB504">
        <v>3038</v>
      </c>
      <c r="AC504">
        <v>1196</v>
      </c>
      <c r="AD504" t="s">
        <v>4082</v>
      </c>
      <c r="AG504" s="1">
        <v>2</v>
      </c>
    </row>
    <row r="505" spans="1:33" ht="15.75" customHeight="1" x14ac:dyDescent="0.3">
      <c r="A505" s="1">
        <v>1689</v>
      </c>
      <c r="B505" t="s">
        <v>193</v>
      </c>
      <c r="C505" t="s">
        <v>25</v>
      </c>
      <c r="D505" t="s">
        <v>26</v>
      </c>
      <c r="E505">
        <v>9</v>
      </c>
      <c r="F505" t="s">
        <v>27</v>
      </c>
      <c r="G505" t="s">
        <v>27</v>
      </c>
      <c r="H505" t="s">
        <v>194</v>
      </c>
      <c r="I505" t="s">
        <v>195</v>
      </c>
      <c r="J505">
        <f t="shared" si="0"/>
        <v>1892140</v>
      </c>
      <c r="K505">
        <v>1892140</v>
      </c>
      <c r="L505">
        <v>1</v>
      </c>
      <c r="M505" t="e">
        <f t="shared" si="24"/>
        <v>#REF!</v>
      </c>
      <c r="N505" t="str">
        <f t="shared" si="2"/>
        <v>Fri</v>
      </c>
      <c r="O505" t="str">
        <f t="shared" si="3"/>
        <v>Sep</v>
      </c>
      <c r="P505">
        <f t="shared" si="4"/>
        <v>9</v>
      </c>
      <c r="Q505" t="str">
        <f t="shared" si="5"/>
        <v>21</v>
      </c>
      <c r="R505" t="str">
        <f t="shared" si="6"/>
        <v>21</v>
      </c>
      <c r="S505" t="str">
        <f t="shared" si="7"/>
        <v>35</v>
      </c>
      <c r="T505" t="str">
        <f t="shared" si="8"/>
        <v>40</v>
      </c>
      <c r="U505" t="s">
        <v>4083</v>
      </c>
      <c r="V505" t="s">
        <v>4084</v>
      </c>
      <c r="W505" s="2" t="s">
        <v>4085</v>
      </c>
      <c r="X505" t="s">
        <v>4086</v>
      </c>
      <c r="Y505" t="s">
        <v>4087</v>
      </c>
      <c r="Z505" t="s">
        <v>4088</v>
      </c>
      <c r="AB505">
        <v>6910</v>
      </c>
      <c r="AC505">
        <v>7632</v>
      </c>
      <c r="AD505" t="s">
        <v>4089</v>
      </c>
      <c r="AG505" s="1">
        <v>2</v>
      </c>
    </row>
    <row r="506" spans="1:33" ht="15.75" customHeight="1" x14ac:dyDescent="0.3">
      <c r="A506" s="1">
        <v>1799</v>
      </c>
      <c r="B506" t="s">
        <v>4090</v>
      </c>
      <c r="C506" t="s">
        <v>25</v>
      </c>
      <c r="D506" t="s">
        <v>26</v>
      </c>
      <c r="E506">
        <v>9</v>
      </c>
      <c r="F506" t="s">
        <v>27</v>
      </c>
      <c r="G506" t="s">
        <v>27</v>
      </c>
      <c r="H506" t="s">
        <v>154</v>
      </c>
      <c r="I506" t="s">
        <v>103</v>
      </c>
      <c r="J506">
        <f t="shared" si="0"/>
        <v>1892230</v>
      </c>
      <c r="K506">
        <v>1892230</v>
      </c>
      <c r="L506">
        <v>0</v>
      </c>
      <c r="M506" t="e">
        <f t="shared" si="24"/>
        <v>#REF!</v>
      </c>
      <c r="N506" t="str">
        <f t="shared" si="2"/>
        <v>Fri</v>
      </c>
      <c r="O506" t="str">
        <f t="shared" si="3"/>
        <v>Sep</v>
      </c>
      <c r="P506">
        <f t="shared" si="4"/>
        <v>9</v>
      </c>
      <c r="Q506" t="str">
        <f t="shared" si="5"/>
        <v>21</v>
      </c>
      <c r="R506" t="str">
        <f t="shared" si="6"/>
        <v>21</v>
      </c>
      <c r="S506" t="str">
        <f t="shared" si="7"/>
        <v>37</v>
      </c>
      <c r="T506" t="str">
        <f t="shared" si="8"/>
        <v>10</v>
      </c>
      <c r="U506" t="s">
        <v>4091</v>
      </c>
      <c r="V506" t="s">
        <v>4092</v>
      </c>
      <c r="W506" s="2" t="s">
        <v>4093</v>
      </c>
      <c r="X506" t="s">
        <v>4094</v>
      </c>
      <c r="Y506" t="s">
        <v>4095</v>
      </c>
      <c r="Z506" t="s">
        <v>4096</v>
      </c>
      <c r="AB506">
        <v>1992</v>
      </c>
      <c r="AC506">
        <v>2117</v>
      </c>
      <c r="AD506" t="s">
        <v>4097</v>
      </c>
      <c r="AG506" s="1">
        <v>2</v>
      </c>
    </row>
    <row r="507" spans="1:33" ht="15.75" customHeight="1" x14ac:dyDescent="0.3">
      <c r="A507" s="1">
        <v>1800</v>
      </c>
      <c r="B507" t="s">
        <v>4090</v>
      </c>
      <c r="C507" t="s">
        <v>25</v>
      </c>
      <c r="D507" t="s">
        <v>26</v>
      </c>
      <c r="E507">
        <v>9</v>
      </c>
      <c r="F507" t="s">
        <v>27</v>
      </c>
      <c r="G507" t="s">
        <v>27</v>
      </c>
      <c r="H507" t="s">
        <v>154</v>
      </c>
      <c r="I507" t="s">
        <v>103</v>
      </c>
      <c r="J507">
        <f t="shared" si="0"/>
        <v>1892230</v>
      </c>
      <c r="K507">
        <v>1892230</v>
      </c>
      <c r="L507">
        <v>0</v>
      </c>
      <c r="M507">
        <f>J507-J506</f>
        <v>0</v>
      </c>
      <c r="N507" t="str">
        <f t="shared" si="2"/>
        <v>Fri</v>
      </c>
      <c r="O507" t="str">
        <f t="shared" si="3"/>
        <v>Sep</v>
      </c>
      <c r="P507">
        <f t="shared" si="4"/>
        <v>9</v>
      </c>
      <c r="Q507" t="str">
        <f t="shared" si="5"/>
        <v>21</v>
      </c>
      <c r="R507" t="str">
        <f t="shared" si="6"/>
        <v>21</v>
      </c>
      <c r="S507" t="str">
        <f t="shared" si="7"/>
        <v>37</v>
      </c>
      <c r="T507" t="str">
        <f t="shared" si="8"/>
        <v>10</v>
      </c>
      <c r="U507" t="s">
        <v>4098</v>
      </c>
      <c r="V507" t="s">
        <v>4099</v>
      </c>
      <c r="W507" s="4" t="s">
        <v>4100</v>
      </c>
      <c r="X507" t="s">
        <v>4101</v>
      </c>
      <c r="Y507" t="s">
        <v>4102</v>
      </c>
      <c r="Z507" t="s">
        <v>4103</v>
      </c>
      <c r="AA507" t="s">
        <v>4104</v>
      </c>
      <c r="AB507">
        <v>627</v>
      </c>
      <c r="AC507">
        <v>839</v>
      </c>
      <c r="AD507" t="s">
        <v>4105</v>
      </c>
      <c r="AG507">
        <v>2</v>
      </c>
    </row>
    <row r="508" spans="1:33" ht="15.75" customHeight="1" x14ac:dyDescent="0.3">
      <c r="A508" s="1">
        <v>2139</v>
      </c>
      <c r="B508" t="s">
        <v>4106</v>
      </c>
      <c r="C508" t="s">
        <v>25</v>
      </c>
      <c r="D508" t="s">
        <v>26</v>
      </c>
      <c r="E508">
        <v>9</v>
      </c>
      <c r="F508" t="s">
        <v>27</v>
      </c>
      <c r="G508" t="s">
        <v>206</v>
      </c>
      <c r="H508" t="s">
        <v>102</v>
      </c>
      <c r="I508" t="s">
        <v>125</v>
      </c>
      <c r="J508">
        <f t="shared" si="0"/>
        <v>1897020</v>
      </c>
      <c r="K508">
        <v>1897020</v>
      </c>
      <c r="L508">
        <v>0</v>
      </c>
      <c r="M508" t="e">
        <f>J508-#REF!</f>
        <v>#REF!</v>
      </c>
      <c r="N508" t="str">
        <f t="shared" si="2"/>
        <v>Fri</v>
      </c>
      <c r="O508" t="str">
        <f t="shared" si="3"/>
        <v>Sep</v>
      </c>
      <c r="P508">
        <f t="shared" si="4"/>
        <v>9</v>
      </c>
      <c r="Q508" t="str">
        <f t="shared" si="5"/>
        <v>21</v>
      </c>
      <c r="R508" t="str">
        <f t="shared" si="6"/>
        <v>22</v>
      </c>
      <c r="S508" t="str">
        <f t="shared" si="7"/>
        <v>57</v>
      </c>
      <c r="T508" t="str">
        <f t="shared" si="8"/>
        <v>00</v>
      </c>
      <c r="U508" t="s">
        <v>4107</v>
      </c>
      <c r="V508" t="s">
        <v>4108</v>
      </c>
      <c r="W508" s="2" t="s">
        <v>4109</v>
      </c>
      <c r="X508" t="s">
        <v>4110</v>
      </c>
      <c r="Y508" t="s">
        <v>4111</v>
      </c>
      <c r="Z508" t="s">
        <v>4112</v>
      </c>
      <c r="AA508" t="s">
        <v>4113</v>
      </c>
      <c r="AB508">
        <v>92</v>
      </c>
      <c r="AC508">
        <v>661</v>
      </c>
      <c r="AD508" t="s">
        <v>4114</v>
      </c>
      <c r="AG508">
        <v>2</v>
      </c>
    </row>
    <row r="509" spans="1:33" ht="15.75" customHeight="1" x14ac:dyDescent="0.3">
      <c r="A509" s="1">
        <v>2386</v>
      </c>
      <c r="B509" t="s">
        <v>280</v>
      </c>
      <c r="C509" t="s">
        <v>281</v>
      </c>
      <c r="D509" t="s">
        <v>26</v>
      </c>
      <c r="E509">
        <v>9</v>
      </c>
      <c r="F509" t="s">
        <v>206</v>
      </c>
      <c r="G509" t="s">
        <v>125</v>
      </c>
      <c r="H509" t="s">
        <v>103</v>
      </c>
      <c r="I509" t="s">
        <v>81</v>
      </c>
      <c r="J509">
        <f t="shared" si="0"/>
        <v>1901456</v>
      </c>
      <c r="K509">
        <v>1901456</v>
      </c>
      <c r="L509">
        <v>0</v>
      </c>
      <c r="M509">
        <f>J509-J508</f>
        <v>4436</v>
      </c>
      <c r="N509" t="str">
        <f t="shared" si="2"/>
        <v>Sat</v>
      </c>
      <c r="O509" t="str">
        <f t="shared" si="3"/>
        <v>Sep</v>
      </c>
      <c r="P509">
        <f t="shared" si="4"/>
        <v>9</v>
      </c>
      <c r="Q509" t="str">
        <f t="shared" si="5"/>
        <v>22</v>
      </c>
      <c r="R509" t="str">
        <f t="shared" si="6"/>
        <v>00</v>
      </c>
      <c r="S509" t="str">
        <f t="shared" si="7"/>
        <v>10</v>
      </c>
      <c r="T509" t="str">
        <f t="shared" si="8"/>
        <v>56</v>
      </c>
      <c r="U509" t="s">
        <v>4115</v>
      </c>
      <c r="V509" s="3" t="s">
        <v>4116</v>
      </c>
      <c r="W509" s="4" t="s">
        <v>4117</v>
      </c>
      <c r="X509" t="s">
        <v>4118</v>
      </c>
      <c r="Y509" t="s">
        <v>4119</v>
      </c>
      <c r="Z509" t="s">
        <v>4120</v>
      </c>
      <c r="AA509" t="s">
        <v>4121</v>
      </c>
      <c r="AB509">
        <v>9932</v>
      </c>
      <c r="AC509">
        <v>8477</v>
      </c>
      <c r="AD509" t="s">
        <v>4122</v>
      </c>
      <c r="AG509">
        <v>2</v>
      </c>
    </row>
    <row r="510" spans="1:33" ht="15.75" customHeight="1" x14ac:dyDescent="0.3">
      <c r="A510" s="1">
        <v>2493</v>
      </c>
      <c r="B510" t="s">
        <v>4123</v>
      </c>
      <c r="C510" t="s">
        <v>281</v>
      </c>
      <c r="D510" t="s">
        <v>26</v>
      </c>
      <c r="E510">
        <v>9</v>
      </c>
      <c r="F510" t="s">
        <v>206</v>
      </c>
      <c r="G510" t="s">
        <v>125</v>
      </c>
      <c r="H510" t="s">
        <v>234</v>
      </c>
      <c r="I510" t="s">
        <v>360</v>
      </c>
      <c r="J510">
        <f t="shared" si="0"/>
        <v>1901548</v>
      </c>
      <c r="K510">
        <v>1901548</v>
      </c>
      <c r="L510">
        <v>2</v>
      </c>
      <c r="M510" t="e">
        <f>J510-#REF!</f>
        <v>#REF!</v>
      </c>
      <c r="N510" t="str">
        <f t="shared" si="2"/>
        <v>Sat</v>
      </c>
      <c r="O510" t="str">
        <f t="shared" si="3"/>
        <v>Sep</v>
      </c>
      <c r="P510">
        <f t="shared" si="4"/>
        <v>9</v>
      </c>
      <c r="Q510" t="str">
        <f t="shared" si="5"/>
        <v>22</v>
      </c>
      <c r="R510" t="str">
        <f t="shared" si="6"/>
        <v>00</v>
      </c>
      <c r="S510" t="str">
        <f t="shared" si="7"/>
        <v>12</v>
      </c>
      <c r="T510" t="str">
        <f t="shared" si="8"/>
        <v>28</v>
      </c>
      <c r="U510" t="s">
        <v>4124</v>
      </c>
      <c r="V510" t="s">
        <v>4125</v>
      </c>
      <c r="W510" s="2" t="s">
        <v>4126</v>
      </c>
      <c r="X510" t="s">
        <v>4127</v>
      </c>
      <c r="Y510" t="s">
        <v>4128</v>
      </c>
      <c r="Z510" t="s">
        <v>4129</v>
      </c>
      <c r="AA510" t="s">
        <v>4130</v>
      </c>
      <c r="AB510">
        <v>894</v>
      </c>
      <c r="AC510">
        <v>2176</v>
      </c>
      <c r="AD510" t="s">
        <v>4131</v>
      </c>
      <c r="AG510">
        <v>2</v>
      </c>
    </row>
    <row r="511" spans="1:33" ht="15.75" customHeight="1" x14ac:dyDescent="0.3">
      <c r="A511" s="1">
        <v>2771</v>
      </c>
      <c r="B511" t="s">
        <v>4132</v>
      </c>
      <c r="C511" t="s">
        <v>281</v>
      </c>
      <c r="D511" t="s">
        <v>26</v>
      </c>
      <c r="E511">
        <v>9</v>
      </c>
      <c r="F511" t="s">
        <v>206</v>
      </c>
      <c r="G511" t="s">
        <v>125</v>
      </c>
      <c r="H511" t="s">
        <v>331</v>
      </c>
      <c r="I511" t="s">
        <v>173</v>
      </c>
      <c r="J511">
        <f t="shared" si="0"/>
        <v>1901793</v>
      </c>
      <c r="K511">
        <v>1901793</v>
      </c>
      <c r="L511">
        <v>0</v>
      </c>
      <c r="M511">
        <f t="shared" ref="M511:M512" si="25">J511-J510</f>
        <v>245</v>
      </c>
      <c r="N511" t="str">
        <f t="shared" si="2"/>
        <v>Sat</v>
      </c>
      <c r="O511" t="str">
        <f t="shared" si="3"/>
        <v>Sep</v>
      </c>
      <c r="P511">
        <f t="shared" si="4"/>
        <v>9</v>
      </c>
      <c r="Q511" t="str">
        <f t="shared" si="5"/>
        <v>22</v>
      </c>
      <c r="R511" t="str">
        <f t="shared" si="6"/>
        <v>00</v>
      </c>
      <c r="S511" t="str">
        <f t="shared" si="7"/>
        <v>16</v>
      </c>
      <c r="T511" t="str">
        <f t="shared" si="8"/>
        <v>33</v>
      </c>
      <c r="U511" t="s">
        <v>4133</v>
      </c>
      <c r="V511" t="s">
        <v>4134</v>
      </c>
      <c r="W511" s="2" t="s">
        <v>4135</v>
      </c>
      <c r="X511" t="s">
        <v>4136</v>
      </c>
      <c r="Y511" t="s">
        <v>4137</v>
      </c>
      <c r="Z511" t="s">
        <v>4138</v>
      </c>
      <c r="AA511" t="s">
        <v>4139</v>
      </c>
      <c r="AB511">
        <v>26062</v>
      </c>
      <c r="AC511">
        <v>28363</v>
      </c>
      <c r="AD511" t="s">
        <v>4140</v>
      </c>
      <c r="AE511" t="s">
        <v>4141</v>
      </c>
      <c r="AF511" t="s">
        <v>4142</v>
      </c>
      <c r="AG511" s="1">
        <v>2</v>
      </c>
    </row>
    <row r="512" spans="1:33" ht="15.75" customHeight="1" x14ac:dyDescent="0.3">
      <c r="A512" s="1">
        <v>2824</v>
      </c>
      <c r="B512" t="s">
        <v>340</v>
      </c>
      <c r="C512" t="s">
        <v>281</v>
      </c>
      <c r="D512" t="s">
        <v>26</v>
      </c>
      <c r="E512">
        <v>9</v>
      </c>
      <c r="F512" t="s">
        <v>206</v>
      </c>
      <c r="G512" t="s">
        <v>125</v>
      </c>
      <c r="H512" t="s">
        <v>341</v>
      </c>
      <c r="I512" t="s">
        <v>28</v>
      </c>
      <c r="J512">
        <f t="shared" si="0"/>
        <v>1901838</v>
      </c>
      <c r="K512">
        <v>1901838</v>
      </c>
      <c r="L512">
        <v>2</v>
      </c>
      <c r="M512">
        <f t="shared" si="25"/>
        <v>45</v>
      </c>
      <c r="N512" t="str">
        <f t="shared" si="2"/>
        <v>Sat</v>
      </c>
      <c r="O512" t="str">
        <f t="shared" si="3"/>
        <v>Sep</v>
      </c>
      <c r="P512">
        <f t="shared" si="4"/>
        <v>9</v>
      </c>
      <c r="Q512" t="str">
        <f t="shared" si="5"/>
        <v>22</v>
      </c>
      <c r="R512" t="str">
        <f t="shared" si="6"/>
        <v>00</v>
      </c>
      <c r="S512" t="str">
        <f t="shared" si="7"/>
        <v>17</v>
      </c>
      <c r="T512" t="str">
        <f t="shared" si="8"/>
        <v>18</v>
      </c>
      <c r="U512" t="s">
        <v>4143</v>
      </c>
      <c r="V512" t="s">
        <v>4144</v>
      </c>
      <c r="W512" s="2" t="s">
        <v>4145</v>
      </c>
      <c r="X512" t="s">
        <v>4146</v>
      </c>
      <c r="Y512" t="s">
        <v>4147</v>
      </c>
      <c r="Z512" t="s">
        <v>4148</v>
      </c>
      <c r="AA512" t="s">
        <v>4149</v>
      </c>
      <c r="AB512">
        <v>363</v>
      </c>
      <c r="AC512">
        <v>508</v>
      </c>
      <c r="AD512" t="s">
        <v>4150</v>
      </c>
      <c r="AG512">
        <v>2</v>
      </c>
    </row>
    <row r="513" spans="1:33" ht="15.75" customHeight="1" x14ac:dyDescent="0.3">
      <c r="A513" s="1">
        <v>2915</v>
      </c>
      <c r="B513" t="s">
        <v>4151</v>
      </c>
      <c r="C513" t="s">
        <v>281</v>
      </c>
      <c r="D513" t="s">
        <v>26</v>
      </c>
      <c r="E513">
        <v>9</v>
      </c>
      <c r="F513" t="s">
        <v>206</v>
      </c>
      <c r="G513" t="s">
        <v>359</v>
      </c>
      <c r="H513" t="s">
        <v>369</v>
      </c>
      <c r="I513" t="s">
        <v>125</v>
      </c>
      <c r="J513">
        <f t="shared" si="0"/>
        <v>1909740</v>
      </c>
      <c r="K513">
        <v>1909740</v>
      </c>
      <c r="L513">
        <v>2</v>
      </c>
      <c r="M513" t="e">
        <f>J513-#REF!</f>
        <v>#REF!</v>
      </c>
      <c r="N513" t="str">
        <f t="shared" si="2"/>
        <v>Sat</v>
      </c>
      <c r="O513" t="str">
        <f t="shared" si="3"/>
        <v>Sep</v>
      </c>
      <c r="P513">
        <f t="shared" si="4"/>
        <v>9</v>
      </c>
      <c r="Q513" t="str">
        <f t="shared" si="5"/>
        <v>22</v>
      </c>
      <c r="R513" t="str">
        <f t="shared" si="6"/>
        <v>02</v>
      </c>
      <c r="S513" t="str">
        <f t="shared" si="7"/>
        <v>29</v>
      </c>
      <c r="T513" t="str">
        <f t="shared" si="8"/>
        <v>00</v>
      </c>
      <c r="U513" t="s">
        <v>4152</v>
      </c>
      <c r="V513" t="s">
        <v>4153</v>
      </c>
      <c r="W513" s="2" t="s">
        <v>4154</v>
      </c>
      <c r="X513" t="s">
        <v>4155</v>
      </c>
      <c r="Y513" t="s">
        <v>4156</v>
      </c>
      <c r="Z513" t="s">
        <v>4157</v>
      </c>
      <c r="AB513">
        <v>476</v>
      </c>
      <c r="AC513">
        <v>0</v>
      </c>
      <c r="AD513" t="s">
        <v>4158</v>
      </c>
      <c r="AG513">
        <v>2</v>
      </c>
    </row>
    <row r="514" spans="1:33" ht="15.75" customHeight="1" x14ac:dyDescent="0.3">
      <c r="A514" s="1">
        <v>3210</v>
      </c>
      <c r="B514" t="s">
        <v>4159</v>
      </c>
      <c r="C514" t="s">
        <v>281</v>
      </c>
      <c r="D514" t="s">
        <v>26</v>
      </c>
      <c r="E514">
        <v>9</v>
      </c>
      <c r="F514" t="s">
        <v>206</v>
      </c>
      <c r="G514" t="s">
        <v>359</v>
      </c>
      <c r="H514" t="s">
        <v>183</v>
      </c>
      <c r="I514" t="s">
        <v>271</v>
      </c>
      <c r="J514">
        <f t="shared" si="0"/>
        <v>1910041</v>
      </c>
      <c r="K514">
        <v>1910041</v>
      </c>
      <c r="L514">
        <v>2</v>
      </c>
      <c r="M514">
        <f>J514-J513</f>
        <v>301</v>
      </c>
      <c r="N514" t="str">
        <f t="shared" si="2"/>
        <v>Sat</v>
      </c>
      <c r="O514" t="str">
        <f t="shared" si="3"/>
        <v>Sep</v>
      </c>
      <c r="P514">
        <f t="shared" si="4"/>
        <v>9</v>
      </c>
      <c r="Q514" t="str">
        <f t="shared" si="5"/>
        <v>22</v>
      </c>
      <c r="R514" t="str">
        <f t="shared" si="6"/>
        <v>02</v>
      </c>
      <c r="S514" t="str">
        <f t="shared" si="7"/>
        <v>34</v>
      </c>
      <c r="T514" t="str">
        <f t="shared" si="8"/>
        <v>01</v>
      </c>
      <c r="U514" t="s">
        <v>4160</v>
      </c>
      <c r="V514" t="s">
        <v>4161</v>
      </c>
      <c r="W514" s="2" t="s">
        <v>4162</v>
      </c>
      <c r="X514" t="s">
        <v>4163</v>
      </c>
      <c r="Y514" t="s">
        <v>4164</v>
      </c>
      <c r="Z514" t="s">
        <v>4165</v>
      </c>
      <c r="AB514">
        <v>895</v>
      </c>
      <c r="AC514">
        <v>2788</v>
      </c>
      <c r="AD514" t="s">
        <v>4166</v>
      </c>
      <c r="AE514" t="s">
        <v>4167</v>
      </c>
      <c r="AF514" t="s">
        <v>4168</v>
      </c>
      <c r="AG514" s="1">
        <v>2</v>
      </c>
    </row>
    <row r="515" spans="1:33" ht="15.75" customHeight="1" x14ac:dyDescent="0.3">
      <c r="A515" s="1">
        <v>3259</v>
      </c>
      <c r="B515" t="s">
        <v>4169</v>
      </c>
      <c r="C515" t="s">
        <v>281</v>
      </c>
      <c r="D515" t="s">
        <v>26</v>
      </c>
      <c r="E515">
        <v>9</v>
      </c>
      <c r="F515" t="s">
        <v>206</v>
      </c>
      <c r="G515" t="s">
        <v>359</v>
      </c>
      <c r="H515" t="s">
        <v>194</v>
      </c>
      <c r="I515" t="s">
        <v>82</v>
      </c>
      <c r="J515">
        <f t="shared" si="0"/>
        <v>1910106</v>
      </c>
      <c r="K515">
        <v>1910106</v>
      </c>
      <c r="L515">
        <v>0</v>
      </c>
      <c r="M515" t="e">
        <f>J515-#REF!</f>
        <v>#REF!</v>
      </c>
      <c r="N515" t="str">
        <f t="shared" si="2"/>
        <v>Sat</v>
      </c>
      <c r="O515" t="str">
        <f t="shared" si="3"/>
        <v>Sep</v>
      </c>
      <c r="P515">
        <f t="shared" si="4"/>
        <v>9</v>
      </c>
      <c r="Q515" t="str">
        <f t="shared" si="5"/>
        <v>22</v>
      </c>
      <c r="R515" t="str">
        <f t="shared" si="6"/>
        <v>02</v>
      </c>
      <c r="S515" t="str">
        <f t="shared" si="7"/>
        <v>35</v>
      </c>
      <c r="T515" t="str">
        <f t="shared" si="8"/>
        <v>06</v>
      </c>
      <c r="U515" t="s">
        <v>4170</v>
      </c>
      <c r="V515" t="s">
        <v>4171</v>
      </c>
      <c r="W515" s="2" t="s">
        <v>4172</v>
      </c>
      <c r="X515" t="s">
        <v>4173</v>
      </c>
      <c r="Y515" t="s">
        <v>4174</v>
      </c>
      <c r="Z515" t="s">
        <v>4175</v>
      </c>
      <c r="AA515" t="s">
        <v>151</v>
      </c>
      <c r="AB515">
        <v>1008</v>
      </c>
      <c r="AC515">
        <v>1516</v>
      </c>
      <c r="AD515" t="s">
        <v>4176</v>
      </c>
      <c r="AG515" s="1">
        <v>2</v>
      </c>
    </row>
    <row r="516" spans="1:33" ht="15.75" customHeight="1" x14ac:dyDescent="0.3">
      <c r="A516" s="1">
        <v>3348</v>
      </c>
      <c r="B516" t="s">
        <v>4177</v>
      </c>
      <c r="C516" t="s">
        <v>281</v>
      </c>
      <c r="D516" t="s">
        <v>26</v>
      </c>
      <c r="E516">
        <v>9</v>
      </c>
      <c r="F516" t="s">
        <v>206</v>
      </c>
      <c r="G516" t="s">
        <v>359</v>
      </c>
      <c r="H516" t="s">
        <v>205</v>
      </c>
      <c r="I516" t="s">
        <v>183</v>
      </c>
      <c r="J516">
        <f t="shared" si="0"/>
        <v>1910194</v>
      </c>
      <c r="K516">
        <v>1910194</v>
      </c>
      <c r="L516">
        <v>1</v>
      </c>
      <c r="M516">
        <f>J516-J515</f>
        <v>88</v>
      </c>
      <c r="N516" t="str">
        <f t="shared" si="2"/>
        <v>Sat</v>
      </c>
      <c r="O516" t="str">
        <f t="shared" si="3"/>
        <v>Sep</v>
      </c>
      <c r="P516">
        <f t="shared" si="4"/>
        <v>9</v>
      </c>
      <c r="Q516" t="str">
        <f t="shared" si="5"/>
        <v>22</v>
      </c>
      <c r="R516" t="str">
        <f t="shared" si="6"/>
        <v>02</v>
      </c>
      <c r="S516" t="str">
        <f t="shared" si="7"/>
        <v>36</v>
      </c>
      <c r="T516" t="str">
        <f t="shared" si="8"/>
        <v>34</v>
      </c>
      <c r="U516" t="s">
        <v>4178</v>
      </c>
      <c r="V516" t="s">
        <v>4179</v>
      </c>
      <c r="W516" s="2" t="s">
        <v>4180</v>
      </c>
      <c r="X516" t="s">
        <v>4181</v>
      </c>
      <c r="Y516" t="s">
        <v>4182</v>
      </c>
      <c r="Z516" t="s">
        <v>4183</v>
      </c>
      <c r="AA516" t="s">
        <v>4184</v>
      </c>
      <c r="AB516">
        <v>860</v>
      </c>
      <c r="AC516">
        <v>795</v>
      </c>
      <c r="AD516" t="s">
        <v>4185</v>
      </c>
      <c r="AE516" t="s">
        <v>4186</v>
      </c>
      <c r="AF516" t="s">
        <v>4187</v>
      </c>
      <c r="AG516">
        <v>2</v>
      </c>
    </row>
    <row r="517" spans="1:33" ht="15.75" customHeight="1" x14ac:dyDescent="0.3">
      <c r="A517" s="1">
        <v>3782</v>
      </c>
      <c r="B517" t="s">
        <v>4188</v>
      </c>
      <c r="C517" t="s">
        <v>281</v>
      </c>
      <c r="D517" t="s">
        <v>26</v>
      </c>
      <c r="E517">
        <v>9</v>
      </c>
      <c r="F517" t="s">
        <v>206</v>
      </c>
      <c r="G517" t="s">
        <v>404</v>
      </c>
      <c r="H517" t="s">
        <v>124</v>
      </c>
      <c r="I517" t="s">
        <v>300</v>
      </c>
      <c r="J517">
        <f t="shared" si="0"/>
        <v>1912771</v>
      </c>
      <c r="K517">
        <v>1912771</v>
      </c>
      <c r="L517">
        <v>3</v>
      </c>
      <c r="M517" t="e">
        <f t="shared" ref="M517:M518" si="26">J517-#REF!</f>
        <v>#REF!</v>
      </c>
      <c r="N517" t="str">
        <f t="shared" si="2"/>
        <v>Sat</v>
      </c>
      <c r="O517" t="str">
        <f t="shared" si="3"/>
        <v>Sep</v>
      </c>
      <c r="P517">
        <f t="shared" si="4"/>
        <v>9</v>
      </c>
      <c r="Q517" t="str">
        <f t="shared" si="5"/>
        <v>22</v>
      </c>
      <c r="R517" t="str">
        <f t="shared" si="6"/>
        <v>03</v>
      </c>
      <c r="S517" t="str">
        <f t="shared" si="7"/>
        <v>19</v>
      </c>
      <c r="T517" t="str">
        <f t="shared" si="8"/>
        <v>31</v>
      </c>
      <c r="U517" t="s">
        <v>4189</v>
      </c>
      <c r="V517" t="s">
        <v>4190</v>
      </c>
      <c r="W517" s="2" t="s">
        <v>4191</v>
      </c>
      <c r="X517" t="s">
        <v>4192</v>
      </c>
      <c r="Y517" t="s">
        <v>4193</v>
      </c>
      <c r="Z517" t="s">
        <v>4194</v>
      </c>
      <c r="AA517" t="s">
        <v>151</v>
      </c>
      <c r="AB517">
        <v>6839</v>
      </c>
      <c r="AC517">
        <v>7299</v>
      </c>
      <c r="AD517" t="s">
        <v>4195</v>
      </c>
      <c r="AG517" s="1">
        <v>2</v>
      </c>
    </row>
    <row r="518" spans="1:33" ht="15.75" customHeight="1" x14ac:dyDescent="0.3">
      <c r="A518" s="1">
        <v>3916</v>
      </c>
      <c r="B518" t="s">
        <v>4196</v>
      </c>
      <c r="C518" t="s">
        <v>281</v>
      </c>
      <c r="D518" t="s">
        <v>26</v>
      </c>
      <c r="E518">
        <v>9</v>
      </c>
      <c r="F518" t="s">
        <v>206</v>
      </c>
      <c r="G518" t="s">
        <v>457</v>
      </c>
      <c r="H518" t="s">
        <v>404</v>
      </c>
      <c r="I518" t="s">
        <v>359</v>
      </c>
      <c r="J518">
        <f t="shared" si="0"/>
        <v>1926182</v>
      </c>
      <c r="K518">
        <v>1926182</v>
      </c>
      <c r="L518">
        <v>2</v>
      </c>
      <c r="M518" t="e">
        <f t="shared" si="26"/>
        <v>#REF!</v>
      </c>
      <c r="N518" t="str">
        <f t="shared" si="2"/>
        <v>Sat</v>
      </c>
      <c r="O518" t="str">
        <f t="shared" si="3"/>
        <v>Sep</v>
      </c>
      <c r="P518">
        <f t="shared" si="4"/>
        <v>9</v>
      </c>
      <c r="Q518" t="str">
        <f t="shared" si="5"/>
        <v>22</v>
      </c>
      <c r="R518" t="str">
        <f t="shared" si="6"/>
        <v>07</v>
      </c>
      <c r="S518" t="str">
        <f t="shared" si="7"/>
        <v>03</v>
      </c>
      <c r="T518" t="str">
        <f t="shared" si="8"/>
        <v>02</v>
      </c>
      <c r="U518" t="s">
        <v>4197</v>
      </c>
      <c r="V518" t="s">
        <v>4198</v>
      </c>
      <c r="W518" s="2" t="s">
        <v>4199</v>
      </c>
      <c r="X518" t="s">
        <v>4200</v>
      </c>
      <c r="Y518" t="s">
        <v>4201</v>
      </c>
      <c r="Z518" t="s">
        <v>4202</v>
      </c>
      <c r="AB518">
        <v>644</v>
      </c>
      <c r="AC518">
        <v>679</v>
      </c>
      <c r="AD518" t="s">
        <v>4203</v>
      </c>
      <c r="AG518" s="1">
        <v>2</v>
      </c>
    </row>
    <row r="519" spans="1:33" ht="15.75" customHeight="1" x14ac:dyDescent="0.3">
      <c r="A519" s="1">
        <v>4384</v>
      </c>
      <c r="B519" t="s">
        <v>4204</v>
      </c>
      <c r="C519" t="s">
        <v>281</v>
      </c>
      <c r="D519" t="s">
        <v>26</v>
      </c>
      <c r="E519">
        <v>9</v>
      </c>
      <c r="F519" t="s">
        <v>206</v>
      </c>
      <c r="G519" t="s">
        <v>103</v>
      </c>
      <c r="H519" t="s">
        <v>234</v>
      </c>
      <c r="I519" t="s">
        <v>144</v>
      </c>
      <c r="J519">
        <f t="shared" si="0"/>
        <v>1937561</v>
      </c>
      <c r="K519">
        <v>1937561</v>
      </c>
      <c r="L519">
        <v>2</v>
      </c>
      <c r="M519">
        <f>J519-J518</f>
        <v>11379</v>
      </c>
      <c r="N519" t="str">
        <f t="shared" si="2"/>
        <v>Sat</v>
      </c>
      <c r="O519" t="str">
        <f t="shared" si="3"/>
        <v>Sep</v>
      </c>
      <c r="P519">
        <f t="shared" si="4"/>
        <v>9</v>
      </c>
      <c r="Q519" t="str">
        <f t="shared" si="5"/>
        <v>22</v>
      </c>
      <c r="R519" t="str">
        <f t="shared" si="6"/>
        <v>10</v>
      </c>
      <c r="S519" t="str">
        <f t="shared" si="7"/>
        <v>12</v>
      </c>
      <c r="T519" t="str">
        <f t="shared" si="8"/>
        <v>41</v>
      </c>
      <c r="U519" t="s">
        <v>4205</v>
      </c>
      <c r="V519" t="s">
        <v>433</v>
      </c>
      <c r="W519" s="4" t="s">
        <v>4206</v>
      </c>
      <c r="X519" t="s">
        <v>4207</v>
      </c>
      <c r="Y519" t="s">
        <v>4208</v>
      </c>
      <c r="Z519" t="s">
        <v>4209</v>
      </c>
      <c r="AA519" t="s">
        <v>4210</v>
      </c>
      <c r="AB519">
        <v>1062</v>
      </c>
      <c r="AC519">
        <v>2612</v>
      </c>
      <c r="AD519" t="s">
        <v>4211</v>
      </c>
      <c r="AG519">
        <v>2</v>
      </c>
    </row>
    <row r="520" spans="1:33" ht="15.75" customHeight="1" x14ac:dyDescent="0.3">
      <c r="A520" s="1">
        <v>4385</v>
      </c>
      <c r="B520" t="s">
        <v>4204</v>
      </c>
      <c r="C520" t="s">
        <v>281</v>
      </c>
      <c r="D520" t="s">
        <v>26</v>
      </c>
      <c r="E520">
        <v>9</v>
      </c>
      <c r="F520" t="s">
        <v>206</v>
      </c>
      <c r="G520" t="s">
        <v>103</v>
      </c>
      <c r="H520" t="s">
        <v>234</v>
      </c>
      <c r="I520" t="s">
        <v>144</v>
      </c>
      <c r="J520">
        <f t="shared" si="0"/>
        <v>1937561</v>
      </c>
      <c r="K520">
        <v>1937561</v>
      </c>
      <c r="L520">
        <v>0</v>
      </c>
      <c r="M520" t="e">
        <f t="shared" ref="M520:M522" si="27">J520-#REF!</f>
        <v>#REF!</v>
      </c>
      <c r="N520" t="str">
        <f t="shared" si="2"/>
        <v>Sat</v>
      </c>
      <c r="O520" t="str">
        <f t="shared" si="3"/>
        <v>Sep</v>
      </c>
      <c r="P520">
        <f t="shared" si="4"/>
        <v>9</v>
      </c>
      <c r="Q520" t="str">
        <f t="shared" si="5"/>
        <v>22</v>
      </c>
      <c r="R520" t="str">
        <f t="shared" si="6"/>
        <v>10</v>
      </c>
      <c r="S520" t="str">
        <f t="shared" si="7"/>
        <v>12</v>
      </c>
      <c r="T520" t="str">
        <f t="shared" si="8"/>
        <v>41</v>
      </c>
      <c r="U520" t="s">
        <v>4212</v>
      </c>
      <c r="V520" t="s">
        <v>433</v>
      </c>
      <c r="W520" s="4" t="s">
        <v>4213</v>
      </c>
      <c r="X520" t="s">
        <v>4214</v>
      </c>
      <c r="Y520" t="s">
        <v>4215</v>
      </c>
      <c r="Z520" t="s">
        <v>4216</v>
      </c>
      <c r="AB520">
        <v>640</v>
      </c>
      <c r="AC520">
        <v>916</v>
      </c>
      <c r="AD520" t="s">
        <v>4217</v>
      </c>
      <c r="AG520">
        <v>2</v>
      </c>
    </row>
    <row r="521" spans="1:33" ht="15.75" customHeight="1" x14ac:dyDescent="0.3">
      <c r="A521" s="1">
        <v>4417</v>
      </c>
      <c r="B521" t="s">
        <v>4218</v>
      </c>
      <c r="C521" t="s">
        <v>281</v>
      </c>
      <c r="D521" t="s">
        <v>26</v>
      </c>
      <c r="E521">
        <v>9</v>
      </c>
      <c r="F521" t="s">
        <v>206</v>
      </c>
      <c r="G521" t="s">
        <v>103</v>
      </c>
      <c r="H521" t="s">
        <v>320</v>
      </c>
      <c r="I521" t="s">
        <v>41</v>
      </c>
      <c r="J521">
        <f t="shared" si="0"/>
        <v>1937704</v>
      </c>
      <c r="K521">
        <v>1937704</v>
      </c>
      <c r="L521">
        <v>7</v>
      </c>
      <c r="M521" t="e">
        <f t="shared" si="27"/>
        <v>#REF!</v>
      </c>
      <c r="N521" t="str">
        <f t="shared" si="2"/>
        <v>Sat</v>
      </c>
      <c r="O521" t="str">
        <f t="shared" si="3"/>
        <v>Sep</v>
      </c>
      <c r="P521">
        <f t="shared" si="4"/>
        <v>9</v>
      </c>
      <c r="Q521" t="str">
        <f t="shared" si="5"/>
        <v>22</v>
      </c>
      <c r="R521" t="str">
        <f t="shared" si="6"/>
        <v>10</v>
      </c>
      <c r="S521" t="str">
        <f t="shared" si="7"/>
        <v>15</v>
      </c>
      <c r="T521" t="str">
        <f t="shared" si="8"/>
        <v>04</v>
      </c>
      <c r="U521" t="s">
        <v>4219</v>
      </c>
      <c r="V521" t="s">
        <v>4220</v>
      </c>
      <c r="W521" s="2" t="s">
        <v>4221</v>
      </c>
      <c r="X521" t="s">
        <v>4222</v>
      </c>
      <c r="Y521" t="s">
        <v>4223</v>
      </c>
      <c r="Z521" t="s">
        <v>4224</v>
      </c>
      <c r="AA521" t="s">
        <v>4225</v>
      </c>
      <c r="AB521">
        <v>288</v>
      </c>
      <c r="AC521">
        <v>565</v>
      </c>
      <c r="AD521" t="s">
        <v>4226</v>
      </c>
      <c r="AG521" s="1">
        <v>2</v>
      </c>
    </row>
    <row r="522" spans="1:33" ht="15.75" customHeight="1" x14ac:dyDescent="0.3">
      <c r="A522" s="1">
        <v>4485</v>
      </c>
      <c r="B522" t="s">
        <v>495</v>
      </c>
      <c r="C522" t="s">
        <v>281</v>
      </c>
      <c r="D522" t="s">
        <v>26</v>
      </c>
      <c r="E522">
        <v>9</v>
      </c>
      <c r="F522" t="s">
        <v>206</v>
      </c>
      <c r="G522" t="s">
        <v>103</v>
      </c>
      <c r="H522" t="s">
        <v>27</v>
      </c>
      <c r="I522" t="s">
        <v>359</v>
      </c>
      <c r="J522">
        <f t="shared" si="0"/>
        <v>1938062</v>
      </c>
      <c r="K522">
        <v>1938062</v>
      </c>
      <c r="L522">
        <v>10</v>
      </c>
      <c r="M522" t="e">
        <f t="shared" si="27"/>
        <v>#REF!</v>
      </c>
      <c r="N522" t="str">
        <f t="shared" si="2"/>
        <v>Sat</v>
      </c>
      <c r="O522" t="str">
        <f t="shared" si="3"/>
        <v>Sep</v>
      </c>
      <c r="P522">
        <f t="shared" si="4"/>
        <v>9</v>
      </c>
      <c r="Q522" t="str">
        <f t="shared" si="5"/>
        <v>22</v>
      </c>
      <c r="R522" t="str">
        <f t="shared" si="6"/>
        <v>10</v>
      </c>
      <c r="S522" t="str">
        <f t="shared" si="7"/>
        <v>21</v>
      </c>
      <c r="T522" t="str">
        <f t="shared" si="8"/>
        <v>02</v>
      </c>
      <c r="U522" t="s">
        <v>4227</v>
      </c>
      <c r="V522" t="s">
        <v>4228</v>
      </c>
      <c r="W522" s="2" t="s">
        <v>4229</v>
      </c>
      <c r="X522" t="s">
        <v>4230</v>
      </c>
      <c r="Y522" t="s">
        <v>4231</v>
      </c>
      <c r="Z522" t="s">
        <v>4232</v>
      </c>
      <c r="AA522" t="s">
        <v>4233</v>
      </c>
      <c r="AB522">
        <v>622</v>
      </c>
      <c r="AC522">
        <v>558</v>
      </c>
      <c r="AD522" t="s">
        <v>4234</v>
      </c>
      <c r="AG522" s="1">
        <v>2</v>
      </c>
    </row>
    <row r="523" spans="1:33" ht="15.75" customHeight="1" x14ac:dyDescent="0.3">
      <c r="A523" s="1">
        <v>4677</v>
      </c>
      <c r="B523" t="s">
        <v>4235</v>
      </c>
      <c r="C523" t="s">
        <v>281</v>
      </c>
      <c r="D523" t="s">
        <v>26</v>
      </c>
      <c r="E523">
        <v>9</v>
      </c>
      <c r="F523" t="s">
        <v>206</v>
      </c>
      <c r="G523" t="s">
        <v>103</v>
      </c>
      <c r="H523" t="s">
        <v>762</v>
      </c>
      <c r="I523" t="s">
        <v>113</v>
      </c>
      <c r="J523">
        <f t="shared" si="0"/>
        <v>1939198</v>
      </c>
      <c r="K523">
        <v>1939198</v>
      </c>
      <c r="L523">
        <v>11</v>
      </c>
      <c r="M523">
        <f>J523-J522</f>
        <v>1136</v>
      </c>
      <c r="N523" t="str">
        <f t="shared" si="2"/>
        <v>Sat</v>
      </c>
      <c r="O523" t="str">
        <f t="shared" si="3"/>
        <v>Sep</v>
      </c>
      <c r="P523">
        <f t="shared" si="4"/>
        <v>9</v>
      </c>
      <c r="Q523" t="str">
        <f t="shared" si="5"/>
        <v>22</v>
      </c>
      <c r="R523" t="str">
        <f t="shared" si="6"/>
        <v>10</v>
      </c>
      <c r="S523" t="str">
        <f t="shared" si="7"/>
        <v>39</v>
      </c>
      <c r="T523" t="str">
        <f t="shared" si="8"/>
        <v>58</v>
      </c>
      <c r="U523" t="s">
        <v>4236</v>
      </c>
      <c r="V523" t="s">
        <v>433</v>
      </c>
      <c r="W523" s="4" t="s">
        <v>4237</v>
      </c>
      <c r="X523" t="s">
        <v>4238</v>
      </c>
      <c r="Y523" t="s">
        <v>4239</v>
      </c>
      <c r="Z523" t="s">
        <v>4240</v>
      </c>
      <c r="AA523" t="s">
        <v>2266</v>
      </c>
      <c r="AB523">
        <v>941</v>
      </c>
      <c r="AC523">
        <v>3951</v>
      </c>
      <c r="AD523" t="s">
        <v>4241</v>
      </c>
      <c r="AG523">
        <v>2</v>
      </c>
    </row>
    <row r="524" spans="1:33" ht="15.75" customHeight="1" x14ac:dyDescent="0.3">
      <c r="A524" s="1">
        <v>4777</v>
      </c>
      <c r="B524" t="s">
        <v>4242</v>
      </c>
      <c r="C524" t="s">
        <v>281</v>
      </c>
      <c r="D524" t="s">
        <v>26</v>
      </c>
      <c r="E524">
        <v>9</v>
      </c>
      <c r="F524" t="s">
        <v>206</v>
      </c>
      <c r="G524" t="s">
        <v>103</v>
      </c>
      <c r="H524" t="s">
        <v>528</v>
      </c>
      <c r="I524" t="s">
        <v>341</v>
      </c>
      <c r="J524">
        <f t="shared" si="0"/>
        <v>1939877</v>
      </c>
      <c r="K524">
        <v>1939877</v>
      </c>
      <c r="L524">
        <v>1</v>
      </c>
      <c r="M524" t="e">
        <f t="shared" ref="M524:M530" si="28">J524-#REF!</f>
        <v>#REF!</v>
      </c>
      <c r="N524" t="str">
        <f t="shared" si="2"/>
        <v>Sat</v>
      </c>
      <c r="O524" t="str">
        <f t="shared" si="3"/>
        <v>Sep</v>
      </c>
      <c r="P524">
        <f t="shared" si="4"/>
        <v>9</v>
      </c>
      <c r="Q524" t="str">
        <f t="shared" si="5"/>
        <v>22</v>
      </c>
      <c r="R524" t="str">
        <f t="shared" si="6"/>
        <v>10</v>
      </c>
      <c r="S524" t="str">
        <f t="shared" si="7"/>
        <v>51</v>
      </c>
      <c r="T524" t="str">
        <f t="shared" si="8"/>
        <v>17</v>
      </c>
      <c r="U524" t="s">
        <v>4243</v>
      </c>
      <c r="V524" t="s">
        <v>433</v>
      </c>
      <c r="W524" s="2" t="s">
        <v>4244</v>
      </c>
      <c r="X524" t="s">
        <v>4245</v>
      </c>
      <c r="Y524" t="s">
        <v>4246</v>
      </c>
      <c r="Z524" t="s">
        <v>4247</v>
      </c>
      <c r="AA524" t="s">
        <v>806</v>
      </c>
      <c r="AB524">
        <v>607</v>
      </c>
      <c r="AC524">
        <v>498</v>
      </c>
      <c r="AD524" t="s">
        <v>4248</v>
      </c>
      <c r="AG524">
        <v>2</v>
      </c>
    </row>
    <row r="525" spans="1:33" ht="15.75" customHeight="1" x14ac:dyDescent="0.3">
      <c r="A525" s="1">
        <v>5015</v>
      </c>
      <c r="B525" t="s">
        <v>4249</v>
      </c>
      <c r="C525" t="s">
        <v>281</v>
      </c>
      <c r="D525" t="s">
        <v>26</v>
      </c>
      <c r="E525">
        <v>9</v>
      </c>
      <c r="F525" t="s">
        <v>206</v>
      </c>
      <c r="G525" t="s">
        <v>234</v>
      </c>
      <c r="H525" t="s">
        <v>481</v>
      </c>
      <c r="I525" t="s">
        <v>71</v>
      </c>
      <c r="J525">
        <f t="shared" si="0"/>
        <v>1946984</v>
      </c>
      <c r="K525">
        <v>1946984</v>
      </c>
      <c r="L525">
        <v>0</v>
      </c>
      <c r="M525" t="e">
        <f t="shared" si="28"/>
        <v>#REF!</v>
      </c>
      <c r="N525" t="str">
        <f t="shared" si="2"/>
        <v>Sat</v>
      </c>
      <c r="O525" t="str">
        <f t="shared" si="3"/>
        <v>Sep</v>
      </c>
      <c r="P525">
        <f t="shared" si="4"/>
        <v>9</v>
      </c>
      <c r="Q525" t="str">
        <f t="shared" si="5"/>
        <v>22</v>
      </c>
      <c r="R525" t="str">
        <f t="shared" si="6"/>
        <v>12</v>
      </c>
      <c r="S525" t="str">
        <f t="shared" si="7"/>
        <v>49</v>
      </c>
      <c r="T525" t="str">
        <f t="shared" si="8"/>
        <v>44</v>
      </c>
      <c r="U525" t="s">
        <v>4250</v>
      </c>
      <c r="V525" t="s">
        <v>433</v>
      </c>
      <c r="W525" s="2" t="s">
        <v>4251</v>
      </c>
      <c r="X525" t="s">
        <v>4252</v>
      </c>
      <c r="Y525" t="s">
        <v>4253</v>
      </c>
      <c r="Z525" t="s">
        <v>4254</v>
      </c>
      <c r="AB525">
        <v>2451</v>
      </c>
      <c r="AC525">
        <v>4080</v>
      </c>
      <c r="AD525" t="s">
        <v>4255</v>
      </c>
      <c r="AE525" t="s">
        <v>4256</v>
      </c>
      <c r="AF525" t="s">
        <v>4257</v>
      </c>
      <c r="AG525">
        <v>2</v>
      </c>
    </row>
    <row r="526" spans="1:33" ht="15.75" customHeight="1" x14ac:dyDescent="0.3">
      <c r="A526" s="1">
        <v>5210</v>
      </c>
      <c r="B526" t="s">
        <v>4258</v>
      </c>
      <c r="C526" t="s">
        <v>281</v>
      </c>
      <c r="D526" t="s">
        <v>26</v>
      </c>
      <c r="E526">
        <v>9</v>
      </c>
      <c r="F526" t="s">
        <v>206</v>
      </c>
      <c r="G526" t="s">
        <v>234</v>
      </c>
      <c r="H526" t="s">
        <v>102</v>
      </c>
      <c r="I526" t="s">
        <v>644</v>
      </c>
      <c r="J526">
        <f t="shared" si="0"/>
        <v>1947474</v>
      </c>
      <c r="K526">
        <v>1947474</v>
      </c>
      <c r="L526">
        <v>1</v>
      </c>
      <c r="M526" t="e">
        <f t="shared" si="28"/>
        <v>#REF!</v>
      </c>
      <c r="N526" t="str">
        <f t="shared" si="2"/>
        <v>Sat</v>
      </c>
      <c r="O526" t="str">
        <f t="shared" si="3"/>
        <v>Sep</v>
      </c>
      <c r="P526">
        <f t="shared" si="4"/>
        <v>9</v>
      </c>
      <c r="Q526" t="str">
        <f t="shared" si="5"/>
        <v>22</v>
      </c>
      <c r="R526" t="str">
        <f t="shared" si="6"/>
        <v>12</v>
      </c>
      <c r="S526" t="str">
        <f t="shared" si="7"/>
        <v>57</v>
      </c>
      <c r="T526" t="str">
        <f t="shared" si="8"/>
        <v>54</v>
      </c>
      <c r="U526" t="s">
        <v>4259</v>
      </c>
      <c r="V526" t="s">
        <v>433</v>
      </c>
      <c r="W526" s="2" t="s">
        <v>4260</v>
      </c>
      <c r="X526" t="s">
        <v>4261</v>
      </c>
      <c r="Y526" t="s">
        <v>4262</v>
      </c>
      <c r="Z526" t="s">
        <v>4263</v>
      </c>
      <c r="AA526" t="s">
        <v>4264</v>
      </c>
      <c r="AB526">
        <v>2372</v>
      </c>
      <c r="AC526">
        <v>3823</v>
      </c>
      <c r="AD526" t="s">
        <v>4265</v>
      </c>
      <c r="AG526">
        <v>2</v>
      </c>
    </row>
    <row r="527" spans="1:33" ht="15.75" customHeight="1" x14ac:dyDescent="0.3">
      <c r="A527" s="1">
        <v>5211</v>
      </c>
      <c r="B527" t="s">
        <v>4266</v>
      </c>
      <c r="C527" t="s">
        <v>281</v>
      </c>
      <c r="D527" t="s">
        <v>26</v>
      </c>
      <c r="E527">
        <v>9</v>
      </c>
      <c r="F527" t="s">
        <v>206</v>
      </c>
      <c r="G527" t="s">
        <v>234</v>
      </c>
      <c r="H527" t="s">
        <v>102</v>
      </c>
      <c r="I527" t="s">
        <v>81</v>
      </c>
      <c r="J527">
        <f t="shared" si="0"/>
        <v>1947476</v>
      </c>
      <c r="K527">
        <v>1947476</v>
      </c>
      <c r="L527">
        <v>2</v>
      </c>
      <c r="M527" t="e">
        <f t="shared" si="28"/>
        <v>#REF!</v>
      </c>
      <c r="N527" t="str">
        <f t="shared" si="2"/>
        <v>Sat</v>
      </c>
      <c r="O527" t="str">
        <f t="shared" si="3"/>
        <v>Sep</v>
      </c>
      <c r="P527">
        <f t="shared" si="4"/>
        <v>9</v>
      </c>
      <c r="Q527" t="str">
        <f t="shared" si="5"/>
        <v>22</v>
      </c>
      <c r="R527" t="str">
        <f t="shared" si="6"/>
        <v>12</v>
      </c>
      <c r="S527" t="str">
        <f t="shared" si="7"/>
        <v>57</v>
      </c>
      <c r="T527" t="str">
        <f t="shared" si="8"/>
        <v>56</v>
      </c>
      <c r="U527" t="s">
        <v>4267</v>
      </c>
      <c r="V527" t="s">
        <v>433</v>
      </c>
      <c r="W527" s="2" t="s">
        <v>4268</v>
      </c>
      <c r="X527" t="s">
        <v>4269</v>
      </c>
      <c r="Y527" t="s">
        <v>4270</v>
      </c>
      <c r="Z527" t="s">
        <v>4271</v>
      </c>
      <c r="AA527" t="s">
        <v>4272</v>
      </c>
      <c r="AB527">
        <v>892</v>
      </c>
      <c r="AC527">
        <v>370</v>
      </c>
      <c r="AD527" t="s">
        <v>4273</v>
      </c>
      <c r="AG527">
        <v>2</v>
      </c>
    </row>
    <row r="528" spans="1:33" ht="15.75" customHeight="1" x14ac:dyDescent="0.3">
      <c r="A528" s="1">
        <v>5212</v>
      </c>
      <c r="B528" t="s">
        <v>4274</v>
      </c>
      <c r="C528" t="s">
        <v>281</v>
      </c>
      <c r="D528" t="s">
        <v>26</v>
      </c>
      <c r="E528">
        <v>9</v>
      </c>
      <c r="F528" t="s">
        <v>206</v>
      </c>
      <c r="G528" t="s">
        <v>234</v>
      </c>
      <c r="H528" t="s">
        <v>102</v>
      </c>
      <c r="I528" t="s">
        <v>102</v>
      </c>
      <c r="J528">
        <f t="shared" si="0"/>
        <v>1947477</v>
      </c>
      <c r="K528">
        <v>1947477</v>
      </c>
      <c r="L528">
        <v>1</v>
      </c>
      <c r="M528" t="e">
        <f t="shared" si="28"/>
        <v>#REF!</v>
      </c>
      <c r="N528" t="str">
        <f t="shared" si="2"/>
        <v>Sat</v>
      </c>
      <c r="O528" t="str">
        <f t="shared" si="3"/>
        <v>Sep</v>
      </c>
      <c r="P528">
        <f t="shared" si="4"/>
        <v>9</v>
      </c>
      <c r="Q528" t="str">
        <f t="shared" si="5"/>
        <v>22</v>
      </c>
      <c r="R528" t="str">
        <f t="shared" si="6"/>
        <v>12</v>
      </c>
      <c r="S528" t="str">
        <f t="shared" si="7"/>
        <v>57</v>
      </c>
      <c r="T528" t="str">
        <f t="shared" si="8"/>
        <v>57</v>
      </c>
      <c r="U528" t="s">
        <v>4275</v>
      </c>
      <c r="V528" s="3" t="s">
        <v>433</v>
      </c>
      <c r="W528" s="2" t="s">
        <v>4276</v>
      </c>
      <c r="X528" t="s">
        <v>4277</v>
      </c>
      <c r="Y528" t="s">
        <v>4278</v>
      </c>
      <c r="Z528" t="s">
        <v>4279</v>
      </c>
      <c r="AB528">
        <v>8</v>
      </c>
      <c r="AC528">
        <v>40</v>
      </c>
      <c r="AD528" t="s">
        <v>4280</v>
      </c>
      <c r="AG528">
        <v>2</v>
      </c>
    </row>
    <row r="529" spans="1:33" ht="15.75" customHeight="1" x14ac:dyDescent="0.3">
      <c r="A529" s="1">
        <v>5437</v>
      </c>
      <c r="B529" t="s">
        <v>4281</v>
      </c>
      <c r="C529" t="s">
        <v>281</v>
      </c>
      <c r="D529" t="s">
        <v>26</v>
      </c>
      <c r="E529">
        <v>9</v>
      </c>
      <c r="F529" t="s">
        <v>206</v>
      </c>
      <c r="G529" t="s">
        <v>561</v>
      </c>
      <c r="H529" t="s">
        <v>457</v>
      </c>
      <c r="I529" t="s">
        <v>144</v>
      </c>
      <c r="J529">
        <f t="shared" si="0"/>
        <v>1948061</v>
      </c>
      <c r="K529">
        <v>1948061</v>
      </c>
      <c r="L529">
        <v>1</v>
      </c>
      <c r="M529" t="e">
        <f t="shared" si="28"/>
        <v>#REF!</v>
      </c>
      <c r="N529" t="str">
        <f t="shared" si="2"/>
        <v>Sat</v>
      </c>
      <c r="O529" t="str">
        <f t="shared" si="3"/>
        <v>Sep</v>
      </c>
      <c r="P529">
        <f t="shared" si="4"/>
        <v>9</v>
      </c>
      <c r="Q529" t="str">
        <f t="shared" si="5"/>
        <v>22</v>
      </c>
      <c r="R529" t="str">
        <f t="shared" si="6"/>
        <v>13</v>
      </c>
      <c r="S529" t="str">
        <f t="shared" si="7"/>
        <v>07</v>
      </c>
      <c r="T529" t="str">
        <f t="shared" si="8"/>
        <v>41</v>
      </c>
      <c r="U529" t="s">
        <v>4282</v>
      </c>
      <c r="V529" t="s">
        <v>4283</v>
      </c>
      <c r="W529" s="2" t="s">
        <v>4284</v>
      </c>
      <c r="X529" t="s">
        <v>4285</v>
      </c>
      <c r="Y529" t="s">
        <v>4286</v>
      </c>
      <c r="Z529" t="s">
        <v>4287</v>
      </c>
      <c r="AA529" t="s">
        <v>4288</v>
      </c>
      <c r="AB529">
        <v>73</v>
      </c>
      <c r="AC529">
        <v>213</v>
      </c>
      <c r="AD529" t="s">
        <v>4289</v>
      </c>
      <c r="AE529" t="s">
        <v>268</v>
      </c>
      <c r="AF529" t="s">
        <v>269</v>
      </c>
      <c r="AG529" s="1">
        <v>2</v>
      </c>
    </row>
    <row r="530" spans="1:33" ht="15.75" customHeight="1" x14ac:dyDescent="0.3">
      <c r="A530" s="1">
        <v>6040</v>
      </c>
      <c r="B530" t="s">
        <v>4290</v>
      </c>
      <c r="C530" t="s">
        <v>281</v>
      </c>
      <c r="D530" t="s">
        <v>26</v>
      </c>
      <c r="E530">
        <v>9</v>
      </c>
      <c r="F530" t="s">
        <v>206</v>
      </c>
      <c r="G530" t="s">
        <v>331</v>
      </c>
      <c r="H530" t="s">
        <v>81</v>
      </c>
      <c r="I530" t="s">
        <v>511</v>
      </c>
      <c r="J530">
        <f t="shared" si="0"/>
        <v>1961769</v>
      </c>
      <c r="K530">
        <v>1961769</v>
      </c>
      <c r="L530">
        <v>4</v>
      </c>
      <c r="M530" t="e">
        <f t="shared" si="28"/>
        <v>#REF!</v>
      </c>
      <c r="N530" t="str">
        <f t="shared" si="2"/>
        <v>Sat</v>
      </c>
      <c r="O530" t="str">
        <f t="shared" si="3"/>
        <v>Sep</v>
      </c>
      <c r="P530">
        <f t="shared" si="4"/>
        <v>9</v>
      </c>
      <c r="Q530" t="str">
        <f t="shared" si="5"/>
        <v>22</v>
      </c>
      <c r="R530" t="str">
        <f t="shared" si="6"/>
        <v>16</v>
      </c>
      <c r="S530" t="str">
        <f t="shared" si="7"/>
        <v>56</v>
      </c>
      <c r="T530" t="str">
        <f t="shared" si="8"/>
        <v>09</v>
      </c>
      <c r="U530" t="s">
        <v>4291</v>
      </c>
      <c r="V530" t="s">
        <v>4292</v>
      </c>
      <c r="W530" s="2" t="s">
        <v>4293</v>
      </c>
      <c r="X530" t="s">
        <v>4294</v>
      </c>
      <c r="Y530" t="s">
        <v>4295</v>
      </c>
      <c r="Z530" t="s">
        <v>4296</v>
      </c>
      <c r="AA530" t="s">
        <v>151</v>
      </c>
      <c r="AB530">
        <v>1626</v>
      </c>
      <c r="AC530">
        <v>2443</v>
      </c>
      <c r="AD530" t="s">
        <v>4297</v>
      </c>
      <c r="AE530" t="s">
        <v>4298</v>
      </c>
      <c r="AF530" t="s">
        <v>4299</v>
      </c>
      <c r="AG530" s="1">
        <v>2</v>
      </c>
    </row>
    <row r="531" spans="1:33" ht="15.75" customHeight="1" x14ac:dyDescent="0.3">
      <c r="A531" s="1">
        <v>6055</v>
      </c>
      <c r="B531" t="s">
        <v>4300</v>
      </c>
      <c r="C531" t="s">
        <v>281</v>
      </c>
      <c r="D531" t="s">
        <v>26</v>
      </c>
      <c r="E531">
        <v>9</v>
      </c>
      <c r="F531" t="s">
        <v>206</v>
      </c>
      <c r="G531" t="s">
        <v>331</v>
      </c>
      <c r="H531" t="s">
        <v>81</v>
      </c>
      <c r="I531" t="s">
        <v>519</v>
      </c>
      <c r="J531">
        <f t="shared" si="0"/>
        <v>1961808</v>
      </c>
      <c r="K531">
        <v>1961808</v>
      </c>
      <c r="L531">
        <v>1</v>
      </c>
      <c r="M531">
        <f>J531-J530</f>
        <v>39</v>
      </c>
      <c r="N531" t="str">
        <f t="shared" si="2"/>
        <v>Sat</v>
      </c>
      <c r="O531" t="str">
        <f t="shared" si="3"/>
        <v>Sep</v>
      </c>
      <c r="P531">
        <f t="shared" si="4"/>
        <v>9</v>
      </c>
      <c r="Q531" t="str">
        <f t="shared" si="5"/>
        <v>22</v>
      </c>
      <c r="R531" t="str">
        <f t="shared" si="6"/>
        <v>16</v>
      </c>
      <c r="S531" t="str">
        <f t="shared" si="7"/>
        <v>56</v>
      </c>
      <c r="T531" t="str">
        <f t="shared" si="8"/>
        <v>48</v>
      </c>
      <c r="U531" t="s">
        <v>4301</v>
      </c>
      <c r="V531" t="s">
        <v>433</v>
      </c>
      <c r="W531" s="2" t="s">
        <v>4302</v>
      </c>
      <c r="X531" t="s">
        <v>4303</v>
      </c>
      <c r="Y531" t="s">
        <v>4304</v>
      </c>
      <c r="Z531" t="s">
        <v>4305</v>
      </c>
      <c r="AA531" t="s">
        <v>4306</v>
      </c>
      <c r="AB531">
        <v>460</v>
      </c>
      <c r="AC531">
        <v>2588</v>
      </c>
      <c r="AD531" t="s">
        <v>4307</v>
      </c>
      <c r="AE531" t="s">
        <v>4308</v>
      </c>
      <c r="AF531" t="s">
        <v>4309</v>
      </c>
      <c r="AG531">
        <v>2</v>
      </c>
    </row>
    <row r="532" spans="1:33" ht="15.75" customHeight="1" x14ac:dyDescent="0.3">
      <c r="A532" s="1">
        <v>6057</v>
      </c>
      <c r="B532" t="s">
        <v>4310</v>
      </c>
      <c r="C532" t="s">
        <v>281</v>
      </c>
      <c r="D532" t="s">
        <v>26</v>
      </c>
      <c r="E532">
        <v>9</v>
      </c>
      <c r="F532" t="s">
        <v>206</v>
      </c>
      <c r="G532" t="s">
        <v>331</v>
      </c>
      <c r="H532" t="s">
        <v>81</v>
      </c>
      <c r="I532" t="s">
        <v>644</v>
      </c>
      <c r="J532">
        <f t="shared" si="0"/>
        <v>1961814</v>
      </c>
      <c r="K532">
        <v>1961814</v>
      </c>
      <c r="L532">
        <v>1</v>
      </c>
      <c r="M532" t="e">
        <f t="shared" ref="M532:M539" si="29">J532-#REF!</f>
        <v>#REF!</v>
      </c>
      <c r="N532" t="str">
        <f t="shared" si="2"/>
        <v>Sat</v>
      </c>
      <c r="O532" t="str">
        <f t="shared" si="3"/>
        <v>Sep</v>
      </c>
      <c r="P532">
        <f t="shared" si="4"/>
        <v>9</v>
      </c>
      <c r="Q532" t="str">
        <f t="shared" si="5"/>
        <v>22</v>
      </c>
      <c r="R532" t="str">
        <f t="shared" si="6"/>
        <v>16</v>
      </c>
      <c r="S532" t="str">
        <f t="shared" si="7"/>
        <v>56</v>
      </c>
      <c r="T532" t="str">
        <f t="shared" si="8"/>
        <v>54</v>
      </c>
      <c r="U532" t="s">
        <v>4311</v>
      </c>
      <c r="V532" t="s">
        <v>4312</v>
      </c>
      <c r="W532" s="2" t="s">
        <v>4313</v>
      </c>
      <c r="X532" t="s">
        <v>4314</v>
      </c>
      <c r="Y532" t="s">
        <v>4315</v>
      </c>
      <c r="Z532" t="s">
        <v>4316</v>
      </c>
      <c r="AA532" t="s">
        <v>4317</v>
      </c>
      <c r="AB532">
        <v>564</v>
      </c>
      <c r="AC532">
        <v>785</v>
      </c>
      <c r="AD532" t="s">
        <v>4318</v>
      </c>
      <c r="AE532" t="s">
        <v>4319</v>
      </c>
      <c r="AF532" t="s">
        <v>4320</v>
      </c>
      <c r="AG532" s="1">
        <v>2</v>
      </c>
    </row>
    <row r="533" spans="1:33" ht="15.75" customHeight="1" x14ac:dyDescent="0.3">
      <c r="A533" s="1">
        <v>6109</v>
      </c>
      <c r="B533" t="s">
        <v>4321</v>
      </c>
      <c r="C533" t="s">
        <v>281</v>
      </c>
      <c r="D533" t="s">
        <v>26</v>
      </c>
      <c r="E533">
        <v>9</v>
      </c>
      <c r="F533" t="s">
        <v>206</v>
      </c>
      <c r="G533" t="s">
        <v>331</v>
      </c>
      <c r="H533" t="s">
        <v>260</v>
      </c>
      <c r="I533" t="s">
        <v>114</v>
      </c>
      <c r="J533">
        <f t="shared" si="0"/>
        <v>1961960</v>
      </c>
      <c r="K533">
        <v>1961960</v>
      </c>
      <c r="L533">
        <v>11</v>
      </c>
      <c r="M533" t="e">
        <f t="shared" si="29"/>
        <v>#REF!</v>
      </c>
      <c r="N533" t="str">
        <f t="shared" si="2"/>
        <v>Sat</v>
      </c>
      <c r="O533" t="str">
        <f t="shared" si="3"/>
        <v>Sep</v>
      </c>
      <c r="P533">
        <f t="shared" si="4"/>
        <v>9</v>
      </c>
      <c r="Q533" t="str">
        <f t="shared" si="5"/>
        <v>22</v>
      </c>
      <c r="R533" t="str">
        <f t="shared" si="6"/>
        <v>16</v>
      </c>
      <c r="S533" t="str">
        <f t="shared" si="7"/>
        <v>59</v>
      </c>
      <c r="T533" t="str">
        <f t="shared" si="8"/>
        <v>20</v>
      </c>
      <c r="U533" t="s">
        <v>4322</v>
      </c>
      <c r="V533" t="s">
        <v>4323</v>
      </c>
      <c r="W533" s="2" t="s">
        <v>4324</v>
      </c>
      <c r="X533" t="s">
        <v>4325</v>
      </c>
      <c r="Y533" t="s">
        <v>4326</v>
      </c>
      <c r="Z533" t="s">
        <v>4327</v>
      </c>
      <c r="AA533" t="s">
        <v>4328</v>
      </c>
      <c r="AB533">
        <v>231</v>
      </c>
      <c r="AC533">
        <v>1012</v>
      </c>
      <c r="AD533" t="s">
        <v>4329</v>
      </c>
      <c r="AG533" s="1">
        <v>2</v>
      </c>
    </row>
    <row r="534" spans="1:33" ht="15.75" customHeight="1" x14ac:dyDescent="0.3">
      <c r="A534" s="1">
        <v>6298</v>
      </c>
      <c r="B534" t="s">
        <v>4330</v>
      </c>
      <c r="C534" t="s">
        <v>281</v>
      </c>
      <c r="D534" t="s">
        <v>26</v>
      </c>
      <c r="E534">
        <v>9</v>
      </c>
      <c r="F534" t="s">
        <v>206</v>
      </c>
      <c r="G534" t="s">
        <v>341</v>
      </c>
      <c r="H534" t="s">
        <v>457</v>
      </c>
      <c r="I534" t="s">
        <v>341</v>
      </c>
      <c r="J534">
        <f t="shared" si="0"/>
        <v>1962437</v>
      </c>
      <c r="K534">
        <v>1962437</v>
      </c>
      <c r="L534">
        <v>2</v>
      </c>
      <c r="M534" t="e">
        <f t="shared" si="29"/>
        <v>#REF!</v>
      </c>
      <c r="N534" t="str">
        <f t="shared" si="2"/>
        <v>Sat</v>
      </c>
      <c r="O534" t="str">
        <f t="shared" si="3"/>
        <v>Sep</v>
      </c>
      <c r="P534">
        <f t="shared" si="4"/>
        <v>9</v>
      </c>
      <c r="Q534" t="str">
        <f t="shared" si="5"/>
        <v>22</v>
      </c>
      <c r="R534" t="str">
        <f t="shared" si="6"/>
        <v>17</v>
      </c>
      <c r="S534" t="str">
        <f t="shared" si="7"/>
        <v>07</v>
      </c>
      <c r="T534" t="str">
        <f t="shared" si="8"/>
        <v>17</v>
      </c>
      <c r="U534" t="s">
        <v>4331</v>
      </c>
      <c r="V534" t="s">
        <v>4332</v>
      </c>
      <c r="W534" s="2" t="s">
        <v>4333</v>
      </c>
      <c r="X534" t="s">
        <v>4334</v>
      </c>
      <c r="Y534" t="s">
        <v>4335</v>
      </c>
      <c r="Z534" t="s">
        <v>4336</v>
      </c>
      <c r="AA534" t="s">
        <v>4337</v>
      </c>
      <c r="AB534">
        <v>96</v>
      </c>
      <c r="AC534">
        <v>119</v>
      </c>
      <c r="AD534" t="s">
        <v>4338</v>
      </c>
      <c r="AG534" s="1">
        <v>2</v>
      </c>
    </row>
    <row r="535" spans="1:33" ht="15.75" customHeight="1" x14ac:dyDescent="0.3">
      <c r="A535" s="1">
        <v>6300</v>
      </c>
      <c r="B535" t="s">
        <v>4339</v>
      </c>
      <c r="C535" t="s">
        <v>281</v>
      </c>
      <c r="D535" t="s">
        <v>26</v>
      </c>
      <c r="E535">
        <v>9</v>
      </c>
      <c r="F535" t="s">
        <v>206</v>
      </c>
      <c r="G535" t="s">
        <v>341</v>
      </c>
      <c r="H535" t="s">
        <v>457</v>
      </c>
      <c r="I535" t="s">
        <v>692</v>
      </c>
      <c r="J535">
        <f t="shared" si="0"/>
        <v>1962443</v>
      </c>
      <c r="K535">
        <v>1962443</v>
      </c>
      <c r="L535">
        <v>3</v>
      </c>
      <c r="M535" t="e">
        <f t="shared" si="29"/>
        <v>#REF!</v>
      </c>
      <c r="N535" t="str">
        <f t="shared" si="2"/>
        <v>Sat</v>
      </c>
      <c r="O535" t="str">
        <f t="shared" si="3"/>
        <v>Sep</v>
      </c>
      <c r="P535">
        <f t="shared" si="4"/>
        <v>9</v>
      </c>
      <c r="Q535" t="str">
        <f t="shared" si="5"/>
        <v>22</v>
      </c>
      <c r="R535" t="str">
        <f t="shared" si="6"/>
        <v>17</v>
      </c>
      <c r="S535" t="str">
        <f t="shared" si="7"/>
        <v>07</v>
      </c>
      <c r="T535" t="str">
        <f t="shared" si="8"/>
        <v>23</v>
      </c>
      <c r="U535" t="s">
        <v>4340</v>
      </c>
      <c r="V535" t="s">
        <v>4341</v>
      </c>
      <c r="W535" s="2" t="s">
        <v>4342</v>
      </c>
      <c r="X535" t="s">
        <v>4343</v>
      </c>
      <c r="Y535" t="s">
        <v>4344</v>
      </c>
      <c r="Z535" t="s">
        <v>4345</v>
      </c>
      <c r="AA535" t="s">
        <v>151</v>
      </c>
      <c r="AB535">
        <v>22</v>
      </c>
      <c r="AC535">
        <v>109</v>
      </c>
      <c r="AD535" t="s">
        <v>4346</v>
      </c>
      <c r="AG535" s="1">
        <v>2</v>
      </c>
    </row>
    <row r="536" spans="1:33" ht="15.75" customHeight="1" x14ac:dyDescent="0.3">
      <c r="A536" s="1">
        <v>6301</v>
      </c>
      <c r="B536" t="s">
        <v>4347</v>
      </c>
      <c r="C536" t="s">
        <v>281</v>
      </c>
      <c r="D536" t="s">
        <v>26</v>
      </c>
      <c r="E536">
        <v>9</v>
      </c>
      <c r="F536" t="s">
        <v>206</v>
      </c>
      <c r="G536" t="s">
        <v>341</v>
      </c>
      <c r="H536" t="s">
        <v>457</v>
      </c>
      <c r="I536" t="s">
        <v>529</v>
      </c>
      <c r="J536">
        <f t="shared" si="0"/>
        <v>1962444</v>
      </c>
      <c r="K536">
        <v>1962444</v>
      </c>
      <c r="L536">
        <v>1</v>
      </c>
      <c r="M536" t="e">
        <f t="shared" si="29"/>
        <v>#REF!</v>
      </c>
      <c r="N536" t="str">
        <f t="shared" si="2"/>
        <v>Sat</v>
      </c>
      <c r="O536" t="str">
        <f t="shared" si="3"/>
        <v>Sep</v>
      </c>
      <c r="P536">
        <f t="shared" si="4"/>
        <v>9</v>
      </c>
      <c r="Q536" t="str">
        <f t="shared" si="5"/>
        <v>22</v>
      </c>
      <c r="R536" t="str">
        <f t="shared" si="6"/>
        <v>17</v>
      </c>
      <c r="S536" t="str">
        <f t="shared" si="7"/>
        <v>07</v>
      </c>
      <c r="T536" t="str">
        <f t="shared" si="8"/>
        <v>24</v>
      </c>
      <c r="U536" t="s">
        <v>4348</v>
      </c>
      <c r="V536" t="s">
        <v>4349</v>
      </c>
      <c r="W536" s="2" t="s">
        <v>4350</v>
      </c>
      <c r="X536" t="s">
        <v>4351</v>
      </c>
      <c r="Y536" t="s">
        <v>4352</v>
      </c>
      <c r="Z536" t="s">
        <v>4353</v>
      </c>
      <c r="AB536">
        <v>39</v>
      </c>
      <c r="AC536">
        <v>30</v>
      </c>
      <c r="AD536" t="s">
        <v>4354</v>
      </c>
      <c r="AE536" t="s">
        <v>4351</v>
      </c>
      <c r="AF536" t="s">
        <v>4353</v>
      </c>
      <c r="AG536" s="1">
        <v>2</v>
      </c>
    </row>
    <row r="537" spans="1:33" ht="15.75" customHeight="1" x14ac:dyDescent="0.3">
      <c r="A537" s="1">
        <v>6302</v>
      </c>
      <c r="B537" t="s">
        <v>4355</v>
      </c>
      <c r="C537" t="s">
        <v>281</v>
      </c>
      <c r="D537" t="s">
        <v>26</v>
      </c>
      <c r="E537">
        <v>9</v>
      </c>
      <c r="F537" t="s">
        <v>206</v>
      </c>
      <c r="G537" t="s">
        <v>341</v>
      </c>
      <c r="H537" t="s">
        <v>457</v>
      </c>
      <c r="I537" t="s">
        <v>1072</v>
      </c>
      <c r="J537">
        <f t="shared" si="0"/>
        <v>1962450</v>
      </c>
      <c r="K537">
        <v>1962450</v>
      </c>
      <c r="L537">
        <v>6</v>
      </c>
      <c r="M537" t="e">
        <f t="shared" si="29"/>
        <v>#REF!</v>
      </c>
      <c r="N537" t="str">
        <f t="shared" si="2"/>
        <v>Sat</v>
      </c>
      <c r="O537" t="str">
        <f t="shared" si="3"/>
        <v>Sep</v>
      </c>
      <c r="P537">
        <f t="shared" si="4"/>
        <v>9</v>
      </c>
      <c r="Q537" t="str">
        <f t="shared" si="5"/>
        <v>22</v>
      </c>
      <c r="R537" t="str">
        <f t="shared" si="6"/>
        <v>17</v>
      </c>
      <c r="S537" t="str">
        <f t="shared" si="7"/>
        <v>07</v>
      </c>
      <c r="T537" t="str">
        <f t="shared" si="8"/>
        <v>30</v>
      </c>
      <c r="U537" t="s">
        <v>4356</v>
      </c>
      <c r="V537" t="s">
        <v>4357</v>
      </c>
      <c r="W537" s="2" t="s">
        <v>4358</v>
      </c>
      <c r="X537" t="s">
        <v>4359</v>
      </c>
      <c r="Y537" t="s">
        <v>4360</v>
      </c>
      <c r="Z537" t="s">
        <v>4361</v>
      </c>
      <c r="AA537" t="s">
        <v>4362</v>
      </c>
      <c r="AB537">
        <v>172</v>
      </c>
      <c r="AC537">
        <v>469</v>
      </c>
      <c r="AD537" t="s">
        <v>4363</v>
      </c>
      <c r="AG537" s="1">
        <v>2</v>
      </c>
    </row>
    <row r="538" spans="1:33" ht="15.75" customHeight="1" x14ac:dyDescent="0.3">
      <c r="A538" s="1">
        <v>6382</v>
      </c>
      <c r="B538" t="s">
        <v>4364</v>
      </c>
      <c r="C538" t="s">
        <v>691</v>
      </c>
      <c r="D538" t="s">
        <v>26</v>
      </c>
      <c r="E538">
        <v>9</v>
      </c>
      <c r="F538" t="s">
        <v>692</v>
      </c>
      <c r="G538" t="s">
        <v>41</v>
      </c>
      <c r="H538" t="s">
        <v>300</v>
      </c>
      <c r="I538" t="s">
        <v>183</v>
      </c>
      <c r="J538">
        <f t="shared" si="0"/>
        <v>2003494</v>
      </c>
      <c r="K538">
        <v>2003494</v>
      </c>
      <c r="L538">
        <v>6</v>
      </c>
      <c r="M538" t="e">
        <f t="shared" si="29"/>
        <v>#REF!</v>
      </c>
      <c r="N538" t="str">
        <f t="shared" si="2"/>
        <v>Sun</v>
      </c>
      <c r="O538" t="str">
        <f t="shared" si="3"/>
        <v>Sep</v>
      </c>
      <c r="P538">
        <f t="shared" si="4"/>
        <v>9</v>
      </c>
      <c r="Q538" t="str">
        <f t="shared" si="5"/>
        <v>23</v>
      </c>
      <c r="R538" t="str">
        <f t="shared" si="6"/>
        <v>04</v>
      </c>
      <c r="S538" t="str">
        <f t="shared" si="7"/>
        <v>31</v>
      </c>
      <c r="T538" t="str">
        <f t="shared" si="8"/>
        <v>34</v>
      </c>
      <c r="U538" t="s">
        <v>4365</v>
      </c>
      <c r="V538" t="s">
        <v>433</v>
      </c>
      <c r="W538" s="2" t="s">
        <v>4366</v>
      </c>
      <c r="X538" t="s">
        <v>4367</v>
      </c>
      <c r="Y538" t="s">
        <v>4368</v>
      </c>
      <c r="Z538" t="s">
        <v>4369</v>
      </c>
      <c r="AA538" t="s">
        <v>698</v>
      </c>
      <c r="AB538">
        <v>5969</v>
      </c>
      <c r="AC538">
        <v>5935</v>
      </c>
      <c r="AD538" t="s">
        <v>4370</v>
      </c>
      <c r="AG538">
        <v>2</v>
      </c>
    </row>
    <row r="539" spans="1:33" ht="15.75" customHeight="1" x14ac:dyDescent="0.3">
      <c r="A539" s="1">
        <v>6682</v>
      </c>
      <c r="B539" t="s">
        <v>4371</v>
      </c>
      <c r="C539" t="s">
        <v>691</v>
      </c>
      <c r="D539" t="s">
        <v>26</v>
      </c>
      <c r="E539">
        <v>9</v>
      </c>
      <c r="F539" t="s">
        <v>692</v>
      </c>
      <c r="G539" t="s">
        <v>184</v>
      </c>
      <c r="H539" t="s">
        <v>82</v>
      </c>
      <c r="I539" t="s">
        <v>114</v>
      </c>
      <c r="J539">
        <f t="shared" si="0"/>
        <v>2005580</v>
      </c>
      <c r="K539">
        <v>2005580</v>
      </c>
      <c r="L539">
        <v>1</v>
      </c>
      <c r="M539" t="e">
        <f t="shared" si="29"/>
        <v>#REF!</v>
      </c>
      <c r="N539" t="str">
        <f t="shared" si="2"/>
        <v>Sun</v>
      </c>
      <c r="O539" t="str">
        <f t="shared" si="3"/>
        <v>Sep</v>
      </c>
      <c r="P539">
        <f t="shared" si="4"/>
        <v>9</v>
      </c>
      <c r="Q539" t="str">
        <f t="shared" si="5"/>
        <v>23</v>
      </c>
      <c r="R539" t="str">
        <f t="shared" si="6"/>
        <v>05</v>
      </c>
      <c r="S539" t="str">
        <f t="shared" si="7"/>
        <v>06</v>
      </c>
      <c r="T539" t="str">
        <f t="shared" si="8"/>
        <v>20</v>
      </c>
      <c r="U539" t="s">
        <v>4372</v>
      </c>
      <c r="V539" t="s">
        <v>4373</v>
      </c>
      <c r="W539" s="2" t="s">
        <v>4374</v>
      </c>
      <c r="X539" t="s">
        <v>4375</v>
      </c>
      <c r="Y539" t="s">
        <v>4376</v>
      </c>
      <c r="Z539" t="s">
        <v>4377</v>
      </c>
      <c r="AA539" t="s">
        <v>429</v>
      </c>
      <c r="AB539">
        <v>75</v>
      </c>
      <c r="AC539">
        <v>834</v>
      </c>
      <c r="AD539" t="s">
        <v>4378</v>
      </c>
      <c r="AG539" s="1">
        <v>2</v>
      </c>
    </row>
    <row r="540" spans="1:33" ht="15.75" customHeight="1" x14ac:dyDescent="0.3">
      <c r="A540" s="1">
        <v>6848</v>
      </c>
      <c r="B540" t="s">
        <v>4379</v>
      </c>
      <c r="C540" t="s">
        <v>691</v>
      </c>
      <c r="D540" t="s">
        <v>26</v>
      </c>
      <c r="E540">
        <v>9</v>
      </c>
      <c r="F540" t="s">
        <v>692</v>
      </c>
      <c r="G540" t="s">
        <v>184</v>
      </c>
      <c r="H540" t="s">
        <v>30</v>
      </c>
      <c r="I540" t="s">
        <v>144</v>
      </c>
      <c r="J540">
        <f t="shared" si="0"/>
        <v>2006861</v>
      </c>
      <c r="K540">
        <v>2006861</v>
      </c>
      <c r="L540">
        <v>23</v>
      </c>
      <c r="M540">
        <f>J540-J539</f>
        <v>1281</v>
      </c>
      <c r="N540" t="str">
        <f t="shared" si="2"/>
        <v>Sun</v>
      </c>
      <c r="O540" t="str">
        <f t="shared" si="3"/>
        <v>Sep</v>
      </c>
      <c r="P540">
        <f t="shared" si="4"/>
        <v>9</v>
      </c>
      <c r="Q540" t="str">
        <f t="shared" si="5"/>
        <v>23</v>
      </c>
      <c r="R540" t="str">
        <f t="shared" si="6"/>
        <v>05</v>
      </c>
      <c r="S540" t="str">
        <f t="shared" si="7"/>
        <v>27</v>
      </c>
      <c r="T540" t="str">
        <f t="shared" si="8"/>
        <v>41</v>
      </c>
      <c r="U540" t="s">
        <v>4380</v>
      </c>
      <c r="V540" t="s">
        <v>433</v>
      </c>
      <c r="W540" s="2" t="s">
        <v>4381</v>
      </c>
      <c r="X540" t="s">
        <v>4382</v>
      </c>
      <c r="Y540" t="s">
        <v>4383</v>
      </c>
      <c r="Z540" t="s">
        <v>4384</v>
      </c>
      <c r="AA540" t="s">
        <v>4385</v>
      </c>
      <c r="AB540">
        <v>5609</v>
      </c>
      <c r="AC540">
        <v>6046</v>
      </c>
      <c r="AD540" t="s">
        <v>4386</v>
      </c>
      <c r="AE540" t="s">
        <v>4387</v>
      </c>
      <c r="AF540" t="s">
        <v>4388</v>
      </c>
      <c r="AG540">
        <v>2</v>
      </c>
    </row>
    <row r="541" spans="1:33" ht="15.75" customHeight="1" x14ac:dyDescent="0.3">
      <c r="A541" s="1">
        <v>6890</v>
      </c>
      <c r="B541" t="s">
        <v>4389</v>
      </c>
      <c r="C541" t="s">
        <v>691</v>
      </c>
      <c r="D541" t="s">
        <v>26</v>
      </c>
      <c r="E541">
        <v>9</v>
      </c>
      <c r="F541" t="s">
        <v>692</v>
      </c>
      <c r="G541" t="s">
        <v>184</v>
      </c>
      <c r="H541" t="s">
        <v>173</v>
      </c>
      <c r="I541" t="s">
        <v>341</v>
      </c>
      <c r="J541">
        <f t="shared" si="0"/>
        <v>2007197</v>
      </c>
      <c r="K541">
        <v>2007197</v>
      </c>
      <c r="L541">
        <v>18</v>
      </c>
      <c r="M541" t="e">
        <f t="shared" ref="M541:M543" si="30">J541-#REF!</f>
        <v>#REF!</v>
      </c>
      <c r="N541" t="str">
        <f t="shared" si="2"/>
        <v>Sun</v>
      </c>
      <c r="O541" t="str">
        <f t="shared" si="3"/>
        <v>Sep</v>
      </c>
      <c r="P541">
        <f t="shared" si="4"/>
        <v>9</v>
      </c>
      <c r="Q541" t="str">
        <f t="shared" si="5"/>
        <v>23</v>
      </c>
      <c r="R541" t="str">
        <f t="shared" si="6"/>
        <v>05</v>
      </c>
      <c r="S541" t="str">
        <f t="shared" si="7"/>
        <v>33</v>
      </c>
      <c r="T541" t="str">
        <f t="shared" si="8"/>
        <v>17</v>
      </c>
      <c r="U541" t="s">
        <v>4390</v>
      </c>
      <c r="V541" t="s">
        <v>433</v>
      </c>
      <c r="W541" s="2" t="s">
        <v>4391</v>
      </c>
      <c r="X541" t="s">
        <v>4392</v>
      </c>
      <c r="Y541" t="s">
        <v>4393</v>
      </c>
      <c r="Z541" t="s">
        <v>4394</v>
      </c>
      <c r="AB541">
        <v>43</v>
      </c>
      <c r="AC541">
        <v>425</v>
      </c>
      <c r="AD541" t="s">
        <v>4395</v>
      </c>
      <c r="AE541" t="s">
        <v>4396</v>
      </c>
      <c r="AF541" t="s">
        <v>4397</v>
      </c>
      <c r="AG541">
        <v>2</v>
      </c>
    </row>
    <row r="542" spans="1:33" ht="15.75" customHeight="1" x14ac:dyDescent="0.3">
      <c r="A542" s="1">
        <v>6973</v>
      </c>
      <c r="B542" t="s">
        <v>4398</v>
      </c>
      <c r="C542" t="s">
        <v>691</v>
      </c>
      <c r="D542" t="s">
        <v>26</v>
      </c>
      <c r="E542">
        <v>9</v>
      </c>
      <c r="F542" t="s">
        <v>692</v>
      </c>
      <c r="G542" t="s">
        <v>184</v>
      </c>
      <c r="H542" t="s">
        <v>579</v>
      </c>
      <c r="I542" t="s">
        <v>41</v>
      </c>
      <c r="J542">
        <f t="shared" si="0"/>
        <v>2007724</v>
      </c>
      <c r="K542">
        <v>2007724</v>
      </c>
      <c r="L542">
        <v>8</v>
      </c>
      <c r="M542" t="e">
        <f t="shared" si="30"/>
        <v>#REF!</v>
      </c>
      <c r="N542" t="str">
        <f t="shared" si="2"/>
        <v>Sun</v>
      </c>
      <c r="O542" t="str">
        <f t="shared" si="3"/>
        <v>Sep</v>
      </c>
      <c r="P542">
        <f t="shared" si="4"/>
        <v>9</v>
      </c>
      <c r="Q542" t="str">
        <f t="shared" si="5"/>
        <v>23</v>
      </c>
      <c r="R542" t="str">
        <f t="shared" si="6"/>
        <v>05</v>
      </c>
      <c r="S542" t="str">
        <f t="shared" si="7"/>
        <v>42</v>
      </c>
      <c r="T542" t="str">
        <f t="shared" si="8"/>
        <v>04</v>
      </c>
      <c r="U542" t="s">
        <v>4399</v>
      </c>
      <c r="V542" t="s">
        <v>433</v>
      </c>
      <c r="W542" s="2" t="s">
        <v>4400</v>
      </c>
      <c r="X542" t="s">
        <v>4401</v>
      </c>
      <c r="Y542" t="s">
        <v>4402</v>
      </c>
      <c r="Z542" t="s">
        <v>4403</v>
      </c>
      <c r="AA542" t="s">
        <v>4404</v>
      </c>
      <c r="AB542">
        <v>184</v>
      </c>
      <c r="AC542">
        <v>382</v>
      </c>
      <c r="AD542" t="s">
        <v>4405</v>
      </c>
      <c r="AG542">
        <v>2</v>
      </c>
    </row>
    <row r="543" spans="1:33" ht="15.75" customHeight="1" x14ac:dyDescent="0.3">
      <c r="A543" s="1">
        <v>6974</v>
      </c>
      <c r="B543" t="s">
        <v>4406</v>
      </c>
      <c r="C543" t="s">
        <v>691</v>
      </c>
      <c r="D543" t="s">
        <v>26</v>
      </c>
      <c r="E543">
        <v>9</v>
      </c>
      <c r="F543" t="s">
        <v>692</v>
      </c>
      <c r="G543" t="s">
        <v>184</v>
      </c>
      <c r="H543" t="s">
        <v>579</v>
      </c>
      <c r="I543" t="s">
        <v>184</v>
      </c>
      <c r="J543">
        <f t="shared" si="0"/>
        <v>2007725</v>
      </c>
      <c r="K543">
        <v>2007725</v>
      </c>
      <c r="L543">
        <v>1</v>
      </c>
      <c r="M543" t="e">
        <f t="shared" si="30"/>
        <v>#REF!</v>
      </c>
      <c r="N543" t="str">
        <f t="shared" si="2"/>
        <v>Sun</v>
      </c>
      <c r="O543" t="str">
        <f t="shared" si="3"/>
        <v>Sep</v>
      </c>
      <c r="P543">
        <f t="shared" si="4"/>
        <v>9</v>
      </c>
      <c r="Q543" t="str">
        <f t="shared" si="5"/>
        <v>23</v>
      </c>
      <c r="R543" t="str">
        <f t="shared" si="6"/>
        <v>05</v>
      </c>
      <c r="S543" t="str">
        <f t="shared" si="7"/>
        <v>42</v>
      </c>
      <c r="T543" t="str">
        <f t="shared" si="8"/>
        <v>05</v>
      </c>
      <c r="U543" t="s">
        <v>4407</v>
      </c>
      <c r="V543" t="s">
        <v>4408</v>
      </c>
      <c r="W543" s="2" t="s">
        <v>4409</v>
      </c>
      <c r="X543" t="s">
        <v>4410</v>
      </c>
      <c r="Y543" t="s">
        <v>4411</v>
      </c>
      <c r="Z543" t="s">
        <v>4412</v>
      </c>
      <c r="AA543" t="s">
        <v>698</v>
      </c>
      <c r="AB543">
        <v>39</v>
      </c>
      <c r="AC543">
        <v>327</v>
      </c>
      <c r="AD543" t="s">
        <v>4413</v>
      </c>
      <c r="AE543" t="s">
        <v>4414</v>
      </c>
      <c r="AF543" t="s">
        <v>4415</v>
      </c>
      <c r="AG543" s="1">
        <v>2</v>
      </c>
    </row>
    <row r="544" spans="1:33" ht="15.75" customHeight="1" x14ac:dyDescent="0.3">
      <c r="A544" s="1">
        <v>6975</v>
      </c>
      <c r="B544" t="s">
        <v>4416</v>
      </c>
      <c r="C544" t="s">
        <v>691</v>
      </c>
      <c r="D544" t="s">
        <v>26</v>
      </c>
      <c r="E544">
        <v>9</v>
      </c>
      <c r="F544" t="s">
        <v>692</v>
      </c>
      <c r="G544" t="s">
        <v>184</v>
      </c>
      <c r="H544" t="s">
        <v>579</v>
      </c>
      <c r="I544" t="s">
        <v>173</v>
      </c>
      <c r="J544">
        <f t="shared" si="0"/>
        <v>2007753</v>
      </c>
      <c r="K544">
        <v>2007753</v>
      </c>
      <c r="L544">
        <v>28</v>
      </c>
      <c r="M544">
        <f>J544-J543</f>
        <v>28</v>
      </c>
      <c r="N544" t="str">
        <f t="shared" si="2"/>
        <v>Sun</v>
      </c>
      <c r="O544" t="str">
        <f t="shared" si="3"/>
        <v>Sep</v>
      </c>
      <c r="P544">
        <f t="shared" si="4"/>
        <v>9</v>
      </c>
      <c r="Q544" t="str">
        <f t="shared" si="5"/>
        <v>23</v>
      </c>
      <c r="R544" t="str">
        <f t="shared" si="6"/>
        <v>05</v>
      </c>
      <c r="S544" t="str">
        <f t="shared" si="7"/>
        <v>42</v>
      </c>
      <c r="T544" t="str">
        <f t="shared" si="8"/>
        <v>33</v>
      </c>
      <c r="U544" t="s">
        <v>4417</v>
      </c>
      <c r="V544" t="s">
        <v>433</v>
      </c>
      <c r="W544" s="2" t="s">
        <v>4418</v>
      </c>
      <c r="X544" t="s">
        <v>4419</v>
      </c>
      <c r="Y544" t="s">
        <v>4420</v>
      </c>
      <c r="Z544" t="s">
        <v>4421</v>
      </c>
      <c r="AB544">
        <v>646</v>
      </c>
      <c r="AC544">
        <v>528</v>
      </c>
      <c r="AD544" t="s">
        <v>4422</v>
      </c>
      <c r="AE544" t="s">
        <v>4423</v>
      </c>
      <c r="AF544" t="s">
        <v>4424</v>
      </c>
      <c r="AG544">
        <v>2</v>
      </c>
    </row>
    <row r="545" spans="1:33" ht="15.75" customHeight="1" x14ac:dyDescent="0.3">
      <c r="A545" s="1">
        <v>7340</v>
      </c>
      <c r="B545" t="s">
        <v>761</v>
      </c>
      <c r="C545" t="s">
        <v>691</v>
      </c>
      <c r="D545" t="s">
        <v>26</v>
      </c>
      <c r="E545">
        <v>9</v>
      </c>
      <c r="F545" t="s">
        <v>692</v>
      </c>
      <c r="G545" t="s">
        <v>457</v>
      </c>
      <c r="H545" t="s">
        <v>404</v>
      </c>
      <c r="I545" t="s">
        <v>762</v>
      </c>
      <c r="J545">
        <f t="shared" si="0"/>
        <v>2012619</v>
      </c>
      <c r="K545">
        <v>2012619</v>
      </c>
      <c r="L545">
        <v>10</v>
      </c>
      <c r="M545" t="e">
        <f t="shared" ref="M545:M547" si="31">J545-#REF!</f>
        <v>#REF!</v>
      </c>
      <c r="N545" t="str">
        <f t="shared" si="2"/>
        <v>Sun</v>
      </c>
      <c r="O545" t="str">
        <f t="shared" si="3"/>
        <v>Sep</v>
      </c>
      <c r="P545">
        <f t="shared" si="4"/>
        <v>9</v>
      </c>
      <c r="Q545" t="str">
        <f t="shared" si="5"/>
        <v>23</v>
      </c>
      <c r="R545" t="str">
        <f t="shared" si="6"/>
        <v>07</v>
      </c>
      <c r="S545" t="str">
        <f t="shared" si="7"/>
        <v>03</v>
      </c>
      <c r="T545" t="str">
        <f t="shared" si="8"/>
        <v>39</v>
      </c>
      <c r="U545" t="s">
        <v>4425</v>
      </c>
      <c r="V545" t="s">
        <v>4426</v>
      </c>
      <c r="W545" s="2" t="s">
        <v>4427</v>
      </c>
      <c r="X545" t="s">
        <v>4428</v>
      </c>
      <c r="Y545" t="s">
        <v>4429</v>
      </c>
      <c r="Z545" t="s">
        <v>4430</v>
      </c>
      <c r="AA545" t="s">
        <v>4431</v>
      </c>
      <c r="AB545">
        <v>42</v>
      </c>
      <c r="AC545">
        <v>60</v>
      </c>
      <c r="AD545" t="s">
        <v>4432</v>
      </c>
      <c r="AG545" s="1">
        <v>2</v>
      </c>
    </row>
    <row r="546" spans="1:33" ht="15.75" customHeight="1" x14ac:dyDescent="0.3">
      <c r="A546" s="1">
        <v>7542</v>
      </c>
      <c r="B546" t="s">
        <v>4433</v>
      </c>
      <c r="C546" t="s">
        <v>691</v>
      </c>
      <c r="D546" t="s">
        <v>26</v>
      </c>
      <c r="E546">
        <v>9</v>
      </c>
      <c r="F546" t="s">
        <v>692</v>
      </c>
      <c r="G546" t="s">
        <v>457</v>
      </c>
      <c r="H546" t="s">
        <v>579</v>
      </c>
      <c r="I546" t="s">
        <v>511</v>
      </c>
      <c r="J546">
        <f t="shared" si="0"/>
        <v>2014929</v>
      </c>
      <c r="K546">
        <v>2014929</v>
      </c>
      <c r="L546">
        <v>25</v>
      </c>
      <c r="M546" t="e">
        <f t="shared" si="31"/>
        <v>#REF!</v>
      </c>
      <c r="N546" t="str">
        <f t="shared" si="2"/>
        <v>Sun</v>
      </c>
      <c r="O546" t="str">
        <f t="shared" si="3"/>
        <v>Sep</v>
      </c>
      <c r="P546">
        <f t="shared" si="4"/>
        <v>9</v>
      </c>
      <c r="Q546" t="str">
        <f t="shared" si="5"/>
        <v>23</v>
      </c>
      <c r="R546" t="str">
        <f t="shared" si="6"/>
        <v>07</v>
      </c>
      <c r="S546" t="str">
        <f t="shared" si="7"/>
        <v>42</v>
      </c>
      <c r="T546" t="str">
        <f t="shared" si="8"/>
        <v>09</v>
      </c>
      <c r="U546" t="s">
        <v>4434</v>
      </c>
      <c r="V546" t="s">
        <v>4435</v>
      </c>
      <c r="W546" s="2" t="s">
        <v>4436</v>
      </c>
      <c r="X546" t="s">
        <v>4437</v>
      </c>
      <c r="Y546" t="s">
        <v>4438</v>
      </c>
      <c r="Z546" t="s">
        <v>4439</v>
      </c>
      <c r="AA546" t="s">
        <v>806</v>
      </c>
      <c r="AB546">
        <v>64</v>
      </c>
      <c r="AC546">
        <v>204</v>
      </c>
      <c r="AD546" t="s">
        <v>4440</v>
      </c>
      <c r="AG546" s="1">
        <v>2</v>
      </c>
    </row>
    <row r="547" spans="1:33" ht="15.75" customHeight="1" x14ac:dyDescent="0.3">
      <c r="A547" s="1">
        <v>7544</v>
      </c>
      <c r="B547" t="s">
        <v>4441</v>
      </c>
      <c r="C547" t="s">
        <v>691</v>
      </c>
      <c r="D547" t="s">
        <v>26</v>
      </c>
      <c r="E547">
        <v>9</v>
      </c>
      <c r="F547" t="s">
        <v>692</v>
      </c>
      <c r="G547" t="s">
        <v>457</v>
      </c>
      <c r="H547" t="s">
        <v>579</v>
      </c>
      <c r="I547" t="s">
        <v>194</v>
      </c>
      <c r="J547">
        <f t="shared" si="0"/>
        <v>2014955</v>
      </c>
      <c r="K547">
        <v>2014955</v>
      </c>
      <c r="L547">
        <v>24</v>
      </c>
      <c r="M547" t="e">
        <f t="shared" si="31"/>
        <v>#REF!</v>
      </c>
      <c r="N547" t="str">
        <f t="shared" si="2"/>
        <v>Sun</v>
      </c>
      <c r="O547" t="str">
        <f t="shared" si="3"/>
        <v>Sep</v>
      </c>
      <c r="P547">
        <f t="shared" si="4"/>
        <v>9</v>
      </c>
      <c r="Q547" t="str">
        <f t="shared" si="5"/>
        <v>23</v>
      </c>
      <c r="R547" t="str">
        <f t="shared" si="6"/>
        <v>07</v>
      </c>
      <c r="S547" t="str">
        <f t="shared" si="7"/>
        <v>42</v>
      </c>
      <c r="T547" t="str">
        <f t="shared" si="8"/>
        <v>35</v>
      </c>
      <c r="U547" t="s">
        <v>4442</v>
      </c>
      <c r="V547" t="s">
        <v>4443</v>
      </c>
      <c r="W547" s="2" t="s">
        <v>4444</v>
      </c>
      <c r="X547" t="s">
        <v>4445</v>
      </c>
      <c r="Y547" t="s">
        <v>4446</v>
      </c>
      <c r="Z547" t="s">
        <v>4447</v>
      </c>
      <c r="AA547" t="s">
        <v>4448</v>
      </c>
      <c r="AB547">
        <v>18</v>
      </c>
      <c r="AC547">
        <v>10</v>
      </c>
      <c r="AD547" t="s">
        <v>4449</v>
      </c>
      <c r="AG547" s="1">
        <v>2</v>
      </c>
    </row>
    <row r="548" spans="1:33" ht="15.75" customHeight="1" x14ac:dyDescent="0.3">
      <c r="A548" s="1">
        <v>7545</v>
      </c>
      <c r="B548" t="s">
        <v>4450</v>
      </c>
      <c r="C548" t="s">
        <v>691</v>
      </c>
      <c r="D548" t="s">
        <v>26</v>
      </c>
      <c r="E548">
        <v>9</v>
      </c>
      <c r="F548" t="s">
        <v>692</v>
      </c>
      <c r="G548" t="s">
        <v>457</v>
      </c>
      <c r="H548" t="s">
        <v>570</v>
      </c>
      <c r="I548" t="s">
        <v>28</v>
      </c>
      <c r="J548">
        <f t="shared" si="0"/>
        <v>2014998</v>
      </c>
      <c r="K548">
        <v>2014998</v>
      </c>
      <c r="L548">
        <v>43</v>
      </c>
      <c r="M548">
        <f>J548-J547</f>
        <v>43</v>
      </c>
      <c r="N548" t="str">
        <f t="shared" si="2"/>
        <v>Sun</v>
      </c>
      <c r="O548" t="str">
        <f t="shared" si="3"/>
        <v>Sep</v>
      </c>
      <c r="P548">
        <f t="shared" si="4"/>
        <v>9</v>
      </c>
      <c r="Q548" t="str">
        <f t="shared" si="5"/>
        <v>23</v>
      </c>
      <c r="R548" t="str">
        <f t="shared" si="6"/>
        <v>07</v>
      </c>
      <c r="S548" t="str">
        <f t="shared" si="7"/>
        <v>43</v>
      </c>
      <c r="T548" t="str">
        <f t="shared" si="8"/>
        <v>18</v>
      </c>
      <c r="U548" t="s">
        <v>4451</v>
      </c>
      <c r="V548" t="s">
        <v>433</v>
      </c>
      <c r="W548" s="2" t="s">
        <v>4452</v>
      </c>
      <c r="X548" t="s">
        <v>4453</v>
      </c>
      <c r="Y548" t="s">
        <v>4454</v>
      </c>
      <c r="Z548" t="s">
        <v>4455</v>
      </c>
      <c r="AB548">
        <v>2967</v>
      </c>
      <c r="AC548">
        <v>4767</v>
      </c>
      <c r="AD548" t="s">
        <v>4456</v>
      </c>
      <c r="AE548" t="s">
        <v>4457</v>
      </c>
      <c r="AF548" t="s">
        <v>4458</v>
      </c>
      <c r="AG548">
        <v>2</v>
      </c>
    </row>
    <row r="549" spans="1:33" ht="15.75" customHeight="1" x14ac:dyDescent="0.3">
      <c r="A549" s="1">
        <v>7719</v>
      </c>
      <c r="B549" t="s">
        <v>4459</v>
      </c>
      <c r="C549" t="s">
        <v>691</v>
      </c>
      <c r="D549" t="s">
        <v>26</v>
      </c>
      <c r="E549">
        <v>9</v>
      </c>
      <c r="F549" t="s">
        <v>692</v>
      </c>
      <c r="G549" t="s">
        <v>103</v>
      </c>
      <c r="H549" t="s">
        <v>41</v>
      </c>
      <c r="I549" t="s">
        <v>260</v>
      </c>
      <c r="J549">
        <f t="shared" si="0"/>
        <v>2023499</v>
      </c>
      <c r="K549">
        <v>2023499</v>
      </c>
      <c r="L549">
        <v>43</v>
      </c>
      <c r="M549" t="e">
        <f>J549-#REF!</f>
        <v>#REF!</v>
      </c>
      <c r="N549" t="str">
        <f t="shared" si="2"/>
        <v>Sun</v>
      </c>
      <c r="O549" t="str">
        <f t="shared" si="3"/>
        <v>Sep</v>
      </c>
      <c r="P549">
        <f t="shared" si="4"/>
        <v>9</v>
      </c>
      <c r="Q549" t="str">
        <f t="shared" si="5"/>
        <v>23</v>
      </c>
      <c r="R549" t="str">
        <f t="shared" si="6"/>
        <v>10</v>
      </c>
      <c r="S549" t="str">
        <f t="shared" si="7"/>
        <v>04</v>
      </c>
      <c r="T549" t="str">
        <f t="shared" si="8"/>
        <v>59</v>
      </c>
      <c r="U549" t="s">
        <v>4460</v>
      </c>
      <c r="V549" t="s">
        <v>4461</v>
      </c>
      <c r="W549" s="2" t="s">
        <v>4462</v>
      </c>
      <c r="X549" t="s">
        <v>4463</v>
      </c>
      <c r="Y549" t="s">
        <v>4464</v>
      </c>
      <c r="Z549" t="s">
        <v>4465</v>
      </c>
      <c r="AA549" t="s">
        <v>4466</v>
      </c>
      <c r="AB549">
        <v>1754</v>
      </c>
      <c r="AC549">
        <v>4996</v>
      </c>
      <c r="AD549" t="s">
        <v>4467</v>
      </c>
      <c r="AG549" s="1">
        <v>2</v>
      </c>
    </row>
    <row r="550" spans="1:33" ht="15.75" customHeight="1" x14ac:dyDescent="0.3">
      <c r="A550" s="1">
        <v>7783</v>
      </c>
      <c r="B550" t="s">
        <v>4468</v>
      </c>
      <c r="C550" t="s">
        <v>691</v>
      </c>
      <c r="D550" t="s">
        <v>26</v>
      </c>
      <c r="E550">
        <v>9</v>
      </c>
      <c r="F550" t="s">
        <v>692</v>
      </c>
      <c r="G550" t="s">
        <v>103</v>
      </c>
      <c r="H550" t="s">
        <v>692</v>
      </c>
      <c r="I550" t="s">
        <v>369</v>
      </c>
      <c r="J550">
        <f t="shared" si="0"/>
        <v>2024609</v>
      </c>
      <c r="K550">
        <v>2024609</v>
      </c>
      <c r="L550">
        <v>18</v>
      </c>
      <c r="M550">
        <f t="shared" ref="M550:M551" si="32">J550-J549</f>
        <v>1110</v>
      </c>
      <c r="N550" t="str">
        <f t="shared" si="2"/>
        <v>Sun</v>
      </c>
      <c r="O550" t="str">
        <f t="shared" si="3"/>
        <v>Sep</v>
      </c>
      <c r="P550">
        <f t="shared" si="4"/>
        <v>9</v>
      </c>
      <c r="Q550" t="str">
        <f t="shared" si="5"/>
        <v>23</v>
      </c>
      <c r="R550" t="str">
        <f t="shared" si="6"/>
        <v>10</v>
      </c>
      <c r="S550" t="str">
        <f t="shared" si="7"/>
        <v>23</v>
      </c>
      <c r="T550" t="str">
        <f t="shared" si="8"/>
        <v>29</v>
      </c>
      <c r="U550" t="s">
        <v>4469</v>
      </c>
      <c r="V550" t="s">
        <v>433</v>
      </c>
      <c r="W550" s="2" t="s">
        <v>4470</v>
      </c>
      <c r="X550" t="s">
        <v>4471</v>
      </c>
      <c r="Y550" t="s">
        <v>4472</v>
      </c>
      <c r="Z550" t="s">
        <v>4473</v>
      </c>
      <c r="AB550">
        <v>1</v>
      </c>
      <c r="AC550">
        <v>0</v>
      </c>
      <c r="AD550" t="s">
        <v>4474</v>
      </c>
      <c r="AG550">
        <v>2</v>
      </c>
    </row>
    <row r="551" spans="1:33" ht="15.75" customHeight="1" x14ac:dyDescent="0.3">
      <c r="A551" s="1">
        <v>7835</v>
      </c>
      <c r="B551" t="s">
        <v>4475</v>
      </c>
      <c r="C551" t="s">
        <v>691</v>
      </c>
      <c r="D551" t="s">
        <v>26</v>
      </c>
      <c r="E551">
        <v>9</v>
      </c>
      <c r="F551" t="s">
        <v>692</v>
      </c>
      <c r="G551" t="s">
        <v>103</v>
      </c>
      <c r="H551" t="s">
        <v>762</v>
      </c>
      <c r="I551" t="s">
        <v>360</v>
      </c>
      <c r="J551">
        <f t="shared" si="0"/>
        <v>2025568</v>
      </c>
      <c r="K551">
        <v>2025568</v>
      </c>
      <c r="L551">
        <v>5</v>
      </c>
      <c r="M551">
        <f t="shared" si="32"/>
        <v>959</v>
      </c>
      <c r="N551" t="str">
        <f t="shared" si="2"/>
        <v>Sun</v>
      </c>
      <c r="O551" t="str">
        <f t="shared" si="3"/>
        <v>Sep</v>
      </c>
      <c r="P551">
        <f t="shared" si="4"/>
        <v>9</v>
      </c>
      <c r="Q551" t="str">
        <f t="shared" si="5"/>
        <v>23</v>
      </c>
      <c r="R551" t="str">
        <f t="shared" si="6"/>
        <v>10</v>
      </c>
      <c r="S551" t="str">
        <f t="shared" si="7"/>
        <v>39</v>
      </c>
      <c r="T551" t="str">
        <f t="shared" si="8"/>
        <v>28</v>
      </c>
      <c r="U551" t="s">
        <v>4476</v>
      </c>
      <c r="V551" t="s">
        <v>433</v>
      </c>
      <c r="W551" s="2" t="s">
        <v>4477</v>
      </c>
      <c r="X551" t="s">
        <v>4478</v>
      </c>
      <c r="Y551" t="s">
        <v>4479</v>
      </c>
      <c r="Z551" t="s">
        <v>4480</v>
      </c>
      <c r="AA551" t="s">
        <v>4481</v>
      </c>
      <c r="AB551">
        <v>3963</v>
      </c>
      <c r="AC551">
        <v>3711</v>
      </c>
      <c r="AD551" t="s">
        <v>4482</v>
      </c>
      <c r="AG551">
        <v>2</v>
      </c>
    </row>
    <row r="552" spans="1:33" ht="15.75" customHeight="1" x14ac:dyDescent="0.3">
      <c r="A552" s="1">
        <v>7939</v>
      </c>
      <c r="B552" t="s">
        <v>4483</v>
      </c>
      <c r="C552" t="s">
        <v>691</v>
      </c>
      <c r="D552" t="s">
        <v>26</v>
      </c>
      <c r="E552">
        <v>9</v>
      </c>
      <c r="F552" t="s">
        <v>692</v>
      </c>
      <c r="G552" t="s">
        <v>291</v>
      </c>
      <c r="H552" t="s">
        <v>404</v>
      </c>
      <c r="I552" t="s">
        <v>30</v>
      </c>
      <c r="J552">
        <f t="shared" si="0"/>
        <v>2027007</v>
      </c>
      <c r="K552">
        <v>2027007</v>
      </c>
      <c r="L552">
        <v>16</v>
      </c>
      <c r="M552" t="e">
        <f t="shared" ref="M552:M556" si="33">J552-#REF!</f>
        <v>#REF!</v>
      </c>
      <c r="N552" t="str">
        <f t="shared" si="2"/>
        <v>Sun</v>
      </c>
      <c r="O552" t="str">
        <f t="shared" si="3"/>
        <v>Sep</v>
      </c>
      <c r="P552">
        <f t="shared" si="4"/>
        <v>9</v>
      </c>
      <c r="Q552" t="str">
        <f t="shared" si="5"/>
        <v>23</v>
      </c>
      <c r="R552" t="str">
        <f t="shared" si="6"/>
        <v>11</v>
      </c>
      <c r="S552" t="str">
        <f t="shared" si="7"/>
        <v>03</v>
      </c>
      <c r="T552" t="str">
        <f t="shared" si="8"/>
        <v>27</v>
      </c>
      <c r="U552" t="s">
        <v>4484</v>
      </c>
      <c r="V552" t="s">
        <v>4485</v>
      </c>
      <c r="W552" s="2" t="s">
        <v>4486</v>
      </c>
      <c r="X552" t="s">
        <v>4487</v>
      </c>
      <c r="Y552" t="s">
        <v>4488</v>
      </c>
      <c r="Z552" t="s">
        <v>4489</v>
      </c>
      <c r="AB552">
        <v>147</v>
      </c>
      <c r="AC552">
        <v>186</v>
      </c>
      <c r="AD552" t="s">
        <v>4490</v>
      </c>
      <c r="AE552" t="s">
        <v>4491</v>
      </c>
      <c r="AF552" t="s">
        <v>4492</v>
      </c>
      <c r="AG552" s="1">
        <v>2</v>
      </c>
    </row>
    <row r="553" spans="1:33" ht="15.75" customHeight="1" x14ac:dyDescent="0.3">
      <c r="A553" s="1">
        <v>8141</v>
      </c>
      <c r="B553" t="s">
        <v>4493</v>
      </c>
      <c r="C553" t="s">
        <v>691</v>
      </c>
      <c r="D553" t="s">
        <v>26</v>
      </c>
      <c r="E553">
        <v>9</v>
      </c>
      <c r="F553" t="s">
        <v>692</v>
      </c>
      <c r="G553" t="s">
        <v>234</v>
      </c>
      <c r="H553" t="s">
        <v>321</v>
      </c>
      <c r="I553" t="s">
        <v>251</v>
      </c>
      <c r="J553">
        <f t="shared" si="0"/>
        <v>2033447</v>
      </c>
      <c r="K553">
        <v>2033447</v>
      </c>
      <c r="L553">
        <v>6</v>
      </c>
      <c r="M553" t="e">
        <f t="shared" si="33"/>
        <v>#REF!</v>
      </c>
      <c r="N553" t="str">
        <f t="shared" si="2"/>
        <v>Sun</v>
      </c>
      <c r="O553" t="str">
        <f t="shared" si="3"/>
        <v>Sep</v>
      </c>
      <c r="P553">
        <f t="shared" si="4"/>
        <v>9</v>
      </c>
      <c r="Q553" t="str">
        <f t="shared" si="5"/>
        <v>23</v>
      </c>
      <c r="R553" t="str">
        <f t="shared" si="6"/>
        <v>12</v>
      </c>
      <c r="S553" t="str">
        <f t="shared" si="7"/>
        <v>50</v>
      </c>
      <c r="T553" t="str">
        <f t="shared" si="8"/>
        <v>47</v>
      </c>
      <c r="U553" t="s">
        <v>4494</v>
      </c>
      <c r="V553" t="s">
        <v>433</v>
      </c>
      <c r="W553" s="2" t="s">
        <v>4495</v>
      </c>
      <c r="X553" t="s">
        <v>4496</v>
      </c>
      <c r="Y553" t="s">
        <v>4497</v>
      </c>
      <c r="Z553" t="s">
        <v>4498</v>
      </c>
      <c r="AA553" t="s">
        <v>151</v>
      </c>
      <c r="AB553">
        <v>63</v>
      </c>
      <c r="AC553">
        <v>288</v>
      </c>
      <c r="AD553" t="s">
        <v>4499</v>
      </c>
      <c r="AG553">
        <v>2</v>
      </c>
    </row>
    <row r="554" spans="1:33" ht="15.75" customHeight="1" x14ac:dyDescent="0.3">
      <c r="A554" s="1">
        <v>8142</v>
      </c>
      <c r="B554" t="s">
        <v>4500</v>
      </c>
      <c r="C554" t="s">
        <v>691</v>
      </c>
      <c r="D554" t="s">
        <v>26</v>
      </c>
      <c r="E554">
        <v>9</v>
      </c>
      <c r="F554" t="s">
        <v>692</v>
      </c>
      <c r="G554" t="s">
        <v>234</v>
      </c>
      <c r="H554" t="s">
        <v>321</v>
      </c>
      <c r="I554" t="s">
        <v>40</v>
      </c>
      <c r="J554">
        <f t="shared" si="0"/>
        <v>2033453</v>
      </c>
      <c r="K554">
        <v>2033453</v>
      </c>
      <c r="L554">
        <v>6</v>
      </c>
      <c r="M554" t="e">
        <f t="shared" si="33"/>
        <v>#REF!</v>
      </c>
      <c r="N554" t="str">
        <f t="shared" si="2"/>
        <v>Sun</v>
      </c>
      <c r="O554" t="str">
        <f t="shared" si="3"/>
        <v>Sep</v>
      </c>
      <c r="P554">
        <f t="shared" si="4"/>
        <v>9</v>
      </c>
      <c r="Q554" t="str">
        <f t="shared" si="5"/>
        <v>23</v>
      </c>
      <c r="R554" t="str">
        <f t="shared" si="6"/>
        <v>12</v>
      </c>
      <c r="S554" t="str">
        <f t="shared" si="7"/>
        <v>50</v>
      </c>
      <c r="T554" t="str">
        <f t="shared" si="8"/>
        <v>53</v>
      </c>
      <c r="U554" t="s">
        <v>4501</v>
      </c>
      <c r="V554" t="s">
        <v>433</v>
      </c>
      <c r="W554" s="2" t="s">
        <v>4502</v>
      </c>
      <c r="X554" t="s">
        <v>4503</v>
      </c>
      <c r="Y554" t="s">
        <v>4504</v>
      </c>
      <c r="Z554" t="s">
        <v>4505</v>
      </c>
      <c r="AA554" t="s">
        <v>4506</v>
      </c>
      <c r="AB554">
        <v>253</v>
      </c>
      <c r="AC554">
        <v>787</v>
      </c>
      <c r="AD554" t="s">
        <v>4507</v>
      </c>
      <c r="AE554" t="s">
        <v>4508</v>
      </c>
      <c r="AF554" t="s">
        <v>4509</v>
      </c>
      <c r="AG554">
        <v>2</v>
      </c>
    </row>
    <row r="555" spans="1:33" ht="15.75" customHeight="1" x14ac:dyDescent="0.3">
      <c r="A555" s="1">
        <v>8246</v>
      </c>
      <c r="B555" t="s">
        <v>4510</v>
      </c>
      <c r="C555" t="s">
        <v>691</v>
      </c>
      <c r="D555" t="s">
        <v>26</v>
      </c>
      <c r="E555">
        <v>9</v>
      </c>
      <c r="F555" t="s">
        <v>692</v>
      </c>
      <c r="G555" t="s">
        <v>561</v>
      </c>
      <c r="H555" t="s">
        <v>125</v>
      </c>
      <c r="I555" t="s">
        <v>113</v>
      </c>
      <c r="J555">
        <f t="shared" si="0"/>
        <v>2034058</v>
      </c>
      <c r="K555">
        <v>2034058</v>
      </c>
      <c r="L555">
        <v>9</v>
      </c>
      <c r="M555" t="e">
        <f t="shared" si="33"/>
        <v>#REF!</v>
      </c>
      <c r="N555" t="str">
        <f t="shared" si="2"/>
        <v>Sun</v>
      </c>
      <c r="O555" t="str">
        <f t="shared" si="3"/>
        <v>Sep</v>
      </c>
      <c r="P555">
        <f t="shared" si="4"/>
        <v>9</v>
      </c>
      <c r="Q555" t="str">
        <f t="shared" si="5"/>
        <v>23</v>
      </c>
      <c r="R555" t="str">
        <f t="shared" si="6"/>
        <v>13</v>
      </c>
      <c r="S555" t="str">
        <f t="shared" si="7"/>
        <v>00</v>
      </c>
      <c r="T555" t="str">
        <f t="shared" si="8"/>
        <v>58</v>
      </c>
      <c r="U555" t="s">
        <v>4511</v>
      </c>
      <c r="V555" t="s">
        <v>4512</v>
      </c>
      <c r="W555" s="2" t="s">
        <v>4513</v>
      </c>
      <c r="X555" t="s">
        <v>4514</v>
      </c>
      <c r="Y555" t="s">
        <v>4515</v>
      </c>
      <c r="Z555" t="s">
        <v>4516</v>
      </c>
      <c r="AA555" t="s">
        <v>4517</v>
      </c>
      <c r="AB555">
        <v>8138</v>
      </c>
      <c r="AC555">
        <v>7562</v>
      </c>
      <c r="AD555" t="s">
        <v>4518</v>
      </c>
      <c r="AE555" t="s">
        <v>4519</v>
      </c>
      <c r="AF555" t="s">
        <v>4520</v>
      </c>
      <c r="AG555" s="1">
        <v>2</v>
      </c>
    </row>
    <row r="556" spans="1:33" ht="15.75" customHeight="1" x14ac:dyDescent="0.3">
      <c r="A556" s="1">
        <v>8247</v>
      </c>
      <c r="B556" t="s">
        <v>4510</v>
      </c>
      <c r="C556" t="s">
        <v>691</v>
      </c>
      <c r="D556" t="s">
        <v>26</v>
      </c>
      <c r="E556">
        <v>9</v>
      </c>
      <c r="F556" t="s">
        <v>692</v>
      </c>
      <c r="G556" t="s">
        <v>561</v>
      </c>
      <c r="H556" t="s">
        <v>125</v>
      </c>
      <c r="I556" t="s">
        <v>113</v>
      </c>
      <c r="J556">
        <f t="shared" si="0"/>
        <v>2034058</v>
      </c>
      <c r="K556">
        <v>2034058</v>
      </c>
      <c r="L556">
        <v>0</v>
      </c>
      <c r="M556" t="e">
        <f t="shared" si="33"/>
        <v>#REF!</v>
      </c>
      <c r="N556" t="str">
        <f t="shared" si="2"/>
        <v>Sun</v>
      </c>
      <c r="O556" t="str">
        <f t="shared" si="3"/>
        <v>Sep</v>
      </c>
      <c r="P556">
        <f t="shared" si="4"/>
        <v>9</v>
      </c>
      <c r="Q556" t="str">
        <f t="shared" si="5"/>
        <v>23</v>
      </c>
      <c r="R556" t="str">
        <f t="shared" si="6"/>
        <v>13</v>
      </c>
      <c r="S556" t="str">
        <f t="shared" si="7"/>
        <v>00</v>
      </c>
      <c r="T556" t="str">
        <f t="shared" si="8"/>
        <v>58</v>
      </c>
      <c r="U556" t="s">
        <v>4511</v>
      </c>
      <c r="V556" t="s">
        <v>4512</v>
      </c>
      <c r="W556" s="2" t="s">
        <v>4513</v>
      </c>
      <c r="X556" t="s">
        <v>4514</v>
      </c>
      <c r="Y556" t="s">
        <v>4515</v>
      </c>
      <c r="Z556" t="s">
        <v>4516</v>
      </c>
      <c r="AA556" t="s">
        <v>4517</v>
      </c>
      <c r="AB556">
        <v>8137</v>
      </c>
      <c r="AC556">
        <v>7562</v>
      </c>
      <c r="AD556" t="s">
        <v>4518</v>
      </c>
      <c r="AE556" t="s">
        <v>4519</v>
      </c>
      <c r="AF556" t="s">
        <v>4520</v>
      </c>
      <c r="AG556" s="1">
        <v>2</v>
      </c>
    </row>
    <row r="557" spans="1:33" ht="15.75" customHeight="1" x14ac:dyDescent="0.3">
      <c r="A557" s="1">
        <v>8534</v>
      </c>
      <c r="B557" t="s">
        <v>873</v>
      </c>
      <c r="C557" t="s">
        <v>691</v>
      </c>
      <c r="D557" t="s">
        <v>26</v>
      </c>
      <c r="E557">
        <v>9</v>
      </c>
      <c r="F557" t="s">
        <v>692</v>
      </c>
      <c r="G557" t="s">
        <v>561</v>
      </c>
      <c r="H557" t="s">
        <v>61</v>
      </c>
      <c r="I557" t="s">
        <v>183</v>
      </c>
      <c r="J557">
        <f t="shared" si="0"/>
        <v>2035594</v>
      </c>
      <c r="K557">
        <v>2035594</v>
      </c>
      <c r="L557">
        <v>6</v>
      </c>
      <c r="M557">
        <f t="shared" ref="M557:M559" si="34">J557-J556</f>
        <v>1536</v>
      </c>
      <c r="N557" t="str">
        <f t="shared" si="2"/>
        <v>Sun</v>
      </c>
      <c r="O557" t="str">
        <f t="shared" si="3"/>
        <v>Sep</v>
      </c>
      <c r="P557">
        <f t="shared" si="4"/>
        <v>9</v>
      </c>
      <c r="Q557" t="str">
        <f t="shared" si="5"/>
        <v>23</v>
      </c>
      <c r="R557" t="str">
        <f t="shared" si="6"/>
        <v>13</v>
      </c>
      <c r="S557" t="str">
        <f t="shared" si="7"/>
        <v>26</v>
      </c>
      <c r="T557" t="str">
        <f t="shared" si="8"/>
        <v>34</v>
      </c>
      <c r="U557" t="s">
        <v>874</v>
      </c>
      <c r="V557" t="s">
        <v>4521</v>
      </c>
      <c r="W557" s="2" t="s">
        <v>875</v>
      </c>
      <c r="X557" t="s">
        <v>876</v>
      </c>
      <c r="Y557" t="s">
        <v>877</v>
      </c>
      <c r="Z557" t="s">
        <v>878</v>
      </c>
      <c r="AA557" t="s">
        <v>879</v>
      </c>
      <c r="AB557">
        <v>34795</v>
      </c>
      <c r="AC557">
        <v>34110</v>
      </c>
      <c r="AD557" t="s">
        <v>880</v>
      </c>
      <c r="AG557" s="1">
        <v>2</v>
      </c>
    </row>
    <row r="558" spans="1:33" ht="15.75" customHeight="1" x14ac:dyDescent="0.3">
      <c r="A558" s="1">
        <v>8535</v>
      </c>
      <c r="B558" t="s">
        <v>4522</v>
      </c>
      <c r="C558" t="s">
        <v>691</v>
      </c>
      <c r="D558" t="s">
        <v>26</v>
      </c>
      <c r="E558">
        <v>9</v>
      </c>
      <c r="F558" t="s">
        <v>692</v>
      </c>
      <c r="G558" t="s">
        <v>561</v>
      </c>
      <c r="H558" t="s">
        <v>61</v>
      </c>
      <c r="I558" t="s">
        <v>205</v>
      </c>
      <c r="J558">
        <f t="shared" si="0"/>
        <v>2035596</v>
      </c>
      <c r="K558">
        <v>2035596</v>
      </c>
      <c r="L558">
        <v>2</v>
      </c>
      <c r="M558">
        <f t="shared" si="34"/>
        <v>2</v>
      </c>
      <c r="N558" t="str">
        <f t="shared" si="2"/>
        <v>Sun</v>
      </c>
      <c r="O558" t="str">
        <f t="shared" si="3"/>
        <v>Sep</v>
      </c>
      <c r="P558">
        <f t="shared" si="4"/>
        <v>9</v>
      </c>
      <c r="Q558" t="str">
        <f t="shared" si="5"/>
        <v>23</v>
      </c>
      <c r="R558" t="str">
        <f t="shared" si="6"/>
        <v>13</v>
      </c>
      <c r="S558" t="str">
        <f t="shared" si="7"/>
        <v>26</v>
      </c>
      <c r="T558" t="str">
        <f t="shared" si="8"/>
        <v>36</v>
      </c>
      <c r="U558" t="s">
        <v>4523</v>
      </c>
      <c r="V558" t="s">
        <v>433</v>
      </c>
      <c r="W558" s="2" t="s">
        <v>4524</v>
      </c>
      <c r="X558" t="s">
        <v>4525</v>
      </c>
      <c r="Y558" t="s">
        <v>4526</v>
      </c>
      <c r="Z558" t="s">
        <v>4527</v>
      </c>
      <c r="AA558" t="s">
        <v>151</v>
      </c>
      <c r="AB558">
        <v>2056</v>
      </c>
      <c r="AC558">
        <v>2025</v>
      </c>
      <c r="AD558" t="s">
        <v>4528</v>
      </c>
      <c r="AG558">
        <v>2</v>
      </c>
    </row>
    <row r="559" spans="1:33" ht="15.75" customHeight="1" x14ac:dyDescent="0.3">
      <c r="A559" s="1">
        <v>8780</v>
      </c>
      <c r="B559" t="s">
        <v>4529</v>
      </c>
      <c r="C559" t="s">
        <v>691</v>
      </c>
      <c r="D559" t="s">
        <v>26</v>
      </c>
      <c r="E559">
        <v>9</v>
      </c>
      <c r="F559" t="s">
        <v>692</v>
      </c>
      <c r="G559" t="s">
        <v>561</v>
      </c>
      <c r="H559" t="s">
        <v>528</v>
      </c>
      <c r="I559" t="s">
        <v>27</v>
      </c>
      <c r="J559">
        <f t="shared" si="0"/>
        <v>2037081</v>
      </c>
      <c r="K559">
        <v>2037081</v>
      </c>
      <c r="L559">
        <v>1</v>
      </c>
      <c r="M559">
        <f t="shared" si="34"/>
        <v>1485</v>
      </c>
      <c r="N559" t="str">
        <f t="shared" si="2"/>
        <v>Sun</v>
      </c>
      <c r="O559" t="str">
        <f t="shared" si="3"/>
        <v>Sep</v>
      </c>
      <c r="P559">
        <f t="shared" si="4"/>
        <v>9</v>
      </c>
      <c r="Q559" t="str">
        <f t="shared" si="5"/>
        <v>23</v>
      </c>
      <c r="R559" t="str">
        <f t="shared" si="6"/>
        <v>13</v>
      </c>
      <c r="S559" t="str">
        <f t="shared" si="7"/>
        <v>51</v>
      </c>
      <c r="T559" t="str">
        <f t="shared" si="8"/>
        <v>21</v>
      </c>
      <c r="U559" t="s">
        <v>4530</v>
      </c>
      <c r="V559" t="s">
        <v>433</v>
      </c>
      <c r="W559" s="2" t="s">
        <v>4531</v>
      </c>
      <c r="X559" t="s">
        <v>4532</v>
      </c>
      <c r="Y559" t="s">
        <v>4533</v>
      </c>
      <c r="Z559" t="s">
        <v>4534</v>
      </c>
      <c r="AA559" t="s">
        <v>4535</v>
      </c>
      <c r="AB559">
        <v>3709</v>
      </c>
      <c r="AC559">
        <v>395</v>
      </c>
      <c r="AD559" t="s">
        <v>4536</v>
      </c>
      <c r="AE559" t="s">
        <v>4537</v>
      </c>
      <c r="AF559" t="s">
        <v>4538</v>
      </c>
      <c r="AG559">
        <v>2</v>
      </c>
    </row>
    <row r="560" spans="1:33" ht="15.75" customHeight="1" x14ac:dyDescent="0.3">
      <c r="A560" s="1">
        <v>8971</v>
      </c>
      <c r="B560" t="s">
        <v>922</v>
      </c>
      <c r="C560" t="s">
        <v>923</v>
      </c>
      <c r="D560" t="s">
        <v>26</v>
      </c>
      <c r="E560">
        <v>9</v>
      </c>
      <c r="F560" t="s">
        <v>529</v>
      </c>
      <c r="G560" t="s">
        <v>125</v>
      </c>
      <c r="H560" t="s">
        <v>321</v>
      </c>
      <c r="I560" t="s">
        <v>125</v>
      </c>
      <c r="J560">
        <f t="shared" si="0"/>
        <v>2076600</v>
      </c>
      <c r="K560">
        <v>2076600</v>
      </c>
      <c r="L560">
        <v>1</v>
      </c>
      <c r="M560" t="e">
        <f t="shared" ref="M560:M561" si="35">J560-#REF!</f>
        <v>#REF!</v>
      </c>
      <c r="N560" t="str">
        <f t="shared" si="2"/>
        <v>Mon</v>
      </c>
      <c r="O560" t="str">
        <f t="shared" si="3"/>
        <v>Sep</v>
      </c>
      <c r="P560">
        <f t="shared" si="4"/>
        <v>9</v>
      </c>
      <c r="Q560" t="str">
        <f t="shared" si="5"/>
        <v>24</v>
      </c>
      <c r="R560" t="str">
        <f t="shared" si="6"/>
        <v>00</v>
      </c>
      <c r="S560" t="str">
        <f t="shared" si="7"/>
        <v>50</v>
      </c>
      <c r="T560" t="str">
        <f t="shared" si="8"/>
        <v>00</v>
      </c>
      <c r="U560" t="s">
        <v>4539</v>
      </c>
      <c r="V560" t="s">
        <v>4540</v>
      </c>
      <c r="W560" s="2" t="s">
        <v>4541</v>
      </c>
      <c r="X560" t="s">
        <v>4542</v>
      </c>
      <c r="Y560" t="s">
        <v>4543</v>
      </c>
      <c r="Z560" t="s">
        <v>4544</v>
      </c>
      <c r="AA560" t="s">
        <v>4545</v>
      </c>
      <c r="AB560">
        <v>31786</v>
      </c>
      <c r="AC560">
        <v>22887</v>
      </c>
      <c r="AD560" t="s">
        <v>4546</v>
      </c>
      <c r="AE560" t="s">
        <v>4547</v>
      </c>
      <c r="AF560" t="s">
        <v>4548</v>
      </c>
      <c r="AG560" s="1">
        <v>2</v>
      </c>
    </row>
    <row r="561" spans="1:33" ht="15.75" customHeight="1" x14ac:dyDescent="0.3">
      <c r="A561" s="1">
        <v>9198</v>
      </c>
      <c r="B561" t="s">
        <v>4549</v>
      </c>
      <c r="C561" t="s">
        <v>923</v>
      </c>
      <c r="D561" t="s">
        <v>26</v>
      </c>
      <c r="E561">
        <v>9</v>
      </c>
      <c r="F561" t="s">
        <v>529</v>
      </c>
      <c r="G561" t="s">
        <v>271</v>
      </c>
      <c r="H561" t="s">
        <v>320</v>
      </c>
      <c r="I561" t="s">
        <v>457</v>
      </c>
      <c r="J561">
        <f t="shared" si="0"/>
        <v>2078107</v>
      </c>
      <c r="K561">
        <v>2078107</v>
      </c>
      <c r="L561">
        <v>2</v>
      </c>
      <c r="M561" t="e">
        <f t="shared" si="35"/>
        <v>#REF!</v>
      </c>
      <c r="N561" t="str">
        <f t="shared" si="2"/>
        <v>Mon</v>
      </c>
      <c r="O561" t="str">
        <f t="shared" si="3"/>
        <v>Sep</v>
      </c>
      <c r="P561">
        <f t="shared" si="4"/>
        <v>9</v>
      </c>
      <c r="Q561" t="str">
        <f t="shared" si="5"/>
        <v>24</v>
      </c>
      <c r="R561" t="str">
        <f t="shared" si="6"/>
        <v>01</v>
      </c>
      <c r="S561" t="str">
        <f t="shared" si="7"/>
        <v>15</v>
      </c>
      <c r="T561" t="str">
        <f t="shared" si="8"/>
        <v>07</v>
      </c>
      <c r="U561" t="s">
        <v>4550</v>
      </c>
      <c r="V561" t="s">
        <v>433</v>
      </c>
      <c r="W561" s="2" t="s">
        <v>4551</v>
      </c>
      <c r="X561" t="s">
        <v>4552</v>
      </c>
      <c r="Y561" t="s">
        <v>4553</v>
      </c>
      <c r="Z561" t="s">
        <v>4554</v>
      </c>
      <c r="AA561" t="s">
        <v>4555</v>
      </c>
      <c r="AB561">
        <v>2128</v>
      </c>
      <c r="AC561">
        <v>822</v>
      </c>
      <c r="AD561" t="s">
        <v>4556</v>
      </c>
      <c r="AG561">
        <v>2</v>
      </c>
    </row>
    <row r="562" spans="1:33" ht="15.75" customHeight="1" x14ac:dyDescent="0.3">
      <c r="A562" s="1">
        <v>9448</v>
      </c>
      <c r="B562" t="s">
        <v>4557</v>
      </c>
      <c r="C562" t="s">
        <v>923</v>
      </c>
      <c r="D562" t="s">
        <v>26</v>
      </c>
      <c r="E562">
        <v>9</v>
      </c>
      <c r="F562" t="s">
        <v>529</v>
      </c>
      <c r="G562" t="s">
        <v>359</v>
      </c>
      <c r="H562" t="s">
        <v>320</v>
      </c>
      <c r="I562" t="s">
        <v>41</v>
      </c>
      <c r="J562">
        <f t="shared" si="0"/>
        <v>2081704</v>
      </c>
      <c r="K562">
        <v>2081704</v>
      </c>
      <c r="L562">
        <v>7</v>
      </c>
      <c r="M562">
        <f>J562-J561</f>
        <v>3597</v>
      </c>
      <c r="N562" t="str">
        <f t="shared" si="2"/>
        <v>Mon</v>
      </c>
      <c r="O562" t="str">
        <f t="shared" si="3"/>
        <v>Sep</v>
      </c>
      <c r="P562">
        <f t="shared" si="4"/>
        <v>9</v>
      </c>
      <c r="Q562" t="str">
        <f t="shared" si="5"/>
        <v>24</v>
      </c>
      <c r="R562" t="str">
        <f t="shared" si="6"/>
        <v>02</v>
      </c>
      <c r="S562" t="str">
        <f t="shared" si="7"/>
        <v>15</v>
      </c>
      <c r="T562" t="str">
        <f t="shared" si="8"/>
        <v>04</v>
      </c>
      <c r="U562" t="s">
        <v>4558</v>
      </c>
      <c r="V562" t="s">
        <v>433</v>
      </c>
      <c r="W562" s="2" t="s">
        <v>4559</v>
      </c>
      <c r="X562" t="s">
        <v>4560</v>
      </c>
      <c r="Y562" t="s">
        <v>4561</v>
      </c>
      <c r="Z562" t="s">
        <v>4562</v>
      </c>
      <c r="AB562">
        <v>129</v>
      </c>
      <c r="AC562">
        <v>138</v>
      </c>
      <c r="AD562" t="s">
        <v>4563</v>
      </c>
      <c r="AG562">
        <v>2</v>
      </c>
    </row>
    <row r="563" spans="1:33" ht="15.75" customHeight="1" x14ac:dyDescent="0.3">
      <c r="A563" s="1">
        <v>9449</v>
      </c>
      <c r="B563" t="s">
        <v>4564</v>
      </c>
      <c r="C563" t="s">
        <v>923</v>
      </c>
      <c r="D563" t="s">
        <v>26</v>
      </c>
      <c r="E563">
        <v>9</v>
      </c>
      <c r="F563" t="s">
        <v>529</v>
      </c>
      <c r="G563" t="s">
        <v>359</v>
      </c>
      <c r="H563" t="s">
        <v>320</v>
      </c>
      <c r="I563" t="s">
        <v>511</v>
      </c>
      <c r="J563">
        <f t="shared" si="0"/>
        <v>2081709</v>
      </c>
      <c r="K563">
        <v>2081709</v>
      </c>
      <c r="L563">
        <v>5</v>
      </c>
      <c r="M563" t="e">
        <f>J563-#REF!</f>
        <v>#REF!</v>
      </c>
      <c r="N563" t="str">
        <f t="shared" si="2"/>
        <v>Mon</v>
      </c>
      <c r="O563" t="str">
        <f t="shared" si="3"/>
        <v>Sep</v>
      </c>
      <c r="P563">
        <f t="shared" si="4"/>
        <v>9</v>
      </c>
      <c r="Q563" t="str">
        <f t="shared" si="5"/>
        <v>24</v>
      </c>
      <c r="R563" t="str">
        <f t="shared" si="6"/>
        <v>02</v>
      </c>
      <c r="S563" t="str">
        <f t="shared" si="7"/>
        <v>15</v>
      </c>
      <c r="T563" t="str">
        <f t="shared" si="8"/>
        <v>09</v>
      </c>
      <c r="U563" t="s">
        <v>4565</v>
      </c>
      <c r="V563" t="s">
        <v>4566</v>
      </c>
      <c r="W563" s="2" t="s">
        <v>4567</v>
      </c>
      <c r="X563" t="s">
        <v>4568</v>
      </c>
      <c r="Y563" t="s">
        <v>4569</v>
      </c>
      <c r="Z563" t="s">
        <v>4570</v>
      </c>
      <c r="AB563">
        <v>36</v>
      </c>
      <c r="AC563">
        <v>228</v>
      </c>
      <c r="AD563" t="s">
        <v>4571</v>
      </c>
      <c r="AE563" t="s">
        <v>4572</v>
      </c>
      <c r="AF563" t="s">
        <v>4573</v>
      </c>
      <c r="AG563" s="1">
        <v>2</v>
      </c>
    </row>
    <row r="564" spans="1:33" ht="15.75" customHeight="1" x14ac:dyDescent="0.3">
      <c r="A564" s="1">
        <v>9450</v>
      </c>
      <c r="B564" t="s">
        <v>4574</v>
      </c>
      <c r="C564" t="s">
        <v>923</v>
      </c>
      <c r="D564" t="s">
        <v>26</v>
      </c>
      <c r="E564">
        <v>9</v>
      </c>
      <c r="F564" t="s">
        <v>529</v>
      </c>
      <c r="G564" t="s">
        <v>359</v>
      </c>
      <c r="H564" t="s">
        <v>320</v>
      </c>
      <c r="I564" t="s">
        <v>561</v>
      </c>
      <c r="J564">
        <f t="shared" si="0"/>
        <v>2081713</v>
      </c>
      <c r="K564">
        <v>2081713</v>
      </c>
      <c r="L564">
        <v>4</v>
      </c>
      <c r="M564">
        <f t="shared" ref="M564:M884" si="36">J564-J563</f>
        <v>4</v>
      </c>
      <c r="N564" t="str">
        <f t="shared" si="2"/>
        <v>Mon</v>
      </c>
      <c r="O564" t="str">
        <f t="shared" si="3"/>
        <v>Sep</v>
      </c>
      <c r="P564">
        <f t="shared" si="4"/>
        <v>9</v>
      </c>
      <c r="Q564" t="str">
        <f t="shared" si="5"/>
        <v>24</v>
      </c>
      <c r="R564" t="str">
        <f t="shared" si="6"/>
        <v>02</v>
      </c>
      <c r="S564" t="str">
        <f t="shared" si="7"/>
        <v>15</v>
      </c>
      <c r="T564" t="str">
        <f t="shared" si="8"/>
        <v>13</v>
      </c>
      <c r="U564" t="s">
        <v>4575</v>
      </c>
      <c r="V564" t="s">
        <v>433</v>
      </c>
      <c r="W564" s="2" t="s">
        <v>4576</v>
      </c>
      <c r="X564" t="s">
        <v>4577</v>
      </c>
      <c r="Y564" t="s">
        <v>4578</v>
      </c>
      <c r="Z564" t="s">
        <v>4579</v>
      </c>
      <c r="AA564" t="s">
        <v>4580</v>
      </c>
      <c r="AB564">
        <v>248</v>
      </c>
      <c r="AC564">
        <v>401</v>
      </c>
      <c r="AD564" t="s">
        <v>4581</v>
      </c>
      <c r="AG564">
        <v>2</v>
      </c>
    </row>
    <row r="565" spans="1:33" ht="15.75" customHeight="1" x14ac:dyDescent="0.3">
      <c r="A565" s="1">
        <v>9527</v>
      </c>
      <c r="B565" t="s">
        <v>954</v>
      </c>
      <c r="C565" t="s">
        <v>923</v>
      </c>
      <c r="D565" t="s">
        <v>26</v>
      </c>
      <c r="E565">
        <v>9</v>
      </c>
      <c r="F565" t="s">
        <v>529</v>
      </c>
      <c r="G565" t="s">
        <v>359</v>
      </c>
      <c r="H565" t="s">
        <v>206</v>
      </c>
      <c r="I565" t="s">
        <v>102</v>
      </c>
      <c r="J565">
        <f t="shared" si="0"/>
        <v>2082177</v>
      </c>
      <c r="K565">
        <v>2082177</v>
      </c>
      <c r="L565">
        <v>9</v>
      </c>
      <c r="M565">
        <f t="shared" si="36"/>
        <v>464</v>
      </c>
      <c r="N565" t="str">
        <f t="shared" si="2"/>
        <v>Mon</v>
      </c>
      <c r="O565" t="str">
        <f t="shared" si="3"/>
        <v>Sep</v>
      </c>
      <c r="P565">
        <f t="shared" si="4"/>
        <v>9</v>
      </c>
      <c r="Q565" t="str">
        <f t="shared" si="5"/>
        <v>24</v>
      </c>
      <c r="R565" t="str">
        <f t="shared" si="6"/>
        <v>02</v>
      </c>
      <c r="S565" t="str">
        <f t="shared" si="7"/>
        <v>22</v>
      </c>
      <c r="T565" t="str">
        <f t="shared" si="8"/>
        <v>57</v>
      </c>
      <c r="U565" t="s">
        <v>4582</v>
      </c>
      <c r="V565" t="s">
        <v>433</v>
      </c>
      <c r="W565" s="2" t="s">
        <v>4583</v>
      </c>
      <c r="X565" t="s">
        <v>4584</v>
      </c>
      <c r="Y565" t="s">
        <v>4585</v>
      </c>
      <c r="Z565" t="s">
        <v>4586</v>
      </c>
      <c r="AA565" t="s">
        <v>4587</v>
      </c>
      <c r="AB565">
        <v>1531</v>
      </c>
      <c r="AC565">
        <v>1489</v>
      </c>
      <c r="AD565" t="s">
        <v>4588</v>
      </c>
      <c r="AE565" t="s">
        <v>4589</v>
      </c>
      <c r="AF565" t="s">
        <v>4590</v>
      </c>
      <c r="AG565">
        <v>2</v>
      </c>
    </row>
    <row r="566" spans="1:33" ht="15.75" customHeight="1" x14ac:dyDescent="0.3">
      <c r="A566" s="1">
        <v>10011</v>
      </c>
      <c r="B566" t="s">
        <v>4591</v>
      </c>
      <c r="C566" t="s">
        <v>923</v>
      </c>
      <c r="D566" t="s">
        <v>26</v>
      </c>
      <c r="E566">
        <v>9</v>
      </c>
      <c r="F566" t="s">
        <v>529</v>
      </c>
      <c r="G566" t="s">
        <v>404</v>
      </c>
      <c r="H566" t="s">
        <v>321</v>
      </c>
      <c r="I566" t="s">
        <v>126</v>
      </c>
      <c r="J566">
        <f t="shared" si="0"/>
        <v>2087445</v>
      </c>
      <c r="K566">
        <v>2087445</v>
      </c>
      <c r="L566">
        <v>1</v>
      </c>
      <c r="M566">
        <f t="shared" si="36"/>
        <v>5268</v>
      </c>
      <c r="N566" t="str">
        <f t="shared" si="2"/>
        <v>Mon</v>
      </c>
      <c r="O566" t="str">
        <f t="shared" si="3"/>
        <v>Sep</v>
      </c>
      <c r="P566">
        <f t="shared" si="4"/>
        <v>9</v>
      </c>
      <c r="Q566" t="str">
        <f t="shared" si="5"/>
        <v>24</v>
      </c>
      <c r="R566" t="str">
        <f t="shared" si="6"/>
        <v>03</v>
      </c>
      <c r="S566" t="str">
        <f t="shared" si="7"/>
        <v>50</v>
      </c>
      <c r="T566" t="str">
        <f t="shared" si="8"/>
        <v>45</v>
      </c>
      <c r="U566" t="s">
        <v>4592</v>
      </c>
      <c r="V566" t="s">
        <v>433</v>
      </c>
      <c r="W566" s="2" t="s">
        <v>4593</v>
      </c>
      <c r="X566" t="s">
        <v>4594</v>
      </c>
      <c r="Y566" t="s">
        <v>4595</v>
      </c>
      <c r="Z566" t="s">
        <v>4596</v>
      </c>
      <c r="AB566">
        <v>267</v>
      </c>
      <c r="AC566">
        <v>121</v>
      </c>
      <c r="AD566" t="s">
        <v>4597</v>
      </c>
      <c r="AG566">
        <v>2</v>
      </c>
    </row>
    <row r="567" spans="1:33" ht="15.75" customHeight="1" x14ac:dyDescent="0.3">
      <c r="A567" s="1">
        <v>10357</v>
      </c>
      <c r="B567" t="s">
        <v>4598</v>
      </c>
      <c r="C567" t="s">
        <v>923</v>
      </c>
      <c r="D567" t="s">
        <v>26</v>
      </c>
      <c r="E567">
        <v>9</v>
      </c>
      <c r="F567" t="s">
        <v>529</v>
      </c>
      <c r="G567" t="s">
        <v>41</v>
      </c>
      <c r="H567" t="s">
        <v>481</v>
      </c>
      <c r="I567" t="s">
        <v>124</v>
      </c>
      <c r="J567">
        <f t="shared" si="0"/>
        <v>2090959</v>
      </c>
      <c r="K567">
        <v>2090959</v>
      </c>
      <c r="L567">
        <v>8</v>
      </c>
      <c r="M567">
        <f t="shared" si="36"/>
        <v>3514</v>
      </c>
      <c r="N567" t="str">
        <f t="shared" si="2"/>
        <v>Mon</v>
      </c>
      <c r="O567" t="str">
        <f t="shared" si="3"/>
        <v>Sep</v>
      </c>
      <c r="P567">
        <f t="shared" si="4"/>
        <v>9</v>
      </c>
      <c r="Q567" t="str">
        <f t="shared" si="5"/>
        <v>24</v>
      </c>
      <c r="R567" t="str">
        <f t="shared" si="6"/>
        <v>04</v>
      </c>
      <c r="S567" t="str">
        <f t="shared" si="7"/>
        <v>49</v>
      </c>
      <c r="T567" t="str">
        <f t="shared" si="8"/>
        <v>19</v>
      </c>
      <c r="U567" t="s">
        <v>4599</v>
      </c>
      <c r="V567" t="s">
        <v>433</v>
      </c>
      <c r="W567" s="2" t="s">
        <v>4600</v>
      </c>
      <c r="X567" t="s">
        <v>4601</v>
      </c>
      <c r="Y567" t="s">
        <v>4602</v>
      </c>
      <c r="Z567" t="s">
        <v>4603</v>
      </c>
      <c r="AA567" t="s">
        <v>4604</v>
      </c>
      <c r="AB567">
        <v>775</v>
      </c>
      <c r="AC567">
        <v>990</v>
      </c>
      <c r="AD567" t="s">
        <v>4605</v>
      </c>
      <c r="AG567">
        <v>2</v>
      </c>
    </row>
    <row r="568" spans="1:33" ht="15.75" customHeight="1" x14ac:dyDescent="0.3">
      <c r="A568" s="1">
        <v>10935</v>
      </c>
      <c r="B568" t="s">
        <v>4606</v>
      </c>
      <c r="C568" t="s">
        <v>923</v>
      </c>
      <c r="D568" t="s">
        <v>26</v>
      </c>
      <c r="E568">
        <v>9</v>
      </c>
      <c r="F568" t="s">
        <v>529</v>
      </c>
      <c r="G568" t="s">
        <v>457</v>
      </c>
      <c r="H568" t="s">
        <v>441</v>
      </c>
      <c r="I568" t="s">
        <v>570</v>
      </c>
      <c r="J568">
        <f t="shared" si="0"/>
        <v>2100763</v>
      </c>
      <c r="K568">
        <v>2100763</v>
      </c>
      <c r="L568">
        <v>9</v>
      </c>
      <c r="M568">
        <f t="shared" si="36"/>
        <v>9804</v>
      </c>
      <c r="N568" t="str">
        <f t="shared" si="2"/>
        <v>Mon</v>
      </c>
      <c r="O568" t="str">
        <f t="shared" si="3"/>
        <v>Sep</v>
      </c>
      <c r="P568">
        <f t="shared" si="4"/>
        <v>9</v>
      </c>
      <c r="Q568" t="str">
        <f t="shared" si="5"/>
        <v>24</v>
      </c>
      <c r="R568" t="str">
        <f t="shared" si="6"/>
        <v>07</v>
      </c>
      <c r="S568" t="str">
        <f t="shared" si="7"/>
        <v>32</v>
      </c>
      <c r="T568" t="str">
        <f t="shared" si="8"/>
        <v>43</v>
      </c>
      <c r="U568" t="s">
        <v>4607</v>
      </c>
      <c r="V568" t="s">
        <v>433</v>
      </c>
      <c r="W568" s="2" t="s">
        <v>4608</v>
      </c>
      <c r="X568" t="s">
        <v>4609</v>
      </c>
      <c r="Y568" t="s">
        <v>4610</v>
      </c>
      <c r="Z568" t="s">
        <v>4611</v>
      </c>
      <c r="AA568" t="s">
        <v>4612</v>
      </c>
      <c r="AB568">
        <v>2703</v>
      </c>
      <c r="AC568">
        <v>2311</v>
      </c>
      <c r="AD568" t="s">
        <v>4613</v>
      </c>
      <c r="AE568" t="s">
        <v>4614</v>
      </c>
      <c r="AF568" t="s">
        <v>4615</v>
      </c>
      <c r="AG568">
        <v>2</v>
      </c>
    </row>
    <row r="569" spans="1:33" ht="15.75" customHeight="1" x14ac:dyDescent="0.3">
      <c r="A569" s="1">
        <v>10937</v>
      </c>
      <c r="B569" t="s">
        <v>4616</v>
      </c>
      <c r="C569" t="s">
        <v>923</v>
      </c>
      <c r="D569" t="s">
        <v>26</v>
      </c>
      <c r="E569">
        <v>9</v>
      </c>
      <c r="F569" t="s">
        <v>529</v>
      </c>
      <c r="G569" t="s">
        <v>457</v>
      </c>
      <c r="H569" t="s">
        <v>441</v>
      </c>
      <c r="I569" t="s">
        <v>40</v>
      </c>
      <c r="J569">
        <f t="shared" si="0"/>
        <v>2100773</v>
      </c>
      <c r="K569">
        <v>2100773</v>
      </c>
      <c r="L569">
        <v>1</v>
      </c>
      <c r="M569">
        <f t="shared" si="36"/>
        <v>10</v>
      </c>
      <c r="N569" t="str">
        <f t="shared" si="2"/>
        <v>Mon</v>
      </c>
      <c r="O569" t="str">
        <f t="shared" si="3"/>
        <v>Sep</v>
      </c>
      <c r="P569">
        <f t="shared" si="4"/>
        <v>9</v>
      </c>
      <c r="Q569" t="str">
        <f t="shared" si="5"/>
        <v>24</v>
      </c>
      <c r="R569" t="str">
        <f t="shared" si="6"/>
        <v>07</v>
      </c>
      <c r="S569" t="str">
        <f t="shared" si="7"/>
        <v>32</v>
      </c>
      <c r="T569" t="str">
        <f t="shared" si="8"/>
        <v>53</v>
      </c>
      <c r="U569" t="s">
        <v>4617</v>
      </c>
      <c r="V569" t="s">
        <v>433</v>
      </c>
      <c r="W569" s="2" t="s">
        <v>4618</v>
      </c>
      <c r="X569" t="s">
        <v>4619</v>
      </c>
      <c r="Y569" t="s">
        <v>4620</v>
      </c>
      <c r="Z569" t="s">
        <v>4621</v>
      </c>
      <c r="AA569" t="s">
        <v>4622</v>
      </c>
      <c r="AB569">
        <v>6922</v>
      </c>
      <c r="AC569">
        <v>7209</v>
      </c>
      <c r="AD569" t="s">
        <v>4623</v>
      </c>
      <c r="AG569">
        <v>2</v>
      </c>
    </row>
    <row r="570" spans="1:33" ht="15.75" customHeight="1" x14ac:dyDescent="0.3">
      <c r="A570" s="1">
        <v>11541</v>
      </c>
      <c r="B570" t="s">
        <v>4624</v>
      </c>
      <c r="C570" t="s">
        <v>923</v>
      </c>
      <c r="D570" t="s">
        <v>26</v>
      </c>
      <c r="E570">
        <v>9</v>
      </c>
      <c r="F570" t="s">
        <v>529</v>
      </c>
      <c r="G570" t="s">
        <v>28</v>
      </c>
      <c r="H570" t="s">
        <v>81</v>
      </c>
      <c r="I570" t="s">
        <v>51</v>
      </c>
      <c r="J570">
        <f t="shared" si="0"/>
        <v>2141785</v>
      </c>
      <c r="K570">
        <v>2141785</v>
      </c>
      <c r="L570">
        <v>11</v>
      </c>
      <c r="M570">
        <f t="shared" si="36"/>
        <v>41012</v>
      </c>
      <c r="N570" t="str">
        <f t="shared" si="2"/>
        <v>Mon</v>
      </c>
      <c r="O570" t="str">
        <f t="shared" si="3"/>
        <v>Sep</v>
      </c>
      <c r="P570">
        <f t="shared" si="4"/>
        <v>9</v>
      </c>
      <c r="Q570" t="str">
        <f t="shared" si="5"/>
        <v>24</v>
      </c>
      <c r="R570" t="str">
        <f t="shared" si="6"/>
        <v>18</v>
      </c>
      <c r="S570" t="str">
        <f t="shared" si="7"/>
        <v>56</v>
      </c>
      <c r="T570" t="str">
        <f t="shared" si="8"/>
        <v>25</v>
      </c>
      <c r="U570" t="s">
        <v>4625</v>
      </c>
      <c r="V570" t="s">
        <v>433</v>
      </c>
      <c r="W570" s="2" t="s">
        <v>4626</v>
      </c>
      <c r="X570" t="s">
        <v>4627</v>
      </c>
      <c r="Y570" t="s">
        <v>4628</v>
      </c>
      <c r="Z570" t="s">
        <v>4629</v>
      </c>
      <c r="AA570" t="s">
        <v>4630</v>
      </c>
      <c r="AB570">
        <v>1603</v>
      </c>
      <c r="AC570">
        <v>438</v>
      </c>
      <c r="AD570" t="s">
        <v>4631</v>
      </c>
      <c r="AG570">
        <v>2</v>
      </c>
    </row>
    <row r="571" spans="1:33" ht="15.75" customHeight="1" x14ac:dyDescent="0.3">
      <c r="A571" s="1">
        <v>11860</v>
      </c>
      <c r="B571" t="s">
        <v>1126</v>
      </c>
      <c r="C571" t="s">
        <v>923</v>
      </c>
      <c r="D571" t="s">
        <v>26</v>
      </c>
      <c r="E571">
        <v>9</v>
      </c>
      <c r="F571" t="s">
        <v>529</v>
      </c>
      <c r="G571" t="s">
        <v>124</v>
      </c>
      <c r="H571" t="s">
        <v>519</v>
      </c>
      <c r="I571" t="s">
        <v>321</v>
      </c>
      <c r="J571">
        <f t="shared" si="0"/>
        <v>2144930</v>
      </c>
      <c r="K571">
        <v>2144930</v>
      </c>
      <c r="L571">
        <v>3</v>
      </c>
      <c r="M571">
        <f t="shared" si="36"/>
        <v>3145</v>
      </c>
      <c r="N571" t="str">
        <f t="shared" si="2"/>
        <v>Mon</v>
      </c>
      <c r="O571" t="str">
        <f t="shared" si="3"/>
        <v>Sep</v>
      </c>
      <c r="P571">
        <f t="shared" si="4"/>
        <v>9</v>
      </c>
      <c r="Q571" t="str">
        <f t="shared" si="5"/>
        <v>24</v>
      </c>
      <c r="R571" t="str">
        <f t="shared" si="6"/>
        <v>19</v>
      </c>
      <c r="S571" t="str">
        <f t="shared" si="7"/>
        <v>48</v>
      </c>
      <c r="T571" t="str">
        <f t="shared" si="8"/>
        <v>50</v>
      </c>
      <c r="U571" t="s">
        <v>4632</v>
      </c>
      <c r="V571" t="s">
        <v>433</v>
      </c>
      <c r="W571" s="2" t="s">
        <v>4633</v>
      </c>
      <c r="X571" t="s">
        <v>4634</v>
      </c>
      <c r="Y571" t="s">
        <v>4635</v>
      </c>
      <c r="Z571" t="s">
        <v>4636</v>
      </c>
      <c r="AA571" t="s">
        <v>4637</v>
      </c>
      <c r="AB571">
        <v>4748</v>
      </c>
      <c r="AC571">
        <v>5043</v>
      </c>
      <c r="AD571" t="s">
        <v>4638</v>
      </c>
      <c r="AE571" t="s">
        <v>4639</v>
      </c>
      <c r="AF571" t="s">
        <v>4640</v>
      </c>
      <c r="AG571">
        <v>2</v>
      </c>
    </row>
    <row r="572" spans="1:33" ht="15.75" customHeight="1" x14ac:dyDescent="0.3">
      <c r="A572" s="1">
        <v>11952</v>
      </c>
      <c r="B572" t="s">
        <v>4641</v>
      </c>
      <c r="C572" t="s">
        <v>923</v>
      </c>
      <c r="D572" t="s">
        <v>26</v>
      </c>
      <c r="E572">
        <v>9</v>
      </c>
      <c r="F572" t="s">
        <v>529</v>
      </c>
      <c r="G572" t="s">
        <v>124</v>
      </c>
      <c r="H572" t="s">
        <v>113</v>
      </c>
      <c r="I572" t="s">
        <v>762</v>
      </c>
      <c r="J572">
        <f t="shared" si="0"/>
        <v>2145519</v>
      </c>
      <c r="K572">
        <v>2145519</v>
      </c>
      <c r="L572">
        <v>0</v>
      </c>
      <c r="M572">
        <f t="shared" si="36"/>
        <v>589</v>
      </c>
      <c r="N572" t="str">
        <f t="shared" si="2"/>
        <v>Mon</v>
      </c>
      <c r="O572" t="str">
        <f t="shared" si="3"/>
        <v>Sep</v>
      </c>
      <c r="P572">
        <f t="shared" si="4"/>
        <v>9</v>
      </c>
      <c r="Q572" t="str">
        <f t="shared" si="5"/>
        <v>24</v>
      </c>
      <c r="R572" t="str">
        <f t="shared" si="6"/>
        <v>19</v>
      </c>
      <c r="S572" t="str">
        <f t="shared" si="7"/>
        <v>58</v>
      </c>
      <c r="T572" t="str">
        <f t="shared" si="8"/>
        <v>39</v>
      </c>
      <c r="U572" t="s">
        <v>4642</v>
      </c>
      <c r="V572" t="s">
        <v>433</v>
      </c>
      <c r="W572" s="2" t="s">
        <v>4643</v>
      </c>
      <c r="X572" t="s">
        <v>4644</v>
      </c>
      <c r="Y572" t="s">
        <v>4645</v>
      </c>
      <c r="Z572" t="s">
        <v>4646</v>
      </c>
      <c r="AA572" t="s">
        <v>4647</v>
      </c>
      <c r="AB572">
        <v>1174</v>
      </c>
      <c r="AC572">
        <v>1031</v>
      </c>
      <c r="AD572" t="s">
        <v>4648</v>
      </c>
      <c r="AG572">
        <v>2</v>
      </c>
    </row>
    <row r="573" spans="1:33" ht="15.75" customHeight="1" x14ac:dyDescent="0.3">
      <c r="A573" s="1">
        <v>11953</v>
      </c>
      <c r="B573" t="s">
        <v>4649</v>
      </c>
      <c r="C573" t="s">
        <v>923</v>
      </c>
      <c r="D573" t="s">
        <v>26</v>
      </c>
      <c r="E573">
        <v>9</v>
      </c>
      <c r="F573" t="s">
        <v>529</v>
      </c>
      <c r="G573" t="s">
        <v>124</v>
      </c>
      <c r="H573" t="s">
        <v>113</v>
      </c>
      <c r="I573" t="s">
        <v>570</v>
      </c>
      <c r="J573">
        <f t="shared" si="0"/>
        <v>2145523</v>
      </c>
      <c r="K573">
        <v>2145523</v>
      </c>
      <c r="L573">
        <v>4</v>
      </c>
      <c r="M573">
        <f t="shared" si="36"/>
        <v>4</v>
      </c>
      <c r="N573" t="str">
        <f t="shared" si="2"/>
        <v>Mon</v>
      </c>
      <c r="O573" t="str">
        <f t="shared" si="3"/>
        <v>Sep</v>
      </c>
      <c r="P573">
        <f t="shared" si="4"/>
        <v>9</v>
      </c>
      <c r="Q573" t="str">
        <f t="shared" si="5"/>
        <v>24</v>
      </c>
      <c r="R573" t="str">
        <f t="shared" si="6"/>
        <v>19</v>
      </c>
      <c r="S573" t="str">
        <f t="shared" si="7"/>
        <v>58</v>
      </c>
      <c r="T573" t="str">
        <f t="shared" si="8"/>
        <v>43</v>
      </c>
      <c r="U573" t="s">
        <v>4650</v>
      </c>
      <c r="V573" t="s">
        <v>433</v>
      </c>
      <c r="W573" s="2" t="s">
        <v>4651</v>
      </c>
      <c r="X573" t="s">
        <v>4652</v>
      </c>
      <c r="Y573" t="s">
        <v>671</v>
      </c>
      <c r="Z573" t="s">
        <v>4653</v>
      </c>
      <c r="AA573" t="s">
        <v>4654</v>
      </c>
      <c r="AB573">
        <v>262</v>
      </c>
      <c r="AC573">
        <v>697</v>
      </c>
      <c r="AD573" t="s">
        <v>4655</v>
      </c>
      <c r="AG573">
        <v>2</v>
      </c>
    </row>
    <row r="574" spans="1:33" ht="15.75" customHeight="1" x14ac:dyDescent="0.3">
      <c r="A574" s="1">
        <v>11954</v>
      </c>
      <c r="B574" t="s">
        <v>4656</v>
      </c>
      <c r="C574" t="s">
        <v>923</v>
      </c>
      <c r="D574" t="s">
        <v>26</v>
      </c>
      <c r="E574">
        <v>9</v>
      </c>
      <c r="F574" t="s">
        <v>529</v>
      </c>
      <c r="G574" t="s">
        <v>124</v>
      </c>
      <c r="H574" t="s">
        <v>113</v>
      </c>
      <c r="I574" t="s">
        <v>481</v>
      </c>
      <c r="J574">
        <f t="shared" si="0"/>
        <v>2145529</v>
      </c>
      <c r="K574">
        <v>2145529</v>
      </c>
      <c r="L574">
        <v>6</v>
      </c>
      <c r="M574">
        <f t="shared" si="36"/>
        <v>6</v>
      </c>
      <c r="N574" t="str">
        <f t="shared" si="2"/>
        <v>Mon</v>
      </c>
      <c r="O574" t="str">
        <f t="shared" si="3"/>
        <v>Sep</v>
      </c>
      <c r="P574">
        <f t="shared" si="4"/>
        <v>9</v>
      </c>
      <c r="Q574" t="str">
        <f t="shared" si="5"/>
        <v>24</v>
      </c>
      <c r="R574" t="str">
        <f t="shared" si="6"/>
        <v>19</v>
      </c>
      <c r="S574" t="str">
        <f t="shared" si="7"/>
        <v>58</v>
      </c>
      <c r="T574" t="str">
        <f t="shared" si="8"/>
        <v>49</v>
      </c>
      <c r="U574" t="s">
        <v>4657</v>
      </c>
      <c r="V574" t="s">
        <v>433</v>
      </c>
      <c r="W574" s="2" t="s">
        <v>4658</v>
      </c>
      <c r="X574" t="s">
        <v>4659</v>
      </c>
      <c r="Y574" t="s">
        <v>4660</v>
      </c>
      <c r="Z574" t="s">
        <v>4661</v>
      </c>
      <c r="AA574" t="s">
        <v>4662</v>
      </c>
      <c r="AB574">
        <v>603</v>
      </c>
      <c r="AC574">
        <v>1240</v>
      </c>
      <c r="AD574" t="s">
        <v>4663</v>
      </c>
      <c r="AG574">
        <v>2</v>
      </c>
    </row>
    <row r="575" spans="1:33" ht="15.75" customHeight="1" x14ac:dyDescent="0.3">
      <c r="A575" s="1">
        <v>11955</v>
      </c>
      <c r="B575" t="s">
        <v>4664</v>
      </c>
      <c r="C575" t="s">
        <v>923</v>
      </c>
      <c r="D575" t="s">
        <v>26</v>
      </c>
      <c r="E575">
        <v>9</v>
      </c>
      <c r="F575" t="s">
        <v>529</v>
      </c>
      <c r="G575" t="s">
        <v>124</v>
      </c>
      <c r="H575" t="s">
        <v>260</v>
      </c>
      <c r="I575" t="s">
        <v>125</v>
      </c>
      <c r="J575">
        <f t="shared" si="0"/>
        <v>2145540</v>
      </c>
      <c r="K575">
        <v>2145540</v>
      </c>
      <c r="L575">
        <v>11</v>
      </c>
      <c r="M575">
        <f t="shared" si="36"/>
        <v>11</v>
      </c>
      <c r="N575" t="str">
        <f t="shared" si="2"/>
        <v>Mon</v>
      </c>
      <c r="O575" t="str">
        <f t="shared" si="3"/>
        <v>Sep</v>
      </c>
      <c r="P575">
        <f t="shared" si="4"/>
        <v>9</v>
      </c>
      <c r="Q575" t="str">
        <f t="shared" si="5"/>
        <v>24</v>
      </c>
      <c r="R575" t="str">
        <f t="shared" si="6"/>
        <v>19</v>
      </c>
      <c r="S575" t="str">
        <f t="shared" si="7"/>
        <v>59</v>
      </c>
      <c r="T575" t="str">
        <f t="shared" si="8"/>
        <v>00</v>
      </c>
      <c r="U575" t="s">
        <v>4665</v>
      </c>
      <c r="V575" t="s">
        <v>433</v>
      </c>
      <c r="W575" s="4" t="s">
        <v>4666</v>
      </c>
      <c r="X575" t="s">
        <v>4667</v>
      </c>
      <c r="Y575" t="s">
        <v>4668</v>
      </c>
      <c r="Z575" t="s">
        <v>4669</v>
      </c>
      <c r="AA575" t="s">
        <v>4670</v>
      </c>
      <c r="AB575">
        <v>4048</v>
      </c>
      <c r="AC575">
        <v>4955</v>
      </c>
      <c r="AD575" t="s">
        <v>4671</v>
      </c>
      <c r="AG575">
        <v>2</v>
      </c>
    </row>
    <row r="576" spans="1:33" ht="15.75" customHeight="1" x14ac:dyDescent="0.3">
      <c r="A576" s="1">
        <v>11958</v>
      </c>
      <c r="B576" t="s">
        <v>4672</v>
      </c>
      <c r="C576" t="s">
        <v>923</v>
      </c>
      <c r="D576" t="s">
        <v>26</v>
      </c>
      <c r="E576">
        <v>9</v>
      </c>
      <c r="F576" t="s">
        <v>529</v>
      </c>
      <c r="G576" t="s">
        <v>124</v>
      </c>
      <c r="H576" t="s">
        <v>260</v>
      </c>
      <c r="I576" t="s">
        <v>28</v>
      </c>
      <c r="J576">
        <f t="shared" si="0"/>
        <v>2145558</v>
      </c>
      <c r="K576">
        <v>2145558</v>
      </c>
      <c r="L576">
        <v>3</v>
      </c>
      <c r="M576">
        <f t="shared" si="36"/>
        <v>18</v>
      </c>
      <c r="N576" t="str">
        <f t="shared" si="2"/>
        <v>Mon</v>
      </c>
      <c r="O576" t="str">
        <f t="shared" si="3"/>
        <v>Sep</v>
      </c>
      <c r="P576">
        <f t="shared" si="4"/>
        <v>9</v>
      </c>
      <c r="Q576" t="str">
        <f t="shared" si="5"/>
        <v>24</v>
      </c>
      <c r="R576" t="str">
        <f t="shared" si="6"/>
        <v>19</v>
      </c>
      <c r="S576" t="str">
        <f t="shared" si="7"/>
        <v>59</v>
      </c>
      <c r="T576" t="str">
        <f t="shared" si="8"/>
        <v>18</v>
      </c>
      <c r="U576" t="s">
        <v>4673</v>
      </c>
      <c r="V576" t="s">
        <v>433</v>
      </c>
      <c r="W576" s="2" t="s">
        <v>4674</v>
      </c>
      <c r="X576" t="s">
        <v>4675</v>
      </c>
      <c r="Y576" t="s">
        <v>4676</v>
      </c>
      <c r="Z576" t="s">
        <v>4677</v>
      </c>
      <c r="AA576" t="s">
        <v>4678</v>
      </c>
      <c r="AB576">
        <v>2808</v>
      </c>
      <c r="AC576">
        <v>3360</v>
      </c>
      <c r="AD576" t="s">
        <v>4679</v>
      </c>
      <c r="AE576" t="s">
        <v>4680</v>
      </c>
      <c r="AF576" t="s">
        <v>4681</v>
      </c>
      <c r="AG576">
        <v>2</v>
      </c>
    </row>
    <row r="577" spans="1:33" ht="15.75" customHeight="1" x14ac:dyDescent="0.3">
      <c r="A577" s="1">
        <v>11959</v>
      </c>
      <c r="B577" t="s">
        <v>4682</v>
      </c>
      <c r="C577" t="s">
        <v>923</v>
      </c>
      <c r="D577" t="s">
        <v>26</v>
      </c>
      <c r="E577">
        <v>9</v>
      </c>
      <c r="F577" t="s">
        <v>529</v>
      </c>
      <c r="G577" t="s">
        <v>124</v>
      </c>
      <c r="H577" t="s">
        <v>260</v>
      </c>
      <c r="I577" t="s">
        <v>360</v>
      </c>
      <c r="J577">
        <f t="shared" si="0"/>
        <v>2145568</v>
      </c>
      <c r="K577">
        <v>2145568</v>
      </c>
      <c r="L577">
        <v>10</v>
      </c>
      <c r="M577">
        <f t="shared" si="36"/>
        <v>10</v>
      </c>
      <c r="N577" t="str">
        <f t="shared" si="2"/>
        <v>Mon</v>
      </c>
      <c r="O577" t="str">
        <f t="shared" si="3"/>
        <v>Sep</v>
      </c>
      <c r="P577">
        <f t="shared" si="4"/>
        <v>9</v>
      </c>
      <c r="Q577" t="str">
        <f t="shared" si="5"/>
        <v>24</v>
      </c>
      <c r="R577" t="str">
        <f t="shared" si="6"/>
        <v>19</v>
      </c>
      <c r="S577" t="str">
        <f t="shared" si="7"/>
        <v>59</v>
      </c>
      <c r="T577" t="str">
        <f t="shared" si="8"/>
        <v>28</v>
      </c>
      <c r="U577" t="s">
        <v>4683</v>
      </c>
      <c r="V577" t="s">
        <v>433</v>
      </c>
      <c r="W577" s="2" t="s">
        <v>4684</v>
      </c>
      <c r="X577" t="s">
        <v>4685</v>
      </c>
      <c r="Y577" t="s">
        <v>4686</v>
      </c>
      <c r="Z577" t="s">
        <v>4687</v>
      </c>
      <c r="AB577">
        <v>250</v>
      </c>
      <c r="AC577">
        <v>95</v>
      </c>
      <c r="AD577" t="s">
        <v>4688</v>
      </c>
      <c r="AE577" t="s">
        <v>4689</v>
      </c>
      <c r="AF577" t="s">
        <v>4690</v>
      </c>
      <c r="AG577">
        <v>2</v>
      </c>
    </row>
    <row r="578" spans="1:33" ht="15.75" customHeight="1" x14ac:dyDescent="0.3">
      <c r="A578" s="1">
        <v>12444</v>
      </c>
      <c r="B578" t="s">
        <v>4691</v>
      </c>
      <c r="C578" t="s">
        <v>923</v>
      </c>
      <c r="D578" t="s">
        <v>26</v>
      </c>
      <c r="E578">
        <v>9</v>
      </c>
      <c r="F578" t="s">
        <v>529</v>
      </c>
      <c r="G578" t="s">
        <v>27</v>
      </c>
      <c r="H578" t="s">
        <v>51</v>
      </c>
      <c r="I578" t="s">
        <v>29</v>
      </c>
      <c r="J578">
        <f t="shared" si="0"/>
        <v>2150752</v>
      </c>
      <c r="K578">
        <v>2150752</v>
      </c>
      <c r="L578">
        <v>2</v>
      </c>
      <c r="M578">
        <f t="shared" si="36"/>
        <v>5184</v>
      </c>
      <c r="N578" t="str">
        <f t="shared" si="2"/>
        <v>Mon</v>
      </c>
      <c r="O578" t="str">
        <f t="shared" si="3"/>
        <v>Sep</v>
      </c>
      <c r="P578">
        <f t="shared" si="4"/>
        <v>9</v>
      </c>
      <c r="Q578" t="str">
        <f t="shared" si="5"/>
        <v>24</v>
      </c>
      <c r="R578" t="str">
        <f t="shared" si="6"/>
        <v>21</v>
      </c>
      <c r="S578" t="str">
        <f t="shared" si="7"/>
        <v>25</v>
      </c>
      <c r="T578" t="str">
        <f t="shared" si="8"/>
        <v>52</v>
      </c>
      <c r="U578" t="s">
        <v>4692</v>
      </c>
      <c r="V578" t="s">
        <v>433</v>
      </c>
      <c r="W578" s="2" t="s">
        <v>4693</v>
      </c>
      <c r="X578" t="s">
        <v>4694</v>
      </c>
      <c r="Y578" t="s">
        <v>4695</v>
      </c>
      <c r="Z578" t="s">
        <v>4695</v>
      </c>
      <c r="AA578" t="s">
        <v>4696</v>
      </c>
      <c r="AB578">
        <v>326</v>
      </c>
      <c r="AC578">
        <v>404</v>
      </c>
      <c r="AD578" t="s">
        <v>4697</v>
      </c>
      <c r="AE578" t="s">
        <v>4698</v>
      </c>
      <c r="AF578" t="s">
        <v>4699</v>
      </c>
      <c r="AG578">
        <v>2</v>
      </c>
    </row>
    <row r="579" spans="1:33" ht="15.75" customHeight="1" x14ac:dyDescent="0.3">
      <c r="A579" s="1">
        <v>12500</v>
      </c>
      <c r="B579" t="s">
        <v>4700</v>
      </c>
      <c r="C579" t="s">
        <v>923</v>
      </c>
      <c r="D579" t="s">
        <v>26</v>
      </c>
      <c r="E579">
        <v>9</v>
      </c>
      <c r="F579" t="s">
        <v>529</v>
      </c>
      <c r="G579" t="s">
        <v>27</v>
      </c>
      <c r="H579" t="s">
        <v>183</v>
      </c>
      <c r="I579" t="s">
        <v>692</v>
      </c>
      <c r="J579">
        <f t="shared" si="0"/>
        <v>2151263</v>
      </c>
      <c r="K579">
        <v>2151263</v>
      </c>
      <c r="L579">
        <v>8</v>
      </c>
      <c r="M579">
        <f t="shared" si="36"/>
        <v>511</v>
      </c>
      <c r="N579" t="str">
        <f t="shared" si="2"/>
        <v>Mon</v>
      </c>
      <c r="O579" t="str">
        <f t="shared" si="3"/>
        <v>Sep</v>
      </c>
      <c r="P579">
        <f t="shared" si="4"/>
        <v>9</v>
      </c>
      <c r="Q579" t="str">
        <f t="shared" si="5"/>
        <v>24</v>
      </c>
      <c r="R579" t="str">
        <f t="shared" si="6"/>
        <v>21</v>
      </c>
      <c r="S579" t="str">
        <f t="shared" si="7"/>
        <v>34</v>
      </c>
      <c r="T579" t="str">
        <f t="shared" si="8"/>
        <v>23</v>
      </c>
      <c r="U579" t="s">
        <v>4701</v>
      </c>
      <c r="V579" t="s">
        <v>433</v>
      </c>
      <c r="W579" s="2" t="s">
        <v>4702</v>
      </c>
      <c r="X579" t="s">
        <v>4703</v>
      </c>
      <c r="Y579" t="s">
        <v>4704</v>
      </c>
      <c r="Z579" t="s">
        <v>4705</v>
      </c>
      <c r="AB579">
        <v>86</v>
      </c>
      <c r="AC579">
        <v>205</v>
      </c>
      <c r="AD579" t="s">
        <v>4706</v>
      </c>
      <c r="AG579">
        <v>2</v>
      </c>
    </row>
    <row r="580" spans="1:33" ht="15.75" customHeight="1" x14ac:dyDescent="0.3">
      <c r="A580" s="1">
        <v>12500</v>
      </c>
      <c r="B580" t="s">
        <v>4700</v>
      </c>
      <c r="C580" t="s">
        <v>923</v>
      </c>
      <c r="D580" t="s">
        <v>26</v>
      </c>
      <c r="E580">
        <v>9</v>
      </c>
      <c r="F580" t="s">
        <v>529</v>
      </c>
      <c r="G580" t="s">
        <v>27</v>
      </c>
      <c r="H580" t="s">
        <v>183</v>
      </c>
      <c r="I580" t="s">
        <v>692</v>
      </c>
      <c r="J580">
        <f t="shared" si="0"/>
        <v>2151263</v>
      </c>
      <c r="K580">
        <v>2151263</v>
      </c>
      <c r="L580">
        <v>8</v>
      </c>
      <c r="M580">
        <f t="shared" si="36"/>
        <v>0</v>
      </c>
      <c r="N580" t="str">
        <f t="shared" si="2"/>
        <v>Mon</v>
      </c>
      <c r="O580" t="str">
        <f t="shared" si="3"/>
        <v>Sep</v>
      </c>
      <c r="P580">
        <f t="shared" si="4"/>
        <v>9</v>
      </c>
      <c r="Q580" t="str">
        <f t="shared" si="5"/>
        <v>24</v>
      </c>
      <c r="R580" t="str">
        <f t="shared" si="6"/>
        <v>21</v>
      </c>
      <c r="S580" t="str">
        <f t="shared" si="7"/>
        <v>34</v>
      </c>
      <c r="T580" t="str">
        <f t="shared" si="8"/>
        <v>23</v>
      </c>
      <c r="U580" t="s">
        <v>4701</v>
      </c>
      <c r="V580" t="s">
        <v>4707</v>
      </c>
      <c r="W580" s="2" t="s">
        <v>4702</v>
      </c>
      <c r="X580" t="s">
        <v>4703</v>
      </c>
      <c r="Y580" t="s">
        <v>4704</v>
      </c>
      <c r="Z580" t="s">
        <v>4705</v>
      </c>
      <c r="AB580">
        <v>86</v>
      </c>
      <c r="AC580">
        <v>205</v>
      </c>
      <c r="AD580" t="s">
        <v>4706</v>
      </c>
      <c r="AG580" s="1">
        <v>2</v>
      </c>
    </row>
    <row r="581" spans="1:33" ht="15.75" customHeight="1" x14ac:dyDescent="0.3">
      <c r="A581" s="1">
        <v>12502</v>
      </c>
      <c r="B581" t="s">
        <v>4708</v>
      </c>
      <c r="C581" t="s">
        <v>923</v>
      </c>
      <c r="D581" t="s">
        <v>26</v>
      </c>
      <c r="E581">
        <v>9</v>
      </c>
      <c r="F581" t="s">
        <v>529</v>
      </c>
      <c r="G581" t="s">
        <v>27</v>
      </c>
      <c r="H581" t="s">
        <v>183</v>
      </c>
      <c r="I581" t="s">
        <v>519</v>
      </c>
      <c r="J581">
        <f t="shared" si="0"/>
        <v>2151288</v>
      </c>
      <c r="K581">
        <v>2151288</v>
      </c>
      <c r="L581">
        <v>7</v>
      </c>
      <c r="M581">
        <f t="shared" si="36"/>
        <v>25</v>
      </c>
      <c r="N581" t="str">
        <f t="shared" si="2"/>
        <v>Mon</v>
      </c>
      <c r="O581" t="str">
        <f t="shared" si="3"/>
        <v>Sep</v>
      </c>
      <c r="P581">
        <f t="shared" si="4"/>
        <v>9</v>
      </c>
      <c r="Q581" t="str">
        <f t="shared" si="5"/>
        <v>24</v>
      </c>
      <c r="R581" t="str">
        <f t="shared" si="6"/>
        <v>21</v>
      </c>
      <c r="S581" t="str">
        <f t="shared" si="7"/>
        <v>34</v>
      </c>
      <c r="T581" t="str">
        <f t="shared" si="8"/>
        <v>48</v>
      </c>
      <c r="U581" t="s">
        <v>4709</v>
      </c>
      <c r="V581" t="s">
        <v>433</v>
      </c>
      <c r="W581" s="2" t="s">
        <v>4710</v>
      </c>
      <c r="X581" t="s">
        <v>4711</v>
      </c>
      <c r="Y581" t="s">
        <v>4712</v>
      </c>
      <c r="Z581" t="s">
        <v>4713</v>
      </c>
      <c r="AB581">
        <v>50</v>
      </c>
      <c r="AC581">
        <v>325</v>
      </c>
      <c r="AD581" t="s">
        <v>4714</v>
      </c>
      <c r="AG581">
        <v>2</v>
      </c>
    </row>
    <row r="582" spans="1:33" ht="15.75" customHeight="1" x14ac:dyDescent="0.3">
      <c r="A582" s="1">
        <v>12630</v>
      </c>
      <c r="B582" t="s">
        <v>4715</v>
      </c>
      <c r="C582" t="s">
        <v>923</v>
      </c>
      <c r="D582" t="s">
        <v>26</v>
      </c>
      <c r="E582">
        <v>9</v>
      </c>
      <c r="F582" t="s">
        <v>529</v>
      </c>
      <c r="G582" t="s">
        <v>27</v>
      </c>
      <c r="H582" t="s">
        <v>321</v>
      </c>
      <c r="I582" t="s">
        <v>81</v>
      </c>
      <c r="J582">
        <f t="shared" si="0"/>
        <v>2152256</v>
      </c>
      <c r="K582">
        <v>2152256</v>
      </c>
      <c r="L582">
        <v>29</v>
      </c>
      <c r="M582">
        <f t="shared" si="36"/>
        <v>968</v>
      </c>
      <c r="N582" t="str">
        <f t="shared" si="2"/>
        <v>Mon</v>
      </c>
      <c r="O582" t="str">
        <f t="shared" si="3"/>
        <v>Sep</v>
      </c>
      <c r="P582">
        <f t="shared" si="4"/>
        <v>9</v>
      </c>
      <c r="Q582" t="str">
        <f t="shared" si="5"/>
        <v>24</v>
      </c>
      <c r="R582" t="str">
        <f t="shared" si="6"/>
        <v>21</v>
      </c>
      <c r="S582" t="str">
        <f t="shared" si="7"/>
        <v>50</v>
      </c>
      <c r="T582" t="str">
        <f t="shared" si="8"/>
        <v>56</v>
      </c>
      <c r="U582" t="s">
        <v>4716</v>
      </c>
      <c r="V582" t="s">
        <v>433</v>
      </c>
      <c r="W582" s="2" t="s">
        <v>4717</v>
      </c>
      <c r="X582" t="s">
        <v>4718</v>
      </c>
      <c r="Y582" t="s">
        <v>4719</v>
      </c>
      <c r="Z582" t="s">
        <v>4720</v>
      </c>
      <c r="AA582" t="s">
        <v>4721</v>
      </c>
      <c r="AB582">
        <v>1648</v>
      </c>
      <c r="AC582">
        <v>654</v>
      </c>
      <c r="AD582" t="s">
        <v>4722</v>
      </c>
      <c r="AG582">
        <v>2</v>
      </c>
    </row>
    <row r="583" spans="1:33" ht="15.75" customHeight="1" x14ac:dyDescent="0.3">
      <c r="A583" s="1">
        <v>12631</v>
      </c>
      <c r="B583" t="s">
        <v>4723</v>
      </c>
      <c r="C583" t="s">
        <v>923</v>
      </c>
      <c r="D583" t="s">
        <v>26</v>
      </c>
      <c r="E583">
        <v>9</v>
      </c>
      <c r="F583" t="s">
        <v>529</v>
      </c>
      <c r="G583" t="s">
        <v>27</v>
      </c>
      <c r="H583" t="s">
        <v>528</v>
      </c>
      <c r="I583" t="s">
        <v>41</v>
      </c>
      <c r="J583">
        <f t="shared" si="0"/>
        <v>2152264</v>
      </c>
      <c r="K583">
        <v>2152264</v>
      </c>
      <c r="L583">
        <v>8</v>
      </c>
      <c r="M583">
        <f t="shared" si="36"/>
        <v>8</v>
      </c>
      <c r="N583" t="str">
        <f t="shared" si="2"/>
        <v>Mon</v>
      </c>
      <c r="O583" t="str">
        <f t="shared" si="3"/>
        <v>Sep</v>
      </c>
      <c r="P583">
        <f t="shared" si="4"/>
        <v>9</v>
      </c>
      <c r="Q583" t="str">
        <f t="shared" si="5"/>
        <v>24</v>
      </c>
      <c r="R583" t="str">
        <f t="shared" si="6"/>
        <v>21</v>
      </c>
      <c r="S583" t="str">
        <f t="shared" si="7"/>
        <v>51</v>
      </c>
      <c r="T583" t="str">
        <f t="shared" si="8"/>
        <v>04</v>
      </c>
      <c r="U583" t="s">
        <v>4724</v>
      </c>
      <c r="V583" t="s">
        <v>433</v>
      </c>
      <c r="W583" s="2" t="s">
        <v>4725</v>
      </c>
      <c r="X583" t="s">
        <v>4726</v>
      </c>
      <c r="Y583" t="s">
        <v>4727</v>
      </c>
      <c r="Z583" t="s">
        <v>4728</v>
      </c>
      <c r="AB583">
        <v>26</v>
      </c>
      <c r="AC583">
        <v>277</v>
      </c>
      <c r="AD583" t="s">
        <v>4729</v>
      </c>
      <c r="AG583">
        <v>2</v>
      </c>
    </row>
    <row r="584" spans="1:33" ht="15.75" customHeight="1" x14ac:dyDescent="0.3">
      <c r="A584" s="1">
        <v>12632</v>
      </c>
      <c r="B584" t="s">
        <v>4730</v>
      </c>
      <c r="C584" t="s">
        <v>923</v>
      </c>
      <c r="D584" t="s">
        <v>26</v>
      </c>
      <c r="E584">
        <v>9</v>
      </c>
      <c r="F584" t="s">
        <v>529</v>
      </c>
      <c r="G584" t="s">
        <v>27</v>
      </c>
      <c r="H584" t="s">
        <v>528</v>
      </c>
      <c r="I584" t="s">
        <v>103</v>
      </c>
      <c r="J584">
        <f t="shared" si="0"/>
        <v>2152270</v>
      </c>
      <c r="K584">
        <v>2152270</v>
      </c>
      <c r="L584">
        <v>6</v>
      </c>
      <c r="M584">
        <f t="shared" si="36"/>
        <v>6</v>
      </c>
      <c r="N584" t="str">
        <f t="shared" si="2"/>
        <v>Mon</v>
      </c>
      <c r="O584" t="str">
        <f t="shared" si="3"/>
        <v>Sep</v>
      </c>
      <c r="P584">
        <f t="shared" si="4"/>
        <v>9</v>
      </c>
      <c r="Q584" t="str">
        <f t="shared" si="5"/>
        <v>24</v>
      </c>
      <c r="R584" t="str">
        <f t="shared" si="6"/>
        <v>21</v>
      </c>
      <c r="S584" t="str">
        <f t="shared" si="7"/>
        <v>51</v>
      </c>
      <c r="T584" t="str">
        <f t="shared" si="8"/>
        <v>10</v>
      </c>
      <c r="U584" t="s">
        <v>4731</v>
      </c>
      <c r="V584" t="s">
        <v>433</v>
      </c>
      <c r="W584" s="2" t="s">
        <v>4732</v>
      </c>
      <c r="X584" t="s">
        <v>4733</v>
      </c>
      <c r="Y584" t="s">
        <v>4734</v>
      </c>
      <c r="Z584" t="s">
        <v>4735</v>
      </c>
      <c r="AB584">
        <v>193</v>
      </c>
      <c r="AC584">
        <v>187</v>
      </c>
      <c r="AD584" t="s">
        <v>4736</v>
      </c>
      <c r="AE584" t="s">
        <v>268</v>
      </c>
      <c r="AF584" t="s">
        <v>269</v>
      </c>
      <c r="AG584">
        <v>2</v>
      </c>
    </row>
    <row r="585" spans="1:33" ht="15.75" customHeight="1" x14ac:dyDescent="0.3">
      <c r="A585" s="1">
        <v>12633</v>
      </c>
      <c r="B585" t="s">
        <v>4737</v>
      </c>
      <c r="C585" t="s">
        <v>923</v>
      </c>
      <c r="D585" t="s">
        <v>26</v>
      </c>
      <c r="E585">
        <v>9</v>
      </c>
      <c r="F585" t="s">
        <v>529</v>
      </c>
      <c r="G585" t="s">
        <v>27</v>
      </c>
      <c r="H585" t="s">
        <v>528</v>
      </c>
      <c r="I585" t="s">
        <v>360</v>
      </c>
      <c r="J585">
        <f t="shared" si="0"/>
        <v>2152288</v>
      </c>
      <c r="K585">
        <v>2152288</v>
      </c>
      <c r="L585">
        <v>18</v>
      </c>
      <c r="M585">
        <f t="shared" si="36"/>
        <v>18</v>
      </c>
      <c r="N585" t="str">
        <f t="shared" si="2"/>
        <v>Mon</v>
      </c>
      <c r="O585" t="str">
        <f t="shared" si="3"/>
        <v>Sep</v>
      </c>
      <c r="P585">
        <f t="shared" si="4"/>
        <v>9</v>
      </c>
      <c r="Q585" t="str">
        <f t="shared" si="5"/>
        <v>24</v>
      </c>
      <c r="R585" t="str">
        <f t="shared" si="6"/>
        <v>21</v>
      </c>
      <c r="S585" t="str">
        <f t="shared" si="7"/>
        <v>51</v>
      </c>
      <c r="T585" t="str">
        <f t="shared" si="8"/>
        <v>28</v>
      </c>
      <c r="U585" t="s">
        <v>4738</v>
      </c>
      <c r="V585" t="s">
        <v>433</v>
      </c>
      <c r="W585" s="2" t="s">
        <v>4739</v>
      </c>
      <c r="X585" t="s">
        <v>4740</v>
      </c>
      <c r="Y585" t="s">
        <v>4741</v>
      </c>
      <c r="Z585" t="s">
        <v>4742</v>
      </c>
      <c r="AA585" t="s">
        <v>4743</v>
      </c>
      <c r="AB585">
        <v>1285</v>
      </c>
      <c r="AC585">
        <v>511</v>
      </c>
      <c r="AD585" t="s">
        <v>4744</v>
      </c>
      <c r="AE585" t="s">
        <v>4745</v>
      </c>
      <c r="AF585" t="s">
        <v>4746</v>
      </c>
      <c r="AG585">
        <v>2</v>
      </c>
    </row>
    <row r="586" spans="1:33" ht="15.75" customHeight="1" x14ac:dyDescent="0.3">
      <c r="A586" s="1">
        <v>12639</v>
      </c>
      <c r="B586" t="s">
        <v>4747</v>
      </c>
      <c r="C586" t="s">
        <v>923</v>
      </c>
      <c r="D586" t="s">
        <v>26</v>
      </c>
      <c r="E586">
        <v>9</v>
      </c>
      <c r="F586" t="s">
        <v>529</v>
      </c>
      <c r="G586" t="s">
        <v>27</v>
      </c>
      <c r="H586" t="s">
        <v>29</v>
      </c>
      <c r="I586" t="s">
        <v>457</v>
      </c>
      <c r="J586">
        <f t="shared" si="0"/>
        <v>2152327</v>
      </c>
      <c r="K586">
        <v>2152327</v>
      </c>
      <c r="L586">
        <v>2</v>
      </c>
      <c r="M586">
        <f t="shared" si="36"/>
        <v>39</v>
      </c>
      <c r="N586" t="str">
        <f t="shared" si="2"/>
        <v>Mon</v>
      </c>
      <c r="O586" t="str">
        <f t="shared" si="3"/>
        <v>Sep</v>
      </c>
      <c r="P586">
        <f t="shared" si="4"/>
        <v>9</v>
      </c>
      <c r="Q586" t="str">
        <f t="shared" si="5"/>
        <v>24</v>
      </c>
      <c r="R586" t="str">
        <f t="shared" si="6"/>
        <v>21</v>
      </c>
      <c r="S586" t="str">
        <f t="shared" si="7"/>
        <v>52</v>
      </c>
      <c r="T586" t="str">
        <f t="shared" si="8"/>
        <v>07</v>
      </c>
      <c r="U586" t="s">
        <v>4748</v>
      </c>
      <c r="V586" t="s">
        <v>433</v>
      </c>
      <c r="W586" s="2" t="s">
        <v>4749</v>
      </c>
      <c r="X586" t="s">
        <v>4750</v>
      </c>
      <c r="Y586" t="s">
        <v>4751</v>
      </c>
      <c r="Z586" t="s">
        <v>4752</v>
      </c>
      <c r="AA586" t="s">
        <v>4753</v>
      </c>
      <c r="AB586">
        <v>44</v>
      </c>
      <c r="AC586">
        <v>232</v>
      </c>
      <c r="AD586" t="s">
        <v>4754</v>
      </c>
      <c r="AG586">
        <v>2</v>
      </c>
    </row>
    <row r="587" spans="1:33" ht="15.75" customHeight="1" x14ac:dyDescent="0.3">
      <c r="A587" s="1">
        <v>12646</v>
      </c>
      <c r="B587" t="s">
        <v>4755</v>
      </c>
      <c r="C587" t="s">
        <v>923</v>
      </c>
      <c r="D587" t="s">
        <v>26</v>
      </c>
      <c r="E587">
        <v>9</v>
      </c>
      <c r="F587" t="s">
        <v>529</v>
      </c>
      <c r="G587" t="s">
        <v>27</v>
      </c>
      <c r="H587" t="s">
        <v>29</v>
      </c>
      <c r="I587" t="s">
        <v>579</v>
      </c>
      <c r="J587">
        <f t="shared" si="0"/>
        <v>2152362</v>
      </c>
      <c r="K587">
        <v>2152362</v>
      </c>
      <c r="L587">
        <v>0</v>
      </c>
      <c r="M587">
        <f t="shared" si="36"/>
        <v>35</v>
      </c>
      <c r="N587" t="str">
        <f t="shared" si="2"/>
        <v>Mon</v>
      </c>
      <c r="O587" t="str">
        <f t="shared" si="3"/>
        <v>Sep</v>
      </c>
      <c r="P587">
        <f t="shared" si="4"/>
        <v>9</v>
      </c>
      <c r="Q587" t="str">
        <f t="shared" si="5"/>
        <v>24</v>
      </c>
      <c r="R587" t="str">
        <f t="shared" si="6"/>
        <v>21</v>
      </c>
      <c r="S587" t="str">
        <f t="shared" si="7"/>
        <v>52</v>
      </c>
      <c r="T587" t="str">
        <f t="shared" si="8"/>
        <v>42</v>
      </c>
      <c r="U587" t="s">
        <v>4756</v>
      </c>
      <c r="V587" t="s">
        <v>433</v>
      </c>
      <c r="W587" s="2" t="s">
        <v>4757</v>
      </c>
      <c r="X587" t="s">
        <v>4758</v>
      </c>
      <c r="Y587" t="s">
        <v>4759</v>
      </c>
      <c r="Z587" t="s">
        <v>4760</v>
      </c>
      <c r="AB587">
        <v>38738</v>
      </c>
      <c r="AC587">
        <v>363</v>
      </c>
      <c r="AD587" t="s">
        <v>4761</v>
      </c>
      <c r="AG587">
        <v>2</v>
      </c>
    </row>
    <row r="588" spans="1:33" ht="15.75" customHeight="1" x14ac:dyDescent="0.3">
      <c r="A588" s="1">
        <v>12647</v>
      </c>
      <c r="B588" t="s">
        <v>4762</v>
      </c>
      <c r="C588" t="s">
        <v>923</v>
      </c>
      <c r="D588" t="s">
        <v>26</v>
      </c>
      <c r="E588">
        <v>9</v>
      </c>
      <c r="F588" t="s">
        <v>529</v>
      </c>
      <c r="G588" t="s">
        <v>27</v>
      </c>
      <c r="H588" t="s">
        <v>29</v>
      </c>
      <c r="I588" t="s">
        <v>519</v>
      </c>
      <c r="J588">
        <f t="shared" si="0"/>
        <v>2152368</v>
      </c>
      <c r="K588">
        <v>2152368</v>
      </c>
      <c r="L588">
        <v>6</v>
      </c>
      <c r="M588">
        <f t="shared" si="36"/>
        <v>6</v>
      </c>
      <c r="N588" t="str">
        <f t="shared" si="2"/>
        <v>Mon</v>
      </c>
      <c r="O588" t="str">
        <f t="shared" si="3"/>
        <v>Sep</v>
      </c>
      <c r="P588">
        <f t="shared" si="4"/>
        <v>9</v>
      </c>
      <c r="Q588" t="str">
        <f t="shared" si="5"/>
        <v>24</v>
      </c>
      <c r="R588" t="str">
        <f t="shared" si="6"/>
        <v>21</v>
      </c>
      <c r="S588" t="str">
        <f t="shared" si="7"/>
        <v>52</v>
      </c>
      <c r="T588" t="str">
        <f t="shared" si="8"/>
        <v>48</v>
      </c>
      <c r="U588" t="s">
        <v>4763</v>
      </c>
      <c r="V588" t="s">
        <v>433</v>
      </c>
      <c r="W588" s="2" t="s">
        <v>4764</v>
      </c>
      <c r="X588" t="s">
        <v>4765</v>
      </c>
      <c r="Y588" t="s">
        <v>4766</v>
      </c>
      <c r="Z588" t="s">
        <v>4767</v>
      </c>
      <c r="AB588">
        <v>13166</v>
      </c>
      <c r="AC588">
        <v>776</v>
      </c>
      <c r="AD588" t="s">
        <v>4768</v>
      </c>
      <c r="AG588">
        <v>2</v>
      </c>
    </row>
    <row r="589" spans="1:33" ht="15.75" customHeight="1" x14ac:dyDescent="0.3">
      <c r="A589" s="1">
        <v>12924</v>
      </c>
      <c r="B589" t="s">
        <v>1246</v>
      </c>
      <c r="C589" t="s">
        <v>1230</v>
      </c>
      <c r="D589" t="s">
        <v>26</v>
      </c>
      <c r="E589">
        <v>9</v>
      </c>
      <c r="F589" t="s">
        <v>51</v>
      </c>
      <c r="G589" t="s">
        <v>271</v>
      </c>
      <c r="H589" t="s">
        <v>206</v>
      </c>
      <c r="I589" t="s">
        <v>125</v>
      </c>
      <c r="J589">
        <f t="shared" si="0"/>
        <v>2164920</v>
      </c>
      <c r="K589">
        <v>2164920</v>
      </c>
      <c r="L589">
        <v>1</v>
      </c>
      <c r="M589">
        <f t="shared" si="36"/>
        <v>12552</v>
      </c>
      <c r="N589" t="str">
        <f t="shared" si="2"/>
        <v>Tue</v>
      </c>
      <c r="O589" t="str">
        <f t="shared" si="3"/>
        <v>Sep</v>
      </c>
      <c r="P589">
        <f t="shared" si="4"/>
        <v>9</v>
      </c>
      <c r="Q589" t="str">
        <f t="shared" si="5"/>
        <v>25</v>
      </c>
      <c r="R589" t="str">
        <f t="shared" si="6"/>
        <v>01</v>
      </c>
      <c r="S589" t="str">
        <f t="shared" si="7"/>
        <v>22</v>
      </c>
      <c r="T589" t="str">
        <f t="shared" si="8"/>
        <v>00</v>
      </c>
      <c r="U589" t="s">
        <v>4769</v>
      </c>
      <c r="V589" t="s">
        <v>433</v>
      </c>
      <c r="W589" s="2" t="s">
        <v>4770</v>
      </c>
      <c r="X589" t="s">
        <v>4771</v>
      </c>
      <c r="Y589" t="s">
        <v>4772</v>
      </c>
      <c r="Z589" t="s">
        <v>4773</v>
      </c>
      <c r="AA589" t="s">
        <v>4774</v>
      </c>
      <c r="AB589">
        <v>11265</v>
      </c>
      <c r="AC589">
        <v>522</v>
      </c>
      <c r="AD589" t="s">
        <v>4775</v>
      </c>
      <c r="AG589">
        <v>2</v>
      </c>
    </row>
    <row r="590" spans="1:33" ht="15.75" customHeight="1" x14ac:dyDescent="0.3">
      <c r="A590" s="1">
        <v>13122</v>
      </c>
      <c r="B590" t="s">
        <v>4776</v>
      </c>
      <c r="C590" t="s">
        <v>1230</v>
      </c>
      <c r="D590" t="s">
        <v>26</v>
      </c>
      <c r="E590">
        <v>9</v>
      </c>
      <c r="F590" t="s">
        <v>51</v>
      </c>
      <c r="G590" t="s">
        <v>271</v>
      </c>
      <c r="H590" t="s">
        <v>40</v>
      </c>
      <c r="I590" t="s">
        <v>561</v>
      </c>
      <c r="J590">
        <f t="shared" si="0"/>
        <v>2166793</v>
      </c>
      <c r="K590">
        <v>2166793</v>
      </c>
      <c r="L590">
        <v>3</v>
      </c>
      <c r="M590">
        <f t="shared" si="36"/>
        <v>1873</v>
      </c>
      <c r="N590" t="str">
        <f t="shared" si="2"/>
        <v>Tue</v>
      </c>
      <c r="O590" t="str">
        <f t="shared" si="3"/>
        <v>Sep</v>
      </c>
      <c r="P590">
        <f t="shared" si="4"/>
        <v>9</v>
      </c>
      <c r="Q590" t="str">
        <f t="shared" si="5"/>
        <v>25</v>
      </c>
      <c r="R590" t="str">
        <f t="shared" si="6"/>
        <v>01</v>
      </c>
      <c r="S590" t="str">
        <f t="shared" si="7"/>
        <v>53</v>
      </c>
      <c r="T590" t="str">
        <f t="shared" si="8"/>
        <v>13</v>
      </c>
      <c r="U590" t="s">
        <v>4777</v>
      </c>
      <c r="V590" t="s">
        <v>433</v>
      </c>
      <c r="W590" s="2" t="s">
        <v>4778</v>
      </c>
      <c r="X590" t="s">
        <v>4779</v>
      </c>
      <c r="Y590" t="s">
        <v>4780</v>
      </c>
      <c r="Z590" t="s">
        <v>4781</v>
      </c>
      <c r="AA590" t="s">
        <v>2266</v>
      </c>
      <c r="AB590">
        <v>726</v>
      </c>
      <c r="AC590">
        <v>1221</v>
      </c>
      <c r="AD590" t="s">
        <v>4782</v>
      </c>
      <c r="AE590" t="s">
        <v>4783</v>
      </c>
      <c r="AF590" t="s">
        <v>4784</v>
      </c>
      <c r="AG590">
        <v>2</v>
      </c>
    </row>
    <row r="591" spans="1:33" ht="15.75" customHeight="1" x14ac:dyDescent="0.3">
      <c r="A591" s="1">
        <v>13124</v>
      </c>
      <c r="B591" t="s">
        <v>4785</v>
      </c>
      <c r="C591" t="s">
        <v>1230</v>
      </c>
      <c r="D591" t="s">
        <v>26</v>
      </c>
      <c r="E591">
        <v>9</v>
      </c>
      <c r="F591" t="s">
        <v>51</v>
      </c>
      <c r="G591" t="s">
        <v>271</v>
      </c>
      <c r="H591" t="s">
        <v>644</v>
      </c>
      <c r="I591" t="s">
        <v>82</v>
      </c>
      <c r="J591">
        <f t="shared" si="0"/>
        <v>2166846</v>
      </c>
      <c r="K591">
        <v>2166846</v>
      </c>
      <c r="L591">
        <v>34</v>
      </c>
      <c r="M591">
        <f t="shared" si="36"/>
        <v>53</v>
      </c>
      <c r="N591" t="str">
        <f t="shared" si="2"/>
        <v>Tue</v>
      </c>
      <c r="O591" t="str">
        <f t="shared" si="3"/>
        <v>Sep</v>
      </c>
      <c r="P591">
        <f t="shared" si="4"/>
        <v>9</v>
      </c>
      <c r="Q591" t="str">
        <f t="shared" si="5"/>
        <v>25</v>
      </c>
      <c r="R591" t="str">
        <f t="shared" si="6"/>
        <v>01</v>
      </c>
      <c r="S591" t="str">
        <f t="shared" si="7"/>
        <v>54</v>
      </c>
      <c r="T591" t="str">
        <f t="shared" si="8"/>
        <v>06</v>
      </c>
      <c r="U591" t="s">
        <v>4786</v>
      </c>
      <c r="V591" t="s">
        <v>433</v>
      </c>
      <c r="W591" s="2" t="s">
        <v>4787</v>
      </c>
      <c r="X591" t="s">
        <v>4788</v>
      </c>
      <c r="Y591" t="s">
        <v>4789</v>
      </c>
      <c r="Z591" t="s">
        <v>4790</v>
      </c>
      <c r="AA591" t="s">
        <v>4791</v>
      </c>
      <c r="AB591">
        <v>181</v>
      </c>
      <c r="AC591">
        <v>342</v>
      </c>
      <c r="AD591" t="s">
        <v>4792</v>
      </c>
      <c r="AG591">
        <v>2</v>
      </c>
    </row>
    <row r="592" spans="1:33" ht="15.75" customHeight="1" x14ac:dyDescent="0.3">
      <c r="A592" s="1">
        <v>13125</v>
      </c>
      <c r="B592" t="s">
        <v>4793</v>
      </c>
      <c r="C592" t="s">
        <v>1230</v>
      </c>
      <c r="D592" t="s">
        <v>26</v>
      </c>
      <c r="E592">
        <v>9</v>
      </c>
      <c r="F592" t="s">
        <v>51</v>
      </c>
      <c r="G592" t="s">
        <v>271</v>
      </c>
      <c r="H592" t="s">
        <v>644</v>
      </c>
      <c r="I592" t="s">
        <v>561</v>
      </c>
      <c r="J592">
        <f t="shared" si="0"/>
        <v>2166853</v>
      </c>
      <c r="K592">
        <v>2166853</v>
      </c>
      <c r="L592">
        <v>7</v>
      </c>
      <c r="M592">
        <f t="shared" si="36"/>
        <v>7</v>
      </c>
      <c r="N592" t="str">
        <f t="shared" si="2"/>
        <v>Tue</v>
      </c>
      <c r="O592" t="str">
        <f t="shared" si="3"/>
        <v>Sep</v>
      </c>
      <c r="P592">
        <f t="shared" si="4"/>
        <v>9</v>
      </c>
      <c r="Q592" t="str">
        <f t="shared" si="5"/>
        <v>25</v>
      </c>
      <c r="R592" t="str">
        <f t="shared" si="6"/>
        <v>01</v>
      </c>
      <c r="S592" t="str">
        <f t="shared" si="7"/>
        <v>54</v>
      </c>
      <c r="T592" t="str">
        <f t="shared" si="8"/>
        <v>13</v>
      </c>
      <c r="U592" t="s">
        <v>4794</v>
      </c>
      <c r="V592" t="s">
        <v>433</v>
      </c>
      <c r="W592" s="2" t="s">
        <v>4795</v>
      </c>
      <c r="X592" t="s">
        <v>4796</v>
      </c>
      <c r="Y592" t="s">
        <v>4797</v>
      </c>
      <c r="Z592" t="s">
        <v>4798</v>
      </c>
      <c r="AA592" t="s">
        <v>2242</v>
      </c>
      <c r="AB592">
        <v>280</v>
      </c>
      <c r="AC592">
        <v>547</v>
      </c>
      <c r="AD592" t="s">
        <v>4799</v>
      </c>
      <c r="AG592">
        <v>2</v>
      </c>
    </row>
    <row r="593" spans="1:33" ht="15.75" customHeight="1" x14ac:dyDescent="0.3">
      <c r="A593" s="1">
        <v>13127</v>
      </c>
      <c r="B593" t="s">
        <v>4800</v>
      </c>
      <c r="C593" t="s">
        <v>1230</v>
      </c>
      <c r="D593" t="s">
        <v>26</v>
      </c>
      <c r="E593">
        <v>9</v>
      </c>
      <c r="F593" t="s">
        <v>51</v>
      </c>
      <c r="G593" t="s">
        <v>271</v>
      </c>
      <c r="H593" t="s">
        <v>50</v>
      </c>
      <c r="I593" t="s">
        <v>404</v>
      </c>
      <c r="J593">
        <f t="shared" si="0"/>
        <v>2166903</v>
      </c>
      <c r="K593">
        <v>2166903</v>
      </c>
      <c r="L593">
        <v>27</v>
      </c>
      <c r="M593">
        <f t="shared" si="36"/>
        <v>50</v>
      </c>
      <c r="N593" t="str">
        <f t="shared" si="2"/>
        <v>Tue</v>
      </c>
      <c r="O593" t="str">
        <f t="shared" si="3"/>
        <v>Sep</v>
      </c>
      <c r="P593">
        <f t="shared" si="4"/>
        <v>9</v>
      </c>
      <c r="Q593" t="str">
        <f t="shared" si="5"/>
        <v>25</v>
      </c>
      <c r="R593" t="str">
        <f t="shared" si="6"/>
        <v>01</v>
      </c>
      <c r="S593" t="str">
        <f t="shared" si="7"/>
        <v>55</v>
      </c>
      <c r="T593" t="str">
        <f t="shared" si="8"/>
        <v>03</v>
      </c>
      <c r="U593" t="s">
        <v>4801</v>
      </c>
      <c r="V593" t="s">
        <v>433</v>
      </c>
      <c r="W593" s="2" t="s">
        <v>4802</v>
      </c>
      <c r="X593" t="s">
        <v>4796</v>
      </c>
      <c r="Y593" t="s">
        <v>4797</v>
      </c>
      <c r="Z593" t="s">
        <v>4798</v>
      </c>
      <c r="AA593" t="s">
        <v>2242</v>
      </c>
      <c r="AB593">
        <v>280</v>
      </c>
      <c r="AC593">
        <v>547</v>
      </c>
      <c r="AD593" t="s">
        <v>4799</v>
      </c>
      <c r="AG593">
        <v>2</v>
      </c>
    </row>
    <row r="594" spans="1:33" ht="15.75" customHeight="1" x14ac:dyDescent="0.3">
      <c r="A594" s="1">
        <v>13128</v>
      </c>
      <c r="B594" t="s">
        <v>4803</v>
      </c>
      <c r="C594" t="s">
        <v>1230</v>
      </c>
      <c r="D594" t="s">
        <v>26</v>
      </c>
      <c r="E594">
        <v>9</v>
      </c>
      <c r="F594" t="s">
        <v>51</v>
      </c>
      <c r="G594" t="s">
        <v>271</v>
      </c>
      <c r="H594" t="s">
        <v>50</v>
      </c>
      <c r="I594" t="s">
        <v>28</v>
      </c>
      <c r="J594">
        <f t="shared" si="0"/>
        <v>2166918</v>
      </c>
      <c r="K594">
        <v>2166918</v>
      </c>
      <c r="L594">
        <v>15</v>
      </c>
      <c r="M594">
        <f t="shared" si="36"/>
        <v>15</v>
      </c>
      <c r="N594" t="str">
        <f t="shared" si="2"/>
        <v>Tue</v>
      </c>
      <c r="O594" t="str">
        <f t="shared" si="3"/>
        <v>Sep</v>
      </c>
      <c r="P594">
        <f t="shared" si="4"/>
        <v>9</v>
      </c>
      <c r="Q594" t="str">
        <f t="shared" si="5"/>
        <v>25</v>
      </c>
      <c r="R594" t="str">
        <f t="shared" si="6"/>
        <v>01</v>
      </c>
      <c r="S594" t="str">
        <f t="shared" si="7"/>
        <v>55</v>
      </c>
      <c r="T594" t="str">
        <f t="shared" si="8"/>
        <v>18</v>
      </c>
      <c r="U594" t="s">
        <v>4804</v>
      </c>
      <c r="V594" t="s">
        <v>433</v>
      </c>
      <c r="W594" s="2" t="s">
        <v>4805</v>
      </c>
      <c r="X594" t="s">
        <v>4806</v>
      </c>
      <c r="Y594" t="s">
        <v>4807</v>
      </c>
      <c r="Z594" t="s">
        <v>4808</v>
      </c>
      <c r="AB594">
        <v>559</v>
      </c>
      <c r="AC594">
        <v>1616</v>
      </c>
      <c r="AD594" t="s">
        <v>4809</v>
      </c>
      <c r="AE594" t="s">
        <v>4806</v>
      </c>
      <c r="AF594" t="s">
        <v>4808</v>
      </c>
      <c r="AG594">
        <v>2</v>
      </c>
    </row>
    <row r="595" spans="1:33" ht="15.75" customHeight="1" x14ac:dyDescent="0.3">
      <c r="A595" s="1">
        <v>13296</v>
      </c>
      <c r="B595" t="s">
        <v>4810</v>
      </c>
      <c r="C595" t="s">
        <v>1230</v>
      </c>
      <c r="D595" t="s">
        <v>26</v>
      </c>
      <c r="E595">
        <v>9</v>
      </c>
      <c r="F595" t="s">
        <v>51</v>
      </c>
      <c r="G595" t="s">
        <v>404</v>
      </c>
      <c r="H595" t="s">
        <v>61</v>
      </c>
      <c r="I595" t="s">
        <v>173</v>
      </c>
      <c r="J595">
        <f t="shared" si="0"/>
        <v>2172393</v>
      </c>
      <c r="K595">
        <v>2172393</v>
      </c>
      <c r="L595">
        <v>4</v>
      </c>
      <c r="M595">
        <f t="shared" si="36"/>
        <v>5475</v>
      </c>
      <c r="N595" t="str">
        <f t="shared" si="2"/>
        <v>Tue</v>
      </c>
      <c r="O595" t="str">
        <f t="shared" si="3"/>
        <v>Sep</v>
      </c>
      <c r="P595">
        <f t="shared" si="4"/>
        <v>9</v>
      </c>
      <c r="Q595" t="str">
        <f t="shared" si="5"/>
        <v>25</v>
      </c>
      <c r="R595" t="str">
        <f t="shared" si="6"/>
        <v>03</v>
      </c>
      <c r="S595" t="str">
        <f t="shared" si="7"/>
        <v>26</v>
      </c>
      <c r="T595" t="str">
        <f t="shared" si="8"/>
        <v>33</v>
      </c>
      <c r="U595" t="s">
        <v>4811</v>
      </c>
      <c r="V595" t="s">
        <v>433</v>
      </c>
      <c r="W595" s="2" t="s">
        <v>4812</v>
      </c>
      <c r="X595" t="s">
        <v>4813</v>
      </c>
      <c r="Y595" t="s">
        <v>4814</v>
      </c>
      <c r="Z595" t="s">
        <v>4815</v>
      </c>
      <c r="AA595" t="s">
        <v>4816</v>
      </c>
      <c r="AB595">
        <v>23</v>
      </c>
      <c r="AC595">
        <v>91</v>
      </c>
      <c r="AD595" t="s">
        <v>4817</v>
      </c>
      <c r="AG595">
        <v>2</v>
      </c>
    </row>
    <row r="596" spans="1:33" ht="15.75" customHeight="1" x14ac:dyDescent="0.3">
      <c r="A596" s="1">
        <v>13307</v>
      </c>
      <c r="B596" t="s">
        <v>4818</v>
      </c>
      <c r="C596" t="s">
        <v>1230</v>
      </c>
      <c r="D596" t="s">
        <v>26</v>
      </c>
      <c r="E596">
        <v>9</v>
      </c>
      <c r="F596" t="s">
        <v>51</v>
      </c>
      <c r="G596" t="s">
        <v>404</v>
      </c>
      <c r="H596" t="s">
        <v>30</v>
      </c>
      <c r="I596" t="s">
        <v>126</v>
      </c>
      <c r="J596">
        <f t="shared" si="0"/>
        <v>2172465</v>
      </c>
      <c r="K596">
        <v>2172465</v>
      </c>
      <c r="L596">
        <v>18</v>
      </c>
      <c r="M596">
        <f t="shared" si="36"/>
        <v>72</v>
      </c>
      <c r="N596" t="str">
        <f t="shared" si="2"/>
        <v>Tue</v>
      </c>
      <c r="O596" t="str">
        <f t="shared" si="3"/>
        <v>Sep</v>
      </c>
      <c r="P596">
        <f t="shared" si="4"/>
        <v>9</v>
      </c>
      <c r="Q596" t="str">
        <f t="shared" si="5"/>
        <v>25</v>
      </c>
      <c r="R596" t="str">
        <f t="shared" si="6"/>
        <v>03</v>
      </c>
      <c r="S596" t="str">
        <f t="shared" si="7"/>
        <v>27</v>
      </c>
      <c r="T596" t="str">
        <f t="shared" si="8"/>
        <v>45</v>
      </c>
      <c r="U596" t="s">
        <v>4819</v>
      </c>
      <c r="V596" t="s">
        <v>433</v>
      </c>
      <c r="W596" s="2" t="s">
        <v>4820</v>
      </c>
      <c r="X596" t="s">
        <v>4821</v>
      </c>
      <c r="Y596" t="s">
        <v>4822</v>
      </c>
      <c r="Z596" t="s">
        <v>4823</v>
      </c>
      <c r="AB596">
        <v>754</v>
      </c>
      <c r="AC596">
        <v>643</v>
      </c>
      <c r="AD596" t="s">
        <v>4824</v>
      </c>
      <c r="AG596">
        <v>2</v>
      </c>
    </row>
    <row r="597" spans="1:33" ht="15.75" customHeight="1" x14ac:dyDescent="0.3">
      <c r="A597" s="1">
        <v>13308</v>
      </c>
      <c r="B597" t="s">
        <v>4825</v>
      </c>
      <c r="C597" t="s">
        <v>1230</v>
      </c>
      <c r="D597" t="s">
        <v>26</v>
      </c>
      <c r="E597">
        <v>9</v>
      </c>
      <c r="F597" t="s">
        <v>51</v>
      </c>
      <c r="G597" t="s">
        <v>404</v>
      </c>
      <c r="H597" t="s">
        <v>30</v>
      </c>
      <c r="I597" t="s">
        <v>519</v>
      </c>
      <c r="J597">
        <f t="shared" si="0"/>
        <v>2172468</v>
      </c>
      <c r="K597">
        <v>2172468</v>
      </c>
      <c r="L597">
        <v>3</v>
      </c>
      <c r="M597">
        <f t="shared" si="36"/>
        <v>3</v>
      </c>
      <c r="N597" t="str">
        <f t="shared" si="2"/>
        <v>Tue</v>
      </c>
      <c r="O597" t="str">
        <f t="shared" si="3"/>
        <v>Sep</v>
      </c>
      <c r="P597">
        <f t="shared" si="4"/>
        <v>9</v>
      </c>
      <c r="Q597" t="str">
        <f t="shared" si="5"/>
        <v>25</v>
      </c>
      <c r="R597" t="str">
        <f t="shared" si="6"/>
        <v>03</v>
      </c>
      <c r="S597" t="str">
        <f t="shared" si="7"/>
        <v>27</v>
      </c>
      <c r="T597" t="str">
        <f t="shared" si="8"/>
        <v>48</v>
      </c>
      <c r="U597" t="s">
        <v>4826</v>
      </c>
      <c r="V597" t="s">
        <v>433</v>
      </c>
      <c r="W597" s="2" t="s">
        <v>4827</v>
      </c>
      <c r="X597" t="s">
        <v>4828</v>
      </c>
      <c r="Y597" t="s">
        <v>4829</v>
      </c>
      <c r="Z597" t="s">
        <v>4830</v>
      </c>
      <c r="AA597" t="s">
        <v>4831</v>
      </c>
      <c r="AB597">
        <v>15</v>
      </c>
      <c r="AC597">
        <v>63</v>
      </c>
      <c r="AD597" t="s">
        <v>4832</v>
      </c>
      <c r="AG597">
        <v>2</v>
      </c>
    </row>
    <row r="598" spans="1:33" ht="15.75" customHeight="1" x14ac:dyDescent="0.3">
      <c r="A598" s="1">
        <v>13309</v>
      </c>
      <c r="B598" t="s">
        <v>4833</v>
      </c>
      <c r="C598" t="s">
        <v>1230</v>
      </c>
      <c r="D598" t="s">
        <v>26</v>
      </c>
      <c r="E598">
        <v>9</v>
      </c>
      <c r="F598" t="s">
        <v>51</v>
      </c>
      <c r="G598" t="s">
        <v>404</v>
      </c>
      <c r="H598" t="s">
        <v>360</v>
      </c>
      <c r="I598" t="s">
        <v>511</v>
      </c>
      <c r="J598">
        <f t="shared" si="0"/>
        <v>2172489</v>
      </c>
      <c r="K598">
        <v>2172489</v>
      </c>
      <c r="L598">
        <v>21</v>
      </c>
      <c r="M598">
        <f t="shared" si="36"/>
        <v>21</v>
      </c>
      <c r="N598" t="str">
        <f t="shared" si="2"/>
        <v>Tue</v>
      </c>
      <c r="O598" t="str">
        <f t="shared" si="3"/>
        <v>Sep</v>
      </c>
      <c r="P598">
        <f t="shared" si="4"/>
        <v>9</v>
      </c>
      <c r="Q598" t="str">
        <f t="shared" si="5"/>
        <v>25</v>
      </c>
      <c r="R598" t="str">
        <f t="shared" si="6"/>
        <v>03</v>
      </c>
      <c r="S598" t="str">
        <f t="shared" si="7"/>
        <v>28</v>
      </c>
      <c r="T598" t="str">
        <f t="shared" si="8"/>
        <v>09</v>
      </c>
      <c r="U598" t="s">
        <v>4834</v>
      </c>
      <c r="V598" t="s">
        <v>433</v>
      </c>
      <c r="W598" s="2" t="s">
        <v>4835</v>
      </c>
      <c r="X598" t="s">
        <v>4836</v>
      </c>
      <c r="Y598" t="s">
        <v>4837</v>
      </c>
      <c r="Z598" t="s">
        <v>4838</v>
      </c>
      <c r="AA598" t="s">
        <v>4839</v>
      </c>
      <c r="AB598">
        <v>32</v>
      </c>
      <c r="AC598">
        <v>408</v>
      </c>
      <c r="AD598" t="s">
        <v>4840</v>
      </c>
      <c r="AE598" t="s">
        <v>4841</v>
      </c>
      <c r="AF598" t="s">
        <v>4842</v>
      </c>
      <c r="AG598">
        <v>2</v>
      </c>
    </row>
    <row r="599" spans="1:33" ht="15.75" customHeight="1" x14ac:dyDescent="0.3">
      <c r="A599" s="1">
        <v>13429</v>
      </c>
      <c r="B599" t="s">
        <v>4843</v>
      </c>
      <c r="C599" t="s">
        <v>1230</v>
      </c>
      <c r="D599" t="s">
        <v>26</v>
      </c>
      <c r="E599">
        <v>9</v>
      </c>
      <c r="F599" t="s">
        <v>51</v>
      </c>
      <c r="G599" t="s">
        <v>404</v>
      </c>
      <c r="H599" t="s">
        <v>71</v>
      </c>
      <c r="I599" t="s">
        <v>102</v>
      </c>
      <c r="J599">
        <f t="shared" si="0"/>
        <v>2173497</v>
      </c>
      <c r="K599">
        <v>2173497</v>
      </c>
      <c r="L599">
        <v>18</v>
      </c>
      <c r="M599">
        <f t="shared" si="36"/>
        <v>1008</v>
      </c>
      <c r="N599" t="str">
        <f t="shared" si="2"/>
        <v>Tue</v>
      </c>
      <c r="O599" t="str">
        <f t="shared" si="3"/>
        <v>Sep</v>
      </c>
      <c r="P599">
        <f t="shared" si="4"/>
        <v>9</v>
      </c>
      <c r="Q599" t="str">
        <f t="shared" si="5"/>
        <v>25</v>
      </c>
      <c r="R599" t="str">
        <f t="shared" si="6"/>
        <v>03</v>
      </c>
      <c r="S599" t="str">
        <f t="shared" si="7"/>
        <v>44</v>
      </c>
      <c r="T599" t="str">
        <f t="shared" si="8"/>
        <v>57</v>
      </c>
      <c r="U599" t="s">
        <v>4844</v>
      </c>
      <c r="V599" t="s">
        <v>433</v>
      </c>
      <c r="W599" s="2" t="s">
        <v>4845</v>
      </c>
      <c r="X599" t="s">
        <v>4846</v>
      </c>
      <c r="Y599" t="s">
        <v>4847</v>
      </c>
      <c r="Z599" t="s">
        <v>4848</v>
      </c>
      <c r="AA599" t="s">
        <v>4849</v>
      </c>
      <c r="AB599">
        <v>280</v>
      </c>
      <c r="AC599">
        <v>744</v>
      </c>
      <c r="AD599" t="s">
        <v>4850</v>
      </c>
      <c r="AG599">
        <v>2</v>
      </c>
    </row>
    <row r="600" spans="1:33" ht="15.75" customHeight="1" x14ac:dyDescent="0.3">
      <c r="A600" s="1">
        <v>13913</v>
      </c>
      <c r="B600" t="s">
        <v>4851</v>
      </c>
      <c r="C600" t="s">
        <v>1230</v>
      </c>
      <c r="D600" t="s">
        <v>26</v>
      </c>
      <c r="E600">
        <v>9</v>
      </c>
      <c r="F600" t="s">
        <v>51</v>
      </c>
      <c r="G600" t="s">
        <v>561</v>
      </c>
      <c r="H600" t="s">
        <v>61</v>
      </c>
      <c r="I600" t="s">
        <v>528</v>
      </c>
      <c r="J600">
        <f t="shared" si="0"/>
        <v>2208411</v>
      </c>
      <c r="K600">
        <v>2208411</v>
      </c>
      <c r="L600">
        <v>27</v>
      </c>
      <c r="M600">
        <f t="shared" si="36"/>
        <v>34914</v>
      </c>
      <c r="N600" t="str">
        <f t="shared" si="2"/>
        <v>Tue</v>
      </c>
      <c r="O600" t="str">
        <f t="shared" si="3"/>
        <v>Sep</v>
      </c>
      <c r="P600">
        <f t="shared" si="4"/>
        <v>9</v>
      </c>
      <c r="Q600" t="str">
        <f t="shared" si="5"/>
        <v>25</v>
      </c>
      <c r="R600" t="str">
        <f t="shared" si="6"/>
        <v>13</v>
      </c>
      <c r="S600" t="str">
        <f t="shared" si="7"/>
        <v>26</v>
      </c>
      <c r="T600" t="str">
        <f t="shared" si="8"/>
        <v>51</v>
      </c>
      <c r="U600" t="s">
        <v>4852</v>
      </c>
      <c r="V600" t="s">
        <v>433</v>
      </c>
      <c r="W600" s="4" t="s">
        <v>4853</v>
      </c>
      <c r="X600" t="s">
        <v>4854</v>
      </c>
      <c r="Y600" t="s">
        <v>4855</v>
      </c>
      <c r="Z600" t="s">
        <v>4856</v>
      </c>
      <c r="AB600">
        <v>179</v>
      </c>
      <c r="AC600">
        <v>572</v>
      </c>
      <c r="AD600" t="s">
        <v>4857</v>
      </c>
      <c r="AG600">
        <v>2</v>
      </c>
    </row>
    <row r="601" spans="1:33" ht="15.75" customHeight="1" x14ac:dyDescent="0.3">
      <c r="A601" s="1">
        <v>13970</v>
      </c>
      <c r="B601" t="s">
        <v>4858</v>
      </c>
      <c r="C601" t="s">
        <v>1230</v>
      </c>
      <c r="D601" t="s">
        <v>26</v>
      </c>
      <c r="E601">
        <v>9</v>
      </c>
      <c r="F601" t="s">
        <v>51</v>
      </c>
      <c r="G601" t="s">
        <v>561</v>
      </c>
      <c r="H601" t="s">
        <v>579</v>
      </c>
      <c r="I601" t="s">
        <v>441</v>
      </c>
      <c r="J601">
        <f t="shared" si="0"/>
        <v>2209352</v>
      </c>
      <c r="K601">
        <v>2209352</v>
      </c>
      <c r="L601">
        <v>32</v>
      </c>
      <c r="M601">
        <f t="shared" si="36"/>
        <v>941</v>
      </c>
      <c r="N601" t="str">
        <f t="shared" si="2"/>
        <v>Tue</v>
      </c>
      <c r="O601" t="str">
        <f t="shared" si="3"/>
        <v>Sep</v>
      </c>
      <c r="P601">
        <f t="shared" si="4"/>
        <v>9</v>
      </c>
      <c r="Q601" t="str">
        <f t="shared" si="5"/>
        <v>25</v>
      </c>
      <c r="R601" t="str">
        <f t="shared" si="6"/>
        <v>13</v>
      </c>
      <c r="S601" t="str">
        <f t="shared" si="7"/>
        <v>42</v>
      </c>
      <c r="T601" t="str">
        <f t="shared" si="8"/>
        <v>32</v>
      </c>
      <c r="U601" t="s">
        <v>4859</v>
      </c>
      <c r="V601" t="s">
        <v>433</v>
      </c>
      <c r="W601" s="2" t="s">
        <v>4860</v>
      </c>
      <c r="X601" t="s">
        <v>4861</v>
      </c>
      <c r="Y601" t="s">
        <v>4862</v>
      </c>
      <c r="Z601" t="s">
        <v>4863</v>
      </c>
      <c r="AA601" t="s">
        <v>4864</v>
      </c>
      <c r="AB601">
        <v>1627</v>
      </c>
      <c r="AC601">
        <v>2530</v>
      </c>
      <c r="AD601" t="s">
        <v>4865</v>
      </c>
      <c r="AG601">
        <v>2</v>
      </c>
    </row>
    <row r="602" spans="1:33" ht="15.75" customHeight="1" x14ac:dyDescent="0.3">
      <c r="A602" s="1">
        <v>13996</v>
      </c>
      <c r="B602" t="s">
        <v>4866</v>
      </c>
      <c r="C602" t="s">
        <v>1230</v>
      </c>
      <c r="D602" t="s">
        <v>26</v>
      </c>
      <c r="E602">
        <v>9</v>
      </c>
      <c r="F602" t="s">
        <v>51</v>
      </c>
      <c r="G602" t="s">
        <v>561</v>
      </c>
      <c r="H602" t="s">
        <v>321</v>
      </c>
      <c r="I602" t="s">
        <v>404</v>
      </c>
      <c r="J602">
        <f t="shared" si="0"/>
        <v>2209803</v>
      </c>
      <c r="K602">
        <v>2209803</v>
      </c>
      <c r="L602">
        <v>7</v>
      </c>
      <c r="M602">
        <f t="shared" si="36"/>
        <v>451</v>
      </c>
      <c r="N602" t="str">
        <f t="shared" si="2"/>
        <v>Tue</v>
      </c>
      <c r="O602" t="str">
        <f t="shared" si="3"/>
        <v>Sep</v>
      </c>
      <c r="P602">
        <f t="shared" si="4"/>
        <v>9</v>
      </c>
      <c r="Q602" t="str">
        <f t="shared" si="5"/>
        <v>25</v>
      </c>
      <c r="R602" t="str">
        <f t="shared" si="6"/>
        <v>13</v>
      </c>
      <c r="S602" t="str">
        <f t="shared" si="7"/>
        <v>50</v>
      </c>
      <c r="T602" t="str">
        <f t="shared" si="8"/>
        <v>03</v>
      </c>
      <c r="U602" t="s">
        <v>4867</v>
      </c>
      <c r="V602" t="s">
        <v>433</v>
      </c>
      <c r="W602" s="2" t="s">
        <v>4868</v>
      </c>
      <c r="X602" t="s">
        <v>4869</v>
      </c>
      <c r="Y602" t="s">
        <v>4870</v>
      </c>
      <c r="Z602" t="s">
        <v>4871</v>
      </c>
      <c r="AA602" t="s">
        <v>4872</v>
      </c>
      <c r="AB602">
        <v>339</v>
      </c>
      <c r="AC602">
        <v>560</v>
      </c>
      <c r="AD602" t="s">
        <v>4873</v>
      </c>
      <c r="AG602">
        <v>2</v>
      </c>
    </row>
    <row r="603" spans="1:33" ht="15.75" customHeight="1" x14ac:dyDescent="0.3">
      <c r="A603" s="1">
        <v>14334</v>
      </c>
      <c r="B603" t="s">
        <v>4874</v>
      </c>
      <c r="C603" t="s">
        <v>1230</v>
      </c>
      <c r="D603" t="s">
        <v>26</v>
      </c>
      <c r="E603">
        <v>9</v>
      </c>
      <c r="F603" t="s">
        <v>51</v>
      </c>
      <c r="G603" t="s">
        <v>320</v>
      </c>
      <c r="H603" t="s">
        <v>404</v>
      </c>
      <c r="I603" t="s">
        <v>310</v>
      </c>
      <c r="J603">
        <f t="shared" si="0"/>
        <v>2214194</v>
      </c>
      <c r="K603">
        <v>2214194</v>
      </c>
      <c r="L603">
        <v>5</v>
      </c>
      <c r="M603">
        <f t="shared" si="36"/>
        <v>4391</v>
      </c>
      <c r="N603" t="str">
        <f t="shared" si="2"/>
        <v>Tue</v>
      </c>
      <c r="O603" t="str">
        <f t="shared" si="3"/>
        <v>Sep</v>
      </c>
      <c r="P603">
        <f t="shared" si="4"/>
        <v>9</v>
      </c>
      <c r="Q603" t="str">
        <f t="shared" si="5"/>
        <v>25</v>
      </c>
      <c r="R603" t="str">
        <f t="shared" si="6"/>
        <v>15</v>
      </c>
      <c r="S603" t="str">
        <f t="shared" si="7"/>
        <v>03</v>
      </c>
      <c r="T603" t="str">
        <f t="shared" si="8"/>
        <v>14</v>
      </c>
      <c r="U603" t="s">
        <v>4875</v>
      </c>
      <c r="V603" t="s">
        <v>433</v>
      </c>
      <c r="W603" s="2" t="s">
        <v>4876</v>
      </c>
      <c r="X603" t="s">
        <v>4877</v>
      </c>
      <c r="Y603" t="s">
        <v>4878</v>
      </c>
      <c r="Z603" t="s">
        <v>4879</v>
      </c>
      <c r="AA603" t="s">
        <v>4880</v>
      </c>
      <c r="AB603">
        <v>929</v>
      </c>
      <c r="AC603">
        <v>584</v>
      </c>
      <c r="AD603" t="s">
        <v>4881</v>
      </c>
      <c r="AG603">
        <v>2</v>
      </c>
    </row>
    <row r="604" spans="1:33" ht="15.75" customHeight="1" x14ac:dyDescent="0.3">
      <c r="A604" s="1">
        <v>14710</v>
      </c>
      <c r="B604" t="s">
        <v>4882</v>
      </c>
      <c r="C604" t="s">
        <v>1230</v>
      </c>
      <c r="D604" t="s">
        <v>26</v>
      </c>
      <c r="E604">
        <v>9</v>
      </c>
      <c r="F604" t="s">
        <v>51</v>
      </c>
      <c r="G604" t="s">
        <v>27</v>
      </c>
      <c r="H604" t="s">
        <v>27</v>
      </c>
      <c r="I604" t="s">
        <v>234</v>
      </c>
      <c r="J604">
        <f t="shared" si="0"/>
        <v>2236872</v>
      </c>
      <c r="K604">
        <v>2236872</v>
      </c>
      <c r="L604">
        <v>12</v>
      </c>
      <c r="M604">
        <f t="shared" si="36"/>
        <v>22678</v>
      </c>
      <c r="N604" t="str">
        <f t="shared" si="2"/>
        <v>Tue</v>
      </c>
      <c r="O604" t="str">
        <f t="shared" si="3"/>
        <v>Sep</v>
      </c>
      <c r="P604">
        <f t="shared" si="4"/>
        <v>9</v>
      </c>
      <c r="Q604" t="str">
        <f t="shared" si="5"/>
        <v>25</v>
      </c>
      <c r="R604" t="str">
        <f t="shared" si="6"/>
        <v>21</v>
      </c>
      <c r="S604" t="str">
        <f t="shared" si="7"/>
        <v>21</v>
      </c>
      <c r="T604" t="str">
        <f t="shared" si="8"/>
        <v>12</v>
      </c>
      <c r="U604" t="s">
        <v>4883</v>
      </c>
      <c r="V604" t="s">
        <v>433</v>
      </c>
      <c r="W604" s="2" t="s">
        <v>4884</v>
      </c>
      <c r="X604" t="s">
        <v>4885</v>
      </c>
      <c r="Y604" t="s">
        <v>4886</v>
      </c>
      <c r="Z604" t="s">
        <v>4887</v>
      </c>
      <c r="AA604" t="s">
        <v>4888</v>
      </c>
      <c r="AB604">
        <v>2746</v>
      </c>
      <c r="AC604">
        <v>3565</v>
      </c>
      <c r="AD604" t="s">
        <v>4889</v>
      </c>
      <c r="AG604">
        <v>2</v>
      </c>
    </row>
    <row r="605" spans="1:33" ht="15.75" customHeight="1" x14ac:dyDescent="0.3">
      <c r="A605" s="1">
        <v>14871</v>
      </c>
      <c r="B605" t="s">
        <v>4890</v>
      </c>
      <c r="C605" t="s">
        <v>1230</v>
      </c>
      <c r="D605" t="s">
        <v>26</v>
      </c>
      <c r="E605">
        <v>9</v>
      </c>
      <c r="F605" t="s">
        <v>51</v>
      </c>
      <c r="G605" t="s">
        <v>206</v>
      </c>
      <c r="H605" t="s">
        <v>103</v>
      </c>
      <c r="I605" t="s">
        <v>519</v>
      </c>
      <c r="J605">
        <f t="shared" si="0"/>
        <v>2239848</v>
      </c>
      <c r="K605">
        <v>2239848</v>
      </c>
      <c r="L605">
        <v>12</v>
      </c>
      <c r="M605">
        <f t="shared" si="36"/>
        <v>2976</v>
      </c>
      <c r="N605" t="str">
        <f t="shared" si="2"/>
        <v>Tue</v>
      </c>
      <c r="O605" t="str">
        <f t="shared" si="3"/>
        <v>Sep</v>
      </c>
      <c r="P605">
        <f t="shared" si="4"/>
        <v>9</v>
      </c>
      <c r="Q605" t="str">
        <f t="shared" si="5"/>
        <v>25</v>
      </c>
      <c r="R605" t="str">
        <f t="shared" si="6"/>
        <v>22</v>
      </c>
      <c r="S605" t="str">
        <f t="shared" si="7"/>
        <v>10</v>
      </c>
      <c r="T605" t="str">
        <f t="shared" si="8"/>
        <v>48</v>
      </c>
      <c r="U605" t="s">
        <v>4891</v>
      </c>
      <c r="V605" t="s">
        <v>433</v>
      </c>
      <c r="W605" s="2" t="s">
        <v>4892</v>
      </c>
      <c r="X605" t="s">
        <v>4893</v>
      </c>
      <c r="Y605" t="s">
        <v>4894</v>
      </c>
      <c r="Z605" t="s">
        <v>4894</v>
      </c>
      <c r="AB605">
        <v>2201</v>
      </c>
      <c r="AC605">
        <v>2572</v>
      </c>
      <c r="AD605" t="s">
        <v>4895</v>
      </c>
      <c r="AG605">
        <v>2</v>
      </c>
    </row>
    <row r="606" spans="1:33" ht="15.75" customHeight="1" x14ac:dyDescent="0.3">
      <c r="A606" s="1">
        <v>14882</v>
      </c>
      <c r="B606" t="s">
        <v>4896</v>
      </c>
      <c r="C606" t="s">
        <v>1230</v>
      </c>
      <c r="D606" t="s">
        <v>26</v>
      </c>
      <c r="E606">
        <v>9</v>
      </c>
      <c r="F606" t="s">
        <v>51</v>
      </c>
      <c r="G606" t="s">
        <v>206</v>
      </c>
      <c r="H606" t="s">
        <v>310</v>
      </c>
      <c r="I606" t="s">
        <v>29</v>
      </c>
      <c r="J606">
        <f t="shared" si="0"/>
        <v>2240092</v>
      </c>
      <c r="K606">
        <v>2240092</v>
      </c>
      <c r="L606">
        <v>24</v>
      </c>
      <c r="M606">
        <f t="shared" si="36"/>
        <v>244</v>
      </c>
      <c r="N606" t="str">
        <f t="shared" si="2"/>
        <v>Tue</v>
      </c>
      <c r="O606" t="str">
        <f t="shared" si="3"/>
        <v>Sep</v>
      </c>
      <c r="P606">
        <f t="shared" si="4"/>
        <v>9</v>
      </c>
      <c r="Q606" t="str">
        <f t="shared" si="5"/>
        <v>25</v>
      </c>
      <c r="R606" t="str">
        <f t="shared" si="6"/>
        <v>22</v>
      </c>
      <c r="S606" t="str">
        <f t="shared" si="7"/>
        <v>14</v>
      </c>
      <c r="T606" t="str">
        <f t="shared" si="8"/>
        <v>52</v>
      </c>
      <c r="U606" t="s">
        <v>4897</v>
      </c>
      <c r="V606" t="s">
        <v>433</v>
      </c>
      <c r="W606" s="2" t="s">
        <v>4898</v>
      </c>
      <c r="X606" t="s">
        <v>4899</v>
      </c>
      <c r="Y606" t="s">
        <v>4900</v>
      </c>
      <c r="Z606" t="s">
        <v>4901</v>
      </c>
      <c r="AB606">
        <v>5</v>
      </c>
      <c r="AC606">
        <v>79</v>
      </c>
      <c r="AD606" t="s">
        <v>4902</v>
      </c>
      <c r="AG606">
        <v>2</v>
      </c>
    </row>
    <row r="607" spans="1:33" ht="15.75" customHeight="1" x14ac:dyDescent="0.3">
      <c r="A607" s="1">
        <v>14936</v>
      </c>
      <c r="B607" t="s">
        <v>4903</v>
      </c>
      <c r="C607" t="s">
        <v>1230</v>
      </c>
      <c r="D607" t="s">
        <v>26</v>
      </c>
      <c r="E607">
        <v>9</v>
      </c>
      <c r="F607" t="s">
        <v>51</v>
      </c>
      <c r="G607" t="s">
        <v>206</v>
      </c>
      <c r="H607" t="s">
        <v>194</v>
      </c>
      <c r="I607" t="s">
        <v>50</v>
      </c>
      <c r="J607">
        <f t="shared" si="0"/>
        <v>2241355</v>
      </c>
      <c r="K607">
        <v>2241355</v>
      </c>
      <c r="L607">
        <v>6</v>
      </c>
      <c r="M607">
        <f t="shared" si="36"/>
        <v>1263</v>
      </c>
      <c r="N607" t="str">
        <f t="shared" si="2"/>
        <v>Tue</v>
      </c>
      <c r="O607" t="str">
        <f t="shared" si="3"/>
        <v>Sep</v>
      </c>
      <c r="P607">
        <f t="shared" si="4"/>
        <v>9</v>
      </c>
      <c r="Q607" t="str">
        <f t="shared" si="5"/>
        <v>25</v>
      </c>
      <c r="R607" t="str">
        <f t="shared" si="6"/>
        <v>22</v>
      </c>
      <c r="S607" t="str">
        <f t="shared" si="7"/>
        <v>35</v>
      </c>
      <c r="T607" t="str">
        <f t="shared" si="8"/>
        <v>55</v>
      </c>
      <c r="U607" t="s">
        <v>4904</v>
      </c>
      <c r="V607" t="s">
        <v>433</v>
      </c>
      <c r="W607" s="4" t="s">
        <v>4905</v>
      </c>
      <c r="X607" t="s">
        <v>4906</v>
      </c>
      <c r="Y607" t="s">
        <v>4907</v>
      </c>
      <c r="Z607" t="s">
        <v>4908</v>
      </c>
      <c r="AA607" t="s">
        <v>4909</v>
      </c>
      <c r="AB607">
        <v>4917</v>
      </c>
      <c r="AC607">
        <v>3426</v>
      </c>
      <c r="AD607" t="s">
        <v>4910</v>
      </c>
      <c r="AG607">
        <v>2</v>
      </c>
    </row>
    <row r="608" spans="1:33" ht="15.75" customHeight="1" x14ac:dyDescent="0.3">
      <c r="A608" s="1">
        <v>14937</v>
      </c>
      <c r="B608" t="s">
        <v>4911</v>
      </c>
      <c r="C608" t="s">
        <v>1230</v>
      </c>
      <c r="D608" t="s">
        <v>26</v>
      </c>
      <c r="E608">
        <v>9</v>
      </c>
      <c r="F608" t="s">
        <v>51</v>
      </c>
      <c r="G608" t="s">
        <v>206</v>
      </c>
      <c r="H608" t="s">
        <v>205</v>
      </c>
      <c r="I608" t="s">
        <v>271</v>
      </c>
      <c r="J608">
        <f t="shared" si="0"/>
        <v>2241361</v>
      </c>
      <c r="K608">
        <v>2241361</v>
      </c>
      <c r="L608">
        <v>6</v>
      </c>
      <c r="M608">
        <f t="shared" si="36"/>
        <v>6</v>
      </c>
      <c r="N608" t="str">
        <f t="shared" si="2"/>
        <v>Tue</v>
      </c>
      <c r="O608" t="str">
        <f t="shared" si="3"/>
        <v>Sep</v>
      </c>
      <c r="P608">
        <f t="shared" si="4"/>
        <v>9</v>
      </c>
      <c r="Q608" t="str">
        <f t="shared" si="5"/>
        <v>25</v>
      </c>
      <c r="R608" t="str">
        <f t="shared" si="6"/>
        <v>22</v>
      </c>
      <c r="S608" t="str">
        <f t="shared" si="7"/>
        <v>36</v>
      </c>
      <c r="T608" t="str">
        <f t="shared" si="8"/>
        <v>01</v>
      </c>
      <c r="U608" t="s">
        <v>4912</v>
      </c>
      <c r="V608" t="s">
        <v>433</v>
      </c>
      <c r="W608" s="4" t="s">
        <v>4913</v>
      </c>
      <c r="X608" t="s">
        <v>4914</v>
      </c>
      <c r="Y608" t="s">
        <v>4915</v>
      </c>
      <c r="Z608" t="s">
        <v>4916</v>
      </c>
      <c r="AA608" t="s">
        <v>4917</v>
      </c>
      <c r="AB608">
        <v>1289</v>
      </c>
      <c r="AC608">
        <v>655</v>
      </c>
      <c r="AD608" t="s">
        <v>4918</v>
      </c>
      <c r="AG608">
        <v>2</v>
      </c>
    </row>
    <row r="609" spans="1:33" ht="15.75" customHeight="1" x14ac:dyDescent="0.3">
      <c r="A609" s="1">
        <v>14938</v>
      </c>
      <c r="B609" t="s">
        <v>4919</v>
      </c>
      <c r="C609" t="s">
        <v>1230</v>
      </c>
      <c r="D609" t="s">
        <v>26</v>
      </c>
      <c r="E609">
        <v>9</v>
      </c>
      <c r="F609" t="s">
        <v>51</v>
      </c>
      <c r="G609" t="s">
        <v>206</v>
      </c>
      <c r="H609" t="s">
        <v>205</v>
      </c>
      <c r="I609" t="s">
        <v>359</v>
      </c>
      <c r="J609">
        <f t="shared" si="0"/>
        <v>2241362</v>
      </c>
      <c r="K609">
        <v>2241362</v>
      </c>
      <c r="L609">
        <v>1</v>
      </c>
      <c r="M609">
        <f t="shared" si="36"/>
        <v>1</v>
      </c>
      <c r="N609" t="str">
        <f t="shared" si="2"/>
        <v>Tue</v>
      </c>
      <c r="O609" t="str">
        <f t="shared" si="3"/>
        <v>Sep</v>
      </c>
      <c r="P609">
        <f t="shared" si="4"/>
        <v>9</v>
      </c>
      <c r="Q609" t="str">
        <f t="shared" si="5"/>
        <v>25</v>
      </c>
      <c r="R609" t="str">
        <f t="shared" si="6"/>
        <v>22</v>
      </c>
      <c r="S609" t="str">
        <f t="shared" si="7"/>
        <v>36</v>
      </c>
      <c r="T609" t="str">
        <f t="shared" si="8"/>
        <v>02</v>
      </c>
      <c r="U609" t="s">
        <v>4920</v>
      </c>
      <c r="V609" t="s">
        <v>433</v>
      </c>
      <c r="W609" s="2" t="s">
        <v>4921</v>
      </c>
      <c r="X609" t="s">
        <v>4922</v>
      </c>
      <c r="Y609" t="s">
        <v>4923</v>
      </c>
      <c r="Z609" t="s">
        <v>4923</v>
      </c>
      <c r="AA609" t="s">
        <v>912</v>
      </c>
      <c r="AB609">
        <v>1696</v>
      </c>
      <c r="AC609">
        <v>2199</v>
      </c>
      <c r="AD609" t="s">
        <v>4924</v>
      </c>
      <c r="AG609">
        <v>2</v>
      </c>
    </row>
    <row r="610" spans="1:33" ht="15.75" customHeight="1" x14ac:dyDescent="0.3">
      <c r="A610" s="1">
        <v>14939</v>
      </c>
      <c r="B610" t="s">
        <v>4925</v>
      </c>
      <c r="C610" t="s">
        <v>1230</v>
      </c>
      <c r="D610" t="s">
        <v>26</v>
      </c>
      <c r="E610">
        <v>9</v>
      </c>
      <c r="F610" t="s">
        <v>51</v>
      </c>
      <c r="G610" t="s">
        <v>206</v>
      </c>
      <c r="H610" t="s">
        <v>205</v>
      </c>
      <c r="I610" t="s">
        <v>1025</v>
      </c>
      <c r="J610">
        <f t="shared" si="0"/>
        <v>2241368</v>
      </c>
      <c r="K610">
        <v>2241368</v>
      </c>
      <c r="L610">
        <v>6</v>
      </c>
      <c r="M610">
        <f t="shared" si="36"/>
        <v>6</v>
      </c>
      <c r="N610" t="str">
        <f t="shared" si="2"/>
        <v>Tue</v>
      </c>
      <c r="O610" t="str">
        <f t="shared" si="3"/>
        <v>Sep</v>
      </c>
      <c r="P610">
        <f t="shared" si="4"/>
        <v>9</v>
      </c>
      <c r="Q610" t="str">
        <f t="shared" si="5"/>
        <v>25</v>
      </c>
      <c r="R610" t="str">
        <f t="shared" si="6"/>
        <v>22</v>
      </c>
      <c r="S610" t="str">
        <f t="shared" si="7"/>
        <v>36</v>
      </c>
      <c r="T610" t="str">
        <f t="shared" si="8"/>
        <v>08</v>
      </c>
      <c r="U610" t="s">
        <v>4926</v>
      </c>
      <c r="V610" t="s">
        <v>433</v>
      </c>
      <c r="W610" s="2" t="s">
        <v>4927</v>
      </c>
      <c r="X610" t="s">
        <v>4928</v>
      </c>
      <c r="Y610" t="s">
        <v>4929</v>
      </c>
      <c r="Z610" t="s">
        <v>4930</v>
      </c>
      <c r="AB610">
        <v>9068</v>
      </c>
      <c r="AC610">
        <v>9317</v>
      </c>
      <c r="AD610" t="s">
        <v>4931</v>
      </c>
      <c r="AG610">
        <v>2</v>
      </c>
    </row>
    <row r="611" spans="1:33" ht="15.75" customHeight="1" x14ac:dyDescent="0.3">
      <c r="A611" s="1">
        <v>14940</v>
      </c>
      <c r="B611" t="s">
        <v>4932</v>
      </c>
      <c r="C611" t="s">
        <v>1230</v>
      </c>
      <c r="D611" t="s">
        <v>26</v>
      </c>
      <c r="E611">
        <v>9</v>
      </c>
      <c r="F611" t="s">
        <v>51</v>
      </c>
      <c r="G611" t="s">
        <v>206</v>
      </c>
      <c r="H611" t="s">
        <v>205</v>
      </c>
      <c r="I611" t="s">
        <v>71</v>
      </c>
      <c r="J611">
        <f t="shared" si="0"/>
        <v>2241404</v>
      </c>
      <c r="K611">
        <v>2241404</v>
      </c>
      <c r="L611">
        <v>36</v>
      </c>
      <c r="M611">
        <f t="shared" si="36"/>
        <v>36</v>
      </c>
      <c r="N611" t="str">
        <f t="shared" si="2"/>
        <v>Tue</v>
      </c>
      <c r="O611" t="str">
        <f t="shared" si="3"/>
        <v>Sep</v>
      </c>
      <c r="P611">
        <f t="shared" si="4"/>
        <v>9</v>
      </c>
      <c r="Q611" t="str">
        <f t="shared" si="5"/>
        <v>25</v>
      </c>
      <c r="R611" t="str">
        <f t="shared" si="6"/>
        <v>22</v>
      </c>
      <c r="S611" t="str">
        <f t="shared" si="7"/>
        <v>36</v>
      </c>
      <c r="T611" t="str">
        <f t="shared" si="8"/>
        <v>44</v>
      </c>
      <c r="U611" t="s">
        <v>4933</v>
      </c>
      <c r="V611" t="s">
        <v>433</v>
      </c>
      <c r="W611" s="2" t="s">
        <v>4934</v>
      </c>
      <c r="X611" t="s">
        <v>4935</v>
      </c>
      <c r="Y611" t="s">
        <v>4936</v>
      </c>
      <c r="Z611" t="s">
        <v>4937</v>
      </c>
      <c r="AA611" t="s">
        <v>4938</v>
      </c>
      <c r="AB611">
        <v>283</v>
      </c>
      <c r="AC611">
        <v>420</v>
      </c>
      <c r="AD611" t="s">
        <v>4939</v>
      </c>
      <c r="AG611">
        <v>2</v>
      </c>
    </row>
    <row r="612" spans="1:33" ht="15.75" customHeight="1" x14ac:dyDescent="0.3">
      <c r="A612" s="1">
        <v>14941</v>
      </c>
      <c r="B612" t="s">
        <v>4940</v>
      </c>
      <c r="C612" t="s">
        <v>1230</v>
      </c>
      <c r="D612" t="s">
        <v>26</v>
      </c>
      <c r="E612">
        <v>9</v>
      </c>
      <c r="F612" t="s">
        <v>51</v>
      </c>
      <c r="G612" t="s">
        <v>206</v>
      </c>
      <c r="H612" t="s">
        <v>154</v>
      </c>
      <c r="I612" t="s">
        <v>124</v>
      </c>
      <c r="J612">
        <f t="shared" si="0"/>
        <v>2241439</v>
      </c>
      <c r="K612">
        <v>2241439</v>
      </c>
      <c r="L612">
        <v>35</v>
      </c>
      <c r="M612">
        <f t="shared" si="36"/>
        <v>35</v>
      </c>
      <c r="N612" t="str">
        <f t="shared" si="2"/>
        <v>Tue</v>
      </c>
      <c r="O612" t="str">
        <f t="shared" si="3"/>
        <v>Sep</v>
      </c>
      <c r="P612">
        <f t="shared" si="4"/>
        <v>9</v>
      </c>
      <c r="Q612" t="str">
        <f t="shared" si="5"/>
        <v>25</v>
      </c>
      <c r="R612" t="str">
        <f t="shared" si="6"/>
        <v>22</v>
      </c>
      <c r="S612" t="str">
        <f t="shared" si="7"/>
        <v>37</v>
      </c>
      <c r="T612" t="str">
        <f t="shared" si="8"/>
        <v>19</v>
      </c>
      <c r="U612" t="s">
        <v>4941</v>
      </c>
      <c r="V612" t="s">
        <v>433</v>
      </c>
      <c r="W612" s="2" t="s">
        <v>4942</v>
      </c>
      <c r="X612" t="s">
        <v>4943</v>
      </c>
      <c r="Y612" t="s">
        <v>4944</v>
      </c>
      <c r="Z612" t="s">
        <v>4945</v>
      </c>
      <c r="AA612" t="s">
        <v>4946</v>
      </c>
      <c r="AB612">
        <v>37</v>
      </c>
      <c r="AC612">
        <v>112</v>
      </c>
      <c r="AD612" t="s">
        <v>4947</v>
      </c>
      <c r="AE612" t="s">
        <v>4943</v>
      </c>
      <c r="AF612" t="s">
        <v>4945</v>
      </c>
      <c r="AG612">
        <v>2</v>
      </c>
    </row>
    <row r="613" spans="1:33" ht="15.75" customHeight="1" x14ac:dyDescent="0.3">
      <c r="A613" s="1">
        <v>15117</v>
      </c>
      <c r="B613" t="s">
        <v>4948</v>
      </c>
      <c r="C613" t="s">
        <v>1230</v>
      </c>
      <c r="D613" t="s">
        <v>26</v>
      </c>
      <c r="E613">
        <v>9</v>
      </c>
      <c r="F613" t="s">
        <v>51</v>
      </c>
      <c r="G613" t="s">
        <v>692</v>
      </c>
      <c r="H613" t="s">
        <v>206</v>
      </c>
      <c r="I613" t="s">
        <v>310</v>
      </c>
      <c r="J613">
        <f t="shared" si="0"/>
        <v>2244134</v>
      </c>
      <c r="K613">
        <v>2244134</v>
      </c>
      <c r="L613">
        <v>4</v>
      </c>
      <c r="M613">
        <f t="shared" si="36"/>
        <v>2695</v>
      </c>
      <c r="N613" t="str">
        <f t="shared" si="2"/>
        <v>Tue</v>
      </c>
      <c r="O613" t="str">
        <f t="shared" si="3"/>
        <v>Sep</v>
      </c>
      <c r="P613">
        <f t="shared" si="4"/>
        <v>9</v>
      </c>
      <c r="Q613" t="str">
        <f t="shared" si="5"/>
        <v>25</v>
      </c>
      <c r="R613" t="str">
        <f t="shared" si="6"/>
        <v>23</v>
      </c>
      <c r="S613" t="str">
        <f t="shared" si="7"/>
        <v>22</v>
      </c>
      <c r="T613" t="str">
        <f t="shared" si="8"/>
        <v>14</v>
      </c>
      <c r="U613" t="s">
        <v>4949</v>
      </c>
      <c r="V613" t="s">
        <v>433</v>
      </c>
      <c r="W613" s="2" t="s">
        <v>4950</v>
      </c>
      <c r="X613" t="s">
        <v>4951</v>
      </c>
      <c r="Y613" t="s">
        <v>4952</v>
      </c>
      <c r="Z613" t="s">
        <v>4953</v>
      </c>
      <c r="AA613" t="s">
        <v>4954</v>
      </c>
      <c r="AB613">
        <v>705</v>
      </c>
      <c r="AC613">
        <v>412</v>
      </c>
      <c r="AD613" t="s">
        <v>4955</v>
      </c>
      <c r="AG613">
        <v>2</v>
      </c>
    </row>
    <row r="614" spans="1:33" ht="15.75" customHeight="1" x14ac:dyDescent="0.3">
      <c r="A614" s="1">
        <v>15328</v>
      </c>
      <c r="B614" t="s">
        <v>4956</v>
      </c>
      <c r="C614" t="s">
        <v>1473</v>
      </c>
      <c r="D614" t="s">
        <v>26</v>
      </c>
      <c r="E614">
        <v>9</v>
      </c>
      <c r="F614" t="s">
        <v>61</v>
      </c>
      <c r="G614" t="s">
        <v>125</v>
      </c>
      <c r="H614" t="s">
        <v>320</v>
      </c>
      <c r="I614" t="s">
        <v>528</v>
      </c>
      <c r="J614">
        <f t="shared" si="0"/>
        <v>2247351</v>
      </c>
      <c r="K614">
        <v>2247351</v>
      </c>
      <c r="L614">
        <v>37</v>
      </c>
      <c r="M614">
        <f t="shared" si="36"/>
        <v>3217</v>
      </c>
      <c r="N614" t="str">
        <f t="shared" si="2"/>
        <v>Wed</v>
      </c>
      <c r="O614" t="str">
        <f t="shared" si="3"/>
        <v>Sep</v>
      </c>
      <c r="P614">
        <f t="shared" si="4"/>
        <v>9</v>
      </c>
      <c r="Q614" t="str">
        <f t="shared" si="5"/>
        <v>26</v>
      </c>
      <c r="R614" t="str">
        <f t="shared" si="6"/>
        <v>00</v>
      </c>
      <c r="S614" t="str">
        <f t="shared" si="7"/>
        <v>15</v>
      </c>
      <c r="T614" t="str">
        <f t="shared" si="8"/>
        <v>51</v>
      </c>
      <c r="U614" t="s">
        <v>4957</v>
      </c>
      <c r="V614" t="s">
        <v>433</v>
      </c>
      <c r="W614" s="2" t="s">
        <v>4958</v>
      </c>
      <c r="X614" t="s">
        <v>4959</v>
      </c>
      <c r="Y614" t="s">
        <v>4960</v>
      </c>
      <c r="Z614" t="s">
        <v>4961</v>
      </c>
      <c r="AA614" t="s">
        <v>4962</v>
      </c>
      <c r="AB614">
        <v>742</v>
      </c>
      <c r="AC614">
        <v>1249</v>
      </c>
      <c r="AD614" t="s">
        <v>4963</v>
      </c>
      <c r="AE614" t="s">
        <v>4964</v>
      </c>
      <c r="AF614" t="s">
        <v>4965</v>
      </c>
      <c r="AG614">
        <v>2</v>
      </c>
    </row>
    <row r="615" spans="1:33" ht="15.75" customHeight="1" x14ac:dyDescent="0.3">
      <c r="A615" s="1">
        <v>15329</v>
      </c>
      <c r="B615" t="s">
        <v>4956</v>
      </c>
      <c r="C615" t="s">
        <v>1473</v>
      </c>
      <c r="D615" t="s">
        <v>26</v>
      </c>
      <c r="E615">
        <v>9</v>
      </c>
      <c r="F615" t="s">
        <v>61</v>
      </c>
      <c r="G615" t="s">
        <v>125</v>
      </c>
      <c r="H615" t="s">
        <v>320</v>
      </c>
      <c r="I615" t="s">
        <v>528</v>
      </c>
      <c r="J615">
        <f t="shared" si="0"/>
        <v>2247351</v>
      </c>
      <c r="K615">
        <v>2247351</v>
      </c>
      <c r="L615">
        <v>0</v>
      </c>
      <c r="M615">
        <f t="shared" si="36"/>
        <v>0</v>
      </c>
      <c r="N615" t="str">
        <f t="shared" si="2"/>
        <v>Wed</v>
      </c>
      <c r="O615" t="str">
        <f t="shared" si="3"/>
        <v>Sep</v>
      </c>
      <c r="P615">
        <f t="shared" si="4"/>
        <v>9</v>
      </c>
      <c r="Q615" t="str">
        <f t="shared" si="5"/>
        <v>26</v>
      </c>
      <c r="R615" t="str">
        <f t="shared" si="6"/>
        <v>00</v>
      </c>
      <c r="S615" t="str">
        <f t="shared" si="7"/>
        <v>15</v>
      </c>
      <c r="T615" t="str">
        <f t="shared" si="8"/>
        <v>51</v>
      </c>
      <c r="U615" t="s">
        <v>4966</v>
      </c>
      <c r="V615" t="s">
        <v>433</v>
      </c>
      <c r="W615" s="2" t="s">
        <v>4967</v>
      </c>
      <c r="X615" t="s">
        <v>4968</v>
      </c>
      <c r="Y615" t="s">
        <v>4969</v>
      </c>
      <c r="Z615" t="s">
        <v>4970</v>
      </c>
      <c r="AB615">
        <v>90</v>
      </c>
      <c r="AC615">
        <v>579</v>
      </c>
      <c r="AD615" t="s">
        <v>4971</v>
      </c>
      <c r="AE615" t="s">
        <v>4972</v>
      </c>
      <c r="AF615" t="s">
        <v>4973</v>
      </c>
      <c r="AG615">
        <v>2</v>
      </c>
    </row>
    <row r="616" spans="1:33" ht="15.75" customHeight="1" x14ac:dyDescent="0.3">
      <c r="A616" s="1">
        <v>15330</v>
      </c>
      <c r="B616" t="s">
        <v>4974</v>
      </c>
      <c r="C616" t="s">
        <v>1473</v>
      </c>
      <c r="D616" t="s">
        <v>26</v>
      </c>
      <c r="E616">
        <v>9</v>
      </c>
      <c r="F616" t="s">
        <v>61</v>
      </c>
      <c r="G616" t="s">
        <v>125</v>
      </c>
      <c r="H616" t="s">
        <v>331</v>
      </c>
      <c r="I616" t="s">
        <v>51</v>
      </c>
      <c r="J616">
        <f t="shared" si="0"/>
        <v>2247385</v>
      </c>
      <c r="K616">
        <v>2247385</v>
      </c>
      <c r="L616">
        <v>34</v>
      </c>
      <c r="M616">
        <f t="shared" si="36"/>
        <v>34</v>
      </c>
      <c r="N616" t="str">
        <f t="shared" si="2"/>
        <v>Wed</v>
      </c>
      <c r="O616" t="str">
        <f t="shared" si="3"/>
        <v>Sep</v>
      </c>
      <c r="P616">
        <f t="shared" si="4"/>
        <v>9</v>
      </c>
      <c r="Q616" t="str">
        <f t="shared" si="5"/>
        <v>26</v>
      </c>
      <c r="R616" t="str">
        <f t="shared" si="6"/>
        <v>00</v>
      </c>
      <c r="S616" t="str">
        <f t="shared" si="7"/>
        <v>16</v>
      </c>
      <c r="T616" t="str">
        <f t="shared" si="8"/>
        <v>25</v>
      </c>
      <c r="U616" t="s">
        <v>4975</v>
      </c>
      <c r="V616" t="s">
        <v>433</v>
      </c>
      <c r="W616" s="2" t="s">
        <v>4976</v>
      </c>
      <c r="X616" t="s">
        <v>4977</v>
      </c>
      <c r="Y616" t="s">
        <v>4978</v>
      </c>
      <c r="Z616" t="s">
        <v>4979</v>
      </c>
      <c r="AA616" t="s">
        <v>3917</v>
      </c>
      <c r="AB616">
        <v>1349</v>
      </c>
      <c r="AC616">
        <v>875</v>
      </c>
      <c r="AD616" t="s">
        <v>4980</v>
      </c>
      <c r="AG616">
        <v>2</v>
      </c>
    </row>
    <row r="617" spans="1:33" ht="15.75" customHeight="1" x14ac:dyDescent="0.3">
      <c r="A617" s="1">
        <v>15333</v>
      </c>
      <c r="B617" t="s">
        <v>4981</v>
      </c>
      <c r="C617" t="s">
        <v>1473</v>
      </c>
      <c r="D617" t="s">
        <v>26</v>
      </c>
      <c r="E617">
        <v>9</v>
      </c>
      <c r="F617" t="s">
        <v>61</v>
      </c>
      <c r="G617" t="s">
        <v>125</v>
      </c>
      <c r="H617" t="s">
        <v>341</v>
      </c>
      <c r="I617" t="s">
        <v>529</v>
      </c>
      <c r="J617">
        <f t="shared" si="0"/>
        <v>2247444</v>
      </c>
      <c r="K617">
        <v>2247444</v>
      </c>
      <c r="L617">
        <v>11</v>
      </c>
      <c r="M617">
        <f t="shared" si="36"/>
        <v>59</v>
      </c>
      <c r="N617" t="str">
        <f t="shared" si="2"/>
        <v>Wed</v>
      </c>
      <c r="O617" t="str">
        <f t="shared" si="3"/>
        <v>Sep</v>
      </c>
      <c r="P617">
        <f t="shared" si="4"/>
        <v>9</v>
      </c>
      <c r="Q617" t="str">
        <f t="shared" si="5"/>
        <v>26</v>
      </c>
      <c r="R617" t="str">
        <f t="shared" si="6"/>
        <v>00</v>
      </c>
      <c r="S617" t="str">
        <f t="shared" si="7"/>
        <v>17</v>
      </c>
      <c r="T617" t="str">
        <f t="shared" si="8"/>
        <v>24</v>
      </c>
      <c r="U617" t="s">
        <v>4982</v>
      </c>
      <c r="V617" t="s">
        <v>433</v>
      </c>
      <c r="W617" s="2" t="s">
        <v>4983</v>
      </c>
      <c r="X617" t="s">
        <v>4984</v>
      </c>
      <c r="Y617" t="s">
        <v>4985</v>
      </c>
      <c r="Z617" t="s">
        <v>4986</v>
      </c>
      <c r="AA617" t="s">
        <v>4987</v>
      </c>
      <c r="AB617">
        <v>3912</v>
      </c>
      <c r="AC617">
        <v>4967</v>
      </c>
      <c r="AD617" t="s">
        <v>4988</v>
      </c>
      <c r="AG617">
        <v>2</v>
      </c>
    </row>
    <row r="618" spans="1:33" ht="15.75" customHeight="1" x14ac:dyDescent="0.3">
      <c r="A618" s="1">
        <v>15456</v>
      </c>
      <c r="B618" t="s">
        <v>4989</v>
      </c>
      <c r="C618" t="s">
        <v>1473</v>
      </c>
      <c r="D618" t="s">
        <v>26</v>
      </c>
      <c r="E618">
        <v>9</v>
      </c>
      <c r="F618" t="s">
        <v>61</v>
      </c>
      <c r="G618" t="s">
        <v>125</v>
      </c>
      <c r="H618" t="s">
        <v>481</v>
      </c>
      <c r="I618" t="s">
        <v>369</v>
      </c>
      <c r="J618">
        <f t="shared" si="0"/>
        <v>2249369</v>
      </c>
      <c r="K618">
        <v>2249369</v>
      </c>
      <c r="L618">
        <v>2</v>
      </c>
      <c r="M618">
        <f t="shared" si="36"/>
        <v>1925</v>
      </c>
      <c r="N618" t="str">
        <f t="shared" si="2"/>
        <v>Wed</v>
      </c>
      <c r="O618" t="str">
        <f t="shared" si="3"/>
        <v>Sep</v>
      </c>
      <c r="P618">
        <f t="shared" si="4"/>
        <v>9</v>
      </c>
      <c r="Q618" t="str">
        <f t="shared" si="5"/>
        <v>26</v>
      </c>
      <c r="R618" t="str">
        <f t="shared" si="6"/>
        <v>00</v>
      </c>
      <c r="S618" t="str">
        <f t="shared" si="7"/>
        <v>49</v>
      </c>
      <c r="T618" t="str">
        <f t="shared" si="8"/>
        <v>29</v>
      </c>
      <c r="U618" t="s">
        <v>4990</v>
      </c>
      <c r="V618" t="s">
        <v>433</v>
      </c>
      <c r="W618" s="2" t="s">
        <v>4991</v>
      </c>
      <c r="X618" t="s">
        <v>4992</v>
      </c>
      <c r="Y618" t="s">
        <v>4993</v>
      </c>
      <c r="Z618" t="s">
        <v>4994</v>
      </c>
      <c r="AB618">
        <v>117</v>
      </c>
      <c r="AC618">
        <v>460</v>
      </c>
      <c r="AD618" t="s">
        <v>4995</v>
      </c>
      <c r="AG618">
        <v>2</v>
      </c>
    </row>
    <row r="619" spans="1:33" ht="15.75" customHeight="1" x14ac:dyDescent="0.3">
      <c r="A619" s="1">
        <v>15780</v>
      </c>
      <c r="B619" t="s">
        <v>4996</v>
      </c>
      <c r="C619" t="s">
        <v>1473</v>
      </c>
      <c r="D619" t="s">
        <v>26</v>
      </c>
      <c r="E619">
        <v>9</v>
      </c>
      <c r="F619" t="s">
        <v>61</v>
      </c>
      <c r="G619" t="s">
        <v>404</v>
      </c>
      <c r="H619" t="s">
        <v>28</v>
      </c>
      <c r="I619" t="s">
        <v>102</v>
      </c>
      <c r="J619">
        <f t="shared" si="0"/>
        <v>2258337</v>
      </c>
      <c r="K619">
        <v>2258337</v>
      </c>
      <c r="L619">
        <v>2</v>
      </c>
      <c r="M619">
        <f t="shared" si="36"/>
        <v>8968</v>
      </c>
      <c r="N619" t="str">
        <f t="shared" si="2"/>
        <v>Wed</v>
      </c>
      <c r="O619" t="str">
        <f t="shared" si="3"/>
        <v>Sep</v>
      </c>
      <c r="P619">
        <f t="shared" si="4"/>
        <v>9</v>
      </c>
      <c r="Q619" t="str">
        <f t="shared" si="5"/>
        <v>26</v>
      </c>
      <c r="R619" t="str">
        <f t="shared" si="6"/>
        <v>03</v>
      </c>
      <c r="S619" t="str">
        <f t="shared" si="7"/>
        <v>18</v>
      </c>
      <c r="T619" t="str">
        <f t="shared" si="8"/>
        <v>57</v>
      </c>
      <c r="U619" t="s">
        <v>4997</v>
      </c>
      <c r="V619" t="s">
        <v>433</v>
      </c>
      <c r="W619" s="2" t="s">
        <v>4998</v>
      </c>
      <c r="X619" t="s">
        <v>4999</v>
      </c>
      <c r="Y619" t="s">
        <v>5000</v>
      </c>
      <c r="Z619" t="s">
        <v>5001</v>
      </c>
      <c r="AB619">
        <v>626</v>
      </c>
      <c r="AC619">
        <v>1165</v>
      </c>
      <c r="AD619" t="s">
        <v>5002</v>
      </c>
      <c r="AE619" t="s">
        <v>5003</v>
      </c>
      <c r="AF619" t="s">
        <v>5004</v>
      </c>
      <c r="AG619">
        <v>2</v>
      </c>
    </row>
    <row r="620" spans="1:33" ht="15.75" customHeight="1" x14ac:dyDescent="0.3">
      <c r="A620" s="1">
        <v>15946</v>
      </c>
      <c r="B620" t="s">
        <v>5005</v>
      </c>
      <c r="C620" t="s">
        <v>1473</v>
      </c>
      <c r="D620" t="s">
        <v>26</v>
      </c>
      <c r="E620">
        <v>9</v>
      </c>
      <c r="F620" t="s">
        <v>61</v>
      </c>
      <c r="G620" t="s">
        <v>41</v>
      </c>
      <c r="H620" t="s">
        <v>310</v>
      </c>
      <c r="I620" t="s">
        <v>29</v>
      </c>
      <c r="J620">
        <f t="shared" si="0"/>
        <v>2261692</v>
      </c>
      <c r="K620">
        <v>2261692</v>
      </c>
      <c r="L620">
        <v>22</v>
      </c>
      <c r="M620">
        <f t="shared" si="36"/>
        <v>3355</v>
      </c>
      <c r="N620" t="str">
        <f t="shared" si="2"/>
        <v>Wed</v>
      </c>
      <c r="O620" t="str">
        <f t="shared" si="3"/>
        <v>Sep</v>
      </c>
      <c r="P620">
        <f t="shared" si="4"/>
        <v>9</v>
      </c>
      <c r="Q620" t="str">
        <f t="shared" si="5"/>
        <v>26</v>
      </c>
      <c r="R620" t="str">
        <f t="shared" si="6"/>
        <v>04</v>
      </c>
      <c r="S620" t="str">
        <f t="shared" si="7"/>
        <v>14</v>
      </c>
      <c r="T620" t="str">
        <f t="shared" si="8"/>
        <v>52</v>
      </c>
      <c r="U620" t="s">
        <v>5006</v>
      </c>
      <c r="V620" t="s">
        <v>433</v>
      </c>
      <c r="W620" s="4" t="s">
        <v>5007</v>
      </c>
      <c r="X620" t="s">
        <v>5008</v>
      </c>
      <c r="Y620" t="s">
        <v>5009</v>
      </c>
      <c r="Z620" t="s">
        <v>5010</v>
      </c>
      <c r="AA620" t="s">
        <v>5011</v>
      </c>
      <c r="AB620">
        <v>171</v>
      </c>
      <c r="AC620">
        <v>267</v>
      </c>
      <c r="AD620" t="s">
        <v>5012</v>
      </c>
      <c r="AG620">
        <v>2</v>
      </c>
    </row>
    <row r="621" spans="1:33" ht="15.75" customHeight="1" x14ac:dyDescent="0.3">
      <c r="A621" s="1">
        <v>15947</v>
      </c>
      <c r="B621" t="s">
        <v>5013</v>
      </c>
      <c r="C621" t="s">
        <v>1473</v>
      </c>
      <c r="D621" t="s">
        <v>26</v>
      </c>
      <c r="E621">
        <v>9</v>
      </c>
      <c r="F621" t="s">
        <v>61</v>
      </c>
      <c r="G621" t="s">
        <v>41</v>
      </c>
      <c r="H621" t="s">
        <v>310</v>
      </c>
      <c r="I621" t="s">
        <v>50</v>
      </c>
      <c r="J621">
        <f t="shared" si="0"/>
        <v>2261695</v>
      </c>
      <c r="K621">
        <v>2261695</v>
      </c>
      <c r="L621">
        <v>3</v>
      </c>
      <c r="M621">
        <f t="shared" si="36"/>
        <v>3</v>
      </c>
      <c r="N621" t="str">
        <f t="shared" si="2"/>
        <v>Wed</v>
      </c>
      <c r="O621" t="str">
        <f t="shared" si="3"/>
        <v>Sep</v>
      </c>
      <c r="P621">
        <f t="shared" si="4"/>
        <v>9</v>
      </c>
      <c r="Q621" t="str">
        <f t="shared" si="5"/>
        <v>26</v>
      </c>
      <c r="R621" t="str">
        <f t="shared" si="6"/>
        <v>04</v>
      </c>
      <c r="S621" t="str">
        <f t="shared" si="7"/>
        <v>14</v>
      </c>
      <c r="T621" t="str">
        <f t="shared" si="8"/>
        <v>55</v>
      </c>
      <c r="U621" t="s">
        <v>5014</v>
      </c>
      <c r="V621" t="s">
        <v>433</v>
      </c>
      <c r="W621" s="4" t="s">
        <v>5015</v>
      </c>
      <c r="X621" t="s">
        <v>4984</v>
      </c>
      <c r="Y621" t="s">
        <v>4985</v>
      </c>
      <c r="Z621" t="s">
        <v>4986</v>
      </c>
      <c r="AA621" t="s">
        <v>4987</v>
      </c>
      <c r="AB621">
        <v>3912</v>
      </c>
      <c r="AC621">
        <v>4967</v>
      </c>
      <c r="AD621" t="s">
        <v>4988</v>
      </c>
      <c r="AG621">
        <v>2</v>
      </c>
    </row>
    <row r="622" spans="1:33" ht="15.75" customHeight="1" x14ac:dyDescent="0.3">
      <c r="A622" s="1">
        <v>15949</v>
      </c>
      <c r="B622" t="s">
        <v>5016</v>
      </c>
      <c r="C622" t="s">
        <v>1473</v>
      </c>
      <c r="D622" t="s">
        <v>26</v>
      </c>
      <c r="E622">
        <v>9</v>
      </c>
      <c r="F622" t="s">
        <v>61</v>
      </c>
      <c r="G622" t="s">
        <v>41</v>
      </c>
      <c r="H622" t="s">
        <v>320</v>
      </c>
      <c r="I622" t="s">
        <v>1072</v>
      </c>
      <c r="J622">
        <f t="shared" si="0"/>
        <v>2261730</v>
      </c>
      <c r="K622">
        <v>2261730</v>
      </c>
      <c r="L622">
        <v>9</v>
      </c>
      <c r="M622">
        <f t="shared" si="36"/>
        <v>35</v>
      </c>
      <c r="N622" t="str">
        <f t="shared" si="2"/>
        <v>Wed</v>
      </c>
      <c r="O622" t="str">
        <f t="shared" si="3"/>
        <v>Sep</v>
      </c>
      <c r="P622">
        <f t="shared" si="4"/>
        <v>9</v>
      </c>
      <c r="Q622" t="str">
        <f t="shared" si="5"/>
        <v>26</v>
      </c>
      <c r="R622" t="str">
        <f t="shared" si="6"/>
        <v>04</v>
      </c>
      <c r="S622" t="str">
        <f t="shared" si="7"/>
        <v>15</v>
      </c>
      <c r="T622" t="str">
        <f t="shared" si="8"/>
        <v>30</v>
      </c>
      <c r="U622" t="s">
        <v>5017</v>
      </c>
      <c r="V622" t="s">
        <v>433</v>
      </c>
      <c r="W622" s="2" t="s">
        <v>5018</v>
      </c>
      <c r="X622" t="s">
        <v>5019</v>
      </c>
      <c r="Y622" t="s">
        <v>5020</v>
      </c>
      <c r="Z622" t="s">
        <v>5021</v>
      </c>
      <c r="AA622" t="s">
        <v>5022</v>
      </c>
      <c r="AB622">
        <v>646</v>
      </c>
      <c r="AC622">
        <v>840</v>
      </c>
      <c r="AD622" t="s">
        <v>5023</v>
      </c>
      <c r="AE622" t="s">
        <v>5024</v>
      </c>
      <c r="AG622">
        <v>2</v>
      </c>
    </row>
    <row r="623" spans="1:33" ht="15.75" customHeight="1" x14ac:dyDescent="0.3">
      <c r="A623" s="1">
        <v>15950</v>
      </c>
      <c r="B623" t="s">
        <v>5025</v>
      </c>
      <c r="C623" t="s">
        <v>1473</v>
      </c>
      <c r="D623" t="s">
        <v>26</v>
      </c>
      <c r="E623">
        <v>9</v>
      </c>
      <c r="F623" t="s">
        <v>61</v>
      </c>
      <c r="G623" t="s">
        <v>41</v>
      </c>
      <c r="H623" t="s">
        <v>331</v>
      </c>
      <c r="I623" t="s">
        <v>184</v>
      </c>
      <c r="J623">
        <f t="shared" si="0"/>
        <v>2261765</v>
      </c>
      <c r="K623">
        <v>2261765</v>
      </c>
      <c r="L623">
        <v>35</v>
      </c>
      <c r="M623">
        <f t="shared" si="36"/>
        <v>35</v>
      </c>
      <c r="N623" t="str">
        <f t="shared" si="2"/>
        <v>Wed</v>
      </c>
      <c r="O623" t="str">
        <f t="shared" si="3"/>
        <v>Sep</v>
      </c>
      <c r="P623">
        <f t="shared" si="4"/>
        <v>9</v>
      </c>
      <c r="Q623" t="str">
        <f t="shared" si="5"/>
        <v>26</v>
      </c>
      <c r="R623" t="str">
        <f t="shared" si="6"/>
        <v>04</v>
      </c>
      <c r="S623" t="str">
        <f t="shared" si="7"/>
        <v>16</v>
      </c>
      <c r="T623" t="str">
        <f t="shared" si="8"/>
        <v>05</v>
      </c>
      <c r="U623" t="s">
        <v>5026</v>
      </c>
      <c r="V623" t="s">
        <v>433</v>
      </c>
      <c r="W623" s="2" t="s">
        <v>5027</v>
      </c>
      <c r="X623" t="s">
        <v>5028</v>
      </c>
      <c r="Y623" t="s">
        <v>5029</v>
      </c>
      <c r="Z623" t="s">
        <v>5030</v>
      </c>
      <c r="AA623" t="s">
        <v>5031</v>
      </c>
      <c r="AB623">
        <v>501</v>
      </c>
      <c r="AC623">
        <v>2837</v>
      </c>
      <c r="AD623" t="s">
        <v>5032</v>
      </c>
      <c r="AG623">
        <v>2</v>
      </c>
    </row>
    <row r="624" spans="1:33" ht="15.75" customHeight="1" x14ac:dyDescent="0.3">
      <c r="A624" s="1">
        <v>15951</v>
      </c>
      <c r="B624" t="s">
        <v>5033</v>
      </c>
      <c r="C624" t="s">
        <v>1473</v>
      </c>
      <c r="D624" t="s">
        <v>26</v>
      </c>
      <c r="E624">
        <v>9</v>
      </c>
      <c r="F624" t="s">
        <v>61</v>
      </c>
      <c r="G624" t="s">
        <v>41</v>
      </c>
      <c r="H624" t="s">
        <v>331</v>
      </c>
      <c r="I624" t="s">
        <v>692</v>
      </c>
      <c r="J624">
        <f t="shared" si="0"/>
        <v>2261783</v>
      </c>
      <c r="K624">
        <v>2261783</v>
      </c>
      <c r="L624">
        <v>18</v>
      </c>
      <c r="M624">
        <f t="shared" si="36"/>
        <v>18</v>
      </c>
      <c r="N624" t="str">
        <f t="shared" si="2"/>
        <v>Wed</v>
      </c>
      <c r="O624" t="str">
        <f t="shared" si="3"/>
        <v>Sep</v>
      </c>
      <c r="P624">
        <f t="shared" si="4"/>
        <v>9</v>
      </c>
      <c r="Q624" t="str">
        <f t="shared" si="5"/>
        <v>26</v>
      </c>
      <c r="R624" t="str">
        <f t="shared" si="6"/>
        <v>04</v>
      </c>
      <c r="S624" t="str">
        <f t="shared" si="7"/>
        <v>16</v>
      </c>
      <c r="T624" t="str">
        <f t="shared" si="8"/>
        <v>23</v>
      </c>
      <c r="U624" t="s">
        <v>5034</v>
      </c>
      <c r="V624" t="s">
        <v>433</v>
      </c>
      <c r="W624" s="4" t="s">
        <v>5035</v>
      </c>
      <c r="X624" t="s">
        <v>4984</v>
      </c>
      <c r="Y624" t="s">
        <v>4985</v>
      </c>
      <c r="Z624" t="s">
        <v>4986</v>
      </c>
      <c r="AA624" t="s">
        <v>4987</v>
      </c>
      <c r="AB624">
        <v>3912</v>
      </c>
      <c r="AC624">
        <v>4967</v>
      </c>
      <c r="AD624" t="s">
        <v>4988</v>
      </c>
      <c r="AG624">
        <v>2</v>
      </c>
    </row>
    <row r="625" spans="1:33" ht="15.75" customHeight="1" x14ac:dyDescent="0.3">
      <c r="A625" s="1">
        <v>16061</v>
      </c>
      <c r="B625" t="s">
        <v>5036</v>
      </c>
      <c r="C625" t="s">
        <v>1473</v>
      </c>
      <c r="D625" t="s">
        <v>26</v>
      </c>
      <c r="E625">
        <v>9</v>
      </c>
      <c r="F625" t="s">
        <v>61</v>
      </c>
      <c r="G625" t="s">
        <v>41</v>
      </c>
      <c r="H625" t="s">
        <v>260</v>
      </c>
      <c r="I625" t="s">
        <v>61</v>
      </c>
      <c r="J625">
        <f t="shared" si="0"/>
        <v>2264366</v>
      </c>
      <c r="K625">
        <v>2264366</v>
      </c>
      <c r="L625">
        <v>5</v>
      </c>
      <c r="M625">
        <f t="shared" si="36"/>
        <v>2583</v>
      </c>
      <c r="N625" t="str">
        <f t="shared" si="2"/>
        <v>Wed</v>
      </c>
      <c r="O625" t="str">
        <f t="shared" si="3"/>
        <v>Sep</v>
      </c>
      <c r="P625">
        <f t="shared" si="4"/>
        <v>9</v>
      </c>
      <c r="Q625" t="str">
        <f t="shared" si="5"/>
        <v>26</v>
      </c>
      <c r="R625" t="str">
        <f t="shared" si="6"/>
        <v>04</v>
      </c>
      <c r="S625" t="str">
        <f t="shared" si="7"/>
        <v>59</v>
      </c>
      <c r="T625" t="str">
        <f t="shared" si="8"/>
        <v>26</v>
      </c>
      <c r="U625" t="s">
        <v>5037</v>
      </c>
      <c r="V625" t="s">
        <v>433</v>
      </c>
      <c r="W625" s="2" t="s">
        <v>5038</v>
      </c>
      <c r="X625" t="s">
        <v>5039</v>
      </c>
      <c r="Y625" t="s">
        <v>5040</v>
      </c>
      <c r="Z625" t="s">
        <v>5041</v>
      </c>
      <c r="AA625" t="s">
        <v>5042</v>
      </c>
      <c r="AB625">
        <v>108</v>
      </c>
      <c r="AC625">
        <v>40</v>
      </c>
      <c r="AD625" t="s">
        <v>5043</v>
      </c>
      <c r="AG625">
        <v>2</v>
      </c>
    </row>
    <row r="626" spans="1:33" ht="15.75" customHeight="1" x14ac:dyDescent="0.3">
      <c r="A626" s="1">
        <v>16169</v>
      </c>
      <c r="B626" t="s">
        <v>5044</v>
      </c>
      <c r="C626" t="s">
        <v>1473</v>
      </c>
      <c r="D626" t="s">
        <v>26</v>
      </c>
      <c r="E626">
        <v>9</v>
      </c>
      <c r="F626" t="s">
        <v>61</v>
      </c>
      <c r="G626" t="s">
        <v>184</v>
      </c>
      <c r="H626" t="s">
        <v>260</v>
      </c>
      <c r="I626" t="s">
        <v>61</v>
      </c>
      <c r="J626">
        <f t="shared" si="0"/>
        <v>2267966</v>
      </c>
      <c r="K626">
        <v>2267966</v>
      </c>
      <c r="L626">
        <v>30</v>
      </c>
      <c r="M626">
        <f t="shared" si="36"/>
        <v>3600</v>
      </c>
      <c r="N626" t="str">
        <f t="shared" si="2"/>
        <v>Wed</v>
      </c>
      <c r="O626" t="str">
        <f t="shared" si="3"/>
        <v>Sep</v>
      </c>
      <c r="P626">
        <f t="shared" si="4"/>
        <v>9</v>
      </c>
      <c r="Q626" t="str">
        <f t="shared" si="5"/>
        <v>26</v>
      </c>
      <c r="R626" t="str">
        <f t="shared" si="6"/>
        <v>05</v>
      </c>
      <c r="S626" t="str">
        <f t="shared" si="7"/>
        <v>59</v>
      </c>
      <c r="T626" t="str">
        <f t="shared" si="8"/>
        <v>26</v>
      </c>
      <c r="U626" t="s">
        <v>5045</v>
      </c>
      <c r="V626" t="s">
        <v>433</v>
      </c>
      <c r="W626" s="2" t="s">
        <v>5046</v>
      </c>
      <c r="X626" t="s">
        <v>5047</v>
      </c>
      <c r="Y626" t="s">
        <v>5048</v>
      </c>
      <c r="Z626" t="s">
        <v>5049</v>
      </c>
      <c r="AA626" t="s">
        <v>5050</v>
      </c>
      <c r="AB626">
        <v>26260</v>
      </c>
      <c r="AC626">
        <v>14545</v>
      </c>
      <c r="AD626" t="s">
        <v>5051</v>
      </c>
      <c r="AE626" t="s">
        <v>5047</v>
      </c>
      <c r="AF626" t="s">
        <v>5049</v>
      </c>
      <c r="AG626">
        <v>2</v>
      </c>
    </row>
    <row r="627" spans="1:33" ht="15.75" customHeight="1" x14ac:dyDescent="0.3">
      <c r="A627" s="1">
        <v>16289</v>
      </c>
      <c r="B627" t="s">
        <v>5052</v>
      </c>
      <c r="C627" t="s">
        <v>1473</v>
      </c>
      <c r="D627" t="s">
        <v>26</v>
      </c>
      <c r="E627">
        <v>9</v>
      </c>
      <c r="F627" t="s">
        <v>61</v>
      </c>
      <c r="G627" t="s">
        <v>457</v>
      </c>
      <c r="H627" t="s">
        <v>360</v>
      </c>
      <c r="I627" t="s">
        <v>234</v>
      </c>
      <c r="J627">
        <f t="shared" si="0"/>
        <v>2273292</v>
      </c>
      <c r="K627">
        <v>2273292</v>
      </c>
      <c r="L627">
        <v>76</v>
      </c>
      <c r="M627">
        <f t="shared" si="36"/>
        <v>5326</v>
      </c>
      <c r="N627" t="str">
        <f t="shared" si="2"/>
        <v>Wed</v>
      </c>
      <c r="O627" t="str">
        <f t="shared" si="3"/>
        <v>Sep</v>
      </c>
      <c r="P627">
        <f t="shared" si="4"/>
        <v>9</v>
      </c>
      <c r="Q627" t="str">
        <f t="shared" si="5"/>
        <v>26</v>
      </c>
      <c r="R627" t="str">
        <f t="shared" si="6"/>
        <v>07</v>
      </c>
      <c r="S627" t="str">
        <f t="shared" si="7"/>
        <v>28</v>
      </c>
      <c r="T627" t="str">
        <f t="shared" si="8"/>
        <v>12</v>
      </c>
      <c r="U627" t="s">
        <v>5053</v>
      </c>
      <c r="V627" t="s">
        <v>433</v>
      </c>
      <c r="W627" s="2" t="s">
        <v>5054</v>
      </c>
      <c r="X627" t="s">
        <v>5055</v>
      </c>
      <c r="Y627" t="s">
        <v>5056</v>
      </c>
      <c r="Z627" t="s">
        <v>5057</v>
      </c>
      <c r="AA627" t="s">
        <v>5058</v>
      </c>
      <c r="AB627">
        <v>4137</v>
      </c>
      <c r="AC627">
        <v>4996</v>
      </c>
      <c r="AD627" t="s">
        <v>5059</v>
      </c>
      <c r="AE627" t="s">
        <v>5055</v>
      </c>
      <c r="AF627" t="s">
        <v>5057</v>
      </c>
      <c r="AG627">
        <v>2</v>
      </c>
    </row>
    <row r="628" spans="1:33" ht="15.75" customHeight="1" x14ac:dyDescent="0.3">
      <c r="A628" s="1">
        <v>16290</v>
      </c>
      <c r="B628" t="s">
        <v>5060</v>
      </c>
      <c r="C628" t="s">
        <v>1473</v>
      </c>
      <c r="D628" t="s">
        <v>26</v>
      </c>
      <c r="E628">
        <v>9</v>
      </c>
      <c r="F628" t="s">
        <v>61</v>
      </c>
      <c r="G628" t="s">
        <v>457</v>
      </c>
      <c r="H628" t="s">
        <v>360</v>
      </c>
      <c r="I628" t="s">
        <v>519</v>
      </c>
      <c r="J628">
        <f t="shared" si="0"/>
        <v>2273328</v>
      </c>
      <c r="K628">
        <v>2273328</v>
      </c>
      <c r="L628">
        <v>36</v>
      </c>
      <c r="M628">
        <f t="shared" si="36"/>
        <v>36</v>
      </c>
      <c r="N628" t="str">
        <f t="shared" si="2"/>
        <v>Wed</v>
      </c>
      <c r="O628" t="str">
        <f t="shared" si="3"/>
        <v>Sep</v>
      </c>
      <c r="P628">
        <f t="shared" si="4"/>
        <v>9</v>
      </c>
      <c r="Q628" t="str">
        <f t="shared" si="5"/>
        <v>26</v>
      </c>
      <c r="R628" t="str">
        <f t="shared" si="6"/>
        <v>07</v>
      </c>
      <c r="S628" t="str">
        <f t="shared" si="7"/>
        <v>28</v>
      </c>
      <c r="T628" t="str">
        <f t="shared" si="8"/>
        <v>48</v>
      </c>
      <c r="U628" t="s">
        <v>5061</v>
      </c>
      <c r="V628" t="s">
        <v>433</v>
      </c>
      <c r="W628" s="2" t="s">
        <v>5062</v>
      </c>
      <c r="X628" t="s">
        <v>5063</v>
      </c>
      <c r="Y628" t="s">
        <v>5064</v>
      </c>
      <c r="Z628" t="s">
        <v>5065</v>
      </c>
      <c r="AA628" t="s">
        <v>2888</v>
      </c>
      <c r="AB628">
        <v>56</v>
      </c>
      <c r="AC628">
        <v>182</v>
      </c>
      <c r="AD628" t="s">
        <v>5066</v>
      </c>
      <c r="AE628" t="s">
        <v>5067</v>
      </c>
      <c r="AF628" t="s">
        <v>5068</v>
      </c>
      <c r="AG628">
        <v>2</v>
      </c>
    </row>
    <row r="629" spans="1:33" ht="15.75" customHeight="1" x14ac:dyDescent="0.3">
      <c r="A629" s="1">
        <v>16291</v>
      </c>
      <c r="B629" t="s">
        <v>5069</v>
      </c>
      <c r="C629" t="s">
        <v>1473</v>
      </c>
      <c r="D629" t="s">
        <v>26</v>
      </c>
      <c r="E629">
        <v>9</v>
      </c>
      <c r="F629" t="s">
        <v>61</v>
      </c>
      <c r="G629" t="s">
        <v>457</v>
      </c>
      <c r="H629" t="s">
        <v>369</v>
      </c>
      <c r="I629" t="s">
        <v>359</v>
      </c>
      <c r="J629">
        <f t="shared" si="0"/>
        <v>2273342</v>
      </c>
      <c r="K629">
        <v>2273342</v>
      </c>
      <c r="L629">
        <v>14</v>
      </c>
      <c r="M629">
        <f t="shared" si="36"/>
        <v>14</v>
      </c>
      <c r="N629" t="str">
        <f t="shared" si="2"/>
        <v>Wed</v>
      </c>
      <c r="O629" t="str">
        <f t="shared" si="3"/>
        <v>Sep</v>
      </c>
      <c r="P629">
        <f t="shared" si="4"/>
        <v>9</v>
      </c>
      <c r="Q629" t="str">
        <f t="shared" si="5"/>
        <v>26</v>
      </c>
      <c r="R629" t="str">
        <f t="shared" si="6"/>
        <v>07</v>
      </c>
      <c r="S629" t="str">
        <f t="shared" si="7"/>
        <v>29</v>
      </c>
      <c r="T629" t="str">
        <f t="shared" si="8"/>
        <v>02</v>
      </c>
      <c r="U629" t="s">
        <v>5070</v>
      </c>
      <c r="V629" t="s">
        <v>433</v>
      </c>
      <c r="W629" s="2" t="s">
        <v>5071</v>
      </c>
      <c r="X629" t="s">
        <v>5072</v>
      </c>
      <c r="Y629" t="s">
        <v>5073</v>
      </c>
      <c r="Z629" t="s">
        <v>5074</v>
      </c>
      <c r="AA629" t="s">
        <v>5075</v>
      </c>
      <c r="AB629">
        <v>414</v>
      </c>
      <c r="AC629">
        <v>134</v>
      </c>
      <c r="AD629" t="s">
        <v>5076</v>
      </c>
      <c r="AG629">
        <v>2</v>
      </c>
    </row>
    <row r="630" spans="1:33" ht="15.75" customHeight="1" x14ac:dyDescent="0.3">
      <c r="A630" s="1">
        <v>16617</v>
      </c>
      <c r="B630" t="s">
        <v>5077</v>
      </c>
      <c r="C630" t="s">
        <v>1473</v>
      </c>
      <c r="D630" t="s">
        <v>26</v>
      </c>
      <c r="E630">
        <v>9</v>
      </c>
      <c r="F630" t="s">
        <v>61</v>
      </c>
      <c r="G630" t="s">
        <v>291</v>
      </c>
      <c r="H630" t="s">
        <v>251</v>
      </c>
      <c r="I630" t="s">
        <v>561</v>
      </c>
      <c r="J630">
        <f t="shared" si="0"/>
        <v>2288833</v>
      </c>
      <c r="K630">
        <v>2288833</v>
      </c>
      <c r="L630">
        <v>2</v>
      </c>
      <c r="M630">
        <f t="shared" si="36"/>
        <v>15491</v>
      </c>
      <c r="N630" t="str">
        <f t="shared" si="2"/>
        <v>Wed</v>
      </c>
      <c r="O630" t="str">
        <f t="shared" si="3"/>
        <v>Sep</v>
      </c>
      <c r="P630">
        <f t="shared" si="4"/>
        <v>9</v>
      </c>
      <c r="Q630" t="str">
        <f t="shared" si="5"/>
        <v>26</v>
      </c>
      <c r="R630" t="str">
        <f t="shared" si="6"/>
        <v>11</v>
      </c>
      <c r="S630" t="str">
        <f t="shared" si="7"/>
        <v>47</v>
      </c>
      <c r="T630" t="str">
        <f t="shared" si="8"/>
        <v>13</v>
      </c>
      <c r="U630" t="s">
        <v>5078</v>
      </c>
      <c r="V630" t="s">
        <v>433</v>
      </c>
      <c r="W630" s="2" t="s">
        <v>5079</v>
      </c>
      <c r="X630" t="s">
        <v>5080</v>
      </c>
      <c r="Y630" t="s">
        <v>5081</v>
      </c>
      <c r="Z630" t="s">
        <v>5082</v>
      </c>
      <c r="AA630" t="s">
        <v>5083</v>
      </c>
      <c r="AB630">
        <v>61</v>
      </c>
      <c r="AC630">
        <v>111</v>
      </c>
      <c r="AD630" t="s">
        <v>5084</v>
      </c>
      <c r="AG630">
        <v>2</v>
      </c>
    </row>
    <row r="631" spans="1:33" ht="15.75" customHeight="1" x14ac:dyDescent="0.3">
      <c r="A631" s="1">
        <v>16705</v>
      </c>
      <c r="B631" t="s">
        <v>5085</v>
      </c>
      <c r="C631" t="s">
        <v>1473</v>
      </c>
      <c r="D631" t="s">
        <v>26</v>
      </c>
      <c r="E631">
        <v>9</v>
      </c>
      <c r="F631" t="s">
        <v>61</v>
      </c>
      <c r="G631" t="s">
        <v>320</v>
      </c>
      <c r="H631" t="s">
        <v>1072</v>
      </c>
      <c r="I631" t="s">
        <v>29</v>
      </c>
      <c r="J631">
        <f t="shared" si="0"/>
        <v>2302252</v>
      </c>
      <c r="K631">
        <v>2302252</v>
      </c>
      <c r="L631">
        <v>7</v>
      </c>
      <c r="M631">
        <f t="shared" si="36"/>
        <v>13419</v>
      </c>
      <c r="N631" t="str">
        <f t="shared" si="2"/>
        <v>Wed</v>
      </c>
      <c r="O631" t="str">
        <f t="shared" si="3"/>
        <v>Sep</v>
      </c>
      <c r="P631">
        <f t="shared" si="4"/>
        <v>9</v>
      </c>
      <c r="Q631" t="str">
        <f t="shared" si="5"/>
        <v>26</v>
      </c>
      <c r="R631" t="str">
        <f t="shared" si="6"/>
        <v>15</v>
      </c>
      <c r="S631" t="str">
        <f t="shared" si="7"/>
        <v>30</v>
      </c>
      <c r="T631" t="str">
        <f t="shared" si="8"/>
        <v>52</v>
      </c>
      <c r="U631" t="s">
        <v>5086</v>
      </c>
      <c r="V631" t="s">
        <v>5087</v>
      </c>
      <c r="W631" s="2" t="s">
        <v>5088</v>
      </c>
      <c r="X631" t="s">
        <v>5089</v>
      </c>
      <c r="Y631" t="s">
        <v>5090</v>
      </c>
      <c r="Z631" t="s">
        <v>5091</v>
      </c>
      <c r="AB631">
        <v>61</v>
      </c>
      <c r="AC631">
        <v>457</v>
      </c>
      <c r="AD631" t="s">
        <v>5092</v>
      </c>
      <c r="AE631" t="s">
        <v>5093</v>
      </c>
      <c r="AF631" t="s">
        <v>5094</v>
      </c>
      <c r="AG631" s="1">
        <v>2</v>
      </c>
    </row>
    <row r="632" spans="1:33" ht="15.75" customHeight="1" x14ac:dyDescent="0.3">
      <c r="A632" s="1">
        <v>16741</v>
      </c>
      <c r="B632" t="s">
        <v>5095</v>
      </c>
      <c r="C632" t="s">
        <v>1473</v>
      </c>
      <c r="D632" t="s">
        <v>26</v>
      </c>
      <c r="E632">
        <v>9</v>
      </c>
      <c r="F632" t="s">
        <v>61</v>
      </c>
      <c r="G632" t="s">
        <v>320</v>
      </c>
      <c r="H632" t="s">
        <v>154</v>
      </c>
      <c r="I632" t="s">
        <v>570</v>
      </c>
      <c r="J632">
        <f t="shared" si="0"/>
        <v>2302663</v>
      </c>
      <c r="K632">
        <v>2302663</v>
      </c>
      <c r="L632">
        <v>2</v>
      </c>
      <c r="M632">
        <f t="shared" si="36"/>
        <v>411</v>
      </c>
      <c r="N632" t="str">
        <f t="shared" si="2"/>
        <v>Wed</v>
      </c>
      <c r="O632" t="str">
        <f t="shared" si="3"/>
        <v>Sep</v>
      </c>
      <c r="P632">
        <f t="shared" si="4"/>
        <v>9</v>
      </c>
      <c r="Q632" t="str">
        <f t="shared" si="5"/>
        <v>26</v>
      </c>
      <c r="R632" t="str">
        <f t="shared" si="6"/>
        <v>15</v>
      </c>
      <c r="S632" t="str">
        <f t="shared" si="7"/>
        <v>37</v>
      </c>
      <c r="T632" t="str">
        <f t="shared" si="8"/>
        <v>43</v>
      </c>
      <c r="U632" t="s">
        <v>5096</v>
      </c>
      <c r="V632" t="s">
        <v>5097</v>
      </c>
      <c r="W632" s="2" t="s">
        <v>5098</v>
      </c>
      <c r="X632" t="s">
        <v>5099</v>
      </c>
      <c r="Y632" t="s">
        <v>5100</v>
      </c>
      <c r="Z632" t="s">
        <v>5101</v>
      </c>
      <c r="AB632">
        <v>946</v>
      </c>
      <c r="AC632">
        <v>771</v>
      </c>
      <c r="AD632" t="s">
        <v>5102</v>
      </c>
      <c r="AG632" s="1">
        <v>2</v>
      </c>
    </row>
    <row r="633" spans="1:33" ht="15.75" customHeight="1" x14ac:dyDescent="0.3">
      <c r="A633" s="1">
        <v>16742</v>
      </c>
      <c r="B633" t="s">
        <v>5095</v>
      </c>
      <c r="C633" t="s">
        <v>1473</v>
      </c>
      <c r="D633" t="s">
        <v>26</v>
      </c>
      <c r="E633">
        <v>9</v>
      </c>
      <c r="F633" t="s">
        <v>61</v>
      </c>
      <c r="G633" t="s">
        <v>320</v>
      </c>
      <c r="H633" t="s">
        <v>154</v>
      </c>
      <c r="I633" t="s">
        <v>570</v>
      </c>
      <c r="J633">
        <f t="shared" si="0"/>
        <v>2302663</v>
      </c>
      <c r="K633">
        <v>2302663</v>
      </c>
      <c r="L633">
        <v>0</v>
      </c>
      <c r="M633">
        <f t="shared" si="36"/>
        <v>0</v>
      </c>
      <c r="N633" t="str">
        <f t="shared" si="2"/>
        <v>Wed</v>
      </c>
      <c r="O633" t="str">
        <f t="shared" si="3"/>
        <v>Sep</v>
      </c>
      <c r="P633">
        <f t="shared" si="4"/>
        <v>9</v>
      </c>
      <c r="Q633" t="str">
        <f t="shared" si="5"/>
        <v>26</v>
      </c>
      <c r="R633" t="str">
        <f t="shared" si="6"/>
        <v>15</v>
      </c>
      <c r="S633" t="str">
        <f t="shared" si="7"/>
        <v>37</v>
      </c>
      <c r="T633" t="str">
        <f t="shared" si="8"/>
        <v>43</v>
      </c>
      <c r="U633" t="s">
        <v>5103</v>
      </c>
      <c r="V633" t="s">
        <v>5104</v>
      </c>
      <c r="W633" s="2" t="s">
        <v>5105</v>
      </c>
      <c r="X633" t="s">
        <v>5106</v>
      </c>
      <c r="Y633" t="s">
        <v>5107</v>
      </c>
      <c r="Z633" t="s">
        <v>5108</v>
      </c>
      <c r="AA633" t="s">
        <v>5109</v>
      </c>
      <c r="AB633">
        <v>352</v>
      </c>
      <c r="AC633">
        <v>592</v>
      </c>
      <c r="AD633" t="s">
        <v>5110</v>
      </c>
      <c r="AG633" s="1">
        <v>2</v>
      </c>
    </row>
    <row r="634" spans="1:33" ht="15.75" customHeight="1" x14ac:dyDescent="0.3">
      <c r="A634" s="1">
        <v>16851</v>
      </c>
      <c r="B634" t="s">
        <v>5111</v>
      </c>
      <c r="C634" t="s">
        <v>1473</v>
      </c>
      <c r="D634" t="s">
        <v>26</v>
      </c>
      <c r="E634">
        <v>9</v>
      </c>
      <c r="F634" t="s">
        <v>61</v>
      </c>
      <c r="G634" t="s">
        <v>320</v>
      </c>
      <c r="H634" t="s">
        <v>102</v>
      </c>
      <c r="I634" t="s">
        <v>173</v>
      </c>
      <c r="J634">
        <f t="shared" si="0"/>
        <v>2303853</v>
      </c>
      <c r="K634">
        <v>2303853</v>
      </c>
      <c r="L634">
        <v>21</v>
      </c>
      <c r="M634">
        <f t="shared" si="36"/>
        <v>1190</v>
      </c>
      <c r="N634" t="str">
        <f t="shared" si="2"/>
        <v>Wed</v>
      </c>
      <c r="O634" t="str">
        <f t="shared" si="3"/>
        <v>Sep</v>
      </c>
      <c r="P634">
        <f t="shared" si="4"/>
        <v>9</v>
      </c>
      <c r="Q634" t="str">
        <f t="shared" si="5"/>
        <v>26</v>
      </c>
      <c r="R634" t="str">
        <f t="shared" si="6"/>
        <v>15</v>
      </c>
      <c r="S634" t="str">
        <f t="shared" si="7"/>
        <v>57</v>
      </c>
      <c r="T634" t="str">
        <f t="shared" si="8"/>
        <v>33</v>
      </c>
      <c r="U634" t="s">
        <v>5112</v>
      </c>
      <c r="V634" t="s">
        <v>5113</v>
      </c>
      <c r="W634" s="2" t="s">
        <v>5114</v>
      </c>
      <c r="X634" t="s">
        <v>5115</v>
      </c>
      <c r="Y634" t="s">
        <v>5116</v>
      </c>
      <c r="Z634" t="s">
        <v>5117</v>
      </c>
      <c r="AA634" t="s">
        <v>3319</v>
      </c>
      <c r="AB634">
        <v>1504</v>
      </c>
      <c r="AC634">
        <v>581</v>
      </c>
      <c r="AD634" t="s">
        <v>5118</v>
      </c>
      <c r="AE634" t="s">
        <v>5115</v>
      </c>
      <c r="AF634" t="s">
        <v>5117</v>
      </c>
      <c r="AG634" s="1">
        <v>2</v>
      </c>
    </row>
    <row r="635" spans="1:33" ht="15.75" customHeight="1" x14ac:dyDescent="0.3">
      <c r="A635" s="1">
        <v>16852</v>
      </c>
      <c r="B635" t="s">
        <v>5119</v>
      </c>
      <c r="C635" t="s">
        <v>1473</v>
      </c>
      <c r="D635" t="s">
        <v>26</v>
      </c>
      <c r="E635">
        <v>9</v>
      </c>
      <c r="F635" t="s">
        <v>61</v>
      </c>
      <c r="G635" t="s">
        <v>320</v>
      </c>
      <c r="H635" t="s">
        <v>102</v>
      </c>
      <c r="I635" t="s">
        <v>183</v>
      </c>
      <c r="J635">
        <f t="shared" si="0"/>
        <v>2303854</v>
      </c>
      <c r="K635">
        <v>2303854</v>
      </c>
      <c r="L635">
        <v>1</v>
      </c>
      <c r="M635">
        <f t="shared" si="36"/>
        <v>1</v>
      </c>
      <c r="N635" t="str">
        <f t="shared" si="2"/>
        <v>Wed</v>
      </c>
      <c r="O635" t="str">
        <f t="shared" si="3"/>
        <v>Sep</v>
      </c>
      <c r="P635">
        <f t="shared" si="4"/>
        <v>9</v>
      </c>
      <c r="Q635" t="str">
        <f t="shared" si="5"/>
        <v>26</v>
      </c>
      <c r="R635" t="str">
        <f t="shared" si="6"/>
        <v>15</v>
      </c>
      <c r="S635" t="str">
        <f t="shared" si="7"/>
        <v>57</v>
      </c>
      <c r="T635" t="str">
        <f t="shared" si="8"/>
        <v>34</v>
      </c>
      <c r="U635" t="s">
        <v>5120</v>
      </c>
      <c r="V635" t="s">
        <v>5121</v>
      </c>
      <c r="W635" s="2" t="s">
        <v>5122</v>
      </c>
      <c r="X635" t="s">
        <v>5123</v>
      </c>
      <c r="Y635" t="s">
        <v>5124</v>
      </c>
      <c r="Z635" t="s">
        <v>5125</v>
      </c>
      <c r="AA635" t="s">
        <v>151</v>
      </c>
      <c r="AB635">
        <v>3436</v>
      </c>
      <c r="AC635">
        <v>3969</v>
      </c>
      <c r="AD635" t="s">
        <v>5126</v>
      </c>
      <c r="AE635" t="s">
        <v>5127</v>
      </c>
      <c r="AF635" t="s">
        <v>5128</v>
      </c>
      <c r="AG635" s="1">
        <v>2</v>
      </c>
    </row>
    <row r="636" spans="1:33" ht="15.75" customHeight="1" x14ac:dyDescent="0.3">
      <c r="A636" s="1">
        <v>16872</v>
      </c>
      <c r="B636" t="s">
        <v>5129</v>
      </c>
      <c r="C636" t="s">
        <v>1473</v>
      </c>
      <c r="D636" t="s">
        <v>26</v>
      </c>
      <c r="E636">
        <v>9</v>
      </c>
      <c r="F636" t="s">
        <v>61</v>
      </c>
      <c r="G636" t="s">
        <v>331</v>
      </c>
      <c r="H636" t="s">
        <v>271</v>
      </c>
      <c r="I636" t="s">
        <v>154</v>
      </c>
      <c r="J636">
        <f t="shared" si="0"/>
        <v>2304097</v>
      </c>
      <c r="K636">
        <v>2304097</v>
      </c>
      <c r="L636">
        <v>7</v>
      </c>
      <c r="M636">
        <f t="shared" si="36"/>
        <v>243</v>
      </c>
      <c r="N636" t="str">
        <f t="shared" si="2"/>
        <v>Wed</v>
      </c>
      <c r="O636" t="str">
        <f t="shared" si="3"/>
        <v>Sep</v>
      </c>
      <c r="P636">
        <f t="shared" si="4"/>
        <v>9</v>
      </c>
      <c r="Q636" t="str">
        <f t="shared" si="5"/>
        <v>26</v>
      </c>
      <c r="R636" t="str">
        <f t="shared" si="6"/>
        <v>16</v>
      </c>
      <c r="S636" t="str">
        <f t="shared" si="7"/>
        <v>01</v>
      </c>
      <c r="T636" t="str">
        <f t="shared" si="8"/>
        <v>37</v>
      </c>
      <c r="U636" t="s">
        <v>5130</v>
      </c>
      <c r="V636" t="s">
        <v>5131</v>
      </c>
      <c r="W636" s="2" t="s">
        <v>5132</v>
      </c>
      <c r="X636" t="s">
        <v>5133</v>
      </c>
      <c r="Y636" t="s">
        <v>5134</v>
      </c>
      <c r="Z636" t="s">
        <v>5135</v>
      </c>
      <c r="AA636" t="s">
        <v>5136</v>
      </c>
      <c r="AB636">
        <v>2084</v>
      </c>
      <c r="AC636">
        <v>647</v>
      </c>
      <c r="AD636" t="s">
        <v>5137</v>
      </c>
      <c r="AG636" s="1">
        <v>2</v>
      </c>
    </row>
    <row r="637" spans="1:33" ht="15.75" customHeight="1" x14ac:dyDescent="0.3">
      <c r="A637" s="1">
        <v>17014</v>
      </c>
      <c r="B637" t="s">
        <v>5138</v>
      </c>
      <c r="C637" t="s">
        <v>1473</v>
      </c>
      <c r="D637" t="s">
        <v>26</v>
      </c>
      <c r="E637">
        <v>9</v>
      </c>
      <c r="F637" t="s">
        <v>61</v>
      </c>
      <c r="G637" t="s">
        <v>331</v>
      </c>
      <c r="H637" t="s">
        <v>529</v>
      </c>
      <c r="I637" t="s">
        <v>173</v>
      </c>
      <c r="J637">
        <f t="shared" si="0"/>
        <v>2305473</v>
      </c>
      <c r="K637">
        <v>2305473</v>
      </c>
      <c r="L637">
        <v>7</v>
      </c>
      <c r="M637">
        <f t="shared" si="36"/>
        <v>1376</v>
      </c>
      <c r="N637" t="str">
        <f t="shared" si="2"/>
        <v>Wed</v>
      </c>
      <c r="O637" t="str">
        <f t="shared" si="3"/>
        <v>Sep</v>
      </c>
      <c r="P637">
        <f t="shared" si="4"/>
        <v>9</v>
      </c>
      <c r="Q637" t="str">
        <f t="shared" si="5"/>
        <v>26</v>
      </c>
      <c r="R637" t="str">
        <f t="shared" si="6"/>
        <v>16</v>
      </c>
      <c r="S637" t="str">
        <f t="shared" si="7"/>
        <v>24</v>
      </c>
      <c r="T637" t="str">
        <f t="shared" si="8"/>
        <v>33</v>
      </c>
      <c r="U637" t="s">
        <v>5139</v>
      </c>
      <c r="V637" t="s">
        <v>5140</v>
      </c>
      <c r="W637" s="2" t="s">
        <v>5141</v>
      </c>
      <c r="X637" t="s">
        <v>5142</v>
      </c>
      <c r="Y637" t="s">
        <v>5143</v>
      </c>
      <c r="Z637" t="s">
        <v>5144</v>
      </c>
      <c r="AA637" t="s">
        <v>626</v>
      </c>
      <c r="AB637">
        <v>13</v>
      </c>
      <c r="AC637">
        <v>116</v>
      </c>
      <c r="AD637" t="s">
        <v>5145</v>
      </c>
      <c r="AG637" s="1">
        <v>2</v>
      </c>
    </row>
    <row r="638" spans="1:33" ht="15.75" customHeight="1" x14ac:dyDescent="0.3">
      <c r="A638" s="1">
        <v>17034</v>
      </c>
      <c r="B638" t="s">
        <v>5146</v>
      </c>
      <c r="C638" t="s">
        <v>1473</v>
      </c>
      <c r="D638" t="s">
        <v>26</v>
      </c>
      <c r="E638">
        <v>9</v>
      </c>
      <c r="F638" t="s">
        <v>61</v>
      </c>
      <c r="G638" t="s">
        <v>331</v>
      </c>
      <c r="H638" t="s">
        <v>30</v>
      </c>
      <c r="I638" t="s">
        <v>113</v>
      </c>
      <c r="J638">
        <f t="shared" si="0"/>
        <v>2305678</v>
      </c>
      <c r="K638">
        <v>2305678</v>
      </c>
      <c r="L638">
        <v>16</v>
      </c>
      <c r="M638">
        <f t="shared" si="36"/>
        <v>205</v>
      </c>
      <c r="N638" t="str">
        <f t="shared" si="2"/>
        <v>Wed</v>
      </c>
      <c r="O638" t="str">
        <f t="shared" si="3"/>
        <v>Sep</v>
      </c>
      <c r="P638">
        <f t="shared" si="4"/>
        <v>9</v>
      </c>
      <c r="Q638" t="str">
        <f t="shared" si="5"/>
        <v>26</v>
      </c>
      <c r="R638" t="str">
        <f t="shared" si="6"/>
        <v>16</v>
      </c>
      <c r="S638" t="str">
        <f t="shared" si="7"/>
        <v>27</v>
      </c>
      <c r="T638" t="str">
        <f t="shared" si="8"/>
        <v>58</v>
      </c>
      <c r="U638" t="s">
        <v>5147</v>
      </c>
      <c r="V638" t="s">
        <v>5148</v>
      </c>
      <c r="W638" s="2" t="s">
        <v>5149</v>
      </c>
      <c r="X638" t="s">
        <v>5150</v>
      </c>
      <c r="Y638" t="s">
        <v>5151</v>
      </c>
      <c r="Z638" t="s">
        <v>5152</v>
      </c>
      <c r="AB638">
        <v>184</v>
      </c>
      <c r="AC638">
        <v>219</v>
      </c>
      <c r="AD638" t="s">
        <v>5153</v>
      </c>
      <c r="AG638" s="1">
        <v>2</v>
      </c>
    </row>
    <row r="639" spans="1:33" ht="15.75" customHeight="1" x14ac:dyDescent="0.3">
      <c r="A639" s="1">
        <v>17052</v>
      </c>
      <c r="B639" t="s">
        <v>5154</v>
      </c>
      <c r="C639" t="s">
        <v>1473</v>
      </c>
      <c r="D639" t="s">
        <v>26</v>
      </c>
      <c r="E639">
        <v>9</v>
      </c>
      <c r="F639" t="s">
        <v>61</v>
      </c>
      <c r="G639" t="s">
        <v>331</v>
      </c>
      <c r="H639" t="s">
        <v>1072</v>
      </c>
      <c r="I639" t="s">
        <v>369</v>
      </c>
      <c r="J639">
        <f t="shared" si="0"/>
        <v>2305829</v>
      </c>
      <c r="K639">
        <v>2305829</v>
      </c>
      <c r="L639">
        <v>1</v>
      </c>
      <c r="M639">
        <f t="shared" si="36"/>
        <v>151</v>
      </c>
      <c r="N639" t="str">
        <f t="shared" si="2"/>
        <v>Wed</v>
      </c>
      <c r="O639" t="str">
        <f t="shared" si="3"/>
        <v>Sep</v>
      </c>
      <c r="P639">
        <f t="shared" si="4"/>
        <v>9</v>
      </c>
      <c r="Q639" t="str">
        <f t="shared" si="5"/>
        <v>26</v>
      </c>
      <c r="R639" t="str">
        <f t="shared" si="6"/>
        <v>16</v>
      </c>
      <c r="S639" t="str">
        <f t="shared" si="7"/>
        <v>30</v>
      </c>
      <c r="T639" t="str">
        <f t="shared" si="8"/>
        <v>29</v>
      </c>
      <c r="U639" t="s">
        <v>5155</v>
      </c>
      <c r="V639" t="s">
        <v>5156</v>
      </c>
      <c r="W639" s="2" t="s">
        <v>5157</v>
      </c>
      <c r="X639" t="s">
        <v>5158</v>
      </c>
      <c r="Y639" t="s">
        <v>5159</v>
      </c>
      <c r="Z639" t="s">
        <v>5160</v>
      </c>
      <c r="AB639">
        <v>2776</v>
      </c>
      <c r="AC639">
        <v>3801</v>
      </c>
      <c r="AD639" t="s">
        <v>5161</v>
      </c>
      <c r="AE639" t="s">
        <v>5162</v>
      </c>
      <c r="AF639" t="s">
        <v>5163</v>
      </c>
      <c r="AG639" s="1">
        <v>2</v>
      </c>
    </row>
    <row r="640" spans="1:33" ht="15.75" customHeight="1" x14ac:dyDescent="0.3">
      <c r="A640" s="1">
        <v>17182</v>
      </c>
      <c r="B640" t="s">
        <v>5164</v>
      </c>
      <c r="C640" t="s">
        <v>1473</v>
      </c>
      <c r="D640" t="s">
        <v>26</v>
      </c>
      <c r="E640">
        <v>9</v>
      </c>
      <c r="F640" t="s">
        <v>61</v>
      </c>
      <c r="G640" t="s">
        <v>331</v>
      </c>
      <c r="H640" t="s">
        <v>50</v>
      </c>
      <c r="I640" t="s">
        <v>320</v>
      </c>
      <c r="J640">
        <f t="shared" si="0"/>
        <v>2307315</v>
      </c>
      <c r="K640">
        <v>2307315</v>
      </c>
      <c r="L640">
        <v>29</v>
      </c>
      <c r="M640">
        <f t="shared" si="36"/>
        <v>1486</v>
      </c>
      <c r="N640" t="str">
        <f t="shared" si="2"/>
        <v>Wed</v>
      </c>
      <c r="O640" t="str">
        <f t="shared" si="3"/>
        <v>Sep</v>
      </c>
      <c r="P640">
        <f t="shared" si="4"/>
        <v>9</v>
      </c>
      <c r="Q640" t="str">
        <f t="shared" si="5"/>
        <v>26</v>
      </c>
      <c r="R640" t="str">
        <f t="shared" si="6"/>
        <v>16</v>
      </c>
      <c r="S640" t="str">
        <f t="shared" si="7"/>
        <v>55</v>
      </c>
      <c r="T640" t="str">
        <f t="shared" si="8"/>
        <v>15</v>
      </c>
      <c r="U640" t="s">
        <v>5165</v>
      </c>
      <c r="V640" t="s">
        <v>5166</v>
      </c>
      <c r="W640" s="2" t="s">
        <v>5167</v>
      </c>
      <c r="X640" t="s">
        <v>5168</v>
      </c>
      <c r="Y640" t="s">
        <v>5169</v>
      </c>
      <c r="Z640" t="s">
        <v>5170</v>
      </c>
      <c r="AA640" t="s">
        <v>5171</v>
      </c>
      <c r="AB640">
        <v>329</v>
      </c>
      <c r="AC640">
        <v>816</v>
      </c>
      <c r="AD640" t="s">
        <v>5172</v>
      </c>
      <c r="AE640" t="s">
        <v>5173</v>
      </c>
      <c r="AF640" t="s">
        <v>5174</v>
      </c>
      <c r="AG640" s="1">
        <v>2</v>
      </c>
    </row>
    <row r="641" spans="1:33" ht="15.75" customHeight="1" x14ac:dyDescent="0.3">
      <c r="A641" s="1">
        <v>17183</v>
      </c>
      <c r="B641" t="s">
        <v>5175</v>
      </c>
      <c r="C641" t="s">
        <v>1473</v>
      </c>
      <c r="D641" t="s">
        <v>26</v>
      </c>
      <c r="E641">
        <v>9</v>
      </c>
      <c r="F641" t="s">
        <v>61</v>
      </c>
      <c r="G641" t="s">
        <v>331</v>
      </c>
      <c r="H641" t="s">
        <v>50</v>
      </c>
      <c r="I641" t="s">
        <v>519</v>
      </c>
      <c r="J641">
        <f t="shared" si="0"/>
        <v>2307348</v>
      </c>
      <c r="K641">
        <v>2307348</v>
      </c>
      <c r="L641">
        <v>33</v>
      </c>
      <c r="M641">
        <f t="shared" si="36"/>
        <v>33</v>
      </c>
      <c r="N641" t="str">
        <f t="shared" si="2"/>
        <v>Wed</v>
      </c>
      <c r="O641" t="str">
        <f t="shared" si="3"/>
        <v>Sep</v>
      </c>
      <c r="P641">
        <f t="shared" si="4"/>
        <v>9</v>
      </c>
      <c r="Q641" t="str">
        <f t="shared" si="5"/>
        <v>26</v>
      </c>
      <c r="R641" t="str">
        <f t="shared" si="6"/>
        <v>16</v>
      </c>
      <c r="S641" t="str">
        <f t="shared" si="7"/>
        <v>55</v>
      </c>
      <c r="T641" t="str">
        <f t="shared" si="8"/>
        <v>48</v>
      </c>
      <c r="U641" t="s">
        <v>5176</v>
      </c>
      <c r="V641" t="s">
        <v>5177</v>
      </c>
      <c r="W641" s="2" t="s">
        <v>5178</v>
      </c>
      <c r="X641" t="s">
        <v>5179</v>
      </c>
      <c r="Y641" t="s">
        <v>5180</v>
      </c>
      <c r="Z641" t="s">
        <v>5181</v>
      </c>
      <c r="AA641" t="s">
        <v>1313</v>
      </c>
      <c r="AB641">
        <v>659</v>
      </c>
      <c r="AC641">
        <v>1610</v>
      </c>
      <c r="AD641" t="s">
        <v>5182</v>
      </c>
      <c r="AE641" t="s">
        <v>5183</v>
      </c>
      <c r="AF641" t="s">
        <v>5184</v>
      </c>
      <c r="AG641" s="1">
        <v>2</v>
      </c>
    </row>
    <row r="642" spans="1:33" ht="15.75" customHeight="1" x14ac:dyDescent="0.3">
      <c r="A642" s="1">
        <v>17245</v>
      </c>
      <c r="B642" t="s">
        <v>5185</v>
      </c>
      <c r="C642" t="s">
        <v>1473</v>
      </c>
      <c r="D642" t="s">
        <v>26</v>
      </c>
      <c r="E642">
        <v>9</v>
      </c>
      <c r="F642" t="s">
        <v>61</v>
      </c>
      <c r="G642" t="s">
        <v>341</v>
      </c>
      <c r="H642" t="s">
        <v>1025</v>
      </c>
      <c r="I642" t="s">
        <v>206</v>
      </c>
      <c r="J642">
        <f t="shared" si="0"/>
        <v>2308102</v>
      </c>
      <c r="K642">
        <v>2308102</v>
      </c>
      <c r="L642">
        <v>15</v>
      </c>
      <c r="M642">
        <f t="shared" si="36"/>
        <v>754</v>
      </c>
      <c r="N642" t="str">
        <f t="shared" si="2"/>
        <v>Wed</v>
      </c>
      <c r="O642" t="str">
        <f t="shared" si="3"/>
        <v>Sep</v>
      </c>
      <c r="P642">
        <f t="shared" si="4"/>
        <v>9</v>
      </c>
      <c r="Q642" t="str">
        <f t="shared" si="5"/>
        <v>26</v>
      </c>
      <c r="R642" t="str">
        <f t="shared" si="6"/>
        <v>17</v>
      </c>
      <c r="S642" t="str">
        <f t="shared" si="7"/>
        <v>08</v>
      </c>
      <c r="T642" t="str">
        <f t="shared" si="8"/>
        <v>22</v>
      </c>
      <c r="U642" t="s">
        <v>5186</v>
      </c>
      <c r="V642" t="s">
        <v>5187</v>
      </c>
      <c r="W642" s="2" t="s">
        <v>5188</v>
      </c>
      <c r="X642" t="s">
        <v>5189</v>
      </c>
      <c r="Y642" t="s">
        <v>5190</v>
      </c>
      <c r="Z642" t="s">
        <v>5191</v>
      </c>
      <c r="AA642" t="s">
        <v>5192</v>
      </c>
      <c r="AB642">
        <v>2656</v>
      </c>
      <c r="AC642">
        <v>4994</v>
      </c>
      <c r="AD642" t="s">
        <v>5193</v>
      </c>
      <c r="AG642" s="1">
        <v>2</v>
      </c>
    </row>
    <row r="643" spans="1:33" ht="15.75" customHeight="1" x14ac:dyDescent="0.3">
      <c r="A643" s="1">
        <v>17246</v>
      </c>
      <c r="B643" t="s">
        <v>5194</v>
      </c>
      <c r="C643" t="s">
        <v>1473</v>
      </c>
      <c r="D643" t="s">
        <v>26</v>
      </c>
      <c r="E643">
        <v>9</v>
      </c>
      <c r="F643" t="s">
        <v>61</v>
      </c>
      <c r="G643" t="s">
        <v>341</v>
      </c>
      <c r="H643" t="s">
        <v>1025</v>
      </c>
      <c r="I643" t="s">
        <v>360</v>
      </c>
      <c r="J643">
        <f t="shared" si="0"/>
        <v>2308108</v>
      </c>
      <c r="K643">
        <v>2308108</v>
      </c>
      <c r="L643">
        <v>6</v>
      </c>
      <c r="M643">
        <f t="shared" si="36"/>
        <v>6</v>
      </c>
      <c r="N643" t="str">
        <f t="shared" si="2"/>
        <v>Wed</v>
      </c>
      <c r="O643" t="str">
        <f t="shared" si="3"/>
        <v>Sep</v>
      </c>
      <c r="P643">
        <f t="shared" si="4"/>
        <v>9</v>
      </c>
      <c r="Q643" t="str">
        <f t="shared" si="5"/>
        <v>26</v>
      </c>
      <c r="R643" t="str">
        <f t="shared" si="6"/>
        <v>17</v>
      </c>
      <c r="S643" t="str">
        <f t="shared" si="7"/>
        <v>08</v>
      </c>
      <c r="T643" t="str">
        <f t="shared" si="8"/>
        <v>28</v>
      </c>
      <c r="U643" t="s">
        <v>5195</v>
      </c>
      <c r="V643" t="s">
        <v>5196</v>
      </c>
      <c r="W643" s="2" t="s">
        <v>5197</v>
      </c>
      <c r="X643" t="s">
        <v>4906</v>
      </c>
      <c r="Y643" t="s">
        <v>4907</v>
      </c>
      <c r="Z643" t="s">
        <v>4908</v>
      </c>
      <c r="AA643" t="s">
        <v>4909</v>
      </c>
      <c r="AB643">
        <v>4917</v>
      </c>
      <c r="AC643">
        <v>3426</v>
      </c>
      <c r="AD643" t="s">
        <v>4910</v>
      </c>
      <c r="AG643" s="1">
        <v>2</v>
      </c>
    </row>
    <row r="644" spans="1:33" ht="15.75" customHeight="1" x14ac:dyDescent="0.3">
      <c r="A644" s="1">
        <v>17247</v>
      </c>
      <c r="B644" t="s">
        <v>5198</v>
      </c>
      <c r="C644" t="s">
        <v>1473</v>
      </c>
      <c r="D644" t="s">
        <v>26</v>
      </c>
      <c r="E644">
        <v>9</v>
      </c>
      <c r="F644" t="s">
        <v>61</v>
      </c>
      <c r="G644" t="s">
        <v>341</v>
      </c>
      <c r="H644" t="s">
        <v>1025</v>
      </c>
      <c r="I644" t="s">
        <v>441</v>
      </c>
      <c r="J644">
        <f t="shared" si="0"/>
        <v>2308112</v>
      </c>
      <c r="K644">
        <v>2308112</v>
      </c>
      <c r="L644">
        <v>4</v>
      </c>
      <c r="M644">
        <f t="shared" si="36"/>
        <v>4</v>
      </c>
      <c r="N644" t="str">
        <f t="shared" si="2"/>
        <v>Wed</v>
      </c>
      <c r="O644" t="str">
        <f t="shared" si="3"/>
        <v>Sep</v>
      </c>
      <c r="P644">
        <f t="shared" si="4"/>
        <v>9</v>
      </c>
      <c r="Q644" t="str">
        <f t="shared" si="5"/>
        <v>26</v>
      </c>
      <c r="R644" t="str">
        <f t="shared" si="6"/>
        <v>17</v>
      </c>
      <c r="S644" t="str">
        <f t="shared" si="7"/>
        <v>08</v>
      </c>
      <c r="T644" t="str">
        <f t="shared" si="8"/>
        <v>32</v>
      </c>
      <c r="U644" t="s">
        <v>5199</v>
      </c>
      <c r="V644" t="s">
        <v>5200</v>
      </c>
      <c r="W644" s="2" t="s">
        <v>5201</v>
      </c>
      <c r="X644" t="s">
        <v>5202</v>
      </c>
      <c r="Y644" t="s">
        <v>5203</v>
      </c>
      <c r="Z644" t="s">
        <v>5204</v>
      </c>
      <c r="AB644">
        <v>6762</v>
      </c>
      <c r="AC644">
        <v>7200</v>
      </c>
      <c r="AD644" t="s">
        <v>5205</v>
      </c>
      <c r="AE644" t="s">
        <v>5206</v>
      </c>
      <c r="AF644" t="s">
        <v>5207</v>
      </c>
      <c r="AG644" s="1">
        <v>2</v>
      </c>
    </row>
    <row r="645" spans="1:33" ht="15.75" customHeight="1" x14ac:dyDescent="0.3">
      <c r="A645" s="1">
        <v>17248</v>
      </c>
      <c r="B645" t="s">
        <v>5208</v>
      </c>
      <c r="C645" t="s">
        <v>1473</v>
      </c>
      <c r="D645" t="s">
        <v>26</v>
      </c>
      <c r="E645">
        <v>9</v>
      </c>
      <c r="F645" t="s">
        <v>61</v>
      </c>
      <c r="G645" t="s">
        <v>341</v>
      </c>
      <c r="H645" t="s">
        <v>1025</v>
      </c>
      <c r="I645" t="s">
        <v>81</v>
      </c>
      <c r="J645">
        <f t="shared" si="0"/>
        <v>2308136</v>
      </c>
      <c r="K645">
        <v>2308136</v>
      </c>
      <c r="L645">
        <v>24</v>
      </c>
      <c r="M645">
        <f t="shared" si="36"/>
        <v>24</v>
      </c>
      <c r="N645" t="str">
        <f t="shared" si="2"/>
        <v>Wed</v>
      </c>
      <c r="O645" t="str">
        <f t="shared" si="3"/>
        <v>Sep</v>
      </c>
      <c r="P645">
        <f t="shared" si="4"/>
        <v>9</v>
      </c>
      <c r="Q645" t="str">
        <f t="shared" si="5"/>
        <v>26</v>
      </c>
      <c r="R645" t="str">
        <f t="shared" si="6"/>
        <v>17</v>
      </c>
      <c r="S645" t="str">
        <f t="shared" si="7"/>
        <v>08</v>
      </c>
      <c r="T645" t="str">
        <f t="shared" si="8"/>
        <v>56</v>
      </c>
      <c r="U645" t="s">
        <v>5209</v>
      </c>
      <c r="V645" t="s">
        <v>5210</v>
      </c>
      <c r="W645" s="2" t="s">
        <v>5211</v>
      </c>
      <c r="X645" t="s">
        <v>5212</v>
      </c>
      <c r="Y645" t="s">
        <v>5213</v>
      </c>
      <c r="Z645" t="s">
        <v>5214</v>
      </c>
      <c r="AB645">
        <v>681</v>
      </c>
      <c r="AC645">
        <v>1067</v>
      </c>
      <c r="AD645" t="s">
        <v>5215</v>
      </c>
      <c r="AG645" s="1">
        <v>2</v>
      </c>
    </row>
    <row r="646" spans="1:33" ht="15.75" customHeight="1" x14ac:dyDescent="0.3">
      <c r="A646" s="1">
        <v>17304</v>
      </c>
      <c r="B646" t="s">
        <v>5216</v>
      </c>
      <c r="C646" t="s">
        <v>1473</v>
      </c>
      <c r="D646" t="s">
        <v>26</v>
      </c>
      <c r="E646">
        <v>9</v>
      </c>
      <c r="F646" t="s">
        <v>61</v>
      </c>
      <c r="G646" t="s">
        <v>341</v>
      </c>
      <c r="H646" t="s">
        <v>206</v>
      </c>
      <c r="I646" t="s">
        <v>30</v>
      </c>
      <c r="J646">
        <f t="shared" si="0"/>
        <v>2308947</v>
      </c>
      <c r="K646">
        <v>2308947</v>
      </c>
      <c r="L646">
        <v>30</v>
      </c>
      <c r="M646">
        <f t="shared" si="36"/>
        <v>811</v>
      </c>
      <c r="N646" t="str">
        <f t="shared" si="2"/>
        <v>Wed</v>
      </c>
      <c r="O646" t="str">
        <f t="shared" si="3"/>
        <v>Sep</v>
      </c>
      <c r="P646">
        <f t="shared" si="4"/>
        <v>9</v>
      </c>
      <c r="Q646" t="str">
        <f t="shared" si="5"/>
        <v>26</v>
      </c>
      <c r="R646" t="str">
        <f t="shared" si="6"/>
        <v>17</v>
      </c>
      <c r="S646" t="str">
        <f t="shared" si="7"/>
        <v>22</v>
      </c>
      <c r="T646" t="str">
        <f t="shared" si="8"/>
        <v>27</v>
      </c>
      <c r="U646" t="s">
        <v>5217</v>
      </c>
      <c r="V646" t="s">
        <v>5218</v>
      </c>
      <c r="W646" s="2" t="s">
        <v>5219</v>
      </c>
      <c r="X646" t="s">
        <v>5220</v>
      </c>
      <c r="Y646" t="s">
        <v>5221</v>
      </c>
      <c r="Z646" t="s">
        <v>5222</v>
      </c>
      <c r="AA646" t="s">
        <v>5223</v>
      </c>
      <c r="AB646">
        <v>8142</v>
      </c>
      <c r="AC646">
        <v>5007</v>
      </c>
      <c r="AD646" t="s">
        <v>5224</v>
      </c>
      <c r="AE646" t="s">
        <v>5225</v>
      </c>
      <c r="AF646" t="s">
        <v>5226</v>
      </c>
      <c r="AG646" s="1">
        <v>2</v>
      </c>
    </row>
    <row r="647" spans="1:33" ht="15.75" customHeight="1" x14ac:dyDescent="0.3">
      <c r="A647" s="1">
        <v>17305</v>
      </c>
      <c r="B647" t="s">
        <v>5227</v>
      </c>
      <c r="C647" t="s">
        <v>1473</v>
      </c>
      <c r="D647" t="s">
        <v>26</v>
      </c>
      <c r="E647">
        <v>9</v>
      </c>
      <c r="F647" t="s">
        <v>61</v>
      </c>
      <c r="G647" t="s">
        <v>341</v>
      </c>
      <c r="H647" t="s">
        <v>206</v>
      </c>
      <c r="I647" t="s">
        <v>102</v>
      </c>
      <c r="J647">
        <f t="shared" si="0"/>
        <v>2308977</v>
      </c>
      <c r="K647">
        <v>2308977</v>
      </c>
      <c r="L647">
        <v>30</v>
      </c>
      <c r="M647">
        <f t="shared" si="36"/>
        <v>30</v>
      </c>
      <c r="N647" t="str">
        <f t="shared" si="2"/>
        <v>Wed</v>
      </c>
      <c r="O647" t="str">
        <f t="shared" si="3"/>
        <v>Sep</v>
      </c>
      <c r="P647">
        <f t="shared" si="4"/>
        <v>9</v>
      </c>
      <c r="Q647" t="str">
        <f t="shared" si="5"/>
        <v>26</v>
      </c>
      <c r="R647" t="str">
        <f t="shared" si="6"/>
        <v>17</v>
      </c>
      <c r="S647" t="str">
        <f t="shared" si="7"/>
        <v>22</v>
      </c>
      <c r="T647" t="str">
        <f t="shared" si="8"/>
        <v>57</v>
      </c>
      <c r="U647" t="s">
        <v>5228</v>
      </c>
      <c r="V647" t="s">
        <v>5229</v>
      </c>
      <c r="W647" s="2" t="s">
        <v>5230</v>
      </c>
      <c r="X647" t="s">
        <v>5231</v>
      </c>
      <c r="Y647" t="s">
        <v>5232</v>
      </c>
      <c r="Z647" t="s">
        <v>5233</v>
      </c>
      <c r="AA647" t="s">
        <v>5234</v>
      </c>
      <c r="AB647">
        <v>724</v>
      </c>
      <c r="AC647">
        <v>806</v>
      </c>
      <c r="AD647" t="s">
        <v>5235</v>
      </c>
      <c r="AE647" t="s">
        <v>5231</v>
      </c>
      <c r="AF647" t="s">
        <v>5233</v>
      </c>
      <c r="AG647" s="1">
        <v>2</v>
      </c>
    </row>
    <row r="648" spans="1:33" ht="15.75" customHeight="1" x14ac:dyDescent="0.3">
      <c r="A648" s="1">
        <v>17306</v>
      </c>
      <c r="B648" t="s">
        <v>5236</v>
      </c>
      <c r="C648" t="s">
        <v>1473</v>
      </c>
      <c r="D648" t="s">
        <v>26</v>
      </c>
      <c r="E648">
        <v>9</v>
      </c>
      <c r="F648" t="s">
        <v>61</v>
      </c>
      <c r="G648" t="s">
        <v>341</v>
      </c>
      <c r="H648" t="s">
        <v>692</v>
      </c>
      <c r="I648" t="s">
        <v>271</v>
      </c>
      <c r="J648">
        <f t="shared" si="0"/>
        <v>2308981</v>
      </c>
      <c r="K648">
        <v>2308981</v>
      </c>
      <c r="L648">
        <v>4</v>
      </c>
      <c r="M648">
        <f t="shared" si="36"/>
        <v>4</v>
      </c>
      <c r="N648" t="str">
        <f t="shared" si="2"/>
        <v>Wed</v>
      </c>
      <c r="O648" t="str">
        <f t="shared" si="3"/>
        <v>Sep</v>
      </c>
      <c r="P648">
        <f t="shared" si="4"/>
        <v>9</v>
      </c>
      <c r="Q648" t="str">
        <f t="shared" si="5"/>
        <v>26</v>
      </c>
      <c r="R648" t="str">
        <f t="shared" si="6"/>
        <v>17</v>
      </c>
      <c r="S648" t="str">
        <f t="shared" si="7"/>
        <v>23</v>
      </c>
      <c r="T648" t="str">
        <f t="shared" si="8"/>
        <v>01</v>
      </c>
      <c r="U648" t="s">
        <v>5237</v>
      </c>
      <c r="V648" t="s">
        <v>5238</v>
      </c>
      <c r="W648" s="2" t="s">
        <v>5239</v>
      </c>
      <c r="X648" t="s">
        <v>5240</v>
      </c>
      <c r="Y648" t="s">
        <v>5241</v>
      </c>
      <c r="Z648" t="s">
        <v>5242</v>
      </c>
      <c r="AA648" t="s">
        <v>2978</v>
      </c>
      <c r="AB648">
        <v>35474</v>
      </c>
      <c r="AC648">
        <v>674</v>
      </c>
      <c r="AD648" t="s">
        <v>5243</v>
      </c>
      <c r="AG648" s="1">
        <v>2</v>
      </c>
    </row>
    <row r="649" spans="1:33" ht="15.75" customHeight="1" x14ac:dyDescent="0.3">
      <c r="A649" s="1">
        <v>17307</v>
      </c>
      <c r="B649" t="s">
        <v>5244</v>
      </c>
      <c r="C649" t="s">
        <v>1473</v>
      </c>
      <c r="D649" t="s">
        <v>26</v>
      </c>
      <c r="E649">
        <v>9</v>
      </c>
      <c r="F649" t="s">
        <v>61</v>
      </c>
      <c r="G649" t="s">
        <v>341</v>
      </c>
      <c r="H649" t="s">
        <v>692</v>
      </c>
      <c r="I649" t="s">
        <v>529</v>
      </c>
      <c r="J649">
        <f t="shared" si="0"/>
        <v>2309004</v>
      </c>
      <c r="K649">
        <v>2309004</v>
      </c>
      <c r="L649">
        <v>23</v>
      </c>
      <c r="M649">
        <f t="shared" si="36"/>
        <v>23</v>
      </c>
      <c r="N649" t="str">
        <f t="shared" si="2"/>
        <v>Wed</v>
      </c>
      <c r="O649" t="str">
        <f t="shared" si="3"/>
        <v>Sep</v>
      </c>
      <c r="P649">
        <f t="shared" si="4"/>
        <v>9</v>
      </c>
      <c r="Q649" t="str">
        <f t="shared" si="5"/>
        <v>26</v>
      </c>
      <c r="R649" t="str">
        <f t="shared" si="6"/>
        <v>17</v>
      </c>
      <c r="S649" t="str">
        <f t="shared" si="7"/>
        <v>23</v>
      </c>
      <c r="T649" t="str">
        <f t="shared" si="8"/>
        <v>24</v>
      </c>
      <c r="U649" t="s">
        <v>5245</v>
      </c>
      <c r="V649" t="s">
        <v>5246</v>
      </c>
      <c r="W649" s="2" t="s">
        <v>5247</v>
      </c>
      <c r="X649" t="s">
        <v>5248</v>
      </c>
      <c r="Y649" t="s">
        <v>5249</v>
      </c>
      <c r="Z649" t="s">
        <v>5250</v>
      </c>
      <c r="AB649">
        <v>126</v>
      </c>
      <c r="AC649">
        <v>225</v>
      </c>
      <c r="AD649" t="s">
        <v>5251</v>
      </c>
      <c r="AG649" s="1">
        <v>2</v>
      </c>
    </row>
    <row r="650" spans="1:33" ht="15.75" customHeight="1" x14ac:dyDescent="0.3">
      <c r="A650" s="1">
        <v>17308</v>
      </c>
      <c r="B650" t="s">
        <v>5252</v>
      </c>
      <c r="C650" t="s">
        <v>1473</v>
      </c>
      <c r="D650" t="s">
        <v>26</v>
      </c>
      <c r="E650">
        <v>9</v>
      </c>
      <c r="F650" t="s">
        <v>61</v>
      </c>
      <c r="G650" t="s">
        <v>341</v>
      </c>
      <c r="H650" t="s">
        <v>692</v>
      </c>
      <c r="I650" t="s">
        <v>61</v>
      </c>
      <c r="J650">
        <f t="shared" si="0"/>
        <v>2309006</v>
      </c>
      <c r="K650">
        <v>2309006</v>
      </c>
      <c r="L650">
        <v>2</v>
      </c>
      <c r="M650">
        <f t="shared" si="36"/>
        <v>2</v>
      </c>
      <c r="N650" t="str">
        <f t="shared" si="2"/>
        <v>Wed</v>
      </c>
      <c r="O650" t="str">
        <f t="shared" si="3"/>
        <v>Sep</v>
      </c>
      <c r="P650">
        <f t="shared" si="4"/>
        <v>9</v>
      </c>
      <c r="Q650" t="str">
        <f t="shared" si="5"/>
        <v>26</v>
      </c>
      <c r="R650" t="str">
        <f t="shared" si="6"/>
        <v>17</v>
      </c>
      <c r="S650" t="str">
        <f t="shared" si="7"/>
        <v>23</v>
      </c>
      <c r="T650" t="str">
        <f t="shared" si="8"/>
        <v>26</v>
      </c>
      <c r="U650" t="s">
        <v>5253</v>
      </c>
      <c r="V650" t="s">
        <v>5254</v>
      </c>
      <c r="W650" s="2" t="s">
        <v>5255</v>
      </c>
      <c r="X650" t="s">
        <v>5256</v>
      </c>
      <c r="Y650" t="s">
        <v>5257</v>
      </c>
      <c r="Z650" t="s">
        <v>5258</v>
      </c>
      <c r="AA650" t="s">
        <v>151</v>
      </c>
      <c r="AB650">
        <v>3032</v>
      </c>
      <c r="AC650">
        <v>3459</v>
      </c>
      <c r="AD650" t="s">
        <v>5259</v>
      </c>
      <c r="AG650" s="1">
        <v>2</v>
      </c>
    </row>
    <row r="651" spans="1:33" ht="15.75" customHeight="1" x14ac:dyDescent="0.3">
      <c r="A651" s="1">
        <v>17309</v>
      </c>
      <c r="B651" t="s">
        <v>5260</v>
      </c>
      <c r="C651" t="s">
        <v>1473</v>
      </c>
      <c r="D651" t="s">
        <v>26</v>
      </c>
      <c r="E651">
        <v>9</v>
      </c>
      <c r="F651" t="s">
        <v>61</v>
      </c>
      <c r="G651" t="s">
        <v>341</v>
      </c>
      <c r="H651" t="s">
        <v>692</v>
      </c>
      <c r="I651" t="s">
        <v>194</v>
      </c>
      <c r="J651">
        <f t="shared" si="0"/>
        <v>2309015</v>
      </c>
      <c r="K651">
        <v>2309015</v>
      </c>
      <c r="L651">
        <v>9</v>
      </c>
      <c r="M651">
        <f t="shared" si="36"/>
        <v>9</v>
      </c>
      <c r="N651" t="str">
        <f t="shared" si="2"/>
        <v>Wed</v>
      </c>
      <c r="O651" t="str">
        <f t="shared" si="3"/>
        <v>Sep</v>
      </c>
      <c r="P651">
        <f t="shared" si="4"/>
        <v>9</v>
      </c>
      <c r="Q651" t="str">
        <f t="shared" si="5"/>
        <v>26</v>
      </c>
      <c r="R651" t="str">
        <f t="shared" si="6"/>
        <v>17</v>
      </c>
      <c r="S651" t="str">
        <f t="shared" si="7"/>
        <v>23</v>
      </c>
      <c r="T651" t="str">
        <f t="shared" si="8"/>
        <v>35</v>
      </c>
      <c r="U651" t="s">
        <v>5261</v>
      </c>
      <c r="V651" t="s">
        <v>5262</v>
      </c>
      <c r="W651" s="2" t="s">
        <v>5263</v>
      </c>
      <c r="X651" t="s">
        <v>5264</v>
      </c>
      <c r="Y651" t="s">
        <v>5265</v>
      </c>
      <c r="Z651" t="s">
        <v>5266</v>
      </c>
      <c r="AA651" t="s">
        <v>2867</v>
      </c>
      <c r="AB651">
        <v>46</v>
      </c>
      <c r="AC651">
        <v>118</v>
      </c>
      <c r="AD651" t="s">
        <v>5267</v>
      </c>
      <c r="AG651" s="1">
        <v>2</v>
      </c>
    </row>
    <row r="652" spans="1:33" ht="15.75" customHeight="1" x14ac:dyDescent="0.3">
      <c r="A652" s="1">
        <v>17310</v>
      </c>
      <c r="B652" t="s">
        <v>5268</v>
      </c>
      <c r="C652" t="s">
        <v>1473</v>
      </c>
      <c r="D652" t="s">
        <v>26</v>
      </c>
      <c r="E652">
        <v>9</v>
      </c>
      <c r="F652" t="s">
        <v>61</v>
      </c>
      <c r="G652" t="s">
        <v>341</v>
      </c>
      <c r="H652" t="s">
        <v>692</v>
      </c>
      <c r="I652" t="s">
        <v>528</v>
      </c>
      <c r="J652">
        <f t="shared" si="0"/>
        <v>2309031</v>
      </c>
      <c r="K652">
        <v>2309031</v>
      </c>
      <c r="L652">
        <v>16</v>
      </c>
      <c r="M652">
        <f t="shared" si="36"/>
        <v>16</v>
      </c>
      <c r="N652" t="str">
        <f t="shared" si="2"/>
        <v>Wed</v>
      </c>
      <c r="O652" t="str">
        <f t="shared" si="3"/>
        <v>Sep</v>
      </c>
      <c r="P652">
        <f t="shared" si="4"/>
        <v>9</v>
      </c>
      <c r="Q652" t="str">
        <f t="shared" si="5"/>
        <v>26</v>
      </c>
      <c r="R652" t="str">
        <f t="shared" si="6"/>
        <v>17</v>
      </c>
      <c r="S652" t="str">
        <f t="shared" si="7"/>
        <v>23</v>
      </c>
      <c r="T652" t="str">
        <f t="shared" si="8"/>
        <v>51</v>
      </c>
      <c r="U652" t="s">
        <v>5269</v>
      </c>
      <c r="V652" t="s">
        <v>5270</v>
      </c>
      <c r="W652" s="2" t="s">
        <v>5271</v>
      </c>
      <c r="X652" t="s">
        <v>5272</v>
      </c>
      <c r="Y652" t="s">
        <v>5273</v>
      </c>
      <c r="Z652" t="s">
        <v>5274</v>
      </c>
      <c r="AA652" t="s">
        <v>5275</v>
      </c>
      <c r="AB652">
        <v>324</v>
      </c>
      <c r="AC652">
        <v>1730</v>
      </c>
      <c r="AD652" t="s">
        <v>5276</v>
      </c>
      <c r="AG652" s="1">
        <v>2</v>
      </c>
    </row>
    <row r="653" spans="1:33" ht="15.75" customHeight="1" x14ac:dyDescent="0.3">
      <c r="A653" s="1">
        <v>17470</v>
      </c>
      <c r="B653" t="s">
        <v>5277</v>
      </c>
      <c r="C653" t="s">
        <v>1473</v>
      </c>
      <c r="D653" t="s">
        <v>26</v>
      </c>
      <c r="E653">
        <v>9</v>
      </c>
      <c r="F653" t="s">
        <v>61</v>
      </c>
      <c r="G653" t="s">
        <v>124</v>
      </c>
      <c r="H653" t="s">
        <v>61</v>
      </c>
      <c r="I653" t="s">
        <v>51</v>
      </c>
      <c r="J653">
        <f t="shared" si="0"/>
        <v>2316385</v>
      </c>
      <c r="K653">
        <v>2316385</v>
      </c>
      <c r="L653">
        <v>7</v>
      </c>
      <c r="M653">
        <f t="shared" si="36"/>
        <v>7354</v>
      </c>
      <c r="N653" t="str">
        <f t="shared" si="2"/>
        <v>Wed</v>
      </c>
      <c r="O653" t="str">
        <f t="shared" si="3"/>
        <v>Sep</v>
      </c>
      <c r="P653">
        <f t="shared" si="4"/>
        <v>9</v>
      </c>
      <c r="Q653" t="str">
        <f t="shared" si="5"/>
        <v>26</v>
      </c>
      <c r="R653" t="str">
        <f t="shared" si="6"/>
        <v>19</v>
      </c>
      <c r="S653" t="str">
        <f t="shared" si="7"/>
        <v>26</v>
      </c>
      <c r="T653" t="str">
        <f t="shared" si="8"/>
        <v>25</v>
      </c>
      <c r="U653" t="s">
        <v>5278</v>
      </c>
      <c r="V653" t="s">
        <v>5279</v>
      </c>
      <c r="W653" s="2" t="s">
        <v>5280</v>
      </c>
      <c r="X653" t="s">
        <v>5281</v>
      </c>
      <c r="Y653" t="s">
        <v>5282</v>
      </c>
      <c r="Z653" t="s">
        <v>5283</v>
      </c>
      <c r="AB653">
        <v>61</v>
      </c>
      <c r="AC653">
        <v>174</v>
      </c>
      <c r="AD653" t="s">
        <v>5284</v>
      </c>
      <c r="AE653" t="s">
        <v>5285</v>
      </c>
      <c r="AF653" t="s">
        <v>5286</v>
      </c>
      <c r="AG653" s="1">
        <v>2</v>
      </c>
    </row>
    <row r="654" spans="1:33" ht="15.75" customHeight="1" x14ac:dyDescent="0.3">
      <c r="A654" s="1">
        <v>17648</v>
      </c>
      <c r="B654" t="s">
        <v>5287</v>
      </c>
      <c r="C654" t="s">
        <v>1473</v>
      </c>
      <c r="D654" t="s">
        <v>26</v>
      </c>
      <c r="E654">
        <v>9</v>
      </c>
      <c r="F654" t="s">
        <v>61</v>
      </c>
      <c r="G654" t="s">
        <v>114</v>
      </c>
      <c r="H654" t="s">
        <v>404</v>
      </c>
      <c r="I654" t="s">
        <v>1025</v>
      </c>
      <c r="J654">
        <f t="shared" si="0"/>
        <v>2318588</v>
      </c>
      <c r="K654">
        <v>2318588</v>
      </c>
      <c r="L654">
        <v>5</v>
      </c>
      <c r="M654">
        <f t="shared" si="36"/>
        <v>2203</v>
      </c>
      <c r="N654" t="str">
        <f t="shared" si="2"/>
        <v>Wed</v>
      </c>
      <c r="O654" t="str">
        <f t="shared" si="3"/>
        <v>Sep</v>
      </c>
      <c r="P654">
        <f t="shared" si="4"/>
        <v>9</v>
      </c>
      <c r="Q654" t="str">
        <f t="shared" si="5"/>
        <v>26</v>
      </c>
      <c r="R654" t="str">
        <f t="shared" si="6"/>
        <v>20</v>
      </c>
      <c r="S654" t="str">
        <f t="shared" si="7"/>
        <v>03</v>
      </c>
      <c r="T654" t="str">
        <f t="shared" si="8"/>
        <v>08</v>
      </c>
      <c r="U654" t="s">
        <v>5288</v>
      </c>
      <c r="V654" t="s">
        <v>5289</v>
      </c>
      <c r="W654" s="2" t="s">
        <v>5290</v>
      </c>
      <c r="X654" t="s">
        <v>5291</v>
      </c>
      <c r="Y654" t="s">
        <v>885</v>
      </c>
      <c r="Z654" t="s">
        <v>5292</v>
      </c>
      <c r="AA654" t="s">
        <v>5293</v>
      </c>
      <c r="AB654">
        <v>276</v>
      </c>
      <c r="AC654">
        <v>381</v>
      </c>
      <c r="AD654" t="s">
        <v>5294</v>
      </c>
      <c r="AG654" s="1">
        <v>2</v>
      </c>
    </row>
    <row r="655" spans="1:33" ht="15.75" customHeight="1" x14ac:dyDescent="0.3">
      <c r="A655" s="1">
        <v>17732</v>
      </c>
      <c r="B655" t="s">
        <v>5295</v>
      </c>
      <c r="C655" t="s">
        <v>1473</v>
      </c>
      <c r="D655" t="s">
        <v>26</v>
      </c>
      <c r="E655">
        <v>9</v>
      </c>
      <c r="F655" t="s">
        <v>61</v>
      </c>
      <c r="G655" t="s">
        <v>114</v>
      </c>
      <c r="H655" t="s">
        <v>28</v>
      </c>
      <c r="I655" t="s">
        <v>144</v>
      </c>
      <c r="J655">
        <f t="shared" si="0"/>
        <v>2319521</v>
      </c>
      <c r="K655">
        <v>2319521</v>
      </c>
      <c r="L655">
        <v>2</v>
      </c>
      <c r="M655">
        <f t="shared" si="36"/>
        <v>933</v>
      </c>
      <c r="N655" t="str">
        <f t="shared" si="2"/>
        <v>Wed</v>
      </c>
      <c r="O655" t="str">
        <f t="shared" si="3"/>
        <v>Sep</v>
      </c>
      <c r="P655">
        <f t="shared" si="4"/>
        <v>9</v>
      </c>
      <c r="Q655" t="str">
        <f t="shared" si="5"/>
        <v>26</v>
      </c>
      <c r="R655" t="str">
        <f t="shared" si="6"/>
        <v>20</v>
      </c>
      <c r="S655" t="str">
        <f t="shared" si="7"/>
        <v>18</v>
      </c>
      <c r="T655" t="str">
        <f t="shared" si="8"/>
        <v>41</v>
      </c>
      <c r="U655" t="s">
        <v>5296</v>
      </c>
      <c r="V655" t="s">
        <v>5297</v>
      </c>
      <c r="W655" s="2" t="s">
        <v>5298</v>
      </c>
      <c r="X655" t="s">
        <v>5299</v>
      </c>
      <c r="Y655" t="s">
        <v>5300</v>
      </c>
      <c r="Z655" t="s">
        <v>5301</v>
      </c>
      <c r="AB655">
        <v>802</v>
      </c>
      <c r="AC655">
        <v>789</v>
      </c>
      <c r="AD655" t="s">
        <v>5302</v>
      </c>
      <c r="AG655" s="1">
        <v>2</v>
      </c>
    </row>
    <row r="656" spans="1:33" ht="15.75" customHeight="1" x14ac:dyDescent="0.3">
      <c r="A656" s="1">
        <v>17734</v>
      </c>
      <c r="B656" t="s">
        <v>5303</v>
      </c>
      <c r="C656" t="s">
        <v>1473</v>
      </c>
      <c r="D656" t="s">
        <v>26</v>
      </c>
      <c r="E656">
        <v>9</v>
      </c>
      <c r="F656" t="s">
        <v>61</v>
      </c>
      <c r="G656" t="s">
        <v>114</v>
      </c>
      <c r="H656" t="s">
        <v>28</v>
      </c>
      <c r="I656" t="s">
        <v>50</v>
      </c>
      <c r="J656">
        <f t="shared" si="0"/>
        <v>2319535</v>
      </c>
      <c r="K656">
        <v>2319535</v>
      </c>
      <c r="L656">
        <v>4</v>
      </c>
      <c r="M656">
        <f t="shared" si="36"/>
        <v>14</v>
      </c>
      <c r="N656" t="str">
        <f t="shared" si="2"/>
        <v>Wed</v>
      </c>
      <c r="O656" t="str">
        <f t="shared" si="3"/>
        <v>Sep</v>
      </c>
      <c r="P656">
        <f t="shared" si="4"/>
        <v>9</v>
      </c>
      <c r="Q656" t="str">
        <f t="shared" si="5"/>
        <v>26</v>
      </c>
      <c r="R656" t="str">
        <f t="shared" si="6"/>
        <v>20</v>
      </c>
      <c r="S656" t="str">
        <f t="shared" si="7"/>
        <v>18</v>
      </c>
      <c r="T656" t="str">
        <f t="shared" si="8"/>
        <v>55</v>
      </c>
      <c r="U656" t="s">
        <v>5304</v>
      </c>
      <c r="V656" t="s">
        <v>5305</v>
      </c>
      <c r="W656" s="2" t="s">
        <v>5306</v>
      </c>
      <c r="X656" t="s">
        <v>5307</v>
      </c>
      <c r="Y656" t="s">
        <v>5308</v>
      </c>
      <c r="Z656" t="s">
        <v>5309</v>
      </c>
      <c r="AA656" t="s">
        <v>5310</v>
      </c>
      <c r="AB656">
        <v>106</v>
      </c>
      <c r="AC656">
        <v>555</v>
      </c>
      <c r="AD656" t="s">
        <v>5311</v>
      </c>
      <c r="AG656" s="1">
        <v>2</v>
      </c>
    </row>
    <row r="657" spans="1:33" ht="15.75" customHeight="1" x14ac:dyDescent="0.3">
      <c r="A657" s="1">
        <v>17735</v>
      </c>
      <c r="B657" t="s">
        <v>5312</v>
      </c>
      <c r="C657" t="s">
        <v>1473</v>
      </c>
      <c r="D657" t="s">
        <v>26</v>
      </c>
      <c r="E657">
        <v>9</v>
      </c>
      <c r="F657" t="s">
        <v>61</v>
      </c>
      <c r="G657" t="s">
        <v>114</v>
      </c>
      <c r="H657" t="s">
        <v>28</v>
      </c>
      <c r="I657" t="s">
        <v>81</v>
      </c>
      <c r="J657">
        <f t="shared" si="0"/>
        <v>2319536</v>
      </c>
      <c r="K657">
        <v>2319536</v>
      </c>
      <c r="L657">
        <v>1</v>
      </c>
      <c r="M657">
        <f t="shared" si="36"/>
        <v>1</v>
      </c>
      <c r="N657" t="str">
        <f t="shared" si="2"/>
        <v>Wed</v>
      </c>
      <c r="O657" t="str">
        <f t="shared" si="3"/>
        <v>Sep</v>
      </c>
      <c r="P657">
        <f t="shared" si="4"/>
        <v>9</v>
      </c>
      <c r="Q657" t="str">
        <f t="shared" si="5"/>
        <v>26</v>
      </c>
      <c r="R657" t="str">
        <f t="shared" si="6"/>
        <v>20</v>
      </c>
      <c r="S657" t="str">
        <f t="shared" si="7"/>
        <v>18</v>
      </c>
      <c r="T657" t="str">
        <f t="shared" si="8"/>
        <v>56</v>
      </c>
      <c r="U657" t="s">
        <v>5313</v>
      </c>
      <c r="V657" t="s">
        <v>5314</v>
      </c>
      <c r="W657" s="2" t="s">
        <v>5315</v>
      </c>
      <c r="X657" t="s">
        <v>5316</v>
      </c>
      <c r="Y657" t="s">
        <v>5317</v>
      </c>
      <c r="Z657" t="s">
        <v>5318</v>
      </c>
      <c r="AA657" t="s">
        <v>151</v>
      </c>
      <c r="AB657">
        <v>996</v>
      </c>
      <c r="AC657">
        <v>1303</v>
      </c>
      <c r="AD657" t="s">
        <v>5319</v>
      </c>
      <c r="AE657" t="s">
        <v>5320</v>
      </c>
      <c r="AF657" t="s">
        <v>5321</v>
      </c>
      <c r="AG657" s="1">
        <v>2</v>
      </c>
    </row>
    <row r="658" spans="1:33" ht="15.75" customHeight="1" x14ac:dyDescent="0.3">
      <c r="A658" s="1">
        <v>17736</v>
      </c>
      <c r="B658" t="s">
        <v>5322</v>
      </c>
      <c r="C658" t="s">
        <v>1473</v>
      </c>
      <c r="D658" t="s">
        <v>26</v>
      </c>
      <c r="E658">
        <v>9</v>
      </c>
      <c r="F658" t="s">
        <v>61</v>
      </c>
      <c r="G658" t="s">
        <v>114</v>
      </c>
      <c r="H658" t="s">
        <v>28</v>
      </c>
      <c r="I658" t="s">
        <v>113</v>
      </c>
      <c r="J658">
        <f t="shared" si="0"/>
        <v>2319538</v>
      </c>
      <c r="K658">
        <v>2319538</v>
      </c>
      <c r="L658">
        <v>2</v>
      </c>
      <c r="M658">
        <f t="shared" si="36"/>
        <v>2</v>
      </c>
      <c r="N658" t="str">
        <f t="shared" si="2"/>
        <v>Wed</v>
      </c>
      <c r="O658" t="str">
        <f t="shared" si="3"/>
        <v>Sep</v>
      </c>
      <c r="P658">
        <f t="shared" si="4"/>
        <v>9</v>
      </c>
      <c r="Q658" t="str">
        <f t="shared" si="5"/>
        <v>26</v>
      </c>
      <c r="R658" t="str">
        <f t="shared" si="6"/>
        <v>20</v>
      </c>
      <c r="S658" t="str">
        <f t="shared" si="7"/>
        <v>18</v>
      </c>
      <c r="T658" t="str">
        <f t="shared" si="8"/>
        <v>58</v>
      </c>
      <c r="U658" t="s">
        <v>5323</v>
      </c>
      <c r="V658" t="s">
        <v>5324</v>
      </c>
      <c r="W658" s="2" t="s">
        <v>5325</v>
      </c>
      <c r="X658" t="s">
        <v>5326</v>
      </c>
      <c r="Y658" t="s">
        <v>5327</v>
      </c>
      <c r="Z658" t="s">
        <v>5328</v>
      </c>
      <c r="AB658">
        <v>539</v>
      </c>
      <c r="AC658">
        <v>1615</v>
      </c>
      <c r="AD658" t="s">
        <v>5329</v>
      </c>
      <c r="AE658" t="s">
        <v>5330</v>
      </c>
      <c r="AF658" t="s">
        <v>5331</v>
      </c>
      <c r="AG658" s="1">
        <v>2</v>
      </c>
    </row>
    <row r="659" spans="1:33" ht="15.75" customHeight="1" x14ac:dyDescent="0.3">
      <c r="A659" s="1">
        <v>17935</v>
      </c>
      <c r="B659" t="s">
        <v>5332</v>
      </c>
      <c r="C659" t="s">
        <v>1769</v>
      </c>
      <c r="D659" t="s">
        <v>26</v>
      </c>
      <c r="E659">
        <v>9</v>
      </c>
      <c r="F659" t="s">
        <v>30</v>
      </c>
      <c r="G659" t="s">
        <v>125</v>
      </c>
      <c r="H659" t="s">
        <v>331</v>
      </c>
      <c r="I659" t="s">
        <v>441</v>
      </c>
      <c r="J659">
        <f t="shared" si="0"/>
        <v>2333792</v>
      </c>
      <c r="K659">
        <v>2333792</v>
      </c>
      <c r="L659">
        <v>6</v>
      </c>
      <c r="M659">
        <f t="shared" si="36"/>
        <v>14254</v>
      </c>
      <c r="N659" t="str">
        <f t="shared" si="2"/>
        <v>Thu</v>
      </c>
      <c r="O659" t="str">
        <f t="shared" si="3"/>
        <v>Sep</v>
      </c>
      <c r="P659">
        <f t="shared" si="4"/>
        <v>9</v>
      </c>
      <c r="Q659" t="str">
        <f t="shared" si="5"/>
        <v>27</v>
      </c>
      <c r="R659" t="str">
        <f t="shared" si="6"/>
        <v>00</v>
      </c>
      <c r="S659" t="str">
        <f t="shared" si="7"/>
        <v>16</v>
      </c>
      <c r="T659" t="str">
        <f t="shared" si="8"/>
        <v>32</v>
      </c>
      <c r="U659" t="s">
        <v>5333</v>
      </c>
      <c r="V659" t="s">
        <v>433</v>
      </c>
      <c r="W659" s="2" t="s">
        <v>5334</v>
      </c>
      <c r="X659" t="s">
        <v>5335</v>
      </c>
      <c r="Y659" t="s">
        <v>5336</v>
      </c>
      <c r="Z659" t="s">
        <v>5336</v>
      </c>
      <c r="AA659" t="s">
        <v>5337</v>
      </c>
      <c r="AB659">
        <v>2784</v>
      </c>
      <c r="AC659">
        <v>4797</v>
      </c>
      <c r="AD659" t="s">
        <v>5338</v>
      </c>
      <c r="AG659">
        <v>2</v>
      </c>
    </row>
    <row r="660" spans="1:33" ht="15.75" customHeight="1" x14ac:dyDescent="0.3">
      <c r="A660" s="1">
        <v>18186</v>
      </c>
      <c r="B660" t="s">
        <v>5339</v>
      </c>
      <c r="C660" t="s">
        <v>1769</v>
      </c>
      <c r="D660" t="s">
        <v>26</v>
      </c>
      <c r="E660">
        <v>9</v>
      </c>
      <c r="F660" t="s">
        <v>30</v>
      </c>
      <c r="G660" t="s">
        <v>404</v>
      </c>
      <c r="H660" t="s">
        <v>331</v>
      </c>
      <c r="I660" t="s">
        <v>114</v>
      </c>
      <c r="J660">
        <f t="shared" si="0"/>
        <v>2344580</v>
      </c>
      <c r="K660">
        <v>2344580</v>
      </c>
      <c r="L660">
        <v>12</v>
      </c>
      <c r="M660">
        <f t="shared" si="36"/>
        <v>10788</v>
      </c>
      <c r="N660" t="str">
        <f t="shared" si="2"/>
        <v>Thu</v>
      </c>
      <c r="O660" t="str">
        <f t="shared" si="3"/>
        <v>Sep</v>
      </c>
      <c r="P660">
        <f t="shared" si="4"/>
        <v>9</v>
      </c>
      <c r="Q660" t="str">
        <f t="shared" si="5"/>
        <v>27</v>
      </c>
      <c r="R660" t="str">
        <f t="shared" si="6"/>
        <v>03</v>
      </c>
      <c r="S660" t="str">
        <f t="shared" si="7"/>
        <v>16</v>
      </c>
      <c r="T660" t="str">
        <f t="shared" si="8"/>
        <v>20</v>
      </c>
      <c r="U660" t="s">
        <v>5340</v>
      </c>
      <c r="V660" t="s">
        <v>433</v>
      </c>
      <c r="W660" s="4" t="s">
        <v>5341</v>
      </c>
      <c r="X660" t="s">
        <v>5342</v>
      </c>
      <c r="Y660" t="s">
        <v>5343</v>
      </c>
      <c r="Z660" t="s">
        <v>5344</v>
      </c>
      <c r="AA660" t="s">
        <v>5109</v>
      </c>
      <c r="AB660">
        <v>604</v>
      </c>
      <c r="AC660">
        <v>1259</v>
      </c>
      <c r="AD660" t="s">
        <v>5345</v>
      </c>
      <c r="AG660">
        <v>2</v>
      </c>
    </row>
    <row r="661" spans="1:33" ht="15.75" customHeight="1" x14ac:dyDescent="0.3">
      <c r="A661" s="1">
        <v>18215</v>
      </c>
      <c r="B661" t="s">
        <v>5346</v>
      </c>
      <c r="C661" t="s">
        <v>1769</v>
      </c>
      <c r="D661" t="s">
        <v>26</v>
      </c>
      <c r="E661">
        <v>9</v>
      </c>
      <c r="F661" t="s">
        <v>30</v>
      </c>
      <c r="G661" t="s">
        <v>404</v>
      </c>
      <c r="H661" t="s">
        <v>529</v>
      </c>
      <c r="I661" t="s">
        <v>234</v>
      </c>
      <c r="J661">
        <f t="shared" si="0"/>
        <v>2345052</v>
      </c>
      <c r="K661">
        <v>2345052</v>
      </c>
      <c r="L661">
        <v>33</v>
      </c>
      <c r="M661">
        <f t="shared" si="36"/>
        <v>472</v>
      </c>
      <c r="N661" t="str">
        <f t="shared" si="2"/>
        <v>Thu</v>
      </c>
      <c r="O661" t="str">
        <f t="shared" si="3"/>
        <v>Sep</v>
      </c>
      <c r="P661">
        <f t="shared" si="4"/>
        <v>9</v>
      </c>
      <c r="Q661" t="str">
        <f t="shared" si="5"/>
        <v>27</v>
      </c>
      <c r="R661" t="str">
        <f t="shared" si="6"/>
        <v>03</v>
      </c>
      <c r="S661" t="str">
        <f t="shared" si="7"/>
        <v>24</v>
      </c>
      <c r="T661" t="str">
        <f t="shared" si="8"/>
        <v>12</v>
      </c>
      <c r="U661" t="s">
        <v>5347</v>
      </c>
      <c r="V661" t="s">
        <v>433</v>
      </c>
      <c r="W661" s="2" t="s">
        <v>5348</v>
      </c>
      <c r="X661" t="s">
        <v>5349</v>
      </c>
      <c r="Y661" t="s">
        <v>5350</v>
      </c>
      <c r="Z661" t="s">
        <v>5351</v>
      </c>
      <c r="AA661" t="s">
        <v>5352</v>
      </c>
      <c r="AB661">
        <v>76655</v>
      </c>
      <c r="AC661">
        <v>35</v>
      </c>
      <c r="AD661" t="s">
        <v>5353</v>
      </c>
      <c r="AG661">
        <v>2</v>
      </c>
    </row>
    <row r="662" spans="1:33" ht="15.75" customHeight="1" x14ac:dyDescent="0.3">
      <c r="A662" s="1">
        <v>18215</v>
      </c>
      <c r="B662" t="s">
        <v>5346</v>
      </c>
      <c r="C662" t="s">
        <v>1769</v>
      </c>
      <c r="D662" t="s">
        <v>26</v>
      </c>
      <c r="E662">
        <v>9</v>
      </c>
      <c r="F662" t="s">
        <v>30</v>
      </c>
      <c r="G662" t="s">
        <v>404</v>
      </c>
      <c r="H662" t="s">
        <v>529</v>
      </c>
      <c r="I662" t="s">
        <v>234</v>
      </c>
      <c r="J662">
        <f t="shared" si="0"/>
        <v>2345052</v>
      </c>
      <c r="K662">
        <v>2345052</v>
      </c>
      <c r="L662">
        <v>33</v>
      </c>
      <c r="M662">
        <f t="shared" si="36"/>
        <v>0</v>
      </c>
      <c r="N662" t="str">
        <f t="shared" si="2"/>
        <v>Thu</v>
      </c>
      <c r="O662" t="str">
        <f t="shared" si="3"/>
        <v>Sep</v>
      </c>
      <c r="P662">
        <f t="shared" si="4"/>
        <v>9</v>
      </c>
      <c r="Q662" t="str">
        <f t="shared" si="5"/>
        <v>27</v>
      </c>
      <c r="R662" t="str">
        <f t="shared" si="6"/>
        <v>03</v>
      </c>
      <c r="S662" t="str">
        <f t="shared" si="7"/>
        <v>24</v>
      </c>
      <c r="T662" t="str">
        <f t="shared" si="8"/>
        <v>12</v>
      </c>
      <c r="U662" t="s">
        <v>5347</v>
      </c>
      <c r="V662" t="s">
        <v>5354</v>
      </c>
      <c r="W662" s="2" t="s">
        <v>5348</v>
      </c>
      <c r="X662" t="s">
        <v>5349</v>
      </c>
      <c r="Y662" t="s">
        <v>5350</v>
      </c>
      <c r="Z662" t="s">
        <v>5351</v>
      </c>
      <c r="AA662" t="s">
        <v>5352</v>
      </c>
      <c r="AB662">
        <v>76655</v>
      </c>
      <c r="AC662">
        <v>35</v>
      </c>
      <c r="AD662" t="s">
        <v>5353</v>
      </c>
      <c r="AG662" s="1">
        <v>2</v>
      </c>
    </row>
    <row r="663" spans="1:33" ht="15.75" customHeight="1" x14ac:dyDescent="0.3">
      <c r="A663" s="1">
        <v>18216</v>
      </c>
      <c r="B663" t="s">
        <v>5355</v>
      </c>
      <c r="C663" t="s">
        <v>1769</v>
      </c>
      <c r="D663" t="s">
        <v>26</v>
      </c>
      <c r="E663">
        <v>9</v>
      </c>
      <c r="F663" t="s">
        <v>30</v>
      </c>
      <c r="G663" t="s">
        <v>404</v>
      </c>
      <c r="H663" t="s">
        <v>529</v>
      </c>
      <c r="I663" t="s">
        <v>481</v>
      </c>
      <c r="J663">
        <f t="shared" si="0"/>
        <v>2345089</v>
      </c>
      <c r="K663">
        <v>2345089</v>
      </c>
      <c r="L663">
        <v>37</v>
      </c>
      <c r="M663">
        <f t="shared" si="36"/>
        <v>37</v>
      </c>
      <c r="N663" t="str">
        <f t="shared" si="2"/>
        <v>Thu</v>
      </c>
      <c r="O663" t="str">
        <f t="shared" si="3"/>
        <v>Sep</v>
      </c>
      <c r="P663">
        <f t="shared" si="4"/>
        <v>9</v>
      </c>
      <c r="Q663" t="str">
        <f t="shared" si="5"/>
        <v>27</v>
      </c>
      <c r="R663" t="str">
        <f t="shared" si="6"/>
        <v>03</v>
      </c>
      <c r="S663" t="str">
        <f t="shared" si="7"/>
        <v>24</v>
      </c>
      <c r="T663" t="str">
        <f t="shared" si="8"/>
        <v>49</v>
      </c>
      <c r="U663" t="s">
        <v>5356</v>
      </c>
      <c r="V663" t="s">
        <v>433</v>
      </c>
      <c r="W663" s="2" t="s">
        <v>5357</v>
      </c>
      <c r="X663" t="s">
        <v>5358</v>
      </c>
      <c r="Y663" t="s">
        <v>5359</v>
      </c>
      <c r="Z663" t="s">
        <v>5360</v>
      </c>
      <c r="AA663" t="s">
        <v>2888</v>
      </c>
      <c r="AB663">
        <v>193</v>
      </c>
      <c r="AC663">
        <v>270</v>
      </c>
      <c r="AD663" t="s">
        <v>5361</v>
      </c>
      <c r="AE663" t="s">
        <v>5362</v>
      </c>
      <c r="AF663" t="s">
        <v>5363</v>
      </c>
      <c r="AG663">
        <v>2</v>
      </c>
    </row>
    <row r="664" spans="1:33" ht="15.75" customHeight="1" x14ac:dyDescent="0.3">
      <c r="A664" s="1">
        <v>18216</v>
      </c>
      <c r="B664" t="s">
        <v>5355</v>
      </c>
      <c r="C664" t="s">
        <v>1769</v>
      </c>
      <c r="D664" t="s">
        <v>26</v>
      </c>
      <c r="E664">
        <v>9</v>
      </c>
      <c r="F664" t="s">
        <v>30</v>
      </c>
      <c r="G664" t="s">
        <v>404</v>
      </c>
      <c r="H664" t="s">
        <v>529</v>
      </c>
      <c r="I664" t="s">
        <v>481</v>
      </c>
      <c r="J664">
        <f t="shared" si="0"/>
        <v>2345089</v>
      </c>
      <c r="K664">
        <v>2345089</v>
      </c>
      <c r="L664">
        <v>37</v>
      </c>
      <c r="M664">
        <f t="shared" si="36"/>
        <v>0</v>
      </c>
      <c r="N664" t="str">
        <f t="shared" si="2"/>
        <v>Thu</v>
      </c>
      <c r="O664" t="str">
        <f t="shared" si="3"/>
        <v>Sep</v>
      </c>
      <c r="P664">
        <f t="shared" si="4"/>
        <v>9</v>
      </c>
      <c r="Q664" t="str">
        <f t="shared" si="5"/>
        <v>27</v>
      </c>
      <c r="R664" t="str">
        <f t="shared" si="6"/>
        <v>03</v>
      </c>
      <c r="S664" t="str">
        <f t="shared" si="7"/>
        <v>24</v>
      </c>
      <c r="T664" t="str">
        <f t="shared" si="8"/>
        <v>49</v>
      </c>
      <c r="U664" t="s">
        <v>5356</v>
      </c>
      <c r="V664" t="s">
        <v>5364</v>
      </c>
      <c r="W664" s="2" t="s">
        <v>5357</v>
      </c>
      <c r="X664" t="s">
        <v>5358</v>
      </c>
      <c r="Y664" t="s">
        <v>5359</v>
      </c>
      <c r="Z664" t="s">
        <v>5360</v>
      </c>
      <c r="AA664" t="s">
        <v>2888</v>
      </c>
      <c r="AB664">
        <v>193</v>
      </c>
      <c r="AC664">
        <v>270</v>
      </c>
      <c r="AD664" t="s">
        <v>5361</v>
      </c>
      <c r="AE664" t="s">
        <v>5362</v>
      </c>
      <c r="AF664" t="s">
        <v>5363</v>
      </c>
      <c r="AG664" s="1">
        <v>2</v>
      </c>
    </row>
    <row r="665" spans="1:33" ht="15.75" customHeight="1" x14ac:dyDescent="0.3">
      <c r="A665" s="1">
        <v>18217</v>
      </c>
      <c r="B665" t="s">
        <v>5365</v>
      </c>
      <c r="C665" t="s">
        <v>1769</v>
      </c>
      <c r="D665" t="s">
        <v>26</v>
      </c>
      <c r="E665">
        <v>9</v>
      </c>
      <c r="F665" t="s">
        <v>30</v>
      </c>
      <c r="G665" t="s">
        <v>404</v>
      </c>
      <c r="H665" t="s">
        <v>61</v>
      </c>
      <c r="I665" t="s">
        <v>114</v>
      </c>
      <c r="J665">
        <f t="shared" si="0"/>
        <v>2345180</v>
      </c>
      <c r="K665">
        <v>2345180</v>
      </c>
      <c r="L665">
        <v>91</v>
      </c>
      <c r="M665">
        <f t="shared" si="36"/>
        <v>91</v>
      </c>
      <c r="N665" t="str">
        <f t="shared" si="2"/>
        <v>Thu</v>
      </c>
      <c r="O665" t="str">
        <f t="shared" si="3"/>
        <v>Sep</v>
      </c>
      <c r="P665">
        <f t="shared" si="4"/>
        <v>9</v>
      </c>
      <c r="Q665" t="str">
        <f t="shared" si="5"/>
        <v>27</v>
      </c>
      <c r="R665" t="str">
        <f t="shared" si="6"/>
        <v>03</v>
      </c>
      <c r="S665" t="str">
        <f t="shared" si="7"/>
        <v>26</v>
      </c>
      <c r="T665" t="str">
        <f t="shared" si="8"/>
        <v>20</v>
      </c>
      <c r="U665" t="s">
        <v>5366</v>
      </c>
      <c r="V665" t="s">
        <v>5367</v>
      </c>
      <c r="W665" s="2" t="s">
        <v>5368</v>
      </c>
      <c r="X665" t="s">
        <v>4796</v>
      </c>
      <c r="Y665" t="s">
        <v>4797</v>
      </c>
      <c r="Z665" t="s">
        <v>4798</v>
      </c>
      <c r="AA665" t="s">
        <v>2242</v>
      </c>
      <c r="AB665">
        <v>278</v>
      </c>
      <c r="AC665">
        <v>547</v>
      </c>
      <c r="AD665" t="s">
        <v>4799</v>
      </c>
      <c r="AG665" s="1">
        <v>2</v>
      </c>
    </row>
    <row r="666" spans="1:33" ht="15.75" customHeight="1" x14ac:dyDescent="0.3">
      <c r="A666" s="1">
        <v>18218</v>
      </c>
      <c r="B666" t="s">
        <v>5369</v>
      </c>
      <c r="C666" t="s">
        <v>1769</v>
      </c>
      <c r="D666" t="s">
        <v>26</v>
      </c>
      <c r="E666">
        <v>9</v>
      </c>
      <c r="F666" t="s">
        <v>30</v>
      </c>
      <c r="G666" t="s">
        <v>404</v>
      </c>
      <c r="H666" t="s">
        <v>61</v>
      </c>
      <c r="I666" t="s">
        <v>195</v>
      </c>
      <c r="J666">
        <f t="shared" si="0"/>
        <v>2345200</v>
      </c>
      <c r="K666">
        <v>2345200</v>
      </c>
      <c r="L666">
        <v>20</v>
      </c>
      <c r="M666">
        <f t="shared" si="36"/>
        <v>20</v>
      </c>
      <c r="N666" t="str">
        <f t="shared" si="2"/>
        <v>Thu</v>
      </c>
      <c r="O666" t="str">
        <f t="shared" si="3"/>
        <v>Sep</v>
      </c>
      <c r="P666">
        <f t="shared" si="4"/>
        <v>9</v>
      </c>
      <c r="Q666" t="str">
        <f t="shared" si="5"/>
        <v>27</v>
      </c>
      <c r="R666" t="str">
        <f t="shared" si="6"/>
        <v>03</v>
      </c>
      <c r="S666" t="str">
        <f t="shared" si="7"/>
        <v>26</v>
      </c>
      <c r="T666" t="str">
        <f t="shared" si="8"/>
        <v>40</v>
      </c>
      <c r="U666" t="s">
        <v>5370</v>
      </c>
      <c r="V666" t="s">
        <v>433</v>
      </c>
      <c r="W666" s="4" t="s">
        <v>5371</v>
      </c>
      <c r="X666" t="s">
        <v>5372</v>
      </c>
      <c r="Y666" t="s">
        <v>5373</v>
      </c>
      <c r="Z666" t="s">
        <v>5374</v>
      </c>
      <c r="AA666" t="s">
        <v>680</v>
      </c>
      <c r="AB666">
        <v>1912</v>
      </c>
      <c r="AC666">
        <v>663</v>
      </c>
      <c r="AD666" t="s">
        <v>5375</v>
      </c>
      <c r="AE666" t="s">
        <v>5376</v>
      </c>
      <c r="AF666" t="s">
        <v>5377</v>
      </c>
      <c r="AG666">
        <v>2</v>
      </c>
    </row>
    <row r="667" spans="1:33" ht="15.75" customHeight="1" x14ac:dyDescent="0.3">
      <c r="A667" s="1">
        <v>18277</v>
      </c>
      <c r="B667" t="s">
        <v>5378</v>
      </c>
      <c r="C667" t="s">
        <v>1769</v>
      </c>
      <c r="D667" t="s">
        <v>26</v>
      </c>
      <c r="E667">
        <v>9</v>
      </c>
      <c r="F667" t="s">
        <v>30</v>
      </c>
      <c r="G667" t="s">
        <v>404</v>
      </c>
      <c r="H667" t="s">
        <v>81</v>
      </c>
      <c r="I667" t="s">
        <v>164</v>
      </c>
      <c r="J667">
        <f t="shared" si="0"/>
        <v>2346998</v>
      </c>
      <c r="K667">
        <v>2346998</v>
      </c>
      <c r="L667">
        <v>2</v>
      </c>
      <c r="M667">
        <f t="shared" si="36"/>
        <v>1798</v>
      </c>
      <c r="N667" t="str">
        <f t="shared" si="2"/>
        <v>Thu</v>
      </c>
      <c r="O667" t="str">
        <f t="shared" si="3"/>
        <v>Sep</v>
      </c>
      <c r="P667">
        <f t="shared" si="4"/>
        <v>9</v>
      </c>
      <c r="Q667" t="str">
        <f t="shared" si="5"/>
        <v>27</v>
      </c>
      <c r="R667" t="str">
        <f t="shared" si="6"/>
        <v>03</v>
      </c>
      <c r="S667" t="str">
        <f t="shared" si="7"/>
        <v>56</v>
      </c>
      <c r="T667" t="str">
        <f t="shared" si="8"/>
        <v>38</v>
      </c>
      <c r="U667" t="s">
        <v>5379</v>
      </c>
      <c r="V667" t="s">
        <v>433</v>
      </c>
      <c r="W667" s="2" t="s">
        <v>5380</v>
      </c>
      <c r="X667" t="s">
        <v>5381</v>
      </c>
      <c r="Y667" t="s">
        <v>5382</v>
      </c>
      <c r="Z667" t="s">
        <v>5383</v>
      </c>
      <c r="AA667" t="s">
        <v>1244</v>
      </c>
      <c r="AB667">
        <v>40</v>
      </c>
      <c r="AC667">
        <v>111</v>
      </c>
      <c r="AD667" t="s">
        <v>5384</v>
      </c>
      <c r="AG667">
        <v>2</v>
      </c>
    </row>
    <row r="668" spans="1:33" ht="15.75" customHeight="1" x14ac:dyDescent="0.3">
      <c r="A668" s="1">
        <v>18279</v>
      </c>
      <c r="B668" t="s">
        <v>5385</v>
      </c>
      <c r="C668" t="s">
        <v>1769</v>
      </c>
      <c r="D668" t="s">
        <v>26</v>
      </c>
      <c r="E668">
        <v>9</v>
      </c>
      <c r="F668" t="s">
        <v>30</v>
      </c>
      <c r="G668" t="s">
        <v>404</v>
      </c>
      <c r="H668" t="s">
        <v>102</v>
      </c>
      <c r="I668" t="s">
        <v>27</v>
      </c>
      <c r="J668">
        <f t="shared" si="0"/>
        <v>2347041</v>
      </c>
      <c r="K668">
        <v>2347041</v>
      </c>
      <c r="L668">
        <v>28</v>
      </c>
      <c r="M668">
        <f t="shared" si="36"/>
        <v>43</v>
      </c>
      <c r="N668" t="str">
        <f t="shared" si="2"/>
        <v>Thu</v>
      </c>
      <c r="O668" t="str">
        <f t="shared" si="3"/>
        <v>Sep</v>
      </c>
      <c r="P668">
        <f t="shared" si="4"/>
        <v>9</v>
      </c>
      <c r="Q668" t="str">
        <f t="shared" si="5"/>
        <v>27</v>
      </c>
      <c r="R668" t="str">
        <f t="shared" si="6"/>
        <v>03</v>
      </c>
      <c r="S668" t="str">
        <f t="shared" si="7"/>
        <v>57</v>
      </c>
      <c r="T668" t="str">
        <f t="shared" si="8"/>
        <v>21</v>
      </c>
      <c r="U668" t="s">
        <v>5386</v>
      </c>
      <c r="V668" t="s">
        <v>433</v>
      </c>
      <c r="W668" s="4" t="s">
        <v>5387</v>
      </c>
      <c r="X668" t="s">
        <v>5388</v>
      </c>
      <c r="Y668" t="s">
        <v>5389</v>
      </c>
      <c r="Z668" t="s">
        <v>5390</v>
      </c>
      <c r="AA668" t="s">
        <v>5391</v>
      </c>
      <c r="AB668">
        <v>531</v>
      </c>
      <c r="AC668">
        <v>492</v>
      </c>
      <c r="AD668" t="s">
        <v>5392</v>
      </c>
      <c r="AG668">
        <v>2</v>
      </c>
    </row>
    <row r="669" spans="1:33" ht="15.75" customHeight="1" x14ac:dyDescent="0.3">
      <c r="A669" s="1">
        <v>18471</v>
      </c>
      <c r="B669" t="s">
        <v>5393</v>
      </c>
      <c r="C669" t="s">
        <v>1769</v>
      </c>
      <c r="D669" t="s">
        <v>26</v>
      </c>
      <c r="E669">
        <v>9</v>
      </c>
      <c r="F669" t="s">
        <v>30</v>
      </c>
      <c r="G669" t="s">
        <v>184</v>
      </c>
      <c r="H669" t="s">
        <v>27</v>
      </c>
      <c r="I669" t="s">
        <v>300</v>
      </c>
      <c r="J669">
        <f t="shared" si="0"/>
        <v>2352091</v>
      </c>
      <c r="K669">
        <v>2352091</v>
      </c>
      <c r="L669">
        <v>13</v>
      </c>
      <c r="M669">
        <f t="shared" si="36"/>
        <v>5050</v>
      </c>
      <c r="N669" t="str">
        <f t="shared" si="2"/>
        <v>Thu</v>
      </c>
      <c r="O669" t="str">
        <f t="shared" si="3"/>
        <v>Sep</v>
      </c>
      <c r="P669">
        <f t="shared" si="4"/>
        <v>9</v>
      </c>
      <c r="Q669" t="str">
        <f t="shared" si="5"/>
        <v>27</v>
      </c>
      <c r="R669" t="str">
        <f t="shared" si="6"/>
        <v>05</v>
      </c>
      <c r="S669" t="str">
        <f t="shared" si="7"/>
        <v>21</v>
      </c>
      <c r="T669" t="str">
        <f t="shared" si="8"/>
        <v>31</v>
      </c>
      <c r="U669" t="s">
        <v>5394</v>
      </c>
      <c r="V669" t="s">
        <v>433</v>
      </c>
      <c r="W669" s="2" t="s">
        <v>5395</v>
      </c>
      <c r="X669" t="s">
        <v>5396</v>
      </c>
      <c r="Y669" t="s">
        <v>5397</v>
      </c>
      <c r="Z669" t="s">
        <v>5398</v>
      </c>
      <c r="AA669" t="s">
        <v>698</v>
      </c>
      <c r="AB669">
        <v>5031</v>
      </c>
      <c r="AC669">
        <v>5530</v>
      </c>
      <c r="AD669" t="s">
        <v>5399</v>
      </c>
      <c r="AG669">
        <v>2</v>
      </c>
    </row>
    <row r="670" spans="1:33" ht="15.75" customHeight="1" x14ac:dyDescent="0.3">
      <c r="A670" s="1">
        <v>19011</v>
      </c>
      <c r="B670" t="s">
        <v>5400</v>
      </c>
      <c r="C670" t="s">
        <v>1769</v>
      </c>
      <c r="D670" t="s">
        <v>26</v>
      </c>
      <c r="E670">
        <v>9</v>
      </c>
      <c r="F670" t="s">
        <v>30</v>
      </c>
      <c r="G670" t="s">
        <v>561</v>
      </c>
      <c r="H670" t="s">
        <v>124</v>
      </c>
      <c r="I670" t="s">
        <v>102</v>
      </c>
      <c r="J670">
        <f t="shared" si="0"/>
        <v>2380797</v>
      </c>
      <c r="K670">
        <v>2380797</v>
      </c>
      <c r="L670">
        <v>4</v>
      </c>
      <c r="M670">
        <f t="shared" si="36"/>
        <v>28706</v>
      </c>
      <c r="N670" t="str">
        <f t="shared" si="2"/>
        <v>Thu</v>
      </c>
      <c r="O670" t="str">
        <f t="shared" si="3"/>
        <v>Sep</v>
      </c>
      <c r="P670">
        <f t="shared" si="4"/>
        <v>9</v>
      </c>
      <c r="Q670" t="str">
        <f t="shared" si="5"/>
        <v>27</v>
      </c>
      <c r="R670" t="str">
        <f t="shared" si="6"/>
        <v>13</v>
      </c>
      <c r="S670" t="str">
        <f t="shared" si="7"/>
        <v>19</v>
      </c>
      <c r="T670" t="str">
        <f t="shared" si="8"/>
        <v>57</v>
      </c>
      <c r="U670" t="s">
        <v>5401</v>
      </c>
      <c r="V670" t="s">
        <v>433</v>
      </c>
      <c r="W670" s="2" t="s">
        <v>5402</v>
      </c>
      <c r="X670" t="s">
        <v>5403</v>
      </c>
      <c r="Y670" t="s">
        <v>5404</v>
      </c>
      <c r="Z670" t="s">
        <v>5405</v>
      </c>
      <c r="AB670">
        <v>867</v>
      </c>
      <c r="AC670">
        <v>1721</v>
      </c>
      <c r="AD670" t="s">
        <v>5406</v>
      </c>
      <c r="AG670">
        <v>2</v>
      </c>
    </row>
    <row r="671" spans="1:33" ht="15.75" customHeight="1" x14ac:dyDescent="0.3">
      <c r="A671" s="1">
        <v>19012</v>
      </c>
      <c r="B671" t="s">
        <v>5407</v>
      </c>
      <c r="C671" t="s">
        <v>1769</v>
      </c>
      <c r="D671" t="s">
        <v>26</v>
      </c>
      <c r="E671">
        <v>9</v>
      </c>
      <c r="F671" t="s">
        <v>30</v>
      </c>
      <c r="G671" t="s">
        <v>561</v>
      </c>
      <c r="H671" t="s">
        <v>114</v>
      </c>
      <c r="I671" t="s">
        <v>320</v>
      </c>
      <c r="J671">
        <f t="shared" si="0"/>
        <v>2380815</v>
      </c>
      <c r="K671">
        <v>2380815</v>
      </c>
      <c r="L671">
        <v>18</v>
      </c>
      <c r="M671">
        <f t="shared" si="36"/>
        <v>18</v>
      </c>
      <c r="N671" t="str">
        <f t="shared" si="2"/>
        <v>Thu</v>
      </c>
      <c r="O671" t="str">
        <f t="shared" si="3"/>
        <v>Sep</v>
      </c>
      <c r="P671">
        <f t="shared" si="4"/>
        <v>9</v>
      </c>
      <c r="Q671" t="str">
        <f t="shared" si="5"/>
        <v>27</v>
      </c>
      <c r="R671" t="str">
        <f t="shared" si="6"/>
        <v>13</v>
      </c>
      <c r="S671" t="str">
        <f t="shared" si="7"/>
        <v>20</v>
      </c>
      <c r="T671" t="str">
        <f t="shared" si="8"/>
        <v>15</v>
      </c>
      <c r="U671" t="s">
        <v>5408</v>
      </c>
      <c r="V671" t="s">
        <v>433</v>
      </c>
      <c r="W671" s="2" t="s">
        <v>5409</v>
      </c>
      <c r="X671" t="s">
        <v>5410</v>
      </c>
      <c r="Y671" t="s">
        <v>5411</v>
      </c>
      <c r="Z671" t="s">
        <v>5412</v>
      </c>
      <c r="AA671" t="s">
        <v>5413</v>
      </c>
      <c r="AB671">
        <v>661</v>
      </c>
      <c r="AC671">
        <v>1516</v>
      </c>
      <c r="AD671" t="s">
        <v>5414</v>
      </c>
      <c r="AG671">
        <v>2</v>
      </c>
    </row>
    <row r="672" spans="1:33" ht="15.75" customHeight="1" x14ac:dyDescent="0.3">
      <c r="A672" s="1">
        <v>19013</v>
      </c>
      <c r="B672" t="s">
        <v>5415</v>
      </c>
      <c r="C672" t="s">
        <v>1769</v>
      </c>
      <c r="D672" t="s">
        <v>26</v>
      </c>
      <c r="E672">
        <v>9</v>
      </c>
      <c r="F672" t="s">
        <v>30</v>
      </c>
      <c r="G672" t="s">
        <v>561</v>
      </c>
      <c r="H672" t="s">
        <v>114</v>
      </c>
      <c r="I672" t="s">
        <v>114</v>
      </c>
      <c r="J672">
        <f t="shared" si="0"/>
        <v>2380820</v>
      </c>
      <c r="K672">
        <v>2380820</v>
      </c>
      <c r="L672">
        <v>5</v>
      </c>
      <c r="M672">
        <f t="shared" si="36"/>
        <v>5</v>
      </c>
      <c r="N672" t="str">
        <f t="shared" si="2"/>
        <v>Thu</v>
      </c>
      <c r="O672" t="str">
        <f t="shared" si="3"/>
        <v>Sep</v>
      </c>
      <c r="P672">
        <f t="shared" si="4"/>
        <v>9</v>
      </c>
      <c r="Q672" t="str">
        <f t="shared" si="5"/>
        <v>27</v>
      </c>
      <c r="R672" t="str">
        <f t="shared" si="6"/>
        <v>13</v>
      </c>
      <c r="S672" t="str">
        <f t="shared" si="7"/>
        <v>20</v>
      </c>
      <c r="T672" t="str">
        <f t="shared" si="8"/>
        <v>20</v>
      </c>
      <c r="U672" t="s">
        <v>5416</v>
      </c>
      <c r="V672" t="s">
        <v>433</v>
      </c>
      <c r="W672" s="2" t="s">
        <v>5417</v>
      </c>
      <c r="X672" t="s">
        <v>5418</v>
      </c>
      <c r="Y672" t="s">
        <v>5419</v>
      </c>
      <c r="Z672" t="s">
        <v>5420</v>
      </c>
      <c r="AA672" t="s">
        <v>278</v>
      </c>
      <c r="AB672">
        <v>160</v>
      </c>
      <c r="AC672">
        <v>353</v>
      </c>
      <c r="AD672" t="s">
        <v>5421</v>
      </c>
      <c r="AG672">
        <v>2</v>
      </c>
    </row>
    <row r="673" spans="1:33" ht="15.75" customHeight="1" x14ac:dyDescent="0.3">
      <c r="A673" s="1">
        <v>19088</v>
      </c>
      <c r="B673" t="s">
        <v>5422</v>
      </c>
      <c r="C673" t="s">
        <v>1769</v>
      </c>
      <c r="D673" t="s">
        <v>26</v>
      </c>
      <c r="E673">
        <v>9</v>
      </c>
      <c r="F673" t="s">
        <v>30</v>
      </c>
      <c r="G673" t="s">
        <v>561</v>
      </c>
      <c r="H673" t="s">
        <v>164</v>
      </c>
      <c r="I673" t="s">
        <v>538</v>
      </c>
      <c r="J673">
        <f t="shared" si="0"/>
        <v>2381926</v>
      </c>
      <c r="K673">
        <v>2381926</v>
      </c>
      <c r="L673">
        <v>40</v>
      </c>
      <c r="M673">
        <f t="shared" si="36"/>
        <v>1106</v>
      </c>
      <c r="N673" t="str">
        <f t="shared" si="2"/>
        <v>Thu</v>
      </c>
      <c r="O673" t="str">
        <f t="shared" si="3"/>
        <v>Sep</v>
      </c>
      <c r="P673">
        <f t="shared" si="4"/>
        <v>9</v>
      </c>
      <c r="Q673" t="str">
        <f t="shared" si="5"/>
        <v>27</v>
      </c>
      <c r="R673" t="str">
        <f t="shared" si="6"/>
        <v>13</v>
      </c>
      <c r="S673" t="str">
        <f t="shared" si="7"/>
        <v>38</v>
      </c>
      <c r="T673" t="str">
        <f t="shared" si="8"/>
        <v>46</v>
      </c>
      <c r="U673" t="s">
        <v>5423</v>
      </c>
      <c r="V673" t="s">
        <v>433</v>
      </c>
      <c r="W673" s="2" t="s">
        <v>5424</v>
      </c>
      <c r="X673" t="s">
        <v>5425</v>
      </c>
      <c r="Y673" t="s">
        <v>5426</v>
      </c>
      <c r="Z673" t="s">
        <v>5427</v>
      </c>
      <c r="AB673">
        <v>3022</v>
      </c>
      <c r="AC673">
        <v>916</v>
      </c>
      <c r="AD673" t="s">
        <v>5428</v>
      </c>
      <c r="AG673">
        <v>2</v>
      </c>
    </row>
    <row r="674" spans="1:33" ht="15.75" customHeight="1" x14ac:dyDescent="0.3">
      <c r="A674" s="1">
        <v>19089</v>
      </c>
      <c r="B674" t="s">
        <v>5429</v>
      </c>
      <c r="C674" t="s">
        <v>1769</v>
      </c>
      <c r="D674" t="s">
        <v>26</v>
      </c>
      <c r="E674">
        <v>9</v>
      </c>
      <c r="F674" t="s">
        <v>30</v>
      </c>
      <c r="G674" t="s">
        <v>561</v>
      </c>
      <c r="H674" t="s">
        <v>762</v>
      </c>
      <c r="I674" t="s">
        <v>205</v>
      </c>
      <c r="J674">
        <f t="shared" si="0"/>
        <v>2381976</v>
      </c>
      <c r="K674">
        <v>2381976</v>
      </c>
      <c r="L674">
        <v>50</v>
      </c>
      <c r="M674">
        <f t="shared" si="36"/>
        <v>50</v>
      </c>
      <c r="N674" t="str">
        <f t="shared" si="2"/>
        <v>Thu</v>
      </c>
      <c r="O674" t="str">
        <f t="shared" si="3"/>
        <v>Sep</v>
      </c>
      <c r="P674">
        <f t="shared" si="4"/>
        <v>9</v>
      </c>
      <c r="Q674" t="str">
        <f t="shared" si="5"/>
        <v>27</v>
      </c>
      <c r="R674" t="str">
        <f t="shared" si="6"/>
        <v>13</v>
      </c>
      <c r="S674" t="str">
        <f t="shared" si="7"/>
        <v>39</v>
      </c>
      <c r="T674" t="str">
        <f t="shared" si="8"/>
        <v>36</v>
      </c>
      <c r="U674" t="s">
        <v>5430</v>
      </c>
      <c r="V674" t="s">
        <v>433</v>
      </c>
      <c r="W674" s="2" t="s">
        <v>5431</v>
      </c>
      <c r="X674" t="s">
        <v>5432</v>
      </c>
      <c r="Y674" t="s">
        <v>5433</v>
      </c>
      <c r="Z674" t="s">
        <v>5434</v>
      </c>
      <c r="AA674" t="s">
        <v>1313</v>
      </c>
      <c r="AB674">
        <v>164</v>
      </c>
      <c r="AC674">
        <v>113</v>
      </c>
      <c r="AD674" t="s">
        <v>5435</v>
      </c>
      <c r="AE674" t="s">
        <v>5436</v>
      </c>
      <c r="AF674" t="s">
        <v>5437</v>
      </c>
      <c r="AG674">
        <v>2</v>
      </c>
    </row>
    <row r="675" spans="1:33" ht="15.75" customHeight="1" x14ac:dyDescent="0.3">
      <c r="A675" s="1">
        <v>19090</v>
      </c>
      <c r="B675" t="s">
        <v>5438</v>
      </c>
      <c r="C675" t="s">
        <v>1769</v>
      </c>
      <c r="D675" t="s">
        <v>26</v>
      </c>
      <c r="E675">
        <v>9</v>
      </c>
      <c r="F675" t="s">
        <v>30</v>
      </c>
      <c r="G675" t="s">
        <v>561</v>
      </c>
      <c r="H675" t="s">
        <v>195</v>
      </c>
      <c r="I675" t="s">
        <v>291</v>
      </c>
      <c r="J675">
        <f t="shared" si="0"/>
        <v>2382011</v>
      </c>
      <c r="K675">
        <v>2382011</v>
      </c>
      <c r="L675">
        <v>35</v>
      </c>
      <c r="M675">
        <f t="shared" si="36"/>
        <v>35</v>
      </c>
      <c r="N675" t="str">
        <f t="shared" si="2"/>
        <v>Thu</v>
      </c>
      <c r="O675" t="str">
        <f t="shared" si="3"/>
        <v>Sep</v>
      </c>
      <c r="P675">
        <f t="shared" si="4"/>
        <v>9</v>
      </c>
      <c r="Q675" t="str">
        <f t="shared" si="5"/>
        <v>27</v>
      </c>
      <c r="R675" t="str">
        <f t="shared" si="6"/>
        <v>13</v>
      </c>
      <c r="S675" t="str">
        <f t="shared" si="7"/>
        <v>40</v>
      </c>
      <c r="T675" t="str">
        <f t="shared" si="8"/>
        <v>11</v>
      </c>
      <c r="U675" t="s">
        <v>5439</v>
      </c>
      <c r="V675" t="s">
        <v>433</v>
      </c>
      <c r="W675" s="2" t="s">
        <v>5440</v>
      </c>
      <c r="X675" t="s">
        <v>5441</v>
      </c>
      <c r="Y675" t="s">
        <v>5442</v>
      </c>
      <c r="Z675" t="s">
        <v>5443</v>
      </c>
      <c r="AA675" t="s">
        <v>1951</v>
      </c>
      <c r="AB675">
        <v>111</v>
      </c>
      <c r="AC675">
        <v>641</v>
      </c>
      <c r="AD675" t="s">
        <v>5444</v>
      </c>
      <c r="AG675">
        <v>2</v>
      </c>
    </row>
    <row r="676" spans="1:33" ht="15.75" customHeight="1" x14ac:dyDescent="0.3">
      <c r="A676" s="1">
        <v>19091</v>
      </c>
      <c r="B676" t="s">
        <v>5445</v>
      </c>
      <c r="C676" t="s">
        <v>1769</v>
      </c>
      <c r="D676" t="s">
        <v>26</v>
      </c>
      <c r="E676">
        <v>9</v>
      </c>
      <c r="F676" t="s">
        <v>30</v>
      </c>
      <c r="G676" t="s">
        <v>561</v>
      </c>
      <c r="H676" t="s">
        <v>195</v>
      </c>
      <c r="I676" t="s">
        <v>27</v>
      </c>
      <c r="J676">
        <f t="shared" si="0"/>
        <v>2382021</v>
      </c>
      <c r="K676">
        <v>2382021</v>
      </c>
      <c r="L676">
        <v>10</v>
      </c>
      <c r="M676">
        <f t="shared" si="36"/>
        <v>10</v>
      </c>
      <c r="N676" t="str">
        <f t="shared" si="2"/>
        <v>Thu</v>
      </c>
      <c r="O676" t="str">
        <f t="shared" si="3"/>
        <v>Sep</v>
      </c>
      <c r="P676">
        <f t="shared" si="4"/>
        <v>9</v>
      </c>
      <c r="Q676" t="str">
        <f t="shared" si="5"/>
        <v>27</v>
      </c>
      <c r="R676" t="str">
        <f t="shared" si="6"/>
        <v>13</v>
      </c>
      <c r="S676" t="str">
        <f t="shared" si="7"/>
        <v>40</v>
      </c>
      <c r="T676" t="str">
        <f t="shared" si="8"/>
        <v>21</v>
      </c>
      <c r="U676" t="s">
        <v>5446</v>
      </c>
      <c r="V676" t="s">
        <v>433</v>
      </c>
      <c r="W676" s="2" t="s">
        <v>5447</v>
      </c>
      <c r="X676" t="s">
        <v>5448</v>
      </c>
      <c r="Y676" t="s">
        <v>5449</v>
      </c>
      <c r="Z676" t="s">
        <v>5450</v>
      </c>
      <c r="AA676" t="s">
        <v>5451</v>
      </c>
      <c r="AB676">
        <v>652</v>
      </c>
      <c r="AC676">
        <v>1107</v>
      </c>
      <c r="AD676" t="s">
        <v>5452</v>
      </c>
      <c r="AG676">
        <v>2</v>
      </c>
    </row>
    <row r="677" spans="1:33" ht="15.75" customHeight="1" x14ac:dyDescent="0.3">
      <c r="A677" s="1">
        <v>19227</v>
      </c>
      <c r="B677" t="s">
        <v>5453</v>
      </c>
      <c r="C677" t="s">
        <v>1769</v>
      </c>
      <c r="D677" t="s">
        <v>26</v>
      </c>
      <c r="E677">
        <v>9</v>
      </c>
      <c r="F677" t="s">
        <v>30</v>
      </c>
      <c r="G677" t="s">
        <v>310</v>
      </c>
      <c r="H677" t="s">
        <v>369</v>
      </c>
      <c r="I677" t="s">
        <v>320</v>
      </c>
      <c r="J677">
        <f t="shared" si="0"/>
        <v>2384955</v>
      </c>
      <c r="K677">
        <v>2384955</v>
      </c>
      <c r="L677">
        <v>8</v>
      </c>
      <c r="M677">
        <f t="shared" si="36"/>
        <v>2934</v>
      </c>
      <c r="N677" t="str">
        <f t="shared" si="2"/>
        <v>Thu</v>
      </c>
      <c r="O677" t="str">
        <f t="shared" si="3"/>
        <v>Sep</v>
      </c>
      <c r="P677">
        <f t="shared" si="4"/>
        <v>9</v>
      </c>
      <c r="Q677" t="str">
        <f t="shared" si="5"/>
        <v>27</v>
      </c>
      <c r="R677" t="str">
        <f t="shared" si="6"/>
        <v>14</v>
      </c>
      <c r="S677" t="str">
        <f t="shared" si="7"/>
        <v>29</v>
      </c>
      <c r="T677" t="str">
        <f t="shared" si="8"/>
        <v>15</v>
      </c>
      <c r="U677" t="s">
        <v>5454</v>
      </c>
      <c r="V677" t="s">
        <v>433</v>
      </c>
      <c r="W677" s="2" t="s">
        <v>5455</v>
      </c>
      <c r="X677" t="s">
        <v>5456</v>
      </c>
      <c r="Y677" t="s">
        <v>5457</v>
      </c>
      <c r="Z677" t="s">
        <v>5458</v>
      </c>
      <c r="AA677" t="s">
        <v>5459</v>
      </c>
      <c r="AB677">
        <v>1428</v>
      </c>
      <c r="AC677">
        <v>896</v>
      </c>
      <c r="AD677" t="s">
        <v>5460</v>
      </c>
      <c r="AE677" t="s">
        <v>5461</v>
      </c>
      <c r="AF677" t="s">
        <v>5462</v>
      </c>
      <c r="AG677">
        <v>2</v>
      </c>
    </row>
    <row r="678" spans="1:33" ht="15.75" customHeight="1" x14ac:dyDescent="0.3">
      <c r="A678" s="1">
        <v>19228</v>
      </c>
      <c r="B678" t="s">
        <v>5463</v>
      </c>
      <c r="C678" t="s">
        <v>1769</v>
      </c>
      <c r="D678" t="s">
        <v>26</v>
      </c>
      <c r="E678">
        <v>9</v>
      </c>
      <c r="F678" t="s">
        <v>30</v>
      </c>
      <c r="G678" t="s">
        <v>310</v>
      </c>
      <c r="H678" t="s">
        <v>369</v>
      </c>
      <c r="I678" t="s">
        <v>51</v>
      </c>
      <c r="J678">
        <f t="shared" si="0"/>
        <v>2384965</v>
      </c>
      <c r="K678">
        <v>2384965</v>
      </c>
      <c r="L678">
        <v>10</v>
      </c>
      <c r="M678">
        <f t="shared" si="36"/>
        <v>10</v>
      </c>
      <c r="N678" t="str">
        <f t="shared" si="2"/>
        <v>Thu</v>
      </c>
      <c r="O678" t="str">
        <f t="shared" si="3"/>
        <v>Sep</v>
      </c>
      <c r="P678">
        <f t="shared" si="4"/>
        <v>9</v>
      </c>
      <c r="Q678" t="str">
        <f t="shared" si="5"/>
        <v>27</v>
      </c>
      <c r="R678" t="str">
        <f t="shared" si="6"/>
        <v>14</v>
      </c>
      <c r="S678" t="str">
        <f t="shared" si="7"/>
        <v>29</v>
      </c>
      <c r="T678" t="str">
        <f t="shared" si="8"/>
        <v>25</v>
      </c>
      <c r="U678" t="s">
        <v>5464</v>
      </c>
      <c r="V678" t="s">
        <v>433</v>
      </c>
      <c r="W678" s="2" t="s">
        <v>5465</v>
      </c>
      <c r="X678" t="s">
        <v>5456</v>
      </c>
      <c r="Y678" t="s">
        <v>5457</v>
      </c>
      <c r="Z678" t="s">
        <v>5458</v>
      </c>
      <c r="AA678" t="s">
        <v>5459</v>
      </c>
      <c r="AB678">
        <v>1428</v>
      </c>
      <c r="AC678">
        <v>896</v>
      </c>
      <c r="AD678" t="s">
        <v>5460</v>
      </c>
      <c r="AE678" t="s">
        <v>5466</v>
      </c>
      <c r="AF678" t="s">
        <v>5467</v>
      </c>
      <c r="AG678">
        <v>2</v>
      </c>
    </row>
    <row r="679" spans="1:33" ht="15.75" customHeight="1" x14ac:dyDescent="0.3">
      <c r="A679" s="1">
        <v>19229</v>
      </c>
      <c r="B679" t="s">
        <v>5468</v>
      </c>
      <c r="C679" t="s">
        <v>1769</v>
      </c>
      <c r="D679" t="s">
        <v>26</v>
      </c>
      <c r="E679">
        <v>9</v>
      </c>
      <c r="F679" t="s">
        <v>30</v>
      </c>
      <c r="G679" t="s">
        <v>310</v>
      </c>
      <c r="H679" t="s">
        <v>369</v>
      </c>
      <c r="I679" t="s">
        <v>369</v>
      </c>
      <c r="J679">
        <f t="shared" si="0"/>
        <v>2384969</v>
      </c>
      <c r="K679">
        <v>2384969</v>
      </c>
      <c r="L679">
        <v>4</v>
      </c>
      <c r="M679">
        <f t="shared" si="36"/>
        <v>4</v>
      </c>
      <c r="N679" t="str">
        <f t="shared" si="2"/>
        <v>Thu</v>
      </c>
      <c r="O679" t="str">
        <f t="shared" si="3"/>
        <v>Sep</v>
      </c>
      <c r="P679">
        <f t="shared" si="4"/>
        <v>9</v>
      </c>
      <c r="Q679" t="str">
        <f t="shared" si="5"/>
        <v>27</v>
      </c>
      <c r="R679" t="str">
        <f t="shared" si="6"/>
        <v>14</v>
      </c>
      <c r="S679" t="str">
        <f t="shared" si="7"/>
        <v>29</v>
      </c>
      <c r="T679" t="str">
        <f t="shared" si="8"/>
        <v>29</v>
      </c>
      <c r="U679" t="s">
        <v>5469</v>
      </c>
      <c r="V679" t="s">
        <v>433</v>
      </c>
      <c r="W679" s="2" t="s">
        <v>5470</v>
      </c>
      <c r="X679" t="s">
        <v>5471</v>
      </c>
      <c r="Y679" t="s">
        <v>5472</v>
      </c>
      <c r="Z679" t="s">
        <v>5472</v>
      </c>
      <c r="AB679">
        <v>531</v>
      </c>
      <c r="AC679">
        <v>330</v>
      </c>
      <c r="AD679" t="s">
        <v>5473</v>
      </c>
      <c r="AE679" t="s">
        <v>5474</v>
      </c>
      <c r="AF679" t="s">
        <v>5475</v>
      </c>
      <c r="AG679">
        <v>2</v>
      </c>
    </row>
    <row r="680" spans="1:33" ht="15.75" customHeight="1" x14ac:dyDescent="0.3">
      <c r="A680" s="1">
        <v>19230</v>
      </c>
      <c r="B680" t="s">
        <v>5476</v>
      </c>
      <c r="C680" t="s">
        <v>1769</v>
      </c>
      <c r="D680" t="s">
        <v>26</v>
      </c>
      <c r="E680">
        <v>9</v>
      </c>
      <c r="F680" t="s">
        <v>30</v>
      </c>
      <c r="G680" t="s">
        <v>310</v>
      </c>
      <c r="H680" t="s">
        <v>369</v>
      </c>
      <c r="I680" t="s">
        <v>441</v>
      </c>
      <c r="J680">
        <f t="shared" si="0"/>
        <v>2384972</v>
      </c>
      <c r="K680">
        <v>2384972</v>
      </c>
      <c r="L680">
        <v>3</v>
      </c>
      <c r="M680">
        <f t="shared" si="36"/>
        <v>3</v>
      </c>
      <c r="N680" t="str">
        <f t="shared" si="2"/>
        <v>Thu</v>
      </c>
      <c r="O680" t="str">
        <f t="shared" si="3"/>
        <v>Sep</v>
      </c>
      <c r="P680">
        <f t="shared" si="4"/>
        <v>9</v>
      </c>
      <c r="Q680" t="str">
        <f t="shared" si="5"/>
        <v>27</v>
      </c>
      <c r="R680" t="str">
        <f t="shared" si="6"/>
        <v>14</v>
      </c>
      <c r="S680" t="str">
        <f t="shared" si="7"/>
        <v>29</v>
      </c>
      <c r="T680" t="str">
        <f t="shared" si="8"/>
        <v>32</v>
      </c>
      <c r="U680" t="s">
        <v>5477</v>
      </c>
      <c r="V680" t="s">
        <v>433</v>
      </c>
      <c r="W680" s="4" t="s">
        <v>5478</v>
      </c>
      <c r="X680" t="s">
        <v>5479</v>
      </c>
      <c r="Y680" t="s">
        <v>5480</v>
      </c>
      <c r="Z680" t="s">
        <v>5481</v>
      </c>
      <c r="AA680" t="s">
        <v>5482</v>
      </c>
      <c r="AB680">
        <v>260</v>
      </c>
      <c r="AC680">
        <v>284</v>
      </c>
      <c r="AD680" t="s">
        <v>5483</v>
      </c>
      <c r="AG680">
        <v>2</v>
      </c>
    </row>
    <row r="681" spans="1:33" ht="15.75" customHeight="1" x14ac:dyDescent="0.3">
      <c r="A681" s="1">
        <v>19231</v>
      </c>
      <c r="B681" t="s">
        <v>5484</v>
      </c>
      <c r="C681" t="s">
        <v>1769</v>
      </c>
      <c r="D681" t="s">
        <v>26</v>
      </c>
      <c r="E681">
        <v>9</v>
      </c>
      <c r="F681" t="s">
        <v>30</v>
      </c>
      <c r="G681" t="s">
        <v>310</v>
      </c>
      <c r="H681" t="s">
        <v>369</v>
      </c>
      <c r="I681" t="s">
        <v>538</v>
      </c>
      <c r="J681">
        <f t="shared" si="0"/>
        <v>2384986</v>
      </c>
      <c r="K681">
        <v>2384986</v>
      </c>
      <c r="L681">
        <v>14</v>
      </c>
      <c r="M681">
        <f t="shared" si="36"/>
        <v>14</v>
      </c>
      <c r="N681" t="str">
        <f t="shared" si="2"/>
        <v>Thu</v>
      </c>
      <c r="O681" t="str">
        <f t="shared" si="3"/>
        <v>Sep</v>
      </c>
      <c r="P681">
        <f t="shared" si="4"/>
        <v>9</v>
      </c>
      <c r="Q681" t="str">
        <f t="shared" si="5"/>
        <v>27</v>
      </c>
      <c r="R681" t="str">
        <f t="shared" si="6"/>
        <v>14</v>
      </c>
      <c r="S681" t="str">
        <f t="shared" si="7"/>
        <v>29</v>
      </c>
      <c r="T681" t="str">
        <f t="shared" si="8"/>
        <v>46</v>
      </c>
      <c r="U681" t="s">
        <v>5485</v>
      </c>
      <c r="V681" t="s">
        <v>433</v>
      </c>
      <c r="W681" s="2" t="s">
        <v>5486</v>
      </c>
      <c r="X681" t="s">
        <v>5487</v>
      </c>
      <c r="Y681" t="s">
        <v>5488</v>
      </c>
      <c r="Z681" t="s">
        <v>5489</v>
      </c>
      <c r="AA681" t="s">
        <v>5490</v>
      </c>
      <c r="AB681">
        <v>6</v>
      </c>
      <c r="AC681">
        <v>70</v>
      </c>
      <c r="AD681" t="s">
        <v>5491</v>
      </c>
      <c r="AE681" t="s">
        <v>5492</v>
      </c>
      <c r="AF681" t="s">
        <v>5493</v>
      </c>
      <c r="AG681">
        <v>2</v>
      </c>
    </row>
    <row r="682" spans="1:33" ht="15.75" customHeight="1" x14ac:dyDescent="0.3">
      <c r="A682" s="1">
        <v>19275</v>
      </c>
      <c r="B682" t="s">
        <v>5494</v>
      </c>
      <c r="C682" t="s">
        <v>1769</v>
      </c>
      <c r="D682" t="s">
        <v>26</v>
      </c>
      <c r="E682">
        <v>9</v>
      </c>
      <c r="F682" t="s">
        <v>30</v>
      </c>
      <c r="G682" t="s">
        <v>310</v>
      </c>
      <c r="H682" t="s">
        <v>194</v>
      </c>
      <c r="I682" t="s">
        <v>154</v>
      </c>
      <c r="J682">
        <f t="shared" si="0"/>
        <v>2385337</v>
      </c>
      <c r="K682">
        <v>2385337</v>
      </c>
      <c r="L682">
        <v>9</v>
      </c>
      <c r="M682">
        <f t="shared" si="36"/>
        <v>351</v>
      </c>
      <c r="N682" t="str">
        <f t="shared" si="2"/>
        <v>Thu</v>
      </c>
      <c r="O682" t="str">
        <f t="shared" si="3"/>
        <v>Sep</v>
      </c>
      <c r="P682">
        <f t="shared" si="4"/>
        <v>9</v>
      </c>
      <c r="Q682" t="str">
        <f t="shared" si="5"/>
        <v>27</v>
      </c>
      <c r="R682" t="str">
        <f t="shared" si="6"/>
        <v>14</v>
      </c>
      <c r="S682" t="str">
        <f t="shared" si="7"/>
        <v>35</v>
      </c>
      <c r="T682" t="str">
        <f t="shared" si="8"/>
        <v>37</v>
      </c>
      <c r="U682" t="s">
        <v>5495</v>
      </c>
      <c r="V682" t="s">
        <v>433</v>
      </c>
      <c r="W682" s="2" t="s">
        <v>5496</v>
      </c>
      <c r="X682" t="s">
        <v>5497</v>
      </c>
      <c r="Y682" t="s">
        <v>5498</v>
      </c>
      <c r="Z682" t="s">
        <v>5499</v>
      </c>
      <c r="AA682" t="s">
        <v>5500</v>
      </c>
      <c r="AB682">
        <v>1910</v>
      </c>
      <c r="AC682">
        <v>1063</v>
      </c>
      <c r="AD682" t="s">
        <v>5501</v>
      </c>
      <c r="AG682">
        <v>2</v>
      </c>
    </row>
    <row r="683" spans="1:33" ht="15.75" customHeight="1" x14ac:dyDescent="0.3">
      <c r="A683" s="1">
        <v>19592</v>
      </c>
      <c r="B683" t="s">
        <v>5502</v>
      </c>
      <c r="C683" t="s">
        <v>1769</v>
      </c>
      <c r="D683" t="s">
        <v>26</v>
      </c>
      <c r="E683">
        <v>9</v>
      </c>
      <c r="F683" t="s">
        <v>30</v>
      </c>
      <c r="G683" t="s">
        <v>320</v>
      </c>
      <c r="H683" t="s">
        <v>561</v>
      </c>
      <c r="I683" t="s">
        <v>114</v>
      </c>
      <c r="J683">
        <f t="shared" si="0"/>
        <v>2387600</v>
      </c>
      <c r="K683">
        <v>2387600</v>
      </c>
      <c r="L683">
        <v>7</v>
      </c>
      <c r="M683">
        <f t="shared" si="36"/>
        <v>2263</v>
      </c>
      <c r="N683" t="str">
        <f t="shared" si="2"/>
        <v>Thu</v>
      </c>
      <c r="O683" t="str">
        <f t="shared" si="3"/>
        <v>Sep</v>
      </c>
      <c r="P683">
        <f t="shared" si="4"/>
        <v>9</v>
      </c>
      <c r="Q683" t="str">
        <f t="shared" si="5"/>
        <v>27</v>
      </c>
      <c r="R683" t="str">
        <f t="shared" si="6"/>
        <v>15</v>
      </c>
      <c r="S683" t="str">
        <f t="shared" si="7"/>
        <v>13</v>
      </c>
      <c r="T683" t="str">
        <f t="shared" si="8"/>
        <v>20</v>
      </c>
      <c r="U683" t="s">
        <v>5503</v>
      </c>
      <c r="V683" t="s">
        <v>433</v>
      </c>
      <c r="W683" s="2" t="s">
        <v>5504</v>
      </c>
      <c r="X683" t="s">
        <v>5505</v>
      </c>
      <c r="Y683" t="s">
        <v>5506</v>
      </c>
      <c r="Z683" t="s">
        <v>5507</v>
      </c>
      <c r="AB683">
        <v>12</v>
      </c>
      <c r="AC683">
        <v>87</v>
      </c>
      <c r="AD683" t="s">
        <v>5508</v>
      </c>
      <c r="AE683" t="s">
        <v>5509</v>
      </c>
      <c r="AF683" t="s">
        <v>5510</v>
      </c>
      <c r="AG683">
        <v>2</v>
      </c>
    </row>
    <row r="684" spans="1:33" ht="15.75" customHeight="1" x14ac:dyDescent="0.3">
      <c r="A684" s="1">
        <v>19593</v>
      </c>
      <c r="B684" t="s">
        <v>5511</v>
      </c>
      <c r="C684" t="s">
        <v>1769</v>
      </c>
      <c r="D684" t="s">
        <v>26</v>
      </c>
      <c r="E684">
        <v>9</v>
      </c>
      <c r="F684" t="s">
        <v>30</v>
      </c>
      <c r="G684" t="s">
        <v>320</v>
      </c>
      <c r="H684" t="s">
        <v>561</v>
      </c>
      <c r="I684" t="s">
        <v>51</v>
      </c>
      <c r="J684">
        <f t="shared" si="0"/>
        <v>2387605</v>
      </c>
      <c r="K684">
        <v>2387605</v>
      </c>
      <c r="L684">
        <v>5</v>
      </c>
      <c r="M684">
        <f t="shared" si="36"/>
        <v>5</v>
      </c>
      <c r="N684" t="str">
        <f t="shared" si="2"/>
        <v>Thu</v>
      </c>
      <c r="O684" t="str">
        <f t="shared" si="3"/>
        <v>Sep</v>
      </c>
      <c r="P684">
        <f t="shared" si="4"/>
        <v>9</v>
      </c>
      <c r="Q684" t="str">
        <f t="shared" si="5"/>
        <v>27</v>
      </c>
      <c r="R684" t="str">
        <f t="shared" si="6"/>
        <v>15</v>
      </c>
      <c r="S684" t="str">
        <f t="shared" si="7"/>
        <v>13</v>
      </c>
      <c r="T684" t="str">
        <f t="shared" si="8"/>
        <v>25</v>
      </c>
      <c r="U684" t="s">
        <v>5512</v>
      </c>
      <c r="V684" t="s">
        <v>433</v>
      </c>
      <c r="W684" s="2" t="s">
        <v>5513</v>
      </c>
      <c r="X684" t="s">
        <v>5514</v>
      </c>
      <c r="Y684" t="s">
        <v>5515</v>
      </c>
      <c r="Z684" t="s">
        <v>5516</v>
      </c>
      <c r="AB684">
        <v>62</v>
      </c>
      <c r="AC684">
        <v>265</v>
      </c>
      <c r="AD684" t="s">
        <v>5517</v>
      </c>
      <c r="AG684">
        <v>2</v>
      </c>
    </row>
    <row r="685" spans="1:33" ht="15.75" customHeight="1" x14ac:dyDescent="0.3">
      <c r="A685" s="1">
        <v>20051</v>
      </c>
      <c r="B685" t="s">
        <v>5518</v>
      </c>
      <c r="C685" t="s">
        <v>1769</v>
      </c>
      <c r="D685" t="s">
        <v>26</v>
      </c>
      <c r="E685">
        <v>9</v>
      </c>
      <c r="F685" t="s">
        <v>30</v>
      </c>
      <c r="G685" t="s">
        <v>28</v>
      </c>
      <c r="H685" t="s">
        <v>61</v>
      </c>
      <c r="I685" t="s">
        <v>126</v>
      </c>
      <c r="J685">
        <f t="shared" si="0"/>
        <v>2399205</v>
      </c>
      <c r="K685">
        <v>2399205</v>
      </c>
      <c r="L685">
        <v>0</v>
      </c>
      <c r="M685">
        <f t="shared" si="36"/>
        <v>11600</v>
      </c>
      <c r="N685" t="str">
        <f t="shared" si="2"/>
        <v>Thu</v>
      </c>
      <c r="O685" t="str">
        <f t="shared" si="3"/>
        <v>Sep</v>
      </c>
      <c r="P685">
        <f t="shared" si="4"/>
        <v>9</v>
      </c>
      <c r="Q685" t="str">
        <f t="shared" si="5"/>
        <v>27</v>
      </c>
      <c r="R685" t="str">
        <f t="shared" si="6"/>
        <v>18</v>
      </c>
      <c r="S685" t="str">
        <f t="shared" si="7"/>
        <v>26</v>
      </c>
      <c r="T685" t="str">
        <f t="shared" si="8"/>
        <v>45</v>
      </c>
      <c r="U685" t="s">
        <v>5519</v>
      </c>
      <c r="V685" t="s">
        <v>433</v>
      </c>
      <c r="W685" s="2" t="s">
        <v>5520</v>
      </c>
      <c r="X685" t="s">
        <v>5521</v>
      </c>
      <c r="Y685" t="s">
        <v>5522</v>
      </c>
      <c r="Z685" t="s">
        <v>5523</v>
      </c>
      <c r="AB685">
        <v>4643</v>
      </c>
      <c r="AC685">
        <v>3643</v>
      </c>
      <c r="AD685" t="s">
        <v>5524</v>
      </c>
      <c r="AE685" t="s">
        <v>5525</v>
      </c>
      <c r="AF685" t="s">
        <v>5526</v>
      </c>
      <c r="AG685">
        <v>2</v>
      </c>
    </row>
    <row r="686" spans="1:33" ht="15.75" customHeight="1" x14ac:dyDescent="0.3">
      <c r="A686" s="1">
        <v>20052</v>
      </c>
      <c r="B686" t="s">
        <v>5527</v>
      </c>
      <c r="C686" t="s">
        <v>1769</v>
      </c>
      <c r="D686" t="s">
        <v>26</v>
      </c>
      <c r="E686">
        <v>9</v>
      </c>
      <c r="F686" t="s">
        <v>30</v>
      </c>
      <c r="G686" t="s">
        <v>28</v>
      </c>
      <c r="H686" t="s">
        <v>61</v>
      </c>
      <c r="I686" t="s">
        <v>644</v>
      </c>
      <c r="J686">
        <f t="shared" si="0"/>
        <v>2399214</v>
      </c>
      <c r="K686">
        <v>2399214</v>
      </c>
      <c r="L686">
        <v>9</v>
      </c>
      <c r="M686">
        <f t="shared" si="36"/>
        <v>9</v>
      </c>
      <c r="N686" t="str">
        <f t="shared" si="2"/>
        <v>Thu</v>
      </c>
      <c r="O686" t="str">
        <f t="shared" si="3"/>
        <v>Sep</v>
      </c>
      <c r="P686">
        <f t="shared" si="4"/>
        <v>9</v>
      </c>
      <c r="Q686" t="str">
        <f t="shared" si="5"/>
        <v>27</v>
      </c>
      <c r="R686" t="str">
        <f t="shared" si="6"/>
        <v>18</v>
      </c>
      <c r="S686" t="str">
        <f t="shared" si="7"/>
        <v>26</v>
      </c>
      <c r="T686" t="str">
        <f t="shared" si="8"/>
        <v>54</v>
      </c>
      <c r="U686" t="s">
        <v>5528</v>
      </c>
      <c r="V686" t="s">
        <v>433</v>
      </c>
      <c r="W686" s="2" t="s">
        <v>5529</v>
      </c>
      <c r="X686" t="s">
        <v>5530</v>
      </c>
      <c r="Y686" t="s">
        <v>5531</v>
      </c>
      <c r="Z686" t="s">
        <v>5532</v>
      </c>
      <c r="AA686" t="s">
        <v>722</v>
      </c>
      <c r="AB686">
        <v>1589</v>
      </c>
      <c r="AC686">
        <v>3041</v>
      </c>
      <c r="AD686" t="s">
        <v>5533</v>
      </c>
      <c r="AG686">
        <v>2</v>
      </c>
    </row>
    <row r="687" spans="1:33" ht="15.75" customHeight="1" x14ac:dyDescent="0.3">
      <c r="A687" s="1">
        <v>20053</v>
      </c>
      <c r="B687" t="s">
        <v>5534</v>
      </c>
      <c r="C687" t="s">
        <v>1769</v>
      </c>
      <c r="D687" t="s">
        <v>26</v>
      </c>
      <c r="E687">
        <v>9</v>
      </c>
      <c r="F687" t="s">
        <v>30</v>
      </c>
      <c r="G687" t="s">
        <v>28</v>
      </c>
      <c r="H687" t="s">
        <v>30</v>
      </c>
      <c r="I687" t="s">
        <v>234</v>
      </c>
      <c r="J687">
        <f t="shared" si="0"/>
        <v>2399232</v>
      </c>
      <c r="K687">
        <v>2399232</v>
      </c>
      <c r="L687">
        <v>18</v>
      </c>
      <c r="M687">
        <f t="shared" si="36"/>
        <v>18</v>
      </c>
      <c r="N687" t="str">
        <f t="shared" si="2"/>
        <v>Thu</v>
      </c>
      <c r="O687" t="str">
        <f t="shared" si="3"/>
        <v>Sep</v>
      </c>
      <c r="P687">
        <f t="shared" si="4"/>
        <v>9</v>
      </c>
      <c r="Q687" t="str">
        <f t="shared" si="5"/>
        <v>27</v>
      </c>
      <c r="R687" t="str">
        <f t="shared" si="6"/>
        <v>18</v>
      </c>
      <c r="S687" t="str">
        <f t="shared" si="7"/>
        <v>27</v>
      </c>
      <c r="T687" t="str">
        <f t="shared" si="8"/>
        <v>12</v>
      </c>
      <c r="U687" t="s">
        <v>5535</v>
      </c>
      <c r="V687" t="s">
        <v>433</v>
      </c>
      <c r="W687" s="2" t="s">
        <v>5536</v>
      </c>
      <c r="X687" t="s">
        <v>5537</v>
      </c>
      <c r="Y687" t="s">
        <v>5538</v>
      </c>
      <c r="Z687" t="s">
        <v>5539</v>
      </c>
      <c r="AA687" t="s">
        <v>5540</v>
      </c>
      <c r="AB687">
        <v>41</v>
      </c>
      <c r="AC687">
        <v>212</v>
      </c>
      <c r="AD687" t="s">
        <v>5541</v>
      </c>
      <c r="AG687">
        <v>2</v>
      </c>
    </row>
    <row r="688" spans="1:33" ht="15.75" customHeight="1" x14ac:dyDescent="0.3">
      <c r="A688" s="1">
        <v>20054</v>
      </c>
      <c r="B688" t="s">
        <v>5542</v>
      </c>
      <c r="C688" t="s">
        <v>1769</v>
      </c>
      <c r="D688" t="s">
        <v>26</v>
      </c>
      <c r="E688">
        <v>9</v>
      </c>
      <c r="F688" t="s">
        <v>30</v>
      </c>
      <c r="G688" t="s">
        <v>28</v>
      </c>
      <c r="H688" t="s">
        <v>30</v>
      </c>
      <c r="I688" t="s">
        <v>310</v>
      </c>
      <c r="J688">
        <f t="shared" si="0"/>
        <v>2399234</v>
      </c>
      <c r="K688">
        <v>2399234</v>
      </c>
      <c r="L688">
        <v>2</v>
      </c>
      <c r="M688">
        <f t="shared" si="36"/>
        <v>2</v>
      </c>
      <c r="N688" t="str">
        <f t="shared" si="2"/>
        <v>Thu</v>
      </c>
      <c r="O688" t="str">
        <f t="shared" si="3"/>
        <v>Sep</v>
      </c>
      <c r="P688">
        <f t="shared" si="4"/>
        <v>9</v>
      </c>
      <c r="Q688" t="str">
        <f t="shared" si="5"/>
        <v>27</v>
      </c>
      <c r="R688" t="str">
        <f t="shared" si="6"/>
        <v>18</v>
      </c>
      <c r="S688" t="str">
        <f t="shared" si="7"/>
        <v>27</v>
      </c>
      <c r="T688" t="str">
        <f t="shared" si="8"/>
        <v>14</v>
      </c>
      <c r="U688" t="s">
        <v>5543</v>
      </c>
      <c r="V688" t="s">
        <v>433</v>
      </c>
      <c r="W688" s="2" t="s">
        <v>5544</v>
      </c>
      <c r="X688" t="s">
        <v>5545</v>
      </c>
      <c r="Y688" t="s">
        <v>5546</v>
      </c>
      <c r="Z688" t="s">
        <v>5547</v>
      </c>
      <c r="AA688" t="s">
        <v>5548</v>
      </c>
      <c r="AB688">
        <v>7361</v>
      </c>
      <c r="AC688">
        <v>8085</v>
      </c>
      <c r="AD688" t="s">
        <v>5549</v>
      </c>
      <c r="AG688">
        <v>2</v>
      </c>
    </row>
    <row r="689" spans="1:33" ht="15.75" customHeight="1" x14ac:dyDescent="0.3">
      <c r="A689" s="1">
        <v>20162</v>
      </c>
      <c r="B689" t="s">
        <v>5550</v>
      </c>
      <c r="C689" t="s">
        <v>1769</v>
      </c>
      <c r="D689" t="s">
        <v>26</v>
      </c>
      <c r="E689">
        <v>9</v>
      </c>
      <c r="F689" t="s">
        <v>30</v>
      </c>
      <c r="G689" t="s">
        <v>28</v>
      </c>
      <c r="H689" t="s">
        <v>29</v>
      </c>
      <c r="I689" t="s">
        <v>164</v>
      </c>
      <c r="J689">
        <f t="shared" si="0"/>
        <v>2400758</v>
      </c>
      <c r="K689">
        <v>2400758</v>
      </c>
      <c r="L689">
        <v>10</v>
      </c>
      <c r="M689">
        <f t="shared" si="36"/>
        <v>1524</v>
      </c>
      <c r="N689" t="str">
        <f t="shared" si="2"/>
        <v>Thu</v>
      </c>
      <c r="O689" t="str">
        <f t="shared" si="3"/>
        <v>Sep</v>
      </c>
      <c r="P689">
        <f t="shared" si="4"/>
        <v>9</v>
      </c>
      <c r="Q689" t="str">
        <f t="shared" si="5"/>
        <v>27</v>
      </c>
      <c r="R689" t="str">
        <f t="shared" si="6"/>
        <v>18</v>
      </c>
      <c r="S689" t="str">
        <f t="shared" si="7"/>
        <v>52</v>
      </c>
      <c r="T689" t="str">
        <f t="shared" si="8"/>
        <v>38</v>
      </c>
      <c r="U689" t="s">
        <v>5551</v>
      </c>
      <c r="V689" t="s">
        <v>433</v>
      </c>
      <c r="W689" s="2" t="s">
        <v>5552</v>
      </c>
      <c r="X689" t="s">
        <v>5553</v>
      </c>
      <c r="Y689" t="s">
        <v>5554</v>
      </c>
      <c r="Z689" t="s">
        <v>5555</v>
      </c>
      <c r="AA689" t="s">
        <v>110</v>
      </c>
      <c r="AB689">
        <v>36</v>
      </c>
      <c r="AC689">
        <v>467</v>
      </c>
      <c r="AD689" t="s">
        <v>5556</v>
      </c>
      <c r="AG689">
        <v>2</v>
      </c>
    </row>
    <row r="690" spans="1:33" ht="15.75" customHeight="1" x14ac:dyDescent="0.3">
      <c r="A690" s="1">
        <v>20163</v>
      </c>
      <c r="B690" t="s">
        <v>5557</v>
      </c>
      <c r="C690" t="s">
        <v>1769</v>
      </c>
      <c r="D690" t="s">
        <v>26</v>
      </c>
      <c r="E690">
        <v>9</v>
      </c>
      <c r="F690" t="s">
        <v>30</v>
      </c>
      <c r="G690" t="s">
        <v>28</v>
      </c>
      <c r="H690" t="s">
        <v>29</v>
      </c>
      <c r="I690" t="s">
        <v>570</v>
      </c>
      <c r="J690">
        <f t="shared" si="0"/>
        <v>2400763</v>
      </c>
      <c r="K690">
        <v>2400763</v>
      </c>
      <c r="L690">
        <v>5</v>
      </c>
      <c r="M690">
        <f t="shared" si="36"/>
        <v>5</v>
      </c>
      <c r="N690" t="str">
        <f t="shared" si="2"/>
        <v>Thu</v>
      </c>
      <c r="O690" t="str">
        <f t="shared" si="3"/>
        <v>Sep</v>
      </c>
      <c r="P690">
        <f t="shared" si="4"/>
        <v>9</v>
      </c>
      <c r="Q690" t="str">
        <f t="shared" si="5"/>
        <v>27</v>
      </c>
      <c r="R690" t="str">
        <f t="shared" si="6"/>
        <v>18</v>
      </c>
      <c r="S690" t="str">
        <f t="shared" si="7"/>
        <v>52</v>
      </c>
      <c r="T690" t="str">
        <f t="shared" si="8"/>
        <v>43</v>
      </c>
      <c r="U690" t="s">
        <v>5558</v>
      </c>
      <c r="V690" t="s">
        <v>433</v>
      </c>
      <c r="W690" s="2" t="s">
        <v>5559</v>
      </c>
      <c r="X690" t="s">
        <v>5560</v>
      </c>
      <c r="Y690" t="s">
        <v>5561</v>
      </c>
      <c r="Z690" t="s">
        <v>5562</v>
      </c>
      <c r="AA690" t="s">
        <v>2592</v>
      </c>
      <c r="AB690">
        <v>265</v>
      </c>
      <c r="AC690">
        <v>3234</v>
      </c>
      <c r="AD690" t="s">
        <v>5563</v>
      </c>
      <c r="AG690">
        <v>2</v>
      </c>
    </row>
    <row r="691" spans="1:33" ht="15.75" customHeight="1" x14ac:dyDescent="0.3">
      <c r="A691" s="1">
        <v>20165</v>
      </c>
      <c r="B691" t="s">
        <v>5564</v>
      </c>
      <c r="C691" t="s">
        <v>1769</v>
      </c>
      <c r="D691" t="s">
        <v>26</v>
      </c>
      <c r="E691">
        <v>9</v>
      </c>
      <c r="F691" t="s">
        <v>30</v>
      </c>
      <c r="G691" t="s">
        <v>28</v>
      </c>
      <c r="H691" t="s">
        <v>29</v>
      </c>
      <c r="I691" t="s">
        <v>519</v>
      </c>
      <c r="J691">
        <f t="shared" si="0"/>
        <v>2400768</v>
      </c>
      <c r="K691">
        <v>2400768</v>
      </c>
      <c r="L691">
        <v>5</v>
      </c>
      <c r="M691">
        <f t="shared" si="36"/>
        <v>5</v>
      </c>
      <c r="N691" t="str">
        <f t="shared" si="2"/>
        <v>Thu</v>
      </c>
      <c r="O691" t="str">
        <f t="shared" si="3"/>
        <v>Sep</v>
      </c>
      <c r="P691">
        <f t="shared" si="4"/>
        <v>9</v>
      </c>
      <c r="Q691" t="str">
        <f t="shared" si="5"/>
        <v>27</v>
      </c>
      <c r="R691" t="str">
        <f t="shared" si="6"/>
        <v>18</v>
      </c>
      <c r="S691" t="str">
        <f t="shared" si="7"/>
        <v>52</v>
      </c>
      <c r="T691" t="str">
        <f t="shared" si="8"/>
        <v>48</v>
      </c>
      <c r="U691" t="s">
        <v>5565</v>
      </c>
      <c r="V691" t="s">
        <v>433</v>
      </c>
      <c r="W691" s="4" t="s">
        <v>5566</v>
      </c>
      <c r="X691" t="s">
        <v>5212</v>
      </c>
      <c r="Y691" t="s">
        <v>5213</v>
      </c>
      <c r="Z691" t="s">
        <v>5214</v>
      </c>
      <c r="AB691">
        <v>745</v>
      </c>
      <c r="AC691">
        <v>1143</v>
      </c>
      <c r="AD691" t="s">
        <v>5215</v>
      </c>
      <c r="AE691" t="s">
        <v>91</v>
      </c>
      <c r="AF691" t="s">
        <v>92</v>
      </c>
      <c r="AG691">
        <v>2</v>
      </c>
    </row>
    <row r="692" spans="1:33" ht="15.75" customHeight="1" x14ac:dyDescent="0.3">
      <c r="A692" s="1">
        <v>20166</v>
      </c>
      <c r="B692" t="s">
        <v>1953</v>
      </c>
      <c r="C692" t="s">
        <v>1769</v>
      </c>
      <c r="D692" t="s">
        <v>26</v>
      </c>
      <c r="E692">
        <v>9</v>
      </c>
      <c r="F692" t="s">
        <v>30</v>
      </c>
      <c r="G692" t="s">
        <v>28</v>
      </c>
      <c r="H692" t="s">
        <v>40</v>
      </c>
      <c r="I692" t="s">
        <v>271</v>
      </c>
      <c r="J692">
        <f t="shared" si="0"/>
        <v>2400781</v>
      </c>
      <c r="K692">
        <v>2400781</v>
      </c>
      <c r="L692">
        <v>13</v>
      </c>
      <c r="M692">
        <f t="shared" si="36"/>
        <v>13</v>
      </c>
      <c r="N692" t="str">
        <f t="shared" si="2"/>
        <v>Thu</v>
      </c>
      <c r="O692" t="str">
        <f t="shared" si="3"/>
        <v>Sep</v>
      </c>
      <c r="P692">
        <f t="shared" si="4"/>
        <v>9</v>
      </c>
      <c r="Q692" t="str">
        <f t="shared" si="5"/>
        <v>27</v>
      </c>
      <c r="R692" t="str">
        <f t="shared" si="6"/>
        <v>18</v>
      </c>
      <c r="S692" t="str">
        <f t="shared" si="7"/>
        <v>53</v>
      </c>
      <c r="T692" t="str">
        <f t="shared" si="8"/>
        <v>01</v>
      </c>
      <c r="U692" t="s">
        <v>5567</v>
      </c>
      <c r="V692" t="s">
        <v>433</v>
      </c>
      <c r="W692" s="2" t="s">
        <v>5568</v>
      </c>
      <c r="X692" t="s">
        <v>5569</v>
      </c>
      <c r="Y692" t="s">
        <v>5570</v>
      </c>
      <c r="Z692" t="s">
        <v>5571</v>
      </c>
      <c r="AA692" t="s">
        <v>975</v>
      </c>
      <c r="AB692">
        <v>3162</v>
      </c>
      <c r="AC692">
        <v>4893</v>
      </c>
      <c r="AD692" t="s">
        <v>5572</v>
      </c>
      <c r="AG692">
        <v>2</v>
      </c>
    </row>
    <row r="693" spans="1:33" ht="15.75" customHeight="1" x14ac:dyDescent="0.3">
      <c r="A693" s="1">
        <v>20463</v>
      </c>
      <c r="B693" t="s">
        <v>5573</v>
      </c>
      <c r="C693" t="s">
        <v>1769</v>
      </c>
      <c r="D693" t="s">
        <v>26</v>
      </c>
      <c r="E693">
        <v>9</v>
      </c>
      <c r="F693" t="s">
        <v>30</v>
      </c>
      <c r="G693" t="s">
        <v>124</v>
      </c>
      <c r="H693" t="s">
        <v>205</v>
      </c>
      <c r="I693" t="s">
        <v>164</v>
      </c>
      <c r="J693">
        <f t="shared" si="0"/>
        <v>2403398</v>
      </c>
      <c r="K693">
        <v>2403398</v>
      </c>
      <c r="L693">
        <v>8</v>
      </c>
      <c r="M693">
        <f t="shared" si="36"/>
        <v>2617</v>
      </c>
      <c r="N693" t="str">
        <f t="shared" si="2"/>
        <v>Thu</v>
      </c>
      <c r="O693" t="str">
        <f t="shared" si="3"/>
        <v>Sep</v>
      </c>
      <c r="P693">
        <f t="shared" si="4"/>
        <v>9</v>
      </c>
      <c r="Q693" t="str">
        <f t="shared" si="5"/>
        <v>27</v>
      </c>
      <c r="R693" t="str">
        <f t="shared" si="6"/>
        <v>19</v>
      </c>
      <c r="S693" t="str">
        <f t="shared" si="7"/>
        <v>36</v>
      </c>
      <c r="T693" t="str">
        <f t="shared" si="8"/>
        <v>38</v>
      </c>
      <c r="U693" t="s">
        <v>5574</v>
      </c>
      <c r="V693" t="s">
        <v>433</v>
      </c>
      <c r="W693" s="2" t="s">
        <v>5575</v>
      </c>
      <c r="X693" t="s">
        <v>5576</v>
      </c>
      <c r="Y693" t="s">
        <v>5577</v>
      </c>
      <c r="Z693" t="s">
        <v>5578</v>
      </c>
      <c r="AA693" t="s">
        <v>5579</v>
      </c>
      <c r="AB693">
        <v>57</v>
      </c>
      <c r="AC693">
        <v>90</v>
      </c>
      <c r="AD693" t="s">
        <v>5580</v>
      </c>
      <c r="AG693">
        <v>2</v>
      </c>
    </row>
    <row r="694" spans="1:33" ht="15.75" customHeight="1" x14ac:dyDescent="0.3">
      <c r="A694" s="1">
        <v>20467</v>
      </c>
      <c r="B694" t="s">
        <v>5581</v>
      </c>
      <c r="C694" t="s">
        <v>1769</v>
      </c>
      <c r="D694" t="s">
        <v>26</v>
      </c>
      <c r="E694">
        <v>9</v>
      </c>
      <c r="F694" t="s">
        <v>30</v>
      </c>
      <c r="G694" t="s">
        <v>124</v>
      </c>
      <c r="H694" t="s">
        <v>154</v>
      </c>
      <c r="I694" t="s">
        <v>561</v>
      </c>
      <c r="J694">
        <f t="shared" si="0"/>
        <v>2403433</v>
      </c>
      <c r="K694">
        <v>2403433</v>
      </c>
      <c r="L694">
        <v>15</v>
      </c>
      <c r="M694">
        <f t="shared" si="36"/>
        <v>35</v>
      </c>
      <c r="N694" t="str">
        <f t="shared" si="2"/>
        <v>Thu</v>
      </c>
      <c r="O694" t="str">
        <f t="shared" si="3"/>
        <v>Sep</v>
      </c>
      <c r="P694">
        <f t="shared" si="4"/>
        <v>9</v>
      </c>
      <c r="Q694" t="str">
        <f t="shared" si="5"/>
        <v>27</v>
      </c>
      <c r="R694" t="str">
        <f t="shared" si="6"/>
        <v>19</v>
      </c>
      <c r="S694" t="str">
        <f t="shared" si="7"/>
        <v>37</v>
      </c>
      <c r="T694" t="str">
        <f t="shared" si="8"/>
        <v>13</v>
      </c>
      <c r="U694" t="s">
        <v>5582</v>
      </c>
      <c r="V694" t="s">
        <v>433</v>
      </c>
      <c r="W694" s="2" t="s">
        <v>5583</v>
      </c>
      <c r="X694" t="s">
        <v>5584</v>
      </c>
      <c r="Y694" t="s">
        <v>5585</v>
      </c>
      <c r="Z694" t="s">
        <v>5586</v>
      </c>
      <c r="AA694" t="s">
        <v>5587</v>
      </c>
      <c r="AB694">
        <v>285</v>
      </c>
      <c r="AC694">
        <v>518</v>
      </c>
      <c r="AD694" t="s">
        <v>5588</v>
      </c>
      <c r="AG694">
        <v>2</v>
      </c>
    </row>
    <row r="695" spans="1:33" ht="15.75" customHeight="1" x14ac:dyDescent="0.3">
      <c r="A695" s="1">
        <v>20468</v>
      </c>
      <c r="B695" t="s">
        <v>5589</v>
      </c>
      <c r="C695" t="s">
        <v>1769</v>
      </c>
      <c r="D695" t="s">
        <v>26</v>
      </c>
      <c r="E695">
        <v>9</v>
      </c>
      <c r="F695" t="s">
        <v>30</v>
      </c>
      <c r="G695" t="s">
        <v>124</v>
      </c>
      <c r="H695" t="s">
        <v>154</v>
      </c>
      <c r="I695" t="s">
        <v>51</v>
      </c>
      <c r="J695">
        <f t="shared" si="0"/>
        <v>2403445</v>
      </c>
      <c r="K695">
        <v>2403445</v>
      </c>
      <c r="L695">
        <v>12</v>
      </c>
      <c r="M695">
        <f t="shared" si="36"/>
        <v>12</v>
      </c>
      <c r="N695" t="str">
        <f t="shared" si="2"/>
        <v>Thu</v>
      </c>
      <c r="O695" t="str">
        <f t="shared" si="3"/>
        <v>Sep</v>
      </c>
      <c r="P695">
        <f t="shared" si="4"/>
        <v>9</v>
      </c>
      <c r="Q695" t="str">
        <f t="shared" si="5"/>
        <v>27</v>
      </c>
      <c r="R695" t="str">
        <f t="shared" si="6"/>
        <v>19</v>
      </c>
      <c r="S695" t="str">
        <f t="shared" si="7"/>
        <v>37</v>
      </c>
      <c r="T695" t="str">
        <f t="shared" si="8"/>
        <v>25</v>
      </c>
      <c r="U695" t="s">
        <v>5590</v>
      </c>
      <c r="V695" t="s">
        <v>433</v>
      </c>
      <c r="W695" s="2" t="s">
        <v>5591</v>
      </c>
      <c r="X695" t="s">
        <v>5592</v>
      </c>
      <c r="Y695" t="s">
        <v>5593</v>
      </c>
      <c r="Z695" t="s">
        <v>5594</v>
      </c>
      <c r="AB695">
        <v>234</v>
      </c>
      <c r="AC695">
        <v>322</v>
      </c>
      <c r="AD695" t="s">
        <v>5595</v>
      </c>
      <c r="AG695">
        <v>2</v>
      </c>
    </row>
    <row r="696" spans="1:33" ht="15.75" customHeight="1" x14ac:dyDescent="0.3">
      <c r="A696" s="1">
        <v>20827</v>
      </c>
      <c r="B696" t="s">
        <v>5596</v>
      </c>
      <c r="C696" t="s">
        <v>1769</v>
      </c>
      <c r="D696" t="s">
        <v>26</v>
      </c>
      <c r="E696">
        <v>9</v>
      </c>
      <c r="F696" t="s">
        <v>30</v>
      </c>
      <c r="G696" t="s">
        <v>114</v>
      </c>
      <c r="H696" t="s">
        <v>183</v>
      </c>
      <c r="I696" t="s">
        <v>125</v>
      </c>
      <c r="J696">
        <f t="shared" si="0"/>
        <v>2406840</v>
      </c>
      <c r="K696">
        <v>2406840</v>
      </c>
      <c r="L696">
        <v>0</v>
      </c>
      <c r="M696">
        <f t="shared" si="36"/>
        <v>3395</v>
      </c>
      <c r="N696" t="str">
        <f t="shared" si="2"/>
        <v>Thu</v>
      </c>
      <c r="O696" t="str">
        <f t="shared" si="3"/>
        <v>Sep</v>
      </c>
      <c r="P696">
        <f t="shared" si="4"/>
        <v>9</v>
      </c>
      <c r="Q696" t="str">
        <f t="shared" si="5"/>
        <v>27</v>
      </c>
      <c r="R696" t="str">
        <f t="shared" si="6"/>
        <v>20</v>
      </c>
      <c r="S696" t="str">
        <f t="shared" si="7"/>
        <v>34</v>
      </c>
      <c r="T696" t="str">
        <f t="shared" si="8"/>
        <v>00</v>
      </c>
      <c r="U696" t="s">
        <v>5597</v>
      </c>
      <c r="V696" t="s">
        <v>433</v>
      </c>
      <c r="W696" s="2" t="s">
        <v>5598</v>
      </c>
      <c r="X696" t="s">
        <v>5599</v>
      </c>
      <c r="Y696" t="s">
        <v>5600</v>
      </c>
      <c r="Z696" t="s">
        <v>5601</v>
      </c>
      <c r="AA696" t="s">
        <v>5602</v>
      </c>
      <c r="AB696">
        <v>59</v>
      </c>
      <c r="AC696">
        <v>35</v>
      </c>
      <c r="AD696" t="s">
        <v>5603</v>
      </c>
      <c r="AG696">
        <v>2</v>
      </c>
    </row>
    <row r="697" spans="1:33" ht="15.75" customHeight="1" x14ac:dyDescent="0.3">
      <c r="A697" s="1">
        <v>20830</v>
      </c>
      <c r="B697" t="s">
        <v>5604</v>
      </c>
      <c r="C697" t="s">
        <v>1769</v>
      </c>
      <c r="D697" t="s">
        <v>26</v>
      </c>
      <c r="E697">
        <v>9</v>
      </c>
      <c r="F697" t="s">
        <v>30</v>
      </c>
      <c r="G697" t="s">
        <v>114</v>
      </c>
      <c r="H697" t="s">
        <v>183</v>
      </c>
      <c r="I697" t="s">
        <v>30</v>
      </c>
      <c r="J697">
        <f t="shared" si="0"/>
        <v>2406867</v>
      </c>
      <c r="K697">
        <v>2406867</v>
      </c>
      <c r="L697">
        <v>8</v>
      </c>
      <c r="M697">
        <f t="shared" si="36"/>
        <v>27</v>
      </c>
      <c r="N697" t="str">
        <f t="shared" si="2"/>
        <v>Thu</v>
      </c>
      <c r="O697" t="str">
        <f t="shared" si="3"/>
        <v>Sep</v>
      </c>
      <c r="P697">
        <f t="shared" si="4"/>
        <v>9</v>
      </c>
      <c r="Q697" t="str">
        <f t="shared" si="5"/>
        <v>27</v>
      </c>
      <c r="R697" t="str">
        <f t="shared" si="6"/>
        <v>20</v>
      </c>
      <c r="S697" t="str">
        <f t="shared" si="7"/>
        <v>34</v>
      </c>
      <c r="T697" t="str">
        <f t="shared" si="8"/>
        <v>27</v>
      </c>
      <c r="U697" t="s">
        <v>5605</v>
      </c>
      <c r="V697" t="s">
        <v>433</v>
      </c>
      <c r="W697" s="2" t="s">
        <v>5606</v>
      </c>
      <c r="X697" t="s">
        <v>5607</v>
      </c>
      <c r="Y697" t="s">
        <v>5608</v>
      </c>
      <c r="Z697" t="s">
        <v>5609</v>
      </c>
      <c r="AA697" t="s">
        <v>5610</v>
      </c>
      <c r="AB697">
        <v>413</v>
      </c>
      <c r="AC697">
        <v>1431</v>
      </c>
      <c r="AD697" t="s">
        <v>5611</v>
      </c>
      <c r="AE697" t="s">
        <v>5612</v>
      </c>
      <c r="AF697" t="s">
        <v>5613</v>
      </c>
      <c r="AG697">
        <v>2</v>
      </c>
    </row>
    <row r="698" spans="1:33" ht="15.75" customHeight="1" x14ac:dyDescent="0.3">
      <c r="A698" s="1">
        <v>20832</v>
      </c>
      <c r="B698" t="s">
        <v>5614</v>
      </c>
      <c r="C698" t="s">
        <v>1769</v>
      </c>
      <c r="D698" t="s">
        <v>26</v>
      </c>
      <c r="E698">
        <v>9</v>
      </c>
      <c r="F698" t="s">
        <v>30</v>
      </c>
      <c r="G698" t="s">
        <v>114</v>
      </c>
      <c r="H698" t="s">
        <v>194</v>
      </c>
      <c r="I698" t="s">
        <v>511</v>
      </c>
      <c r="J698">
        <f t="shared" si="0"/>
        <v>2406909</v>
      </c>
      <c r="K698">
        <v>2406909</v>
      </c>
      <c r="L698">
        <v>10</v>
      </c>
      <c r="M698">
        <f t="shared" si="36"/>
        <v>42</v>
      </c>
      <c r="N698" t="str">
        <f t="shared" si="2"/>
        <v>Thu</v>
      </c>
      <c r="O698" t="str">
        <f t="shared" si="3"/>
        <v>Sep</v>
      </c>
      <c r="P698">
        <f t="shared" si="4"/>
        <v>9</v>
      </c>
      <c r="Q698" t="str">
        <f t="shared" si="5"/>
        <v>27</v>
      </c>
      <c r="R698" t="str">
        <f t="shared" si="6"/>
        <v>20</v>
      </c>
      <c r="S698" t="str">
        <f t="shared" si="7"/>
        <v>35</v>
      </c>
      <c r="T698" t="str">
        <f t="shared" si="8"/>
        <v>09</v>
      </c>
      <c r="U698" t="s">
        <v>5615</v>
      </c>
      <c r="V698" t="s">
        <v>433</v>
      </c>
      <c r="W698" s="2" t="s">
        <v>5616</v>
      </c>
      <c r="X698" t="s">
        <v>5617</v>
      </c>
      <c r="Y698" t="s">
        <v>5618</v>
      </c>
      <c r="Z698" t="s">
        <v>5619</v>
      </c>
      <c r="AB698">
        <v>110</v>
      </c>
      <c r="AC698">
        <v>63</v>
      </c>
      <c r="AD698" t="s">
        <v>5620</v>
      </c>
      <c r="AG698">
        <v>2</v>
      </c>
    </row>
    <row r="699" spans="1:33" ht="15.75" customHeight="1" x14ac:dyDescent="0.3">
      <c r="A699" s="1">
        <v>20835</v>
      </c>
      <c r="B699" t="s">
        <v>5621</v>
      </c>
      <c r="C699" t="s">
        <v>1769</v>
      </c>
      <c r="D699" t="s">
        <v>26</v>
      </c>
      <c r="E699">
        <v>9</v>
      </c>
      <c r="F699" t="s">
        <v>30</v>
      </c>
      <c r="G699" t="s">
        <v>114</v>
      </c>
      <c r="H699" t="s">
        <v>205</v>
      </c>
      <c r="I699" t="s">
        <v>125</v>
      </c>
      <c r="J699">
        <f t="shared" si="0"/>
        <v>2406960</v>
      </c>
      <c r="K699">
        <v>2406960</v>
      </c>
      <c r="L699">
        <v>7</v>
      </c>
      <c r="M699">
        <f t="shared" si="36"/>
        <v>51</v>
      </c>
      <c r="N699" t="str">
        <f t="shared" si="2"/>
        <v>Thu</v>
      </c>
      <c r="O699" t="str">
        <f t="shared" si="3"/>
        <v>Sep</v>
      </c>
      <c r="P699">
        <f t="shared" si="4"/>
        <v>9</v>
      </c>
      <c r="Q699" t="str">
        <f t="shared" si="5"/>
        <v>27</v>
      </c>
      <c r="R699" t="str">
        <f t="shared" si="6"/>
        <v>20</v>
      </c>
      <c r="S699" t="str">
        <f t="shared" si="7"/>
        <v>36</v>
      </c>
      <c r="T699" t="str">
        <f t="shared" si="8"/>
        <v>00</v>
      </c>
      <c r="U699" t="s">
        <v>5622</v>
      </c>
      <c r="V699" t="s">
        <v>433</v>
      </c>
      <c r="W699" s="2" t="s">
        <v>5623</v>
      </c>
      <c r="X699" t="s">
        <v>5624</v>
      </c>
      <c r="Y699" t="s">
        <v>5625</v>
      </c>
      <c r="Z699" t="s">
        <v>5626</v>
      </c>
      <c r="AA699" t="s">
        <v>1313</v>
      </c>
      <c r="AB699">
        <v>11666</v>
      </c>
      <c r="AC699">
        <v>4949</v>
      </c>
      <c r="AD699" t="s">
        <v>5627</v>
      </c>
      <c r="AG699">
        <v>2</v>
      </c>
    </row>
    <row r="700" spans="1:33" ht="15.75" customHeight="1" x14ac:dyDescent="0.3">
      <c r="A700" s="1">
        <v>20836</v>
      </c>
      <c r="B700" t="s">
        <v>5628</v>
      </c>
      <c r="C700" t="s">
        <v>1769</v>
      </c>
      <c r="D700" t="s">
        <v>26</v>
      </c>
      <c r="E700">
        <v>9</v>
      </c>
      <c r="F700" t="s">
        <v>30</v>
      </c>
      <c r="G700" t="s">
        <v>114</v>
      </c>
      <c r="H700" t="s">
        <v>205</v>
      </c>
      <c r="I700" t="s">
        <v>184</v>
      </c>
      <c r="J700">
        <f t="shared" si="0"/>
        <v>2406965</v>
      </c>
      <c r="K700">
        <v>2406965</v>
      </c>
      <c r="L700">
        <v>5</v>
      </c>
      <c r="M700">
        <f t="shared" si="36"/>
        <v>5</v>
      </c>
      <c r="N700" t="str">
        <f t="shared" si="2"/>
        <v>Thu</v>
      </c>
      <c r="O700" t="str">
        <f t="shared" si="3"/>
        <v>Sep</v>
      </c>
      <c r="P700">
        <f t="shared" si="4"/>
        <v>9</v>
      </c>
      <c r="Q700" t="str">
        <f t="shared" si="5"/>
        <v>27</v>
      </c>
      <c r="R700" t="str">
        <f t="shared" si="6"/>
        <v>20</v>
      </c>
      <c r="S700" t="str">
        <f t="shared" si="7"/>
        <v>36</v>
      </c>
      <c r="T700" t="str">
        <f t="shared" si="8"/>
        <v>05</v>
      </c>
      <c r="U700" t="s">
        <v>5629</v>
      </c>
      <c r="V700" t="s">
        <v>433</v>
      </c>
      <c r="W700" s="2" t="s">
        <v>5630</v>
      </c>
      <c r="X700" t="s">
        <v>5631</v>
      </c>
      <c r="Y700" t="s">
        <v>5632</v>
      </c>
      <c r="Z700" t="s">
        <v>5633</v>
      </c>
      <c r="AA700" t="s">
        <v>5634</v>
      </c>
      <c r="AB700">
        <v>14599</v>
      </c>
      <c r="AC700">
        <v>1330</v>
      </c>
      <c r="AD700" t="s">
        <v>5635</v>
      </c>
      <c r="AE700" t="s">
        <v>5636</v>
      </c>
      <c r="AF700" t="s">
        <v>5637</v>
      </c>
      <c r="AG700">
        <v>2</v>
      </c>
    </row>
    <row r="701" spans="1:33" ht="15.75" customHeight="1" x14ac:dyDescent="0.3">
      <c r="A701" s="1">
        <v>20837</v>
      </c>
      <c r="B701" t="s">
        <v>5638</v>
      </c>
      <c r="C701" t="s">
        <v>1769</v>
      </c>
      <c r="D701" t="s">
        <v>26</v>
      </c>
      <c r="E701">
        <v>9</v>
      </c>
      <c r="F701" t="s">
        <v>30</v>
      </c>
      <c r="G701" t="s">
        <v>114</v>
      </c>
      <c r="H701" t="s">
        <v>205</v>
      </c>
      <c r="I701" t="s">
        <v>1072</v>
      </c>
      <c r="J701">
        <f t="shared" si="0"/>
        <v>2406990</v>
      </c>
      <c r="K701">
        <v>2406990</v>
      </c>
      <c r="L701">
        <v>25</v>
      </c>
      <c r="M701">
        <f t="shared" si="36"/>
        <v>25</v>
      </c>
      <c r="N701" t="str">
        <f t="shared" si="2"/>
        <v>Thu</v>
      </c>
      <c r="O701" t="str">
        <f t="shared" si="3"/>
        <v>Sep</v>
      </c>
      <c r="P701">
        <f t="shared" si="4"/>
        <v>9</v>
      </c>
      <c r="Q701" t="str">
        <f t="shared" si="5"/>
        <v>27</v>
      </c>
      <c r="R701" t="str">
        <f t="shared" si="6"/>
        <v>20</v>
      </c>
      <c r="S701" t="str">
        <f t="shared" si="7"/>
        <v>36</v>
      </c>
      <c r="T701" t="str">
        <f t="shared" si="8"/>
        <v>30</v>
      </c>
      <c r="U701" t="s">
        <v>5639</v>
      </c>
      <c r="V701" t="s">
        <v>433</v>
      </c>
      <c r="W701" s="2" t="s">
        <v>5640</v>
      </c>
      <c r="X701" t="s">
        <v>5641</v>
      </c>
      <c r="Y701" t="s">
        <v>5642</v>
      </c>
      <c r="Z701" t="s">
        <v>5643</v>
      </c>
      <c r="AA701" t="s">
        <v>151</v>
      </c>
      <c r="AB701">
        <v>38</v>
      </c>
      <c r="AC701">
        <v>10</v>
      </c>
      <c r="AD701" t="s">
        <v>5644</v>
      </c>
      <c r="AE701" t="s">
        <v>4519</v>
      </c>
      <c r="AF701" t="s">
        <v>4520</v>
      </c>
      <c r="AG701">
        <v>2</v>
      </c>
    </row>
    <row r="702" spans="1:33" ht="15.75" customHeight="1" x14ac:dyDescent="0.3">
      <c r="A702" s="1">
        <v>20838</v>
      </c>
      <c r="B702" t="s">
        <v>2043</v>
      </c>
      <c r="C702" t="s">
        <v>1769</v>
      </c>
      <c r="D702" t="s">
        <v>26</v>
      </c>
      <c r="E702">
        <v>9</v>
      </c>
      <c r="F702" t="s">
        <v>30</v>
      </c>
      <c r="G702" t="s">
        <v>114</v>
      </c>
      <c r="H702" t="s">
        <v>205</v>
      </c>
      <c r="I702" t="s">
        <v>144</v>
      </c>
      <c r="J702">
        <f t="shared" si="0"/>
        <v>2407001</v>
      </c>
      <c r="K702">
        <v>2407001</v>
      </c>
      <c r="L702">
        <v>11</v>
      </c>
      <c r="M702">
        <f t="shared" si="36"/>
        <v>11</v>
      </c>
      <c r="N702" t="str">
        <f t="shared" si="2"/>
        <v>Thu</v>
      </c>
      <c r="O702" t="str">
        <f t="shared" si="3"/>
        <v>Sep</v>
      </c>
      <c r="P702">
        <f t="shared" si="4"/>
        <v>9</v>
      </c>
      <c r="Q702" t="str">
        <f t="shared" si="5"/>
        <v>27</v>
      </c>
      <c r="R702" t="str">
        <f t="shared" si="6"/>
        <v>20</v>
      </c>
      <c r="S702" t="str">
        <f t="shared" si="7"/>
        <v>36</v>
      </c>
      <c r="T702" t="str">
        <f t="shared" si="8"/>
        <v>41</v>
      </c>
      <c r="U702" t="s">
        <v>5645</v>
      </c>
      <c r="V702" t="s">
        <v>433</v>
      </c>
      <c r="W702" s="4" t="s">
        <v>5646</v>
      </c>
      <c r="X702" t="s">
        <v>5647</v>
      </c>
      <c r="Y702" t="s">
        <v>774</v>
      </c>
      <c r="Z702" t="s">
        <v>5648</v>
      </c>
      <c r="AB702">
        <v>3115</v>
      </c>
      <c r="AC702">
        <v>4996</v>
      </c>
      <c r="AD702" t="s">
        <v>5649</v>
      </c>
      <c r="AE702" t="s">
        <v>5650</v>
      </c>
      <c r="AF702" t="s">
        <v>5651</v>
      </c>
      <c r="AG702">
        <v>2</v>
      </c>
    </row>
    <row r="703" spans="1:33" ht="15.75" customHeight="1" x14ac:dyDescent="0.3">
      <c r="A703" s="1">
        <v>21004</v>
      </c>
      <c r="B703" t="s">
        <v>5652</v>
      </c>
      <c r="C703" t="s">
        <v>1769</v>
      </c>
      <c r="D703" t="s">
        <v>26</v>
      </c>
      <c r="E703">
        <v>9</v>
      </c>
      <c r="F703" t="s">
        <v>30</v>
      </c>
      <c r="G703" t="s">
        <v>27</v>
      </c>
      <c r="H703" t="s">
        <v>50</v>
      </c>
      <c r="I703" t="s">
        <v>164</v>
      </c>
      <c r="J703">
        <f t="shared" si="0"/>
        <v>2411738</v>
      </c>
      <c r="K703">
        <v>2411738</v>
      </c>
      <c r="L703">
        <v>3</v>
      </c>
      <c r="M703">
        <f t="shared" si="36"/>
        <v>4737</v>
      </c>
      <c r="N703" t="str">
        <f t="shared" si="2"/>
        <v>Thu</v>
      </c>
      <c r="O703" t="str">
        <f t="shared" si="3"/>
        <v>Sep</v>
      </c>
      <c r="P703">
        <f t="shared" si="4"/>
        <v>9</v>
      </c>
      <c r="Q703" t="str">
        <f t="shared" si="5"/>
        <v>27</v>
      </c>
      <c r="R703" t="str">
        <f t="shared" si="6"/>
        <v>21</v>
      </c>
      <c r="S703" t="str">
        <f t="shared" si="7"/>
        <v>55</v>
      </c>
      <c r="T703" t="str">
        <f t="shared" si="8"/>
        <v>38</v>
      </c>
      <c r="U703" t="s">
        <v>5653</v>
      </c>
      <c r="V703" t="s">
        <v>433</v>
      </c>
      <c r="W703" s="2" t="s">
        <v>5654</v>
      </c>
      <c r="X703" t="s">
        <v>5655</v>
      </c>
      <c r="Y703" t="s">
        <v>5656</v>
      </c>
      <c r="Z703" t="s">
        <v>5657</v>
      </c>
      <c r="AA703" t="s">
        <v>5602</v>
      </c>
      <c r="AB703">
        <v>259</v>
      </c>
      <c r="AC703">
        <v>610</v>
      </c>
      <c r="AD703" t="s">
        <v>5658</v>
      </c>
      <c r="AG703">
        <v>2</v>
      </c>
    </row>
    <row r="704" spans="1:33" ht="15.75" customHeight="1" x14ac:dyDescent="0.3">
      <c r="A704" s="1">
        <v>21005</v>
      </c>
      <c r="B704" t="s">
        <v>5659</v>
      </c>
      <c r="C704" t="s">
        <v>1769</v>
      </c>
      <c r="D704" t="s">
        <v>26</v>
      </c>
      <c r="E704">
        <v>9</v>
      </c>
      <c r="F704" t="s">
        <v>30</v>
      </c>
      <c r="G704" t="s">
        <v>27</v>
      </c>
      <c r="H704" t="s">
        <v>50</v>
      </c>
      <c r="I704" t="s">
        <v>81</v>
      </c>
      <c r="J704">
        <f t="shared" si="0"/>
        <v>2411756</v>
      </c>
      <c r="K704">
        <v>2411756</v>
      </c>
      <c r="L704">
        <v>18</v>
      </c>
      <c r="M704">
        <f t="shared" si="36"/>
        <v>18</v>
      </c>
      <c r="N704" t="str">
        <f t="shared" si="2"/>
        <v>Thu</v>
      </c>
      <c r="O704" t="str">
        <f t="shared" si="3"/>
        <v>Sep</v>
      </c>
      <c r="P704">
        <f t="shared" si="4"/>
        <v>9</v>
      </c>
      <c r="Q704" t="str">
        <f t="shared" si="5"/>
        <v>27</v>
      </c>
      <c r="R704" t="str">
        <f t="shared" si="6"/>
        <v>21</v>
      </c>
      <c r="S704" t="str">
        <f t="shared" si="7"/>
        <v>55</v>
      </c>
      <c r="T704" t="str">
        <f t="shared" si="8"/>
        <v>56</v>
      </c>
      <c r="U704" t="s">
        <v>5660</v>
      </c>
      <c r="V704" t="s">
        <v>433</v>
      </c>
      <c r="W704" s="2" t="s">
        <v>5661</v>
      </c>
      <c r="X704" t="s">
        <v>5662</v>
      </c>
      <c r="Y704" t="s">
        <v>5663</v>
      </c>
      <c r="Z704" t="s">
        <v>5664</v>
      </c>
      <c r="AA704" t="s">
        <v>5665</v>
      </c>
      <c r="AB704">
        <v>31</v>
      </c>
      <c r="AC704">
        <v>248</v>
      </c>
      <c r="AD704" t="s">
        <v>5666</v>
      </c>
      <c r="AG704">
        <v>2</v>
      </c>
    </row>
    <row r="705" spans="1:33" ht="15.75" customHeight="1" x14ac:dyDescent="0.3">
      <c r="A705" s="1">
        <v>21006</v>
      </c>
      <c r="B705" t="s">
        <v>5659</v>
      </c>
      <c r="C705" t="s">
        <v>1769</v>
      </c>
      <c r="D705" t="s">
        <v>26</v>
      </c>
      <c r="E705">
        <v>9</v>
      </c>
      <c r="F705" t="s">
        <v>30</v>
      </c>
      <c r="G705" t="s">
        <v>27</v>
      </c>
      <c r="H705" t="s">
        <v>50</v>
      </c>
      <c r="I705" t="s">
        <v>81</v>
      </c>
      <c r="J705">
        <f t="shared" si="0"/>
        <v>2411756</v>
      </c>
      <c r="K705">
        <v>2411756</v>
      </c>
      <c r="L705">
        <v>0</v>
      </c>
      <c r="M705">
        <f t="shared" si="36"/>
        <v>0</v>
      </c>
      <c r="N705" t="str">
        <f t="shared" si="2"/>
        <v>Thu</v>
      </c>
      <c r="O705" t="str">
        <f t="shared" si="3"/>
        <v>Sep</v>
      </c>
      <c r="P705">
        <f t="shared" si="4"/>
        <v>9</v>
      </c>
      <c r="Q705" t="str">
        <f t="shared" si="5"/>
        <v>27</v>
      </c>
      <c r="R705" t="str">
        <f t="shared" si="6"/>
        <v>21</v>
      </c>
      <c r="S705" t="str">
        <f t="shared" si="7"/>
        <v>55</v>
      </c>
      <c r="T705" t="str">
        <f t="shared" si="8"/>
        <v>56</v>
      </c>
      <c r="U705" t="s">
        <v>5667</v>
      </c>
      <c r="V705" t="s">
        <v>433</v>
      </c>
      <c r="W705" s="2" t="s">
        <v>5668</v>
      </c>
      <c r="X705" t="s">
        <v>5669</v>
      </c>
      <c r="Y705" t="s">
        <v>5670</v>
      </c>
      <c r="Z705" t="s">
        <v>5671</v>
      </c>
      <c r="AA705" t="s">
        <v>5672</v>
      </c>
      <c r="AB705">
        <v>101</v>
      </c>
      <c r="AC705">
        <v>208</v>
      </c>
      <c r="AD705" t="s">
        <v>5673</v>
      </c>
      <c r="AE705" t="s">
        <v>5674</v>
      </c>
      <c r="AF705" t="s">
        <v>5675</v>
      </c>
      <c r="AG705">
        <v>2</v>
      </c>
    </row>
    <row r="706" spans="1:33" ht="15.75" customHeight="1" x14ac:dyDescent="0.3">
      <c r="A706" s="1">
        <v>21076</v>
      </c>
      <c r="B706" t="s">
        <v>5676</v>
      </c>
      <c r="C706" t="s">
        <v>1769</v>
      </c>
      <c r="D706" t="s">
        <v>26</v>
      </c>
      <c r="E706">
        <v>9</v>
      </c>
      <c r="F706" t="s">
        <v>30</v>
      </c>
      <c r="G706" t="s">
        <v>206</v>
      </c>
      <c r="H706" t="s">
        <v>457</v>
      </c>
      <c r="I706" t="s">
        <v>173</v>
      </c>
      <c r="J706">
        <f t="shared" si="0"/>
        <v>2412453</v>
      </c>
      <c r="K706">
        <v>2412453</v>
      </c>
      <c r="L706">
        <v>7</v>
      </c>
      <c r="M706">
        <f t="shared" si="36"/>
        <v>697</v>
      </c>
      <c r="N706" t="str">
        <f t="shared" si="2"/>
        <v>Thu</v>
      </c>
      <c r="O706" t="str">
        <f t="shared" si="3"/>
        <v>Sep</v>
      </c>
      <c r="P706">
        <f t="shared" si="4"/>
        <v>9</v>
      </c>
      <c r="Q706" t="str">
        <f t="shared" si="5"/>
        <v>27</v>
      </c>
      <c r="R706" t="str">
        <f t="shared" si="6"/>
        <v>22</v>
      </c>
      <c r="S706" t="str">
        <f t="shared" si="7"/>
        <v>07</v>
      </c>
      <c r="T706" t="str">
        <f t="shared" si="8"/>
        <v>33</v>
      </c>
      <c r="U706" t="s">
        <v>5677</v>
      </c>
      <c r="V706" t="s">
        <v>433</v>
      </c>
      <c r="W706" s="2" t="s">
        <v>5678</v>
      </c>
      <c r="X706" t="s">
        <v>5679</v>
      </c>
      <c r="Y706" t="s">
        <v>5680</v>
      </c>
      <c r="Z706" t="s">
        <v>5681</v>
      </c>
      <c r="AB706">
        <v>51</v>
      </c>
      <c r="AC706">
        <v>165</v>
      </c>
      <c r="AD706" t="s">
        <v>5682</v>
      </c>
      <c r="AE706" t="s">
        <v>5683</v>
      </c>
      <c r="AF706" t="s">
        <v>5684</v>
      </c>
      <c r="AG706">
        <v>2</v>
      </c>
    </row>
    <row r="707" spans="1:33" ht="15.75" customHeight="1" x14ac:dyDescent="0.3">
      <c r="A707" s="1">
        <v>21124</v>
      </c>
      <c r="B707" t="s">
        <v>5685</v>
      </c>
      <c r="C707" t="s">
        <v>1769</v>
      </c>
      <c r="D707" t="s">
        <v>26</v>
      </c>
      <c r="E707">
        <v>9</v>
      </c>
      <c r="F707" t="s">
        <v>30</v>
      </c>
      <c r="G707" t="s">
        <v>206</v>
      </c>
      <c r="H707" t="s">
        <v>28</v>
      </c>
      <c r="I707" t="s">
        <v>82</v>
      </c>
      <c r="J707">
        <f t="shared" si="0"/>
        <v>2413086</v>
      </c>
      <c r="K707">
        <v>2413086</v>
      </c>
      <c r="L707">
        <v>6</v>
      </c>
      <c r="M707">
        <f t="shared" si="36"/>
        <v>633</v>
      </c>
      <c r="N707" t="str">
        <f t="shared" si="2"/>
        <v>Thu</v>
      </c>
      <c r="O707" t="str">
        <f t="shared" si="3"/>
        <v>Sep</v>
      </c>
      <c r="P707">
        <f t="shared" si="4"/>
        <v>9</v>
      </c>
      <c r="Q707" t="str">
        <f t="shared" si="5"/>
        <v>27</v>
      </c>
      <c r="R707" t="str">
        <f t="shared" si="6"/>
        <v>22</v>
      </c>
      <c r="S707" t="str">
        <f t="shared" si="7"/>
        <v>18</v>
      </c>
      <c r="T707" t="str">
        <f t="shared" si="8"/>
        <v>06</v>
      </c>
      <c r="U707" t="s">
        <v>5686</v>
      </c>
      <c r="V707" t="s">
        <v>433</v>
      </c>
      <c r="W707" s="4" t="s">
        <v>5687</v>
      </c>
      <c r="X707" t="s">
        <v>5688</v>
      </c>
      <c r="Y707" t="s">
        <v>5689</v>
      </c>
      <c r="Z707" t="s">
        <v>5689</v>
      </c>
      <c r="AB707">
        <v>318</v>
      </c>
      <c r="AC707">
        <v>1749</v>
      </c>
      <c r="AD707" t="s">
        <v>5690</v>
      </c>
      <c r="AG707">
        <v>2</v>
      </c>
    </row>
    <row r="708" spans="1:33" ht="15.75" customHeight="1" x14ac:dyDescent="0.3">
      <c r="A708" s="1">
        <v>21125</v>
      </c>
      <c r="B708" t="s">
        <v>5691</v>
      </c>
      <c r="C708" t="s">
        <v>1769</v>
      </c>
      <c r="D708" t="s">
        <v>26</v>
      </c>
      <c r="E708">
        <v>9</v>
      </c>
      <c r="F708" t="s">
        <v>30</v>
      </c>
      <c r="G708" t="s">
        <v>206</v>
      </c>
      <c r="H708" t="s">
        <v>28</v>
      </c>
      <c r="I708" t="s">
        <v>369</v>
      </c>
      <c r="J708">
        <f t="shared" si="0"/>
        <v>2413109</v>
      </c>
      <c r="K708">
        <v>2413109</v>
      </c>
      <c r="L708">
        <v>23</v>
      </c>
      <c r="M708">
        <f t="shared" si="36"/>
        <v>23</v>
      </c>
      <c r="N708" t="str">
        <f t="shared" si="2"/>
        <v>Thu</v>
      </c>
      <c r="O708" t="str">
        <f t="shared" si="3"/>
        <v>Sep</v>
      </c>
      <c r="P708">
        <f t="shared" si="4"/>
        <v>9</v>
      </c>
      <c r="Q708" t="str">
        <f t="shared" si="5"/>
        <v>27</v>
      </c>
      <c r="R708" t="str">
        <f t="shared" si="6"/>
        <v>22</v>
      </c>
      <c r="S708" t="str">
        <f t="shared" si="7"/>
        <v>18</v>
      </c>
      <c r="T708" t="str">
        <f t="shared" si="8"/>
        <v>29</v>
      </c>
      <c r="U708" t="s">
        <v>5692</v>
      </c>
      <c r="V708" t="s">
        <v>433</v>
      </c>
      <c r="W708" s="2" t="s">
        <v>5693</v>
      </c>
      <c r="X708" t="s">
        <v>5694</v>
      </c>
      <c r="Y708" t="s">
        <v>5695</v>
      </c>
      <c r="Z708" t="s">
        <v>5696</v>
      </c>
      <c r="AA708" t="s">
        <v>698</v>
      </c>
      <c r="AB708">
        <v>419094</v>
      </c>
      <c r="AC708">
        <v>197</v>
      </c>
      <c r="AD708" t="s">
        <v>5697</v>
      </c>
      <c r="AG708">
        <v>2</v>
      </c>
    </row>
    <row r="709" spans="1:33" ht="15.75" customHeight="1" x14ac:dyDescent="0.3">
      <c r="A709" s="1">
        <v>21126</v>
      </c>
      <c r="B709" t="s">
        <v>5698</v>
      </c>
      <c r="C709" t="s">
        <v>1769</v>
      </c>
      <c r="D709" t="s">
        <v>26</v>
      </c>
      <c r="E709">
        <v>9</v>
      </c>
      <c r="F709" t="s">
        <v>30</v>
      </c>
      <c r="G709" t="s">
        <v>206</v>
      </c>
      <c r="H709" t="s">
        <v>28</v>
      </c>
      <c r="I709" t="s">
        <v>144</v>
      </c>
      <c r="J709">
        <f t="shared" si="0"/>
        <v>2413121</v>
      </c>
      <c r="K709">
        <v>2413121</v>
      </c>
      <c r="L709">
        <v>12</v>
      </c>
      <c r="M709">
        <f t="shared" si="36"/>
        <v>12</v>
      </c>
      <c r="N709" t="str">
        <f t="shared" si="2"/>
        <v>Thu</v>
      </c>
      <c r="O709" t="str">
        <f t="shared" si="3"/>
        <v>Sep</v>
      </c>
      <c r="P709">
        <f t="shared" si="4"/>
        <v>9</v>
      </c>
      <c r="Q709" t="str">
        <f t="shared" si="5"/>
        <v>27</v>
      </c>
      <c r="R709" t="str">
        <f t="shared" si="6"/>
        <v>22</v>
      </c>
      <c r="S709" t="str">
        <f t="shared" si="7"/>
        <v>18</v>
      </c>
      <c r="T709" t="str">
        <f t="shared" si="8"/>
        <v>41</v>
      </c>
      <c r="U709" t="s">
        <v>5699</v>
      </c>
      <c r="V709" t="s">
        <v>433</v>
      </c>
      <c r="W709" s="4" t="s">
        <v>5700</v>
      </c>
      <c r="X709" t="s">
        <v>5694</v>
      </c>
      <c r="Y709" t="s">
        <v>5695</v>
      </c>
      <c r="Z709" t="s">
        <v>5696</v>
      </c>
      <c r="AA709" t="s">
        <v>698</v>
      </c>
      <c r="AB709">
        <v>419094</v>
      </c>
      <c r="AC709">
        <v>197</v>
      </c>
      <c r="AD709" t="s">
        <v>5697</v>
      </c>
      <c r="AG709">
        <v>2</v>
      </c>
    </row>
    <row r="710" spans="1:33" ht="15.75" customHeight="1" x14ac:dyDescent="0.3">
      <c r="A710" s="1">
        <v>21127</v>
      </c>
      <c r="B710" t="s">
        <v>5701</v>
      </c>
      <c r="C710" t="s">
        <v>1769</v>
      </c>
      <c r="D710" t="s">
        <v>26</v>
      </c>
      <c r="E710">
        <v>9</v>
      </c>
      <c r="F710" t="s">
        <v>30</v>
      </c>
      <c r="G710" t="s">
        <v>206</v>
      </c>
      <c r="H710" t="s">
        <v>28</v>
      </c>
      <c r="I710" t="s">
        <v>528</v>
      </c>
      <c r="J710">
        <f t="shared" si="0"/>
        <v>2413131</v>
      </c>
      <c r="K710">
        <v>2413131</v>
      </c>
      <c r="L710">
        <v>10</v>
      </c>
      <c r="M710">
        <f t="shared" si="36"/>
        <v>10</v>
      </c>
      <c r="N710" t="str">
        <f t="shared" si="2"/>
        <v>Thu</v>
      </c>
      <c r="O710" t="str">
        <f t="shared" si="3"/>
        <v>Sep</v>
      </c>
      <c r="P710">
        <f t="shared" si="4"/>
        <v>9</v>
      </c>
      <c r="Q710" t="str">
        <f t="shared" si="5"/>
        <v>27</v>
      </c>
      <c r="R710" t="str">
        <f t="shared" si="6"/>
        <v>22</v>
      </c>
      <c r="S710" t="str">
        <f t="shared" si="7"/>
        <v>18</v>
      </c>
      <c r="T710" t="str">
        <f t="shared" si="8"/>
        <v>51</v>
      </c>
      <c r="U710" t="s">
        <v>5702</v>
      </c>
      <c r="V710" t="s">
        <v>433</v>
      </c>
      <c r="W710" s="2" t="s">
        <v>5703</v>
      </c>
      <c r="X710" t="s">
        <v>5694</v>
      </c>
      <c r="Y710" t="s">
        <v>5695</v>
      </c>
      <c r="Z710" t="s">
        <v>5696</v>
      </c>
      <c r="AA710" t="s">
        <v>698</v>
      </c>
      <c r="AB710">
        <v>419094</v>
      </c>
      <c r="AC710">
        <v>197</v>
      </c>
      <c r="AD710" t="s">
        <v>5697</v>
      </c>
      <c r="AE710" t="s">
        <v>5704</v>
      </c>
      <c r="AF710" t="s">
        <v>5705</v>
      </c>
      <c r="AG710">
        <v>2</v>
      </c>
    </row>
    <row r="711" spans="1:33" ht="15.75" customHeight="1" x14ac:dyDescent="0.3">
      <c r="A711" s="1">
        <v>21128</v>
      </c>
      <c r="B711" t="s">
        <v>5706</v>
      </c>
      <c r="C711" t="s">
        <v>1769</v>
      </c>
      <c r="D711" t="s">
        <v>26</v>
      </c>
      <c r="E711">
        <v>9</v>
      </c>
      <c r="F711" t="s">
        <v>30</v>
      </c>
      <c r="G711" t="s">
        <v>206</v>
      </c>
      <c r="H711" t="s">
        <v>124</v>
      </c>
      <c r="I711" t="s">
        <v>103</v>
      </c>
      <c r="J711">
        <f t="shared" si="0"/>
        <v>2413150</v>
      </c>
      <c r="K711">
        <v>2413150</v>
      </c>
      <c r="L711">
        <v>19</v>
      </c>
      <c r="M711">
        <f t="shared" si="36"/>
        <v>19</v>
      </c>
      <c r="N711" t="str">
        <f t="shared" si="2"/>
        <v>Thu</v>
      </c>
      <c r="O711" t="str">
        <f t="shared" si="3"/>
        <v>Sep</v>
      </c>
      <c r="P711">
        <f t="shared" si="4"/>
        <v>9</v>
      </c>
      <c r="Q711" t="str">
        <f t="shared" si="5"/>
        <v>27</v>
      </c>
      <c r="R711" t="str">
        <f t="shared" si="6"/>
        <v>22</v>
      </c>
      <c r="S711" t="str">
        <f t="shared" si="7"/>
        <v>19</v>
      </c>
      <c r="T711" t="str">
        <f t="shared" si="8"/>
        <v>10</v>
      </c>
      <c r="U711" t="s">
        <v>5707</v>
      </c>
      <c r="V711" t="s">
        <v>433</v>
      </c>
      <c r="W711" s="2" t="s">
        <v>5708</v>
      </c>
      <c r="X711" t="s">
        <v>5694</v>
      </c>
      <c r="Y711" t="s">
        <v>5695</v>
      </c>
      <c r="Z711" t="s">
        <v>5696</v>
      </c>
      <c r="AA711" t="s">
        <v>698</v>
      </c>
      <c r="AB711">
        <v>419094</v>
      </c>
      <c r="AC711">
        <v>197</v>
      </c>
      <c r="AD711" t="s">
        <v>5697</v>
      </c>
      <c r="AG711">
        <v>2</v>
      </c>
    </row>
    <row r="712" spans="1:33" ht="15.75" customHeight="1" x14ac:dyDescent="0.3">
      <c r="A712" s="1">
        <v>21129</v>
      </c>
      <c r="B712" t="s">
        <v>5709</v>
      </c>
      <c r="C712" t="s">
        <v>1769</v>
      </c>
      <c r="D712" t="s">
        <v>26</v>
      </c>
      <c r="E712">
        <v>9</v>
      </c>
      <c r="F712" t="s">
        <v>30</v>
      </c>
      <c r="G712" t="s">
        <v>206</v>
      </c>
      <c r="H712" t="s">
        <v>124</v>
      </c>
      <c r="I712" t="s">
        <v>51</v>
      </c>
      <c r="J712">
        <f t="shared" si="0"/>
        <v>2413165</v>
      </c>
      <c r="K712">
        <v>2413165</v>
      </c>
      <c r="L712">
        <v>15</v>
      </c>
      <c r="M712">
        <f t="shared" si="36"/>
        <v>15</v>
      </c>
      <c r="N712" t="str">
        <f t="shared" si="2"/>
        <v>Thu</v>
      </c>
      <c r="O712" t="str">
        <f t="shared" si="3"/>
        <v>Sep</v>
      </c>
      <c r="P712">
        <f t="shared" si="4"/>
        <v>9</v>
      </c>
      <c r="Q712" t="str">
        <f t="shared" si="5"/>
        <v>27</v>
      </c>
      <c r="R712" t="str">
        <f t="shared" si="6"/>
        <v>22</v>
      </c>
      <c r="S712" t="str">
        <f t="shared" si="7"/>
        <v>19</v>
      </c>
      <c r="T712" t="str">
        <f t="shared" si="8"/>
        <v>25</v>
      </c>
      <c r="U712" t="s">
        <v>5710</v>
      </c>
      <c r="V712" t="s">
        <v>433</v>
      </c>
      <c r="W712" s="2" t="s">
        <v>5711</v>
      </c>
      <c r="X712" t="s">
        <v>5694</v>
      </c>
      <c r="Y712" t="s">
        <v>5695</v>
      </c>
      <c r="Z712" t="s">
        <v>5696</v>
      </c>
      <c r="AA712" t="s">
        <v>698</v>
      </c>
      <c r="AB712">
        <v>419094</v>
      </c>
      <c r="AC712">
        <v>197</v>
      </c>
      <c r="AD712" t="s">
        <v>5697</v>
      </c>
      <c r="AE712" t="s">
        <v>5712</v>
      </c>
      <c r="AF712" t="s">
        <v>5713</v>
      </c>
      <c r="AG712">
        <v>2</v>
      </c>
    </row>
    <row r="713" spans="1:33" ht="15.75" customHeight="1" x14ac:dyDescent="0.3">
      <c r="A713" s="1">
        <v>21130</v>
      </c>
      <c r="B713" t="s">
        <v>5714</v>
      </c>
      <c r="C713" t="s">
        <v>1769</v>
      </c>
      <c r="D713" t="s">
        <v>26</v>
      </c>
      <c r="E713">
        <v>9</v>
      </c>
      <c r="F713" t="s">
        <v>30</v>
      </c>
      <c r="G713" t="s">
        <v>206</v>
      </c>
      <c r="H713" t="s">
        <v>124</v>
      </c>
      <c r="I713" t="s">
        <v>205</v>
      </c>
      <c r="J713">
        <f t="shared" si="0"/>
        <v>2413176</v>
      </c>
      <c r="K713">
        <v>2413176</v>
      </c>
      <c r="L713">
        <v>11</v>
      </c>
      <c r="M713">
        <f t="shared" si="36"/>
        <v>11</v>
      </c>
      <c r="N713" t="str">
        <f t="shared" si="2"/>
        <v>Thu</v>
      </c>
      <c r="O713" t="str">
        <f t="shared" si="3"/>
        <v>Sep</v>
      </c>
      <c r="P713">
        <f t="shared" si="4"/>
        <v>9</v>
      </c>
      <c r="Q713" t="str">
        <f t="shared" si="5"/>
        <v>27</v>
      </c>
      <c r="R713" t="str">
        <f t="shared" si="6"/>
        <v>22</v>
      </c>
      <c r="S713" t="str">
        <f t="shared" si="7"/>
        <v>19</v>
      </c>
      <c r="T713" t="str">
        <f t="shared" si="8"/>
        <v>36</v>
      </c>
      <c r="U713" t="s">
        <v>5715</v>
      </c>
      <c r="V713" t="s">
        <v>433</v>
      </c>
      <c r="W713" s="2" t="s">
        <v>5716</v>
      </c>
      <c r="X713" t="s">
        <v>4718</v>
      </c>
      <c r="Y713" t="s">
        <v>4719</v>
      </c>
      <c r="Z713" t="s">
        <v>4720</v>
      </c>
      <c r="AA713" t="s">
        <v>4721</v>
      </c>
      <c r="AB713">
        <v>1645</v>
      </c>
      <c r="AC713">
        <v>654</v>
      </c>
      <c r="AD713" t="s">
        <v>4722</v>
      </c>
      <c r="AG713">
        <v>2</v>
      </c>
    </row>
    <row r="714" spans="1:33" ht="15.75" customHeight="1" x14ac:dyDescent="0.3">
      <c r="A714" s="1">
        <v>21167</v>
      </c>
      <c r="B714" t="s">
        <v>5717</v>
      </c>
      <c r="C714" t="s">
        <v>1769</v>
      </c>
      <c r="D714" t="s">
        <v>26</v>
      </c>
      <c r="E714">
        <v>9</v>
      </c>
      <c r="F714" t="s">
        <v>30</v>
      </c>
      <c r="G714" t="s">
        <v>206</v>
      </c>
      <c r="H714" t="s">
        <v>529</v>
      </c>
      <c r="I714" t="s">
        <v>102</v>
      </c>
      <c r="J714">
        <f t="shared" si="0"/>
        <v>2413497</v>
      </c>
      <c r="K714">
        <v>2413497</v>
      </c>
      <c r="L714">
        <v>3</v>
      </c>
      <c r="M714">
        <f t="shared" si="36"/>
        <v>321</v>
      </c>
      <c r="N714" t="str">
        <f t="shared" si="2"/>
        <v>Thu</v>
      </c>
      <c r="O714" t="str">
        <f t="shared" si="3"/>
        <v>Sep</v>
      </c>
      <c r="P714">
        <f t="shared" si="4"/>
        <v>9</v>
      </c>
      <c r="Q714" t="str">
        <f t="shared" si="5"/>
        <v>27</v>
      </c>
      <c r="R714" t="str">
        <f t="shared" si="6"/>
        <v>22</v>
      </c>
      <c r="S714" t="str">
        <f t="shared" si="7"/>
        <v>24</v>
      </c>
      <c r="T714" t="str">
        <f t="shared" si="8"/>
        <v>57</v>
      </c>
      <c r="U714" t="s">
        <v>5718</v>
      </c>
      <c r="V714" t="s">
        <v>433</v>
      </c>
      <c r="W714" s="2" t="s">
        <v>5719</v>
      </c>
      <c r="X714" t="s">
        <v>5720</v>
      </c>
      <c r="Y714" t="s">
        <v>5721</v>
      </c>
      <c r="Z714" t="s">
        <v>5722</v>
      </c>
      <c r="AA714" t="s">
        <v>2592</v>
      </c>
      <c r="AB714">
        <v>142</v>
      </c>
      <c r="AC714">
        <v>223</v>
      </c>
      <c r="AD714" t="s">
        <v>5723</v>
      </c>
      <c r="AG714">
        <v>2</v>
      </c>
    </row>
    <row r="715" spans="1:33" ht="15.75" customHeight="1" x14ac:dyDescent="0.3">
      <c r="A715" s="1">
        <v>21168</v>
      </c>
      <c r="B715" t="s">
        <v>5724</v>
      </c>
      <c r="C715" t="s">
        <v>1769</v>
      </c>
      <c r="D715" t="s">
        <v>26</v>
      </c>
      <c r="E715">
        <v>9</v>
      </c>
      <c r="F715" t="s">
        <v>30</v>
      </c>
      <c r="G715" t="s">
        <v>206</v>
      </c>
      <c r="H715" t="s">
        <v>529</v>
      </c>
      <c r="I715" t="s">
        <v>260</v>
      </c>
      <c r="J715">
        <f t="shared" si="0"/>
        <v>2413499</v>
      </c>
      <c r="K715">
        <v>2413499</v>
      </c>
      <c r="L715">
        <v>2</v>
      </c>
      <c r="M715">
        <f t="shared" si="36"/>
        <v>2</v>
      </c>
      <c r="N715" t="str">
        <f t="shared" si="2"/>
        <v>Thu</v>
      </c>
      <c r="O715" t="str">
        <f t="shared" si="3"/>
        <v>Sep</v>
      </c>
      <c r="P715">
        <f t="shared" si="4"/>
        <v>9</v>
      </c>
      <c r="Q715" t="str">
        <f t="shared" si="5"/>
        <v>27</v>
      </c>
      <c r="R715" t="str">
        <f t="shared" si="6"/>
        <v>22</v>
      </c>
      <c r="S715" t="str">
        <f t="shared" si="7"/>
        <v>24</v>
      </c>
      <c r="T715" t="str">
        <f t="shared" si="8"/>
        <v>59</v>
      </c>
      <c r="U715" t="s">
        <v>5725</v>
      </c>
      <c r="V715" t="s">
        <v>433</v>
      </c>
      <c r="W715" s="4" t="s">
        <v>5726</v>
      </c>
      <c r="X715" t="s">
        <v>5727</v>
      </c>
      <c r="Y715" t="s">
        <v>5728</v>
      </c>
      <c r="Z715" t="s">
        <v>5729</v>
      </c>
      <c r="AB715">
        <v>115</v>
      </c>
      <c r="AC715">
        <v>664</v>
      </c>
      <c r="AD715" t="s">
        <v>5730</v>
      </c>
      <c r="AG715">
        <v>2</v>
      </c>
    </row>
    <row r="716" spans="1:33" ht="15.75" customHeight="1" x14ac:dyDescent="0.3">
      <c r="A716" s="1">
        <v>21379</v>
      </c>
      <c r="B716" t="s">
        <v>5731</v>
      </c>
      <c r="C716" t="s">
        <v>1769</v>
      </c>
      <c r="D716" t="s">
        <v>26</v>
      </c>
      <c r="E716">
        <v>9</v>
      </c>
      <c r="F716" t="s">
        <v>30</v>
      </c>
      <c r="G716" t="s">
        <v>692</v>
      </c>
      <c r="H716" t="s">
        <v>184</v>
      </c>
      <c r="I716" t="s">
        <v>144</v>
      </c>
      <c r="J716">
        <f t="shared" si="0"/>
        <v>2415941</v>
      </c>
      <c r="K716">
        <v>2415941</v>
      </c>
      <c r="L716">
        <v>2</v>
      </c>
      <c r="M716">
        <f t="shared" si="36"/>
        <v>2442</v>
      </c>
      <c r="N716" t="str">
        <f t="shared" si="2"/>
        <v>Thu</v>
      </c>
      <c r="O716" t="str">
        <f t="shared" si="3"/>
        <v>Sep</v>
      </c>
      <c r="P716">
        <f t="shared" si="4"/>
        <v>9</v>
      </c>
      <c r="Q716" t="str">
        <f t="shared" si="5"/>
        <v>27</v>
      </c>
      <c r="R716" t="str">
        <f t="shared" si="6"/>
        <v>23</v>
      </c>
      <c r="S716" t="str">
        <f t="shared" si="7"/>
        <v>05</v>
      </c>
      <c r="T716" t="str">
        <f t="shared" si="8"/>
        <v>41</v>
      </c>
      <c r="U716" t="s">
        <v>5732</v>
      </c>
      <c r="V716" t="s">
        <v>433</v>
      </c>
      <c r="W716" s="2" t="s">
        <v>5733</v>
      </c>
      <c r="X716" t="s">
        <v>5734</v>
      </c>
      <c r="Y716" t="s">
        <v>5735</v>
      </c>
      <c r="Z716" t="s">
        <v>5736</v>
      </c>
      <c r="AA716" t="s">
        <v>5737</v>
      </c>
      <c r="AB716">
        <v>1</v>
      </c>
      <c r="AC716">
        <v>66</v>
      </c>
      <c r="AD716" t="s">
        <v>5738</v>
      </c>
      <c r="AG716">
        <v>2</v>
      </c>
    </row>
    <row r="717" spans="1:33" ht="15.75" customHeight="1" x14ac:dyDescent="0.3">
      <c r="A717" s="1">
        <v>21380</v>
      </c>
      <c r="B717" t="s">
        <v>5739</v>
      </c>
      <c r="C717" t="s">
        <v>1769</v>
      </c>
      <c r="D717" t="s">
        <v>26</v>
      </c>
      <c r="E717">
        <v>9</v>
      </c>
      <c r="F717" t="s">
        <v>30</v>
      </c>
      <c r="G717" t="s">
        <v>692</v>
      </c>
      <c r="H717" t="s">
        <v>184</v>
      </c>
      <c r="I717" t="s">
        <v>251</v>
      </c>
      <c r="J717">
        <f t="shared" si="0"/>
        <v>2415947</v>
      </c>
      <c r="K717">
        <v>2415947</v>
      </c>
      <c r="L717">
        <v>6</v>
      </c>
      <c r="M717">
        <f t="shared" si="36"/>
        <v>6</v>
      </c>
      <c r="N717" t="str">
        <f t="shared" si="2"/>
        <v>Thu</v>
      </c>
      <c r="O717" t="str">
        <f t="shared" si="3"/>
        <v>Sep</v>
      </c>
      <c r="P717">
        <f t="shared" si="4"/>
        <v>9</v>
      </c>
      <c r="Q717" t="str">
        <f t="shared" si="5"/>
        <v>27</v>
      </c>
      <c r="R717" t="str">
        <f t="shared" si="6"/>
        <v>23</v>
      </c>
      <c r="S717" t="str">
        <f t="shared" si="7"/>
        <v>05</v>
      </c>
      <c r="T717" t="str">
        <f t="shared" si="8"/>
        <v>47</v>
      </c>
      <c r="U717" t="s">
        <v>5740</v>
      </c>
      <c r="V717" t="s">
        <v>433</v>
      </c>
      <c r="W717" s="2" t="s">
        <v>5741</v>
      </c>
      <c r="X717" t="s">
        <v>5742</v>
      </c>
      <c r="Y717" t="s">
        <v>5743</v>
      </c>
      <c r="Z717" t="s">
        <v>5744</v>
      </c>
      <c r="AA717" t="s">
        <v>1199</v>
      </c>
      <c r="AB717">
        <v>39</v>
      </c>
      <c r="AC717">
        <v>75</v>
      </c>
      <c r="AD717" t="s">
        <v>5745</v>
      </c>
      <c r="AG717">
        <v>2</v>
      </c>
    </row>
    <row r="718" spans="1:33" ht="15.75" customHeight="1" x14ac:dyDescent="0.3">
      <c r="A718" s="1">
        <v>21401</v>
      </c>
      <c r="B718" t="s">
        <v>5746</v>
      </c>
      <c r="C718" t="s">
        <v>1769</v>
      </c>
      <c r="D718" t="s">
        <v>26</v>
      </c>
      <c r="E718">
        <v>9</v>
      </c>
      <c r="F718" t="s">
        <v>30</v>
      </c>
      <c r="G718" t="s">
        <v>692</v>
      </c>
      <c r="H718" t="s">
        <v>291</v>
      </c>
      <c r="I718" t="s">
        <v>125</v>
      </c>
      <c r="J718">
        <f t="shared" si="0"/>
        <v>2416260</v>
      </c>
      <c r="K718">
        <v>2416260</v>
      </c>
      <c r="L718">
        <v>31</v>
      </c>
      <c r="M718">
        <f t="shared" si="36"/>
        <v>313</v>
      </c>
      <c r="N718" t="str">
        <f t="shared" si="2"/>
        <v>Thu</v>
      </c>
      <c r="O718" t="str">
        <f t="shared" si="3"/>
        <v>Sep</v>
      </c>
      <c r="P718">
        <f t="shared" si="4"/>
        <v>9</v>
      </c>
      <c r="Q718" t="str">
        <f t="shared" si="5"/>
        <v>27</v>
      </c>
      <c r="R718" t="str">
        <f t="shared" si="6"/>
        <v>23</v>
      </c>
      <c r="S718" t="str">
        <f t="shared" si="7"/>
        <v>11</v>
      </c>
      <c r="T718" t="str">
        <f t="shared" si="8"/>
        <v>00</v>
      </c>
      <c r="U718" t="s">
        <v>5747</v>
      </c>
      <c r="V718" t="s">
        <v>433</v>
      </c>
      <c r="W718" s="2" t="s">
        <v>5748</v>
      </c>
      <c r="X718" t="s">
        <v>5749</v>
      </c>
      <c r="Y718" t="s">
        <v>5750</v>
      </c>
      <c r="Z718" t="s">
        <v>5751</v>
      </c>
      <c r="AB718">
        <v>16</v>
      </c>
      <c r="AC718">
        <v>163</v>
      </c>
      <c r="AD718" t="s">
        <v>5752</v>
      </c>
      <c r="AE718" t="s">
        <v>268</v>
      </c>
      <c r="AF718" t="s">
        <v>269</v>
      </c>
      <c r="AG718">
        <v>2</v>
      </c>
    </row>
    <row r="719" spans="1:33" ht="15.75" customHeight="1" x14ac:dyDescent="0.3">
      <c r="A719" s="1">
        <v>21402</v>
      </c>
      <c r="B719" t="s">
        <v>5753</v>
      </c>
      <c r="C719" t="s">
        <v>1769</v>
      </c>
      <c r="D719" t="s">
        <v>26</v>
      </c>
      <c r="E719">
        <v>9</v>
      </c>
      <c r="F719" t="s">
        <v>30</v>
      </c>
      <c r="G719" t="s">
        <v>692</v>
      </c>
      <c r="H719" t="s">
        <v>291</v>
      </c>
      <c r="I719" t="s">
        <v>164</v>
      </c>
      <c r="J719">
        <f t="shared" si="0"/>
        <v>2416298</v>
      </c>
      <c r="K719">
        <v>2416298</v>
      </c>
      <c r="L719">
        <v>38</v>
      </c>
      <c r="M719">
        <f t="shared" si="36"/>
        <v>38</v>
      </c>
      <c r="N719" t="str">
        <f t="shared" si="2"/>
        <v>Thu</v>
      </c>
      <c r="O719" t="str">
        <f t="shared" si="3"/>
        <v>Sep</v>
      </c>
      <c r="P719">
        <f t="shared" si="4"/>
        <v>9</v>
      </c>
      <c r="Q719" t="str">
        <f t="shared" si="5"/>
        <v>27</v>
      </c>
      <c r="R719" t="str">
        <f t="shared" si="6"/>
        <v>23</v>
      </c>
      <c r="S719" t="str">
        <f t="shared" si="7"/>
        <v>11</v>
      </c>
      <c r="T719" t="str">
        <f t="shared" si="8"/>
        <v>38</v>
      </c>
      <c r="U719" t="s">
        <v>5754</v>
      </c>
      <c r="V719" t="s">
        <v>433</v>
      </c>
      <c r="W719" s="2" t="s">
        <v>5755</v>
      </c>
      <c r="X719" t="s">
        <v>5756</v>
      </c>
      <c r="Y719" t="s">
        <v>5757</v>
      </c>
      <c r="Z719" t="s">
        <v>5758</v>
      </c>
      <c r="AA719" t="s">
        <v>5759</v>
      </c>
      <c r="AB719">
        <v>958</v>
      </c>
      <c r="AC719">
        <v>1304</v>
      </c>
      <c r="AD719" t="s">
        <v>5760</v>
      </c>
      <c r="AG719">
        <v>2</v>
      </c>
    </row>
    <row r="720" spans="1:33" ht="15.75" customHeight="1" x14ac:dyDescent="0.3">
      <c r="A720" s="1">
        <v>21404</v>
      </c>
      <c r="B720" t="s">
        <v>5761</v>
      </c>
      <c r="C720" t="s">
        <v>1769</v>
      </c>
      <c r="D720" t="s">
        <v>26</v>
      </c>
      <c r="E720">
        <v>9</v>
      </c>
      <c r="F720" t="s">
        <v>30</v>
      </c>
      <c r="G720" t="s">
        <v>692</v>
      </c>
      <c r="H720" t="s">
        <v>291</v>
      </c>
      <c r="I720" t="s">
        <v>260</v>
      </c>
      <c r="J720">
        <f t="shared" si="0"/>
        <v>2416319</v>
      </c>
      <c r="K720">
        <v>2416319</v>
      </c>
      <c r="L720">
        <v>5</v>
      </c>
      <c r="M720">
        <f t="shared" si="36"/>
        <v>21</v>
      </c>
      <c r="N720" t="str">
        <f t="shared" si="2"/>
        <v>Thu</v>
      </c>
      <c r="O720" t="str">
        <f t="shared" si="3"/>
        <v>Sep</v>
      </c>
      <c r="P720">
        <f t="shared" si="4"/>
        <v>9</v>
      </c>
      <c r="Q720" t="str">
        <f t="shared" si="5"/>
        <v>27</v>
      </c>
      <c r="R720" t="str">
        <f t="shared" si="6"/>
        <v>23</v>
      </c>
      <c r="S720" t="str">
        <f t="shared" si="7"/>
        <v>11</v>
      </c>
      <c r="T720" t="str">
        <f t="shared" si="8"/>
        <v>59</v>
      </c>
      <c r="U720" t="s">
        <v>5762</v>
      </c>
      <c r="V720" t="s">
        <v>433</v>
      </c>
      <c r="W720" s="2" t="s">
        <v>5763</v>
      </c>
      <c r="X720" t="s">
        <v>5764</v>
      </c>
      <c r="Y720" t="s">
        <v>5765</v>
      </c>
      <c r="Z720" t="s">
        <v>5766</v>
      </c>
      <c r="AA720" t="s">
        <v>975</v>
      </c>
      <c r="AB720">
        <v>899</v>
      </c>
      <c r="AC720">
        <v>2328</v>
      </c>
      <c r="AD720" t="s">
        <v>5767</v>
      </c>
      <c r="AG720">
        <v>2</v>
      </c>
    </row>
    <row r="721" spans="1:33" ht="15.75" customHeight="1" x14ac:dyDescent="0.3">
      <c r="A721" s="1">
        <v>21456</v>
      </c>
      <c r="B721" t="s">
        <v>5768</v>
      </c>
      <c r="C721" t="s">
        <v>25</v>
      </c>
      <c r="D721" t="s">
        <v>26</v>
      </c>
      <c r="E721">
        <v>9</v>
      </c>
      <c r="F721" t="s">
        <v>360</v>
      </c>
      <c r="G721" t="s">
        <v>125</v>
      </c>
      <c r="H721" t="s">
        <v>125</v>
      </c>
      <c r="I721" t="s">
        <v>320</v>
      </c>
      <c r="J721">
        <f t="shared" si="0"/>
        <v>2419215</v>
      </c>
      <c r="K721">
        <v>2419215</v>
      </c>
      <c r="L721">
        <v>2190</v>
      </c>
      <c r="M721">
        <f t="shared" si="36"/>
        <v>2896</v>
      </c>
      <c r="N721" t="str">
        <f t="shared" si="2"/>
        <v>Fri</v>
      </c>
      <c r="O721" t="str">
        <f t="shared" si="3"/>
        <v>Sep</v>
      </c>
      <c r="P721">
        <f t="shared" si="4"/>
        <v>9</v>
      </c>
      <c r="Q721" t="str">
        <f t="shared" si="5"/>
        <v>28</v>
      </c>
      <c r="R721" t="str">
        <f t="shared" si="6"/>
        <v>00</v>
      </c>
      <c r="S721" t="str">
        <f t="shared" si="7"/>
        <v>00</v>
      </c>
      <c r="T721" t="str">
        <f t="shared" si="8"/>
        <v>15</v>
      </c>
      <c r="U721" t="s">
        <v>5769</v>
      </c>
      <c r="V721" t="s">
        <v>433</v>
      </c>
      <c r="W721" s="2" t="s">
        <v>5770</v>
      </c>
      <c r="X721" t="s">
        <v>5560</v>
      </c>
      <c r="Y721" t="s">
        <v>5561</v>
      </c>
      <c r="Z721" t="s">
        <v>5562</v>
      </c>
      <c r="AA721" t="s">
        <v>2592</v>
      </c>
      <c r="AB721">
        <v>265</v>
      </c>
      <c r="AC721">
        <v>3234</v>
      </c>
      <c r="AD721" t="s">
        <v>5563</v>
      </c>
      <c r="AG721">
        <v>2</v>
      </c>
    </row>
    <row r="722" spans="1:33" ht="15.75" customHeight="1" x14ac:dyDescent="0.3">
      <c r="A722" s="1">
        <v>21457</v>
      </c>
      <c r="B722" t="s">
        <v>5771</v>
      </c>
      <c r="C722" t="s">
        <v>25</v>
      </c>
      <c r="D722" t="s">
        <v>26</v>
      </c>
      <c r="E722">
        <v>9</v>
      </c>
      <c r="F722" t="s">
        <v>360</v>
      </c>
      <c r="G722" t="s">
        <v>125</v>
      </c>
      <c r="H722" t="s">
        <v>125</v>
      </c>
      <c r="I722" t="s">
        <v>195</v>
      </c>
      <c r="J722">
        <f t="shared" si="0"/>
        <v>2419240</v>
      </c>
      <c r="K722">
        <v>2419240</v>
      </c>
      <c r="L722">
        <v>25</v>
      </c>
      <c r="M722">
        <f t="shared" si="36"/>
        <v>25</v>
      </c>
      <c r="N722" t="str">
        <f t="shared" si="2"/>
        <v>Fri</v>
      </c>
      <c r="O722" t="str">
        <f t="shared" si="3"/>
        <v>Sep</v>
      </c>
      <c r="P722">
        <f t="shared" si="4"/>
        <v>9</v>
      </c>
      <c r="Q722" t="str">
        <f t="shared" si="5"/>
        <v>28</v>
      </c>
      <c r="R722" t="str">
        <f t="shared" si="6"/>
        <v>00</v>
      </c>
      <c r="S722" t="str">
        <f t="shared" si="7"/>
        <v>00</v>
      </c>
      <c r="T722" t="str">
        <f t="shared" si="8"/>
        <v>40</v>
      </c>
      <c r="U722" t="s">
        <v>5772</v>
      </c>
      <c r="V722" t="s">
        <v>433</v>
      </c>
      <c r="W722" s="2" t="s">
        <v>5773</v>
      </c>
      <c r="X722" t="s">
        <v>5774</v>
      </c>
      <c r="Y722" t="s">
        <v>5775</v>
      </c>
      <c r="Z722" t="s">
        <v>5776</v>
      </c>
      <c r="AB722">
        <v>137</v>
      </c>
      <c r="AC722">
        <v>406</v>
      </c>
      <c r="AD722" t="s">
        <v>5777</v>
      </c>
      <c r="AG722">
        <v>2</v>
      </c>
    </row>
    <row r="723" spans="1:33" ht="15.75" customHeight="1" x14ac:dyDescent="0.3">
      <c r="A723" s="1">
        <v>21459</v>
      </c>
      <c r="B723" t="s">
        <v>5778</v>
      </c>
      <c r="C723" t="s">
        <v>25</v>
      </c>
      <c r="D723" t="s">
        <v>26</v>
      </c>
      <c r="E723">
        <v>9</v>
      </c>
      <c r="F723" t="s">
        <v>360</v>
      </c>
      <c r="G723" t="s">
        <v>125</v>
      </c>
      <c r="H723" t="s">
        <v>125</v>
      </c>
      <c r="I723" t="s">
        <v>644</v>
      </c>
      <c r="J723">
        <f t="shared" si="0"/>
        <v>2419254</v>
      </c>
      <c r="K723">
        <v>2419254</v>
      </c>
      <c r="L723">
        <v>6</v>
      </c>
      <c r="M723">
        <f t="shared" si="36"/>
        <v>14</v>
      </c>
      <c r="N723" t="str">
        <f t="shared" si="2"/>
        <v>Fri</v>
      </c>
      <c r="O723" t="str">
        <f t="shared" si="3"/>
        <v>Sep</v>
      </c>
      <c r="P723">
        <f t="shared" si="4"/>
        <v>9</v>
      </c>
      <c r="Q723" t="str">
        <f t="shared" si="5"/>
        <v>28</v>
      </c>
      <c r="R723" t="str">
        <f t="shared" si="6"/>
        <v>00</v>
      </c>
      <c r="S723" t="str">
        <f t="shared" si="7"/>
        <v>00</v>
      </c>
      <c r="T723" t="str">
        <f t="shared" si="8"/>
        <v>54</v>
      </c>
      <c r="U723" t="s">
        <v>5779</v>
      </c>
      <c r="V723" t="s">
        <v>433</v>
      </c>
      <c r="W723" s="2" t="s">
        <v>5780</v>
      </c>
      <c r="X723" t="s">
        <v>5307</v>
      </c>
      <c r="Y723" t="s">
        <v>5308</v>
      </c>
      <c r="Z723" t="s">
        <v>5309</v>
      </c>
      <c r="AA723" t="s">
        <v>5310</v>
      </c>
      <c r="AB723">
        <v>106</v>
      </c>
      <c r="AC723">
        <v>556</v>
      </c>
      <c r="AD723" t="s">
        <v>5311</v>
      </c>
      <c r="AG723">
        <v>2</v>
      </c>
    </row>
    <row r="724" spans="1:33" ht="15.75" customHeight="1" x14ac:dyDescent="0.3">
      <c r="A724" s="1">
        <v>21720</v>
      </c>
      <c r="B724" t="s">
        <v>5781</v>
      </c>
      <c r="C724" t="s">
        <v>25</v>
      </c>
      <c r="D724" t="s">
        <v>26</v>
      </c>
      <c r="E724">
        <v>9</v>
      </c>
      <c r="F724" t="s">
        <v>360</v>
      </c>
      <c r="G724" t="s">
        <v>125</v>
      </c>
      <c r="H724" t="s">
        <v>102</v>
      </c>
      <c r="I724" t="s">
        <v>27</v>
      </c>
      <c r="J724">
        <f t="shared" si="0"/>
        <v>2422641</v>
      </c>
      <c r="K724">
        <v>2422641</v>
      </c>
      <c r="L724">
        <v>9</v>
      </c>
      <c r="M724">
        <f t="shared" si="36"/>
        <v>3387</v>
      </c>
      <c r="N724" t="str">
        <f t="shared" si="2"/>
        <v>Fri</v>
      </c>
      <c r="O724" t="str">
        <f t="shared" si="3"/>
        <v>Sep</v>
      </c>
      <c r="P724">
        <f t="shared" si="4"/>
        <v>9</v>
      </c>
      <c r="Q724" t="str">
        <f t="shared" si="5"/>
        <v>28</v>
      </c>
      <c r="R724" t="str">
        <f t="shared" si="6"/>
        <v>00</v>
      </c>
      <c r="S724" t="str">
        <f t="shared" si="7"/>
        <v>57</v>
      </c>
      <c r="T724" t="str">
        <f t="shared" si="8"/>
        <v>21</v>
      </c>
      <c r="U724" t="s">
        <v>5782</v>
      </c>
      <c r="V724" t="s">
        <v>433</v>
      </c>
      <c r="W724" s="2" t="s">
        <v>5783</v>
      </c>
      <c r="X724" t="s">
        <v>5784</v>
      </c>
      <c r="Y724" t="s">
        <v>5785</v>
      </c>
      <c r="Z724" t="s">
        <v>5786</v>
      </c>
      <c r="AB724">
        <v>52</v>
      </c>
      <c r="AC724">
        <v>31</v>
      </c>
      <c r="AD724" t="s">
        <v>5787</v>
      </c>
      <c r="AG724">
        <v>2</v>
      </c>
    </row>
    <row r="725" spans="1:33" ht="15.75" customHeight="1" x14ac:dyDescent="0.3">
      <c r="A725" s="1">
        <v>21721</v>
      </c>
      <c r="B725" t="s">
        <v>5788</v>
      </c>
      <c r="C725" t="s">
        <v>25</v>
      </c>
      <c r="D725" t="s">
        <v>26</v>
      </c>
      <c r="E725">
        <v>9</v>
      </c>
      <c r="F725" t="s">
        <v>360</v>
      </c>
      <c r="G725" t="s">
        <v>125</v>
      </c>
      <c r="H725" t="s">
        <v>102</v>
      </c>
      <c r="I725" t="s">
        <v>51</v>
      </c>
      <c r="J725">
        <f t="shared" si="0"/>
        <v>2422645</v>
      </c>
      <c r="K725">
        <v>2422645</v>
      </c>
      <c r="L725">
        <v>4</v>
      </c>
      <c r="M725">
        <f t="shared" si="36"/>
        <v>4</v>
      </c>
      <c r="N725" t="str">
        <f t="shared" si="2"/>
        <v>Fri</v>
      </c>
      <c r="O725" t="str">
        <f t="shared" si="3"/>
        <v>Sep</v>
      </c>
      <c r="P725">
        <f t="shared" si="4"/>
        <v>9</v>
      </c>
      <c r="Q725" t="str">
        <f t="shared" si="5"/>
        <v>28</v>
      </c>
      <c r="R725" t="str">
        <f t="shared" si="6"/>
        <v>00</v>
      </c>
      <c r="S725" t="str">
        <f t="shared" si="7"/>
        <v>57</v>
      </c>
      <c r="T725" t="str">
        <f t="shared" si="8"/>
        <v>25</v>
      </c>
      <c r="U725" t="s">
        <v>5789</v>
      </c>
      <c r="V725" t="s">
        <v>433</v>
      </c>
      <c r="W725" s="2" t="s">
        <v>5790</v>
      </c>
      <c r="X725" t="s">
        <v>5791</v>
      </c>
      <c r="Y725" t="s">
        <v>5792</v>
      </c>
      <c r="Z725" t="s">
        <v>5793</v>
      </c>
      <c r="AB725">
        <v>67</v>
      </c>
      <c r="AC725">
        <v>91</v>
      </c>
      <c r="AD725" t="s">
        <v>5794</v>
      </c>
      <c r="AG725">
        <v>2</v>
      </c>
    </row>
    <row r="726" spans="1:33" ht="15.75" customHeight="1" x14ac:dyDescent="0.3">
      <c r="A726" s="1">
        <v>21766</v>
      </c>
      <c r="B726" t="s">
        <v>5795</v>
      </c>
      <c r="C726" t="s">
        <v>25</v>
      </c>
      <c r="D726" t="s">
        <v>26</v>
      </c>
      <c r="E726">
        <v>9</v>
      </c>
      <c r="F726" t="s">
        <v>360</v>
      </c>
      <c r="G726" t="s">
        <v>271</v>
      </c>
      <c r="H726" t="s">
        <v>457</v>
      </c>
      <c r="I726" t="s">
        <v>40</v>
      </c>
      <c r="J726">
        <f t="shared" si="0"/>
        <v>2423273</v>
      </c>
      <c r="K726">
        <v>2423273</v>
      </c>
      <c r="L726">
        <v>10</v>
      </c>
      <c r="M726">
        <f t="shared" si="36"/>
        <v>628</v>
      </c>
      <c r="N726" t="str">
        <f t="shared" si="2"/>
        <v>Fri</v>
      </c>
      <c r="O726" t="str">
        <f t="shared" si="3"/>
        <v>Sep</v>
      </c>
      <c r="P726">
        <f t="shared" si="4"/>
        <v>9</v>
      </c>
      <c r="Q726" t="str">
        <f t="shared" si="5"/>
        <v>28</v>
      </c>
      <c r="R726" t="str">
        <f t="shared" si="6"/>
        <v>01</v>
      </c>
      <c r="S726" t="str">
        <f t="shared" si="7"/>
        <v>07</v>
      </c>
      <c r="T726" t="str">
        <f t="shared" si="8"/>
        <v>53</v>
      </c>
      <c r="U726" t="s">
        <v>5796</v>
      </c>
      <c r="V726" t="s">
        <v>433</v>
      </c>
      <c r="W726" s="2" t="s">
        <v>5797</v>
      </c>
      <c r="X726" t="s">
        <v>5798</v>
      </c>
      <c r="Y726" t="s">
        <v>5799</v>
      </c>
      <c r="Z726" t="s">
        <v>5800</v>
      </c>
      <c r="AA726" t="s">
        <v>5801</v>
      </c>
      <c r="AB726">
        <v>130</v>
      </c>
      <c r="AC726">
        <v>672</v>
      </c>
      <c r="AD726" t="s">
        <v>5802</v>
      </c>
      <c r="AE726" t="s">
        <v>5803</v>
      </c>
      <c r="AF726" t="s">
        <v>5804</v>
      </c>
      <c r="AG726">
        <v>2</v>
      </c>
    </row>
    <row r="727" spans="1:33" ht="15.75" customHeight="1" x14ac:dyDescent="0.3">
      <c r="A727" s="1">
        <v>21856</v>
      </c>
      <c r="B727" s="5" t="s">
        <v>5805</v>
      </c>
      <c r="C727" s="5" t="s">
        <v>25</v>
      </c>
      <c r="D727" s="5" t="s">
        <v>26</v>
      </c>
      <c r="E727" s="5">
        <v>9</v>
      </c>
      <c r="F727" s="5" t="s">
        <v>360</v>
      </c>
      <c r="G727" s="5" t="s">
        <v>271</v>
      </c>
      <c r="H727" s="5" t="s">
        <v>30</v>
      </c>
      <c r="I727" s="5" t="s">
        <v>50</v>
      </c>
      <c r="J727" s="5">
        <f t="shared" si="0"/>
        <v>2424475</v>
      </c>
      <c r="K727" s="5">
        <v>2424475</v>
      </c>
      <c r="L727" s="5">
        <v>16</v>
      </c>
      <c r="M727" s="5">
        <f t="shared" si="36"/>
        <v>1202</v>
      </c>
      <c r="N727" s="5" t="str">
        <f t="shared" si="2"/>
        <v>Fri</v>
      </c>
      <c r="O727" s="5" t="str">
        <f t="shared" si="3"/>
        <v>Sep</v>
      </c>
      <c r="P727" s="5">
        <f t="shared" si="4"/>
        <v>9</v>
      </c>
      <c r="Q727" s="5" t="str">
        <f t="shared" si="5"/>
        <v>28</v>
      </c>
      <c r="R727" s="5" t="str">
        <f t="shared" si="6"/>
        <v>01</v>
      </c>
      <c r="S727" s="5" t="str">
        <f t="shared" si="7"/>
        <v>27</v>
      </c>
      <c r="T727" s="5" t="str">
        <f t="shared" si="8"/>
        <v>55</v>
      </c>
      <c r="U727" s="5" t="s">
        <v>5806</v>
      </c>
      <c r="V727" t="s">
        <v>433</v>
      </c>
      <c r="W727" s="2" t="s">
        <v>5807</v>
      </c>
      <c r="X727" s="5" t="s">
        <v>5808</v>
      </c>
      <c r="Y727" s="5" t="s">
        <v>5809</v>
      </c>
      <c r="Z727" s="5" t="s">
        <v>5810</v>
      </c>
      <c r="AA727" s="5" t="s">
        <v>151</v>
      </c>
      <c r="AB727" s="5">
        <v>1216</v>
      </c>
      <c r="AC727" s="5">
        <v>1857</v>
      </c>
      <c r="AD727" s="5" t="s">
        <v>5811</v>
      </c>
      <c r="AE727" s="5"/>
      <c r="AF727" s="5"/>
      <c r="AG727" s="5">
        <v>2</v>
      </c>
    </row>
    <row r="728" spans="1:33" ht="15.75" customHeight="1" x14ac:dyDescent="0.3">
      <c r="A728" s="1">
        <v>22073</v>
      </c>
      <c r="B728" t="s">
        <v>5812</v>
      </c>
      <c r="C728" t="s">
        <v>25</v>
      </c>
      <c r="D728" t="s">
        <v>26</v>
      </c>
      <c r="E728">
        <v>9</v>
      </c>
      <c r="F728" t="s">
        <v>360</v>
      </c>
      <c r="G728" t="s">
        <v>404</v>
      </c>
      <c r="H728" t="s">
        <v>1025</v>
      </c>
      <c r="I728" t="s">
        <v>528</v>
      </c>
      <c r="J728">
        <f t="shared" si="0"/>
        <v>2430531</v>
      </c>
      <c r="K728">
        <v>2430531</v>
      </c>
      <c r="L728">
        <v>21</v>
      </c>
      <c r="M728">
        <f t="shared" si="36"/>
        <v>6056</v>
      </c>
      <c r="N728" t="str">
        <f t="shared" si="2"/>
        <v>Fri</v>
      </c>
      <c r="O728" t="str">
        <f t="shared" si="3"/>
        <v>Sep</v>
      </c>
      <c r="P728">
        <f t="shared" si="4"/>
        <v>9</v>
      </c>
      <c r="Q728" t="str">
        <f t="shared" si="5"/>
        <v>28</v>
      </c>
      <c r="R728" t="str">
        <f t="shared" si="6"/>
        <v>03</v>
      </c>
      <c r="S728" t="str">
        <f t="shared" si="7"/>
        <v>08</v>
      </c>
      <c r="T728" t="str">
        <f t="shared" si="8"/>
        <v>51</v>
      </c>
      <c r="U728" t="s">
        <v>5813</v>
      </c>
      <c r="V728" t="s">
        <v>433</v>
      </c>
      <c r="W728" s="2" t="s">
        <v>5814</v>
      </c>
      <c r="X728" t="s">
        <v>5815</v>
      </c>
      <c r="Y728" t="s">
        <v>5816</v>
      </c>
      <c r="Z728" t="s">
        <v>5817</v>
      </c>
      <c r="AA728" t="s">
        <v>5818</v>
      </c>
      <c r="AB728">
        <v>1762</v>
      </c>
      <c r="AC728">
        <v>1543</v>
      </c>
      <c r="AD728" t="s">
        <v>5819</v>
      </c>
      <c r="AE728" t="s">
        <v>5820</v>
      </c>
      <c r="AF728" t="s">
        <v>5821</v>
      </c>
      <c r="AG728">
        <v>2</v>
      </c>
    </row>
    <row r="729" spans="1:33" ht="15.75" customHeight="1" x14ac:dyDescent="0.3">
      <c r="A729" s="1">
        <v>22130</v>
      </c>
      <c r="B729" t="s">
        <v>5822</v>
      </c>
      <c r="C729" t="s">
        <v>25</v>
      </c>
      <c r="D729" t="s">
        <v>26</v>
      </c>
      <c r="E729">
        <v>9</v>
      </c>
      <c r="F729" t="s">
        <v>360</v>
      </c>
      <c r="G729" t="s">
        <v>404</v>
      </c>
      <c r="H729" t="s">
        <v>27</v>
      </c>
      <c r="I729" t="s">
        <v>360</v>
      </c>
      <c r="J729">
        <f t="shared" si="0"/>
        <v>2431288</v>
      </c>
      <c r="K729">
        <v>2431288</v>
      </c>
      <c r="L729">
        <v>22</v>
      </c>
      <c r="M729">
        <f t="shared" si="36"/>
        <v>757</v>
      </c>
      <c r="N729" t="str">
        <f t="shared" si="2"/>
        <v>Fri</v>
      </c>
      <c r="O729" t="str">
        <f t="shared" si="3"/>
        <v>Sep</v>
      </c>
      <c r="P729">
        <f t="shared" si="4"/>
        <v>9</v>
      </c>
      <c r="Q729" t="str">
        <f t="shared" si="5"/>
        <v>28</v>
      </c>
      <c r="R729" t="str">
        <f t="shared" si="6"/>
        <v>03</v>
      </c>
      <c r="S729" t="str">
        <f t="shared" si="7"/>
        <v>21</v>
      </c>
      <c r="T729" t="str">
        <f t="shared" si="8"/>
        <v>28</v>
      </c>
      <c r="U729" t="s">
        <v>5823</v>
      </c>
      <c r="V729" t="s">
        <v>433</v>
      </c>
      <c r="W729" s="2" t="s">
        <v>5824</v>
      </c>
      <c r="X729" t="s">
        <v>5825</v>
      </c>
      <c r="Y729" t="s">
        <v>5826</v>
      </c>
      <c r="Z729" t="s">
        <v>5827</v>
      </c>
      <c r="AA729" t="s">
        <v>5828</v>
      </c>
      <c r="AB729">
        <v>485</v>
      </c>
      <c r="AC729">
        <v>445</v>
      </c>
      <c r="AD729" t="s">
        <v>5829</v>
      </c>
      <c r="AG729">
        <v>2</v>
      </c>
    </row>
    <row r="730" spans="1:33" ht="15.75" customHeight="1" x14ac:dyDescent="0.3">
      <c r="A730" s="1">
        <v>22131</v>
      </c>
      <c r="B730" t="s">
        <v>5830</v>
      </c>
      <c r="C730" t="s">
        <v>25</v>
      </c>
      <c r="D730" t="s">
        <v>26</v>
      </c>
      <c r="E730">
        <v>9</v>
      </c>
      <c r="F730" t="s">
        <v>360</v>
      </c>
      <c r="G730" t="s">
        <v>404</v>
      </c>
      <c r="H730" t="s">
        <v>27</v>
      </c>
      <c r="I730" t="s">
        <v>183</v>
      </c>
      <c r="J730">
        <f t="shared" si="0"/>
        <v>2431294</v>
      </c>
      <c r="K730">
        <v>2431294</v>
      </c>
      <c r="L730">
        <v>6</v>
      </c>
      <c r="M730">
        <f t="shared" si="36"/>
        <v>6</v>
      </c>
      <c r="N730" t="str">
        <f t="shared" si="2"/>
        <v>Fri</v>
      </c>
      <c r="O730" t="str">
        <f t="shared" si="3"/>
        <v>Sep</v>
      </c>
      <c r="P730">
        <f t="shared" si="4"/>
        <v>9</v>
      </c>
      <c r="Q730" t="str">
        <f t="shared" si="5"/>
        <v>28</v>
      </c>
      <c r="R730" t="str">
        <f t="shared" si="6"/>
        <v>03</v>
      </c>
      <c r="S730" t="str">
        <f t="shared" si="7"/>
        <v>21</v>
      </c>
      <c r="T730" t="str">
        <f t="shared" si="8"/>
        <v>34</v>
      </c>
      <c r="U730" t="s">
        <v>5831</v>
      </c>
      <c r="V730" t="s">
        <v>433</v>
      </c>
      <c r="W730" s="2" t="s">
        <v>5832</v>
      </c>
      <c r="X730" t="s">
        <v>5833</v>
      </c>
      <c r="Y730" t="s">
        <v>5834</v>
      </c>
      <c r="Z730" t="s">
        <v>5835</v>
      </c>
      <c r="AA730" t="s">
        <v>5836</v>
      </c>
      <c r="AB730">
        <v>567</v>
      </c>
      <c r="AC730">
        <v>535</v>
      </c>
      <c r="AD730" t="s">
        <v>5837</v>
      </c>
      <c r="AE730" t="s">
        <v>5838</v>
      </c>
      <c r="AF730" t="s">
        <v>5839</v>
      </c>
      <c r="AG730">
        <v>2</v>
      </c>
    </row>
    <row r="731" spans="1:33" ht="15.75" customHeight="1" x14ac:dyDescent="0.3">
      <c r="A731" s="1">
        <v>22132</v>
      </c>
      <c r="B731" t="s">
        <v>5840</v>
      </c>
      <c r="C731" t="s">
        <v>25</v>
      </c>
      <c r="D731" t="s">
        <v>26</v>
      </c>
      <c r="E731">
        <v>9</v>
      </c>
      <c r="F731" t="s">
        <v>360</v>
      </c>
      <c r="G731" t="s">
        <v>404</v>
      </c>
      <c r="H731" t="s">
        <v>206</v>
      </c>
      <c r="I731" t="s">
        <v>184</v>
      </c>
      <c r="J731">
        <f t="shared" si="0"/>
        <v>2431325</v>
      </c>
      <c r="K731">
        <v>2431325</v>
      </c>
      <c r="L731">
        <v>31</v>
      </c>
      <c r="M731">
        <f t="shared" si="36"/>
        <v>31</v>
      </c>
      <c r="N731" t="str">
        <f t="shared" si="2"/>
        <v>Fri</v>
      </c>
      <c r="O731" t="str">
        <f t="shared" si="3"/>
        <v>Sep</v>
      </c>
      <c r="P731">
        <f t="shared" si="4"/>
        <v>9</v>
      </c>
      <c r="Q731" t="str">
        <f t="shared" si="5"/>
        <v>28</v>
      </c>
      <c r="R731" t="str">
        <f t="shared" si="6"/>
        <v>03</v>
      </c>
      <c r="S731" t="str">
        <f t="shared" si="7"/>
        <v>22</v>
      </c>
      <c r="T731" t="str">
        <f t="shared" si="8"/>
        <v>05</v>
      </c>
      <c r="U731" t="s">
        <v>5841</v>
      </c>
      <c r="V731" t="s">
        <v>433</v>
      </c>
      <c r="W731" s="2" t="s">
        <v>5842</v>
      </c>
      <c r="X731" t="s">
        <v>5843</v>
      </c>
      <c r="Y731" t="s">
        <v>5844</v>
      </c>
      <c r="Z731" t="s">
        <v>5845</v>
      </c>
      <c r="AA731" t="s">
        <v>1282</v>
      </c>
      <c r="AB731">
        <v>3</v>
      </c>
      <c r="AC731">
        <v>17</v>
      </c>
      <c r="AD731" t="s">
        <v>5846</v>
      </c>
      <c r="AG731">
        <v>2</v>
      </c>
    </row>
    <row r="732" spans="1:33" ht="15.75" customHeight="1" x14ac:dyDescent="0.3">
      <c r="A732" s="1">
        <v>22306</v>
      </c>
      <c r="B732" t="s">
        <v>5847</v>
      </c>
      <c r="C732" t="s">
        <v>25</v>
      </c>
      <c r="D732" t="s">
        <v>26</v>
      </c>
      <c r="E732">
        <v>9</v>
      </c>
      <c r="F732" t="s">
        <v>360</v>
      </c>
      <c r="G732" t="s">
        <v>41</v>
      </c>
      <c r="H732" t="s">
        <v>511</v>
      </c>
      <c r="I732" t="s">
        <v>81</v>
      </c>
      <c r="J732">
        <f t="shared" si="0"/>
        <v>2434196</v>
      </c>
      <c r="K732">
        <v>2434196</v>
      </c>
      <c r="L732">
        <v>1</v>
      </c>
      <c r="M732">
        <f t="shared" si="36"/>
        <v>2871</v>
      </c>
      <c r="N732" t="str">
        <f t="shared" si="2"/>
        <v>Fri</v>
      </c>
      <c r="O732" t="str">
        <f t="shared" si="3"/>
        <v>Sep</v>
      </c>
      <c r="P732">
        <f t="shared" si="4"/>
        <v>9</v>
      </c>
      <c r="Q732" t="str">
        <f t="shared" si="5"/>
        <v>28</v>
      </c>
      <c r="R732" t="str">
        <f t="shared" si="6"/>
        <v>04</v>
      </c>
      <c r="S732" t="str">
        <f t="shared" si="7"/>
        <v>09</v>
      </c>
      <c r="T732" t="str">
        <f t="shared" si="8"/>
        <v>56</v>
      </c>
      <c r="U732" t="s">
        <v>5848</v>
      </c>
      <c r="V732" t="s">
        <v>433</v>
      </c>
      <c r="W732" s="2" t="s">
        <v>5849</v>
      </c>
      <c r="X732" t="s">
        <v>5850</v>
      </c>
      <c r="Y732" t="s">
        <v>5851</v>
      </c>
      <c r="Z732" t="s">
        <v>5852</v>
      </c>
      <c r="AA732" t="s">
        <v>680</v>
      </c>
      <c r="AB732">
        <v>43</v>
      </c>
      <c r="AC732">
        <v>316</v>
      </c>
      <c r="AD732" t="s">
        <v>5853</v>
      </c>
      <c r="AE732" t="s">
        <v>5854</v>
      </c>
      <c r="AF732" t="s">
        <v>5855</v>
      </c>
      <c r="AG732">
        <v>2</v>
      </c>
    </row>
    <row r="733" spans="1:33" ht="15.75" customHeight="1" x14ac:dyDescent="0.3">
      <c r="A733" s="1">
        <v>22307</v>
      </c>
      <c r="B733" t="s">
        <v>5856</v>
      </c>
      <c r="C733" t="s">
        <v>25</v>
      </c>
      <c r="D733" t="s">
        <v>26</v>
      </c>
      <c r="E733">
        <v>9</v>
      </c>
      <c r="F733" t="s">
        <v>360</v>
      </c>
      <c r="G733" t="s">
        <v>41</v>
      </c>
      <c r="H733" t="s">
        <v>103</v>
      </c>
      <c r="I733" t="s">
        <v>271</v>
      </c>
      <c r="J733">
        <f t="shared" si="0"/>
        <v>2434201</v>
      </c>
      <c r="K733">
        <v>2434201</v>
      </c>
      <c r="L733">
        <v>5</v>
      </c>
      <c r="M733">
        <f t="shared" si="36"/>
        <v>5</v>
      </c>
      <c r="N733" t="str">
        <f t="shared" si="2"/>
        <v>Fri</v>
      </c>
      <c r="O733" t="str">
        <f t="shared" si="3"/>
        <v>Sep</v>
      </c>
      <c r="P733">
        <f t="shared" si="4"/>
        <v>9</v>
      </c>
      <c r="Q733" t="str">
        <f t="shared" si="5"/>
        <v>28</v>
      </c>
      <c r="R733" t="str">
        <f t="shared" si="6"/>
        <v>04</v>
      </c>
      <c r="S733" t="str">
        <f t="shared" si="7"/>
        <v>10</v>
      </c>
      <c r="T733" t="str">
        <f t="shared" si="8"/>
        <v>01</v>
      </c>
      <c r="U733" t="s">
        <v>5857</v>
      </c>
      <c r="V733" t="s">
        <v>433</v>
      </c>
      <c r="W733" s="4" t="s">
        <v>5858</v>
      </c>
      <c r="X733" t="s">
        <v>5859</v>
      </c>
      <c r="Y733" t="s">
        <v>5860</v>
      </c>
      <c r="Z733" t="s">
        <v>5861</v>
      </c>
      <c r="AA733" t="s">
        <v>5862</v>
      </c>
      <c r="AB733">
        <v>521</v>
      </c>
      <c r="AC733">
        <v>1845</v>
      </c>
      <c r="AD733" t="s">
        <v>5863</v>
      </c>
      <c r="AG733">
        <v>2</v>
      </c>
    </row>
    <row r="734" spans="1:33" ht="15.75" customHeight="1" x14ac:dyDescent="0.3">
      <c r="A734" s="1">
        <v>22596</v>
      </c>
      <c r="B734" t="s">
        <v>5864</v>
      </c>
      <c r="C734" t="s">
        <v>25</v>
      </c>
      <c r="D734" t="s">
        <v>26</v>
      </c>
      <c r="E734">
        <v>9</v>
      </c>
      <c r="F734" t="s">
        <v>360</v>
      </c>
      <c r="G734" t="s">
        <v>82</v>
      </c>
      <c r="H734" t="s">
        <v>341</v>
      </c>
      <c r="I734" t="s">
        <v>369</v>
      </c>
      <c r="J734">
        <f t="shared" si="0"/>
        <v>2441849</v>
      </c>
      <c r="K734">
        <v>2441849</v>
      </c>
      <c r="L734">
        <v>50</v>
      </c>
      <c r="M734">
        <f t="shared" si="36"/>
        <v>7648</v>
      </c>
      <c r="N734" t="str">
        <f t="shared" si="2"/>
        <v>Fri</v>
      </c>
      <c r="O734" t="str">
        <f t="shared" si="3"/>
        <v>Sep</v>
      </c>
      <c r="P734">
        <f t="shared" si="4"/>
        <v>9</v>
      </c>
      <c r="Q734" t="str">
        <f t="shared" si="5"/>
        <v>28</v>
      </c>
      <c r="R734" t="str">
        <f t="shared" si="6"/>
        <v>06</v>
      </c>
      <c r="S734" t="str">
        <f t="shared" si="7"/>
        <v>17</v>
      </c>
      <c r="T734" t="str">
        <f t="shared" si="8"/>
        <v>29</v>
      </c>
      <c r="U734" t="s">
        <v>5865</v>
      </c>
      <c r="V734" t="s">
        <v>433</v>
      </c>
      <c r="W734" s="2" t="s">
        <v>5866</v>
      </c>
      <c r="X734" t="s">
        <v>5867</v>
      </c>
      <c r="Y734" t="s">
        <v>5868</v>
      </c>
      <c r="Z734" t="s">
        <v>5869</v>
      </c>
      <c r="AA734" t="s">
        <v>4139</v>
      </c>
      <c r="AB734">
        <v>262</v>
      </c>
      <c r="AC734">
        <v>556</v>
      </c>
      <c r="AD734" t="s">
        <v>5870</v>
      </c>
      <c r="AG734">
        <v>2</v>
      </c>
    </row>
    <row r="735" spans="1:33" ht="15.75" customHeight="1" x14ac:dyDescent="0.3">
      <c r="A735" s="1">
        <v>22634</v>
      </c>
      <c r="B735" t="s">
        <v>5871</v>
      </c>
      <c r="C735" t="s">
        <v>25</v>
      </c>
      <c r="D735" t="s">
        <v>26</v>
      </c>
      <c r="E735">
        <v>9</v>
      </c>
      <c r="F735" t="s">
        <v>360</v>
      </c>
      <c r="G735" t="s">
        <v>82</v>
      </c>
      <c r="H735" t="s">
        <v>154</v>
      </c>
      <c r="I735" t="s">
        <v>561</v>
      </c>
      <c r="J735">
        <f t="shared" si="0"/>
        <v>2443033</v>
      </c>
      <c r="K735">
        <v>2443033</v>
      </c>
      <c r="L735">
        <v>12</v>
      </c>
      <c r="M735">
        <f t="shared" si="36"/>
        <v>1184</v>
      </c>
      <c r="N735" t="str">
        <f t="shared" si="2"/>
        <v>Fri</v>
      </c>
      <c r="O735" t="str">
        <f t="shared" si="3"/>
        <v>Sep</v>
      </c>
      <c r="P735">
        <f t="shared" si="4"/>
        <v>9</v>
      </c>
      <c r="Q735" t="str">
        <f t="shared" si="5"/>
        <v>28</v>
      </c>
      <c r="R735" t="str">
        <f t="shared" si="6"/>
        <v>06</v>
      </c>
      <c r="S735" t="str">
        <f t="shared" si="7"/>
        <v>37</v>
      </c>
      <c r="T735" t="str">
        <f t="shared" si="8"/>
        <v>13</v>
      </c>
      <c r="U735" t="s">
        <v>5872</v>
      </c>
      <c r="V735" t="s">
        <v>433</v>
      </c>
      <c r="W735" s="2" t="s">
        <v>5873</v>
      </c>
      <c r="X735" t="s">
        <v>5874</v>
      </c>
      <c r="Y735" t="s">
        <v>5875</v>
      </c>
      <c r="Z735" t="s">
        <v>5876</v>
      </c>
      <c r="AA735" t="s">
        <v>58</v>
      </c>
      <c r="AB735">
        <v>627</v>
      </c>
      <c r="AC735">
        <v>1043</v>
      </c>
      <c r="AD735" t="s">
        <v>5877</v>
      </c>
      <c r="AG735">
        <v>2</v>
      </c>
    </row>
    <row r="736" spans="1:33" ht="15.75" customHeight="1" x14ac:dyDescent="0.3">
      <c r="A736" s="1">
        <v>22634</v>
      </c>
      <c r="B736" t="s">
        <v>5871</v>
      </c>
      <c r="C736" t="s">
        <v>25</v>
      </c>
      <c r="D736" t="s">
        <v>26</v>
      </c>
      <c r="E736">
        <v>9</v>
      </c>
      <c r="F736" t="s">
        <v>360</v>
      </c>
      <c r="G736" t="s">
        <v>82</v>
      </c>
      <c r="H736" t="s">
        <v>154</v>
      </c>
      <c r="I736" t="s">
        <v>561</v>
      </c>
      <c r="J736">
        <f t="shared" si="0"/>
        <v>2443033</v>
      </c>
      <c r="K736">
        <v>2443033</v>
      </c>
      <c r="L736">
        <v>12</v>
      </c>
      <c r="M736">
        <f t="shared" si="36"/>
        <v>0</v>
      </c>
      <c r="N736" t="str">
        <f t="shared" si="2"/>
        <v>Fri</v>
      </c>
      <c r="O736" t="str">
        <f t="shared" si="3"/>
        <v>Sep</v>
      </c>
      <c r="P736">
        <f t="shared" si="4"/>
        <v>9</v>
      </c>
      <c r="Q736" t="str">
        <f t="shared" si="5"/>
        <v>28</v>
      </c>
      <c r="R736" t="str">
        <f t="shared" si="6"/>
        <v>06</v>
      </c>
      <c r="S736" t="str">
        <f t="shared" si="7"/>
        <v>37</v>
      </c>
      <c r="T736" t="str">
        <f t="shared" si="8"/>
        <v>13</v>
      </c>
      <c r="U736" t="s">
        <v>5872</v>
      </c>
      <c r="V736" t="s">
        <v>5878</v>
      </c>
      <c r="W736" s="2" t="s">
        <v>5873</v>
      </c>
      <c r="X736" t="s">
        <v>5874</v>
      </c>
      <c r="Y736" t="s">
        <v>5875</v>
      </c>
      <c r="Z736" t="s">
        <v>5876</v>
      </c>
      <c r="AA736" t="s">
        <v>58</v>
      </c>
      <c r="AB736">
        <v>627</v>
      </c>
      <c r="AC736">
        <v>1043</v>
      </c>
      <c r="AD736" t="s">
        <v>5877</v>
      </c>
      <c r="AG736" s="1">
        <v>2</v>
      </c>
    </row>
    <row r="737" spans="1:33" ht="15.75" customHeight="1" x14ac:dyDescent="0.3">
      <c r="A737" s="1">
        <v>22635</v>
      </c>
      <c r="B737" t="s">
        <v>5879</v>
      </c>
      <c r="C737" t="s">
        <v>25</v>
      </c>
      <c r="D737" t="s">
        <v>26</v>
      </c>
      <c r="E737">
        <v>9</v>
      </c>
      <c r="F737" t="s">
        <v>360</v>
      </c>
      <c r="G737" t="s">
        <v>82</v>
      </c>
      <c r="H737" t="s">
        <v>154</v>
      </c>
      <c r="I737" t="s">
        <v>61</v>
      </c>
      <c r="J737">
        <f t="shared" si="0"/>
        <v>2443046</v>
      </c>
      <c r="K737">
        <v>2443046</v>
      </c>
      <c r="L737">
        <v>13</v>
      </c>
      <c r="M737">
        <f t="shared" si="36"/>
        <v>13</v>
      </c>
      <c r="N737" t="str">
        <f t="shared" si="2"/>
        <v>Fri</v>
      </c>
      <c r="O737" t="str">
        <f t="shared" si="3"/>
        <v>Sep</v>
      </c>
      <c r="P737">
        <f t="shared" si="4"/>
        <v>9</v>
      </c>
      <c r="Q737" t="str">
        <f t="shared" si="5"/>
        <v>28</v>
      </c>
      <c r="R737" t="str">
        <f t="shared" si="6"/>
        <v>06</v>
      </c>
      <c r="S737" t="str">
        <f t="shared" si="7"/>
        <v>37</v>
      </c>
      <c r="T737" t="str">
        <f t="shared" si="8"/>
        <v>26</v>
      </c>
      <c r="U737" t="s">
        <v>5880</v>
      </c>
      <c r="V737" t="s">
        <v>5881</v>
      </c>
      <c r="W737" s="2" t="s">
        <v>5882</v>
      </c>
      <c r="X737" t="s">
        <v>4906</v>
      </c>
      <c r="Y737" t="s">
        <v>4907</v>
      </c>
      <c r="Z737" t="s">
        <v>4908</v>
      </c>
      <c r="AA737" t="s">
        <v>4909</v>
      </c>
      <c r="AB737">
        <v>4923</v>
      </c>
      <c r="AC737">
        <v>3452</v>
      </c>
      <c r="AD737" t="s">
        <v>4910</v>
      </c>
      <c r="AG737" s="1">
        <v>2</v>
      </c>
    </row>
    <row r="738" spans="1:33" ht="15.75" customHeight="1" x14ac:dyDescent="0.3">
      <c r="A738" s="1">
        <v>22769</v>
      </c>
      <c r="B738" t="s">
        <v>5883</v>
      </c>
      <c r="C738" t="s">
        <v>25</v>
      </c>
      <c r="D738" t="s">
        <v>26</v>
      </c>
      <c r="E738">
        <v>9</v>
      </c>
      <c r="F738" t="s">
        <v>360</v>
      </c>
      <c r="G738" t="s">
        <v>1025</v>
      </c>
      <c r="H738" t="s">
        <v>82</v>
      </c>
      <c r="I738" t="s">
        <v>81</v>
      </c>
      <c r="J738">
        <f t="shared" si="0"/>
        <v>2448416</v>
      </c>
      <c r="K738">
        <v>2448416</v>
      </c>
      <c r="L738">
        <v>22</v>
      </c>
      <c r="M738">
        <f t="shared" si="36"/>
        <v>5370</v>
      </c>
      <c r="N738" t="str">
        <f t="shared" si="2"/>
        <v>Fri</v>
      </c>
      <c r="O738" t="str">
        <f t="shared" si="3"/>
        <v>Sep</v>
      </c>
      <c r="P738">
        <f t="shared" si="4"/>
        <v>9</v>
      </c>
      <c r="Q738" t="str">
        <f t="shared" si="5"/>
        <v>28</v>
      </c>
      <c r="R738" t="str">
        <f t="shared" si="6"/>
        <v>08</v>
      </c>
      <c r="S738" t="str">
        <f t="shared" si="7"/>
        <v>06</v>
      </c>
      <c r="T738" t="str">
        <f t="shared" si="8"/>
        <v>56</v>
      </c>
      <c r="U738" t="s">
        <v>5884</v>
      </c>
      <c r="V738" t="s">
        <v>433</v>
      </c>
      <c r="W738" s="2" t="s">
        <v>5885</v>
      </c>
      <c r="X738" t="s">
        <v>5886</v>
      </c>
      <c r="Y738" t="s">
        <v>5887</v>
      </c>
      <c r="Z738" t="s">
        <v>5888</v>
      </c>
      <c r="AA738" t="s">
        <v>5889</v>
      </c>
      <c r="AB738">
        <v>3169</v>
      </c>
      <c r="AC738">
        <v>4939</v>
      </c>
      <c r="AD738" t="s">
        <v>5890</v>
      </c>
      <c r="AG738">
        <v>2</v>
      </c>
    </row>
    <row r="739" spans="1:33" ht="15.75" customHeight="1" x14ac:dyDescent="0.3">
      <c r="A739" s="1">
        <v>22872</v>
      </c>
      <c r="B739" t="s">
        <v>5891</v>
      </c>
      <c r="C739" t="s">
        <v>25</v>
      </c>
      <c r="D739" t="s">
        <v>26</v>
      </c>
      <c r="E739">
        <v>9</v>
      </c>
      <c r="F739" t="s">
        <v>360</v>
      </c>
      <c r="G739" t="s">
        <v>320</v>
      </c>
      <c r="H739" t="s">
        <v>321</v>
      </c>
      <c r="I739" t="s">
        <v>183</v>
      </c>
      <c r="J739">
        <f t="shared" si="0"/>
        <v>2476234</v>
      </c>
      <c r="K739">
        <v>2476234</v>
      </c>
      <c r="L739">
        <v>3</v>
      </c>
      <c r="M739">
        <f t="shared" si="36"/>
        <v>27818</v>
      </c>
      <c r="N739" t="str">
        <f t="shared" si="2"/>
        <v>Fri</v>
      </c>
      <c r="O739" t="str">
        <f t="shared" si="3"/>
        <v>Sep</v>
      </c>
      <c r="P739">
        <f t="shared" si="4"/>
        <v>9</v>
      </c>
      <c r="Q739" t="str">
        <f t="shared" si="5"/>
        <v>28</v>
      </c>
      <c r="R739" t="str">
        <f t="shared" si="6"/>
        <v>15</v>
      </c>
      <c r="S739" t="str">
        <f t="shared" si="7"/>
        <v>50</v>
      </c>
      <c r="T739" t="str">
        <f t="shared" si="8"/>
        <v>34</v>
      </c>
      <c r="U739" t="s">
        <v>5892</v>
      </c>
      <c r="V739" t="s">
        <v>433</v>
      </c>
      <c r="W739" s="2" t="s">
        <v>5893</v>
      </c>
      <c r="X739" t="s">
        <v>5894</v>
      </c>
      <c r="Y739" t="s">
        <v>5895</v>
      </c>
      <c r="Z739" t="s">
        <v>5896</v>
      </c>
      <c r="AA739" t="s">
        <v>5897</v>
      </c>
      <c r="AB739">
        <v>661</v>
      </c>
      <c r="AC739">
        <v>1816</v>
      </c>
      <c r="AD739" t="s">
        <v>5898</v>
      </c>
      <c r="AE739" t="s">
        <v>5899</v>
      </c>
      <c r="AF739" t="s">
        <v>5900</v>
      </c>
      <c r="AG739">
        <v>2</v>
      </c>
    </row>
    <row r="740" spans="1:33" ht="15.75" customHeight="1" x14ac:dyDescent="0.3">
      <c r="A740" s="1">
        <v>22874</v>
      </c>
      <c r="B740" t="s">
        <v>5901</v>
      </c>
      <c r="C740" t="s">
        <v>25</v>
      </c>
      <c r="D740" t="s">
        <v>26</v>
      </c>
      <c r="E740">
        <v>9</v>
      </c>
      <c r="F740" t="s">
        <v>360</v>
      </c>
      <c r="G740" t="s">
        <v>320</v>
      </c>
      <c r="H740" t="s">
        <v>321</v>
      </c>
      <c r="I740" t="s">
        <v>762</v>
      </c>
      <c r="J740">
        <f t="shared" si="0"/>
        <v>2476239</v>
      </c>
      <c r="K740">
        <v>2476239</v>
      </c>
      <c r="L740">
        <v>3</v>
      </c>
      <c r="M740">
        <f t="shared" si="36"/>
        <v>5</v>
      </c>
      <c r="N740" t="str">
        <f t="shared" si="2"/>
        <v>Fri</v>
      </c>
      <c r="O740" t="str">
        <f t="shared" si="3"/>
        <v>Sep</v>
      </c>
      <c r="P740">
        <f t="shared" si="4"/>
        <v>9</v>
      </c>
      <c r="Q740" t="str">
        <f t="shared" si="5"/>
        <v>28</v>
      </c>
      <c r="R740" t="str">
        <f t="shared" si="6"/>
        <v>15</v>
      </c>
      <c r="S740" t="str">
        <f t="shared" si="7"/>
        <v>50</v>
      </c>
      <c r="T740" t="str">
        <f t="shared" si="8"/>
        <v>39</v>
      </c>
      <c r="U740" t="s">
        <v>5902</v>
      </c>
      <c r="V740" t="s">
        <v>433</v>
      </c>
      <c r="W740" s="2" t="s">
        <v>5903</v>
      </c>
      <c r="X740" t="s">
        <v>5904</v>
      </c>
      <c r="Y740" t="s">
        <v>5905</v>
      </c>
      <c r="Z740" t="s">
        <v>5906</v>
      </c>
      <c r="AA740" t="s">
        <v>5907</v>
      </c>
      <c r="AB740">
        <v>94</v>
      </c>
      <c r="AC740">
        <v>386</v>
      </c>
      <c r="AD740" t="s">
        <v>5908</v>
      </c>
      <c r="AE740" t="s">
        <v>5909</v>
      </c>
      <c r="AF740" t="s">
        <v>5910</v>
      </c>
      <c r="AG740">
        <v>2</v>
      </c>
    </row>
    <row r="741" spans="1:33" ht="15.75" customHeight="1" x14ac:dyDescent="0.3">
      <c r="A741" s="1">
        <v>22876</v>
      </c>
      <c r="B741" t="s">
        <v>5911</v>
      </c>
      <c r="C741" t="s">
        <v>25</v>
      </c>
      <c r="D741" t="s">
        <v>26</v>
      </c>
      <c r="E741">
        <v>9</v>
      </c>
      <c r="F741" t="s">
        <v>360</v>
      </c>
      <c r="G741" t="s">
        <v>320</v>
      </c>
      <c r="H741" t="s">
        <v>321</v>
      </c>
      <c r="I741" t="s">
        <v>102</v>
      </c>
      <c r="J741">
        <f t="shared" si="0"/>
        <v>2476257</v>
      </c>
      <c r="K741">
        <v>2476257</v>
      </c>
      <c r="L741">
        <v>2</v>
      </c>
      <c r="M741">
        <f t="shared" si="36"/>
        <v>18</v>
      </c>
      <c r="N741" t="str">
        <f t="shared" si="2"/>
        <v>Fri</v>
      </c>
      <c r="O741" t="str">
        <f t="shared" si="3"/>
        <v>Sep</v>
      </c>
      <c r="P741">
        <f t="shared" si="4"/>
        <v>9</v>
      </c>
      <c r="Q741" t="str">
        <f t="shared" si="5"/>
        <v>28</v>
      </c>
      <c r="R741" t="str">
        <f t="shared" si="6"/>
        <v>15</v>
      </c>
      <c r="S741" t="str">
        <f t="shared" si="7"/>
        <v>50</v>
      </c>
      <c r="T741" t="str">
        <f t="shared" si="8"/>
        <v>57</v>
      </c>
      <c r="U741" t="s">
        <v>5912</v>
      </c>
      <c r="V741" t="s">
        <v>433</v>
      </c>
      <c r="W741" s="2" t="s">
        <v>5913</v>
      </c>
      <c r="X741" t="s">
        <v>5914</v>
      </c>
      <c r="Y741" t="s">
        <v>5915</v>
      </c>
      <c r="Z741" t="s">
        <v>5916</v>
      </c>
      <c r="AB741">
        <v>322</v>
      </c>
      <c r="AC741">
        <v>597</v>
      </c>
      <c r="AD741" t="s">
        <v>5917</v>
      </c>
      <c r="AG741">
        <v>2</v>
      </c>
    </row>
    <row r="742" spans="1:33" ht="15.75" customHeight="1" x14ac:dyDescent="0.3">
      <c r="A742" s="1">
        <v>22878</v>
      </c>
      <c r="B742" t="s">
        <v>5918</v>
      </c>
      <c r="C742" t="s">
        <v>25</v>
      </c>
      <c r="D742" t="s">
        <v>26</v>
      </c>
      <c r="E742">
        <v>9</v>
      </c>
      <c r="F742" t="s">
        <v>360</v>
      </c>
      <c r="G742" t="s">
        <v>320</v>
      </c>
      <c r="H742" t="s">
        <v>528</v>
      </c>
      <c r="I742" t="s">
        <v>28</v>
      </c>
      <c r="J742">
        <f t="shared" si="0"/>
        <v>2476278</v>
      </c>
      <c r="K742">
        <v>2476278</v>
      </c>
      <c r="L742">
        <v>5</v>
      </c>
      <c r="M742">
        <f t="shared" si="36"/>
        <v>21</v>
      </c>
      <c r="N742" t="str">
        <f t="shared" si="2"/>
        <v>Fri</v>
      </c>
      <c r="O742" t="str">
        <f t="shared" si="3"/>
        <v>Sep</v>
      </c>
      <c r="P742">
        <f t="shared" si="4"/>
        <v>9</v>
      </c>
      <c r="Q742" t="str">
        <f t="shared" si="5"/>
        <v>28</v>
      </c>
      <c r="R742" t="str">
        <f t="shared" si="6"/>
        <v>15</v>
      </c>
      <c r="S742" t="str">
        <f t="shared" si="7"/>
        <v>51</v>
      </c>
      <c r="T742" t="str">
        <f t="shared" si="8"/>
        <v>18</v>
      </c>
      <c r="U742" t="s">
        <v>5919</v>
      </c>
      <c r="V742" t="s">
        <v>433</v>
      </c>
      <c r="W742" s="2" t="s">
        <v>5920</v>
      </c>
      <c r="X742" t="s">
        <v>5921</v>
      </c>
      <c r="Y742" t="s">
        <v>5922</v>
      </c>
      <c r="Z742" t="s">
        <v>5923</v>
      </c>
      <c r="AA742" t="s">
        <v>5924</v>
      </c>
      <c r="AB742">
        <v>29</v>
      </c>
      <c r="AC742">
        <v>27</v>
      </c>
      <c r="AD742" t="s">
        <v>5925</v>
      </c>
      <c r="AG742">
        <v>2</v>
      </c>
    </row>
    <row r="743" spans="1:33" ht="15.75" customHeight="1" x14ac:dyDescent="0.3">
      <c r="A743" s="1">
        <v>22963</v>
      </c>
      <c r="B743" t="s">
        <v>2229</v>
      </c>
      <c r="C743" t="s">
        <v>25</v>
      </c>
      <c r="D743" t="s">
        <v>26</v>
      </c>
      <c r="E743">
        <v>9</v>
      </c>
      <c r="F743" t="s">
        <v>360</v>
      </c>
      <c r="G743" t="s">
        <v>331</v>
      </c>
      <c r="H743" t="s">
        <v>41</v>
      </c>
      <c r="I743" t="s">
        <v>359</v>
      </c>
      <c r="J743">
        <f t="shared" si="0"/>
        <v>2477042</v>
      </c>
      <c r="K743">
        <v>2477042</v>
      </c>
      <c r="L743">
        <v>9</v>
      </c>
      <c r="M743">
        <f t="shared" si="36"/>
        <v>764</v>
      </c>
      <c r="N743" t="str">
        <f t="shared" si="2"/>
        <v>Fri</v>
      </c>
      <c r="O743" t="str">
        <f t="shared" si="3"/>
        <v>Sep</v>
      </c>
      <c r="P743">
        <f t="shared" si="4"/>
        <v>9</v>
      </c>
      <c r="Q743" t="str">
        <f t="shared" si="5"/>
        <v>28</v>
      </c>
      <c r="R743" t="str">
        <f t="shared" si="6"/>
        <v>16</v>
      </c>
      <c r="S743" t="str">
        <f t="shared" si="7"/>
        <v>04</v>
      </c>
      <c r="T743" t="str">
        <f t="shared" si="8"/>
        <v>02</v>
      </c>
      <c r="U743" t="s">
        <v>5926</v>
      </c>
      <c r="V743" t="s">
        <v>433</v>
      </c>
      <c r="W743" s="2" t="s">
        <v>5927</v>
      </c>
      <c r="X743" t="s">
        <v>5928</v>
      </c>
      <c r="Y743" t="s">
        <v>5929</v>
      </c>
      <c r="Z743" t="s">
        <v>5930</v>
      </c>
      <c r="AB743">
        <v>519</v>
      </c>
      <c r="AC743">
        <v>478</v>
      </c>
      <c r="AD743" t="s">
        <v>5931</v>
      </c>
      <c r="AG743">
        <v>2</v>
      </c>
    </row>
    <row r="744" spans="1:33" ht="15.75" customHeight="1" x14ac:dyDescent="0.3">
      <c r="A744" s="1">
        <v>23022</v>
      </c>
      <c r="B744" t="s">
        <v>5932</v>
      </c>
      <c r="C744" t="s">
        <v>25</v>
      </c>
      <c r="D744" t="s">
        <v>26</v>
      </c>
      <c r="E744">
        <v>9</v>
      </c>
      <c r="F744" t="s">
        <v>360</v>
      </c>
      <c r="G744" t="s">
        <v>331</v>
      </c>
      <c r="H744" t="s">
        <v>320</v>
      </c>
      <c r="I744" t="s">
        <v>206</v>
      </c>
      <c r="J744">
        <f t="shared" si="0"/>
        <v>2477722</v>
      </c>
      <c r="K744">
        <v>2477722</v>
      </c>
      <c r="L744">
        <v>19</v>
      </c>
      <c r="M744">
        <f t="shared" si="36"/>
        <v>680</v>
      </c>
      <c r="N744" t="str">
        <f t="shared" si="2"/>
        <v>Fri</v>
      </c>
      <c r="O744" t="str">
        <f t="shared" si="3"/>
        <v>Sep</v>
      </c>
      <c r="P744">
        <f t="shared" si="4"/>
        <v>9</v>
      </c>
      <c r="Q744" t="str">
        <f t="shared" si="5"/>
        <v>28</v>
      </c>
      <c r="R744" t="str">
        <f t="shared" si="6"/>
        <v>16</v>
      </c>
      <c r="S744" t="str">
        <f t="shared" si="7"/>
        <v>15</v>
      </c>
      <c r="T744" t="str">
        <f t="shared" si="8"/>
        <v>22</v>
      </c>
      <c r="U744" t="s">
        <v>5933</v>
      </c>
      <c r="V744" t="s">
        <v>433</v>
      </c>
      <c r="W744" s="4" t="s">
        <v>5934</v>
      </c>
      <c r="X744" t="s">
        <v>4906</v>
      </c>
      <c r="Y744" t="s">
        <v>4907</v>
      </c>
      <c r="Z744" t="s">
        <v>4908</v>
      </c>
      <c r="AA744" t="s">
        <v>4909</v>
      </c>
      <c r="AB744">
        <v>4923</v>
      </c>
      <c r="AC744">
        <v>3452</v>
      </c>
      <c r="AD744" t="s">
        <v>4910</v>
      </c>
      <c r="AG744">
        <v>2</v>
      </c>
    </row>
    <row r="745" spans="1:33" ht="15.75" customHeight="1" x14ac:dyDescent="0.3">
      <c r="A745" s="1">
        <v>23101</v>
      </c>
      <c r="B745" t="s">
        <v>5935</v>
      </c>
      <c r="C745" t="s">
        <v>25</v>
      </c>
      <c r="D745" t="s">
        <v>26</v>
      </c>
      <c r="E745">
        <v>9</v>
      </c>
      <c r="F745" t="s">
        <v>360</v>
      </c>
      <c r="G745" t="s">
        <v>331</v>
      </c>
      <c r="H745" t="s">
        <v>360</v>
      </c>
      <c r="I745" t="s">
        <v>457</v>
      </c>
      <c r="J745">
        <f t="shared" si="0"/>
        <v>2478487</v>
      </c>
      <c r="K745">
        <v>2478487</v>
      </c>
      <c r="L745">
        <v>6</v>
      </c>
      <c r="M745">
        <f t="shared" si="36"/>
        <v>765</v>
      </c>
      <c r="N745" t="str">
        <f t="shared" si="2"/>
        <v>Fri</v>
      </c>
      <c r="O745" t="str">
        <f t="shared" si="3"/>
        <v>Sep</v>
      </c>
      <c r="P745">
        <f t="shared" si="4"/>
        <v>9</v>
      </c>
      <c r="Q745" t="str">
        <f t="shared" si="5"/>
        <v>28</v>
      </c>
      <c r="R745" t="str">
        <f t="shared" si="6"/>
        <v>16</v>
      </c>
      <c r="S745" t="str">
        <f t="shared" si="7"/>
        <v>28</v>
      </c>
      <c r="T745" t="str">
        <f t="shared" si="8"/>
        <v>07</v>
      </c>
      <c r="U745" t="s">
        <v>5936</v>
      </c>
      <c r="V745" t="s">
        <v>433</v>
      </c>
      <c r="W745" s="2" t="s">
        <v>5937</v>
      </c>
      <c r="X745" t="s">
        <v>5938</v>
      </c>
      <c r="Y745" t="s">
        <v>5939</v>
      </c>
      <c r="Z745" t="s">
        <v>5940</v>
      </c>
      <c r="AA745" t="s">
        <v>5941</v>
      </c>
      <c r="AB745">
        <v>3699</v>
      </c>
      <c r="AC745">
        <v>4734</v>
      </c>
      <c r="AD745" t="s">
        <v>5942</v>
      </c>
      <c r="AE745" t="s">
        <v>5943</v>
      </c>
      <c r="AF745" t="s">
        <v>5944</v>
      </c>
      <c r="AG745">
        <v>2</v>
      </c>
    </row>
    <row r="746" spans="1:33" ht="15.75" customHeight="1" x14ac:dyDescent="0.3">
      <c r="A746" s="1">
        <v>23106</v>
      </c>
      <c r="B746" t="s">
        <v>5945</v>
      </c>
      <c r="C746" t="s">
        <v>25</v>
      </c>
      <c r="D746" t="s">
        <v>26</v>
      </c>
      <c r="E746">
        <v>9</v>
      </c>
      <c r="F746" t="s">
        <v>360</v>
      </c>
      <c r="G746" t="s">
        <v>331</v>
      </c>
      <c r="H746" t="s">
        <v>360</v>
      </c>
      <c r="I746" t="s">
        <v>154</v>
      </c>
      <c r="J746">
        <f t="shared" si="0"/>
        <v>2478517</v>
      </c>
      <c r="K746">
        <v>2478517</v>
      </c>
      <c r="L746">
        <v>1</v>
      </c>
      <c r="M746">
        <f t="shared" si="36"/>
        <v>30</v>
      </c>
      <c r="N746" t="str">
        <f t="shared" si="2"/>
        <v>Fri</v>
      </c>
      <c r="O746" t="str">
        <f t="shared" si="3"/>
        <v>Sep</v>
      </c>
      <c r="P746">
        <f t="shared" si="4"/>
        <v>9</v>
      </c>
      <c r="Q746" t="str">
        <f t="shared" si="5"/>
        <v>28</v>
      </c>
      <c r="R746" t="str">
        <f t="shared" si="6"/>
        <v>16</v>
      </c>
      <c r="S746" t="str">
        <f t="shared" si="7"/>
        <v>28</v>
      </c>
      <c r="T746" t="str">
        <f t="shared" si="8"/>
        <v>37</v>
      </c>
      <c r="U746" t="s">
        <v>5946</v>
      </c>
      <c r="V746" t="s">
        <v>433</v>
      </c>
      <c r="W746" s="2" t="s">
        <v>5947</v>
      </c>
      <c r="X746" t="s">
        <v>5948</v>
      </c>
      <c r="Y746" t="s">
        <v>5949</v>
      </c>
      <c r="Z746" t="s">
        <v>5950</v>
      </c>
      <c r="AA746" t="s">
        <v>4288</v>
      </c>
      <c r="AB746">
        <v>381</v>
      </c>
      <c r="AC746">
        <v>370</v>
      </c>
      <c r="AD746" t="s">
        <v>5951</v>
      </c>
      <c r="AE746" t="s">
        <v>5952</v>
      </c>
      <c r="AF746" t="s">
        <v>5953</v>
      </c>
      <c r="AG746">
        <v>2</v>
      </c>
    </row>
    <row r="747" spans="1:33" ht="15.75" customHeight="1" x14ac:dyDescent="0.3">
      <c r="A747" s="1">
        <v>23369</v>
      </c>
      <c r="B747" t="s">
        <v>5954</v>
      </c>
      <c r="C747" t="s">
        <v>25</v>
      </c>
      <c r="D747" t="s">
        <v>26</v>
      </c>
      <c r="E747">
        <v>9</v>
      </c>
      <c r="F747" t="s">
        <v>360</v>
      </c>
      <c r="G747" t="s">
        <v>341</v>
      </c>
      <c r="H747" t="s">
        <v>331</v>
      </c>
      <c r="I747" t="s">
        <v>359</v>
      </c>
      <c r="J747">
        <f t="shared" si="0"/>
        <v>2481362</v>
      </c>
      <c r="K747">
        <v>2481362</v>
      </c>
      <c r="L747">
        <v>5</v>
      </c>
      <c r="M747">
        <f t="shared" si="36"/>
        <v>2845</v>
      </c>
      <c r="N747" t="str">
        <f t="shared" si="2"/>
        <v>Fri</v>
      </c>
      <c r="O747" t="str">
        <f t="shared" si="3"/>
        <v>Sep</v>
      </c>
      <c r="P747">
        <f t="shared" si="4"/>
        <v>9</v>
      </c>
      <c r="Q747" t="str">
        <f t="shared" si="5"/>
        <v>28</v>
      </c>
      <c r="R747" t="str">
        <f t="shared" si="6"/>
        <v>17</v>
      </c>
      <c r="S747" t="str">
        <f t="shared" si="7"/>
        <v>16</v>
      </c>
      <c r="T747" t="str">
        <f t="shared" si="8"/>
        <v>02</v>
      </c>
      <c r="U747" t="s">
        <v>5955</v>
      </c>
      <c r="V747" t="s">
        <v>433</v>
      </c>
      <c r="W747" s="2" t="s">
        <v>5956</v>
      </c>
      <c r="X747" t="s">
        <v>5957</v>
      </c>
      <c r="Y747" t="s">
        <v>5958</v>
      </c>
      <c r="Z747" t="s">
        <v>5959</v>
      </c>
      <c r="AB747">
        <v>11</v>
      </c>
      <c r="AC747">
        <v>130</v>
      </c>
      <c r="AD747" t="s">
        <v>5960</v>
      </c>
      <c r="AG747">
        <v>2</v>
      </c>
    </row>
    <row r="748" spans="1:33" ht="15.75" customHeight="1" x14ac:dyDescent="0.3">
      <c r="A748" s="1">
        <v>23370</v>
      </c>
      <c r="B748" t="s">
        <v>5961</v>
      </c>
      <c r="C748" t="s">
        <v>25</v>
      </c>
      <c r="D748" t="s">
        <v>26</v>
      </c>
      <c r="E748">
        <v>9</v>
      </c>
      <c r="F748" t="s">
        <v>360</v>
      </c>
      <c r="G748" t="s">
        <v>341</v>
      </c>
      <c r="H748" t="s">
        <v>331</v>
      </c>
      <c r="I748" t="s">
        <v>205</v>
      </c>
      <c r="J748">
        <f t="shared" si="0"/>
        <v>2481396</v>
      </c>
      <c r="K748">
        <v>2481396</v>
      </c>
      <c r="L748">
        <v>34</v>
      </c>
      <c r="M748">
        <f t="shared" si="36"/>
        <v>34</v>
      </c>
      <c r="N748" t="str">
        <f t="shared" si="2"/>
        <v>Fri</v>
      </c>
      <c r="O748" t="str">
        <f t="shared" si="3"/>
        <v>Sep</v>
      </c>
      <c r="P748">
        <f t="shared" si="4"/>
        <v>9</v>
      </c>
      <c r="Q748" t="str">
        <f t="shared" si="5"/>
        <v>28</v>
      </c>
      <c r="R748" t="str">
        <f t="shared" si="6"/>
        <v>17</v>
      </c>
      <c r="S748" t="str">
        <f t="shared" si="7"/>
        <v>16</v>
      </c>
      <c r="T748" t="str">
        <f t="shared" si="8"/>
        <v>36</v>
      </c>
      <c r="U748" t="s">
        <v>5962</v>
      </c>
      <c r="V748" t="s">
        <v>433</v>
      </c>
      <c r="W748" s="2" t="s">
        <v>5963</v>
      </c>
      <c r="X748" t="s">
        <v>5964</v>
      </c>
      <c r="Y748" t="s">
        <v>5965</v>
      </c>
      <c r="Z748" t="s">
        <v>5966</v>
      </c>
      <c r="AA748" t="s">
        <v>5967</v>
      </c>
      <c r="AB748">
        <v>36</v>
      </c>
      <c r="AC748">
        <v>89</v>
      </c>
      <c r="AD748" t="s">
        <v>5968</v>
      </c>
      <c r="AE748" t="s">
        <v>5969</v>
      </c>
      <c r="AF748" t="s">
        <v>5970</v>
      </c>
      <c r="AG748">
        <v>2</v>
      </c>
    </row>
    <row r="749" spans="1:33" ht="15.75" customHeight="1" x14ac:dyDescent="0.3">
      <c r="A749" s="1">
        <v>23421</v>
      </c>
      <c r="B749" t="s">
        <v>5971</v>
      </c>
      <c r="C749" t="s">
        <v>25</v>
      </c>
      <c r="D749" t="s">
        <v>26</v>
      </c>
      <c r="E749">
        <v>9</v>
      </c>
      <c r="F749" t="s">
        <v>360</v>
      </c>
      <c r="G749" t="s">
        <v>341</v>
      </c>
      <c r="H749" t="s">
        <v>30</v>
      </c>
      <c r="I749" t="s">
        <v>27</v>
      </c>
      <c r="J749">
        <f t="shared" si="0"/>
        <v>2482041</v>
      </c>
      <c r="K749">
        <v>2482041</v>
      </c>
      <c r="L749">
        <v>3</v>
      </c>
      <c r="M749">
        <f t="shared" si="36"/>
        <v>645</v>
      </c>
      <c r="N749" t="str">
        <f t="shared" si="2"/>
        <v>Fri</v>
      </c>
      <c r="O749" t="str">
        <f t="shared" si="3"/>
        <v>Sep</v>
      </c>
      <c r="P749">
        <f t="shared" si="4"/>
        <v>9</v>
      </c>
      <c r="Q749" t="str">
        <f t="shared" si="5"/>
        <v>28</v>
      </c>
      <c r="R749" t="str">
        <f t="shared" si="6"/>
        <v>17</v>
      </c>
      <c r="S749" t="str">
        <f t="shared" si="7"/>
        <v>27</v>
      </c>
      <c r="T749" t="str">
        <f t="shared" si="8"/>
        <v>21</v>
      </c>
      <c r="U749" t="s">
        <v>5972</v>
      </c>
      <c r="V749" t="s">
        <v>433</v>
      </c>
      <c r="W749" s="2" t="s">
        <v>5973</v>
      </c>
      <c r="X749" t="s">
        <v>5974</v>
      </c>
      <c r="Y749" t="s">
        <v>5975</v>
      </c>
      <c r="Z749" t="s">
        <v>5976</v>
      </c>
      <c r="AB749">
        <v>981</v>
      </c>
      <c r="AC749">
        <v>766</v>
      </c>
      <c r="AD749" t="s">
        <v>5977</v>
      </c>
      <c r="AG749">
        <v>2</v>
      </c>
    </row>
    <row r="750" spans="1:33" ht="15.75" customHeight="1" x14ac:dyDescent="0.3">
      <c r="A750" s="1">
        <v>23422</v>
      </c>
      <c r="B750" t="s">
        <v>5978</v>
      </c>
      <c r="C750" t="s">
        <v>25</v>
      </c>
      <c r="D750" t="s">
        <v>26</v>
      </c>
      <c r="E750">
        <v>9</v>
      </c>
      <c r="F750" t="s">
        <v>360</v>
      </c>
      <c r="G750" t="s">
        <v>341</v>
      </c>
      <c r="H750" t="s">
        <v>30</v>
      </c>
      <c r="I750" t="s">
        <v>644</v>
      </c>
      <c r="J750">
        <f t="shared" si="0"/>
        <v>2482074</v>
      </c>
      <c r="K750">
        <v>2482074</v>
      </c>
      <c r="L750">
        <v>33</v>
      </c>
      <c r="M750">
        <f t="shared" si="36"/>
        <v>33</v>
      </c>
      <c r="N750" t="str">
        <f t="shared" si="2"/>
        <v>Fri</v>
      </c>
      <c r="O750" t="str">
        <f t="shared" si="3"/>
        <v>Sep</v>
      </c>
      <c r="P750">
        <f t="shared" si="4"/>
        <v>9</v>
      </c>
      <c r="Q750" t="str">
        <f t="shared" si="5"/>
        <v>28</v>
      </c>
      <c r="R750" t="str">
        <f t="shared" si="6"/>
        <v>17</v>
      </c>
      <c r="S750" t="str">
        <f t="shared" si="7"/>
        <v>27</v>
      </c>
      <c r="T750" t="str">
        <f t="shared" si="8"/>
        <v>54</v>
      </c>
      <c r="U750" t="s">
        <v>5979</v>
      </c>
      <c r="V750" t="s">
        <v>433</v>
      </c>
      <c r="W750" s="4" t="s">
        <v>5980</v>
      </c>
      <c r="X750" t="s">
        <v>5981</v>
      </c>
      <c r="Y750" t="s">
        <v>5982</v>
      </c>
      <c r="Z750" t="s">
        <v>5983</v>
      </c>
      <c r="AA750" t="s">
        <v>929</v>
      </c>
      <c r="AB750">
        <v>320</v>
      </c>
      <c r="AC750">
        <v>2507</v>
      </c>
      <c r="AD750" t="s">
        <v>5984</v>
      </c>
      <c r="AG750">
        <v>2</v>
      </c>
    </row>
    <row r="751" spans="1:33" ht="15.75" customHeight="1" x14ac:dyDescent="0.3">
      <c r="A751" s="1">
        <v>23423</v>
      </c>
      <c r="B751" t="s">
        <v>5985</v>
      </c>
      <c r="C751" t="s">
        <v>25</v>
      </c>
      <c r="D751" t="s">
        <v>26</v>
      </c>
      <c r="E751">
        <v>9</v>
      </c>
      <c r="F751" t="s">
        <v>360</v>
      </c>
      <c r="G751" t="s">
        <v>341</v>
      </c>
      <c r="H751" t="s">
        <v>360</v>
      </c>
      <c r="I751" t="s">
        <v>291</v>
      </c>
      <c r="J751">
        <f t="shared" si="0"/>
        <v>2482091</v>
      </c>
      <c r="K751">
        <v>2482091</v>
      </c>
      <c r="L751">
        <v>17</v>
      </c>
      <c r="M751">
        <f t="shared" si="36"/>
        <v>17</v>
      </c>
      <c r="N751" t="str">
        <f t="shared" si="2"/>
        <v>Fri</v>
      </c>
      <c r="O751" t="str">
        <f t="shared" si="3"/>
        <v>Sep</v>
      </c>
      <c r="P751">
        <f t="shared" si="4"/>
        <v>9</v>
      </c>
      <c r="Q751" t="str">
        <f t="shared" si="5"/>
        <v>28</v>
      </c>
      <c r="R751" t="str">
        <f t="shared" si="6"/>
        <v>17</v>
      </c>
      <c r="S751" t="str">
        <f t="shared" si="7"/>
        <v>28</v>
      </c>
      <c r="T751" t="str">
        <f t="shared" si="8"/>
        <v>11</v>
      </c>
      <c r="U751" t="s">
        <v>5986</v>
      </c>
      <c r="V751" t="s">
        <v>433</v>
      </c>
      <c r="W751" s="2" t="s">
        <v>5987</v>
      </c>
      <c r="X751" t="s">
        <v>5988</v>
      </c>
      <c r="Y751" t="s">
        <v>5989</v>
      </c>
      <c r="Z751" t="s">
        <v>5990</v>
      </c>
      <c r="AA751" t="s">
        <v>5991</v>
      </c>
      <c r="AB751">
        <v>405</v>
      </c>
      <c r="AC751">
        <v>189</v>
      </c>
      <c r="AD751" t="s">
        <v>5992</v>
      </c>
      <c r="AG751">
        <v>2</v>
      </c>
    </row>
    <row r="752" spans="1:33" ht="15.75" customHeight="1" x14ac:dyDescent="0.3">
      <c r="A752" s="1">
        <v>23424</v>
      </c>
      <c r="B752" t="s">
        <v>5993</v>
      </c>
      <c r="C752" t="s">
        <v>25</v>
      </c>
      <c r="D752" t="s">
        <v>26</v>
      </c>
      <c r="E752">
        <v>9</v>
      </c>
      <c r="F752" t="s">
        <v>360</v>
      </c>
      <c r="G752" t="s">
        <v>341</v>
      </c>
      <c r="H752" t="s">
        <v>360</v>
      </c>
      <c r="I752" t="s">
        <v>561</v>
      </c>
      <c r="J752">
        <f t="shared" si="0"/>
        <v>2482093</v>
      </c>
      <c r="K752">
        <v>2482093</v>
      </c>
      <c r="L752">
        <v>2</v>
      </c>
      <c r="M752">
        <f t="shared" si="36"/>
        <v>2</v>
      </c>
      <c r="N752" t="str">
        <f t="shared" si="2"/>
        <v>Fri</v>
      </c>
      <c r="O752" t="str">
        <f t="shared" si="3"/>
        <v>Sep</v>
      </c>
      <c r="P752">
        <f t="shared" si="4"/>
        <v>9</v>
      </c>
      <c r="Q752" t="str">
        <f t="shared" si="5"/>
        <v>28</v>
      </c>
      <c r="R752" t="str">
        <f t="shared" si="6"/>
        <v>17</v>
      </c>
      <c r="S752" t="str">
        <f t="shared" si="7"/>
        <v>28</v>
      </c>
      <c r="T752" t="str">
        <f t="shared" si="8"/>
        <v>13</v>
      </c>
      <c r="U752" t="s">
        <v>5994</v>
      </c>
      <c r="V752" t="s">
        <v>433</v>
      </c>
      <c r="W752" s="2" t="s">
        <v>5995</v>
      </c>
      <c r="X752" t="s">
        <v>5756</v>
      </c>
      <c r="Y752" t="s">
        <v>5757</v>
      </c>
      <c r="Z752" t="s">
        <v>5758</v>
      </c>
      <c r="AA752" t="s">
        <v>5759</v>
      </c>
      <c r="AB752">
        <v>958</v>
      </c>
      <c r="AC752">
        <v>1304</v>
      </c>
      <c r="AD752" t="s">
        <v>5760</v>
      </c>
      <c r="AG752">
        <v>2</v>
      </c>
    </row>
    <row r="753" spans="1:33" ht="15.75" customHeight="1" x14ac:dyDescent="0.3">
      <c r="A753" s="1">
        <v>23425</v>
      </c>
      <c r="B753" t="s">
        <v>5996</v>
      </c>
      <c r="C753" t="s">
        <v>25</v>
      </c>
      <c r="D753" t="s">
        <v>26</v>
      </c>
      <c r="E753">
        <v>9</v>
      </c>
      <c r="F753" t="s">
        <v>360</v>
      </c>
      <c r="G753" t="s">
        <v>341</v>
      </c>
      <c r="H753" t="s">
        <v>360</v>
      </c>
      <c r="I753" t="s">
        <v>331</v>
      </c>
      <c r="J753">
        <f t="shared" si="0"/>
        <v>2482096</v>
      </c>
      <c r="K753">
        <v>2482096</v>
      </c>
      <c r="L753">
        <v>3</v>
      </c>
      <c r="M753">
        <f t="shared" si="36"/>
        <v>3</v>
      </c>
      <c r="N753" t="str">
        <f t="shared" si="2"/>
        <v>Fri</v>
      </c>
      <c r="O753" t="str">
        <f t="shared" si="3"/>
        <v>Sep</v>
      </c>
      <c r="P753">
        <f t="shared" si="4"/>
        <v>9</v>
      </c>
      <c r="Q753" t="str">
        <f t="shared" si="5"/>
        <v>28</v>
      </c>
      <c r="R753" t="str">
        <f t="shared" si="6"/>
        <v>17</v>
      </c>
      <c r="S753" t="str">
        <f t="shared" si="7"/>
        <v>28</v>
      </c>
      <c r="T753" t="str">
        <f t="shared" si="8"/>
        <v>16</v>
      </c>
      <c r="U753" t="s">
        <v>5997</v>
      </c>
      <c r="V753" t="s">
        <v>433</v>
      </c>
      <c r="W753" s="2" t="s">
        <v>5998</v>
      </c>
      <c r="X753" t="s">
        <v>5999</v>
      </c>
      <c r="Y753" t="s">
        <v>6000</v>
      </c>
      <c r="Z753" t="s">
        <v>6001</v>
      </c>
      <c r="AA753" t="s">
        <v>999</v>
      </c>
      <c r="AB753">
        <v>175</v>
      </c>
      <c r="AC753">
        <v>72</v>
      </c>
      <c r="AD753" t="s">
        <v>6002</v>
      </c>
      <c r="AG753">
        <v>2</v>
      </c>
    </row>
    <row r="754" spans="1:33" ht="15.75" customHeight="1" x14ac:dyDescent="0.3">
      <c r="A754" s="1">
        <v>23426</v>
      </c>
      <c r="B754" t="s">
        <v>6003</v>
      </c>
      <c r="C754" t="s">
        <v>25</v>
      </c>
      <c r="D754" t="s">
        <v>26</v>
      </c>
      <c r="E754">
        <v>9</v>
      </c>
      <c r="F754" t="s">
        <v>360</v>
      </c>
      <c r="G754" t="s">
        <v>341</v>
      </c>
      <c r="H754" t="s">
        <v>360</v>
      </c>
      <c r="I754" t="s">
        <v>114</v>
      </c>
      <c r="J754">
        <f t="shared" si="0"/>
        <v>2482100</v>
      </c>
      <c r="K754">
        <v>2482100</v>
      </c>
      <c r="L754">
        <v>4</v>
      </c>
      <c r="M754">
        <f t="shared" si="36"/>
        <v>4</v>
      </c>
      <c r="N754" t="str">
        <f t="shared" si="2"/>
        <v>Fri</v>
      </c>
      <c r="O754" t="str">
        <f t="shared" si="3"/>
        <v>Sep</v>
      </c>
      <c r="P754">
        <f t="shared" si="4"/>
        <v>9</v>
      </c>
      <c r="Q754" t="str">
        <f t="shared" si="5"/>
        <v>28</v>
      </c>
      <c r="R754" t="str">
        <f t="shared" si="6"/>
        <v>17</v>
      </c>
      <c r="S754" t="str">
        <f t="shared" si="7"/>
        <v>28</v>
      </c>
      <c r="T754" t="str">
        <f t="shared" si="8"/>
        <v>20</v>
      </c>
      <c r="U754" t="s">
        <v>6004</v>
      </c>
      <c r="V754" t="s">
        <v>433</v>
      </c>
      <c r="W754" s="2" t="s">
        <v>6005</v>
      </c>
      <c r="X754" t="s">
        <v>6006</v>
      </c>
      <c r="Y754" t="s">
        <v>6007</v>
      </c>
      <c r="Z754" t="s">
        <v>6008</v>
      </c>
      <c r="AA754" t="s">
        <v>6009</v>
      </c>
      <c r="AB754">
        <v>696</v>
      </c>
      <c r="AC754">
        <v>1356</v>
      </c>
      <c r="AD754" t="s">
        <v>6010</v>
      </c>
      <c r="AG754">
        <v>2</v>
      </c>
    </row>
    <row r="755" spans="1:33" ht="15.75" customHeight="1" x14ac:dyDescent="0.3">
      <c r="A755" s="1">
        <v>23430</v>
      </c>
      <c r="B755" t="s">
        <v>6011</v>
      </c>
      <c r="C755" t="s">
        <v>25</v>
      </c>
      <c r="D755" t="s">
        <v>26</v>
      </c>
      <c r="E755">
        <v>9</v>
      </c>
      <c r="F755" t="s">
        <v>360</v>
      </c>
      <c r="G755" t="s">
        <v>341</v>
      </c>
      <c r="H755" t="s">
        <v>369</v>
      </c>
      <c r="I755" t="s">
        <v>360</v>
      </c>
      <c r="J755">
        <f t="shared" si="0"/>
        <v>2482168</v>
      </c>
      <c r="K755">
        <v>2482168</v>
      </c>
      <c r="L755">
        <v>4</v>
      </c>
      <c r="M755">
        <f t="shared" si="36"/>
        <v>68</v>
      </c>
      <c r="N755" t="str">
        <f t="shared" si="2"/>
        <v>Fri</v>
      </c>
      <c r="O755" t="str">
        <f t="shared" si="3"/>
        <v>Sep</v>
      </c>
      <c r="P755">
        <f t="shared" si="4"/>
        <v>9</v>
      </c>
      <c r="Q755" t="str">
        <f t="shared" si="5"/>
        <v>28</v>
      </c>
      <c r="R755" t="str">
        <f t="shared" si="6"/>
        <v>17</v>
      </c>
      <c r="S755" t="str">
        <f t="shared" si="7"/>
        <v>29</v>
      </c>
      <c r="T755" t="str">
        <f t="shared" si="8"/>
        <v>28</v>
      </c>
      <c r="U755" t="s">
        <v>6012</v>
      </c>
      <c r="V755" t="s">
        <v>433</v>
      </c>
      <c r="W755" s="2" t="s">
        <v>6013</v>
      </c>
      <c r="X755" t="s">
        <v>5957</v>
      </c>
      <c r="Y755" t="s">
        <v>5958</v>
      </c>
      <c r="Z755" t="s">
        <v>5959</v>
      </c>
      <c r="AB755">
        <v>11</v>
      </c>
      <c r="AC755">
        <v>130</v>
      </c>
      <c r="AD755" t="s">
        <v>5960</v>
      </c>
      <c r="AE755" t="s">
        <v>6014</v>
      </c>
      <c r="AF755" t="s">
        <v>6015</v>
      </c>
      <c r="AG755">
        <v>2</v>
      </c>
    </row>
    <row r="756" spans="1:33" ht="15.75" customHeight="1" x14ac:dyDescent="0.3">
      <c r="A756" s="1">
        <v>23578</v>
      </c>
      <c r="B756" t="s">
        <v>6016</v>
      </c>
      <c r="C756" t="s">
        <v>25</v>
      </c>
      <c r="D756" t="s">
        <v>26</v>
      </c>
      <c r="E756">
        <v>9</v>
      </c>
      <c r="F756" t="s">
        <v>360</v>
      </c>
      <c r="G756" t="s">
        <v>28</v>
      </c>
      <c r="H756" t="s">
        <v>404</v>
      </c>
      <c r="I756" t="s">
        <v>251</v>
      </c>
      <c r="J756">
        <f t="shared" si="0"/>
        <v>2484227</v>
      </c>
      <c r="K756">
        <v>2484227</v>
      </c>
      <c r="L756">
        <v>3</v>
      </c>
      <c r="M756">
        <f t="shared" si="36"/>
        <v>2059</v>
      </c>
      <c r="N756" t="str">
        <f t="shared" si="2"/>
        <v>Fri</v>
      </c>
      <c r="O756" t="str">
        <f t="shared" si="3"/>
        <v>Sep</v>
      </c>
      <c r="P756">
        <f t="shared" si="4"/>
        <v>9</v>
      </c>
      <c r="Q756" t="str">
        <f t="shared" si="5"/>
        <v>28</v>
      </c>
      <c r="R756" t="str">
        <f t="shared" si="6"/>
        <v>18</v>
      </c>
      <c r="S756" t="str">
        <f t="shared" si="7"/>
        <v>03</v>
      </c>
      <c r="T756" t="str">
        <f t="shared" si="8"/>
        <v>47</v>
      </c>
      <c r="U756" t="s">
        <v>6017</v>
      </c>
      <c r="V756" t="s">
        <v>433</v>
      </c>
      <c r="W756" s="2" t="s">
        <v>6018</v>
      </c>
      <c r="X756" t="s">
        <v>6019</v>
      </c>
      <c r="Y756" t="s">
        <v>6020</v>
      </c>
      <c r="Z756" t="s">
        <v>6021</v>
      </c>
      <c r="AA756" t="s">
        <v>2442</v>
      </c>
      <c r="AB756">
        <v>366</v>
      </c>
      <c r="AC756">
        <v>248</v>
      </c>
      <c r="AD756" t="s">
        <v>6022</v>
      </c>
      <c r="AG756">
        <v>2</v>
      </c>
    </row>
    <row r="757" spans="1:33" ht="15.75" customHeight="1" x14ac:dyDescent="0.3">
      <c r="A757" s="1">
        <v>23579</v>
      </c>
      <c r="B757" t="s">
        <v>6023</v>
      </c>
      <c r="C757" t="s">
        <v>25</v>
      </c>
      <c r="D757" t="s">
        <v>26</v>
      </c>
      <c r="E757">
        <v>9</v>
      </c>
      <c r="F757" t="s">
        <v>360</v>
      </c>
      <c r="G757" t="s">
        <v>28</v>
      </c>
      <c r="H757" t="s">
        <v>41</v>
      </c>
      <c r="I757" t="s">
        <v>331</v>
      </c>
      <c r="J757">
        <f t="shared" si="0"/>
        <v>2484256</v>
      </c>
      <c r="K757">
        <v>2484256</v>
      </c>
      <c r="L757">
        <v>29</v>
      </c>
      <c r="M757">
        <f t="shared" si="36"/>
        <v>29</v>
      </c>
      <c r="N757" t="str">
        <f t="shared" si="2"/>
        <v>Fri</v>
      </c>
      <c r="O757" t="str">
        <f t="shared" si="3"/>
        <v>Sep</v>
      </c>
      <c r="P757">
        <f t="shared" si="4"/>
        <v>9</v>
      </c>
      <c r="Q757" t="str">
        <f t="shared" si="5"/>
        <v>28</v>
      </c>
      <c r="R757" t="str">
        <f t="shared" si="6"/>
        <v>18</v>
      </c>
      <c r="S757" t="str">
        <f t="shared" si="7"/>
        <v>04</v>
      </c>
      <c r="T757" t="str">
        <f t="shared" si="8"/>
        <v>16</v>
      </c>
      <c r="U757" t="s">
        <v>6024</v>
      </c>
      <c r="V757" t="s">
        <v>433</v>
      </c>
      <c r="W757" s="2" t="s">
        <v>6025</v>
      </c>
      <c r="X757" t="s">
        <v>6026</v>
      </c>
      <c r="Y757" t="s">
        <v>6027</v>
      </c>
      <c r="Z757" t="s">
        <v>6028</v>
      </c>
      <c r="AA757" t="s">
        <v>6029</v>
      </c>
      <c r="AB757">
        <v>613</v>
      </c>
      <c r="AC757">
        <v>937</v>
      </c>
      <c r="AD757" t="s">
        <v>6030</v>
      </c>
      <c r="AG757">
        <v>2</v>
      </c>
    </row>
    <row r="758" spans="1:33" ht="15.75" customHeight="1" x14ac:dyDescent="0.3">
      <c r="A758" s="1">
        <v>23687</v>
      </c>
      <c r="B758" s="5" t="s">
        <v>2305</v>
      </c>
      <c r="C758" s="5" t="s">
        <v>25</v>
      </c>
      <c r="D758" s="5" t="s">
        <v>26</v>
      </c>
      <c r="E758" s="5">
        <v>9</v>
      </c>
      <c r="F758" s="5" t="s">
        <v>360</v>
      </c>
      <c r="G758" s="5" t="s">
        <v>28</v>
      </c>
      <c r="H758" s="5" t="s">
        <v>205</v>
      </c>
      <c r="I758" s="5" t="s">
        <v>205</v>
      </c>
      <c r="J758" s="5">
        <f t="shared" si="0"/>
        <v>2486196</v>
      </c>
      <c r="K758" s="5">
        <v>2486196</v>
      </c>
      <c r="L758" s="5">
        <v>25</v>
      </c>
      <c r="M758" s="5">
        <f t="shared" si="36"/>
        <v>1940</v>
      </c>
      <c r="N758" s="5" t="str">
        <f t="shared" si="2"/>
        <v>Fri</v>
      </c>
      <c r="O758" s="5" t="str">
        <f t="shared" si="3"/>
        <v>Sep</v>
      </c>
      <c r="P758" s="5">
        <f t="shared" si="4"/>
        <v>9</v>
      </c>
      <c r="Q758" s="5" t="str">
        <f t="shared" si="5"/>
        <v>28</v>
      </c>
      <c r="R758" s="5" t="str">
        <f t="shared" si="6"/>
        <v>18</v>
      </c>
      <c r="S758" s="5" t="str">
        <f t="shared" si="7"/>
        <v>36</v>
      </c>
      <c r="T758" s="5" t="str">
        <f t="shared" si="8"/>
        <v>36</v>
      </c>
      <c r="U758" s="5" t="s">
        <v>2306</v>
      </c>
      <c r="V758" t="s">
        <v>433</v>
      </c>
      <c r="W758" s="2" t="s">
        <v>2308</v>
      </c>
      <c r="X758" s="5" t="s">
        <v>2309</v>
      </c>
      <c r="Y758" s="5" t="s">
        <v>2310</v>
      </c>
      <c r="Z758" s="5" t="s">
        <v>2310</v>
      </c>
      <c r="AA758" s="5" t="s">
        <v>2311</v>
      </c>
      <c r="AB758" s="5">
        <v>1000</v>
      </c>
      <c r="AC758" s="5">
        <v>2229</v>
      </c>
      <c r="AD758" s="5" t="s">
        <v>2312</v>
      </c>
      <c r="AE758" s="5"/>
      <c r="AF758" s="5"/>
      <c r="AG758" s="5">
        <v>2</v>
      </c>
    </row>
    <row r="759" spans="1:33" ht="15.75" customHeight="1" x14ac:dyDescent="0.3">
      <c r="A759" s="1">
        <v>23700</v>
      </c>
      <c r="B759" t="s">
        <v>6031</v>
      </c>
      <c r="C759" t="s">
        <v>25</v>
      </c>
      <c r="D759" t="s">
        <v>26</v>
      </c>
      <c r="E759">
        <v>9</v>
      </c>
      <c r="F759" t="s">
        <v>360</v>
      </c>
      <c r="G759" t="s">
        <v>28</v>
      </c>
      <c r="H759" t="s">
        <v>195</v>
      </c>
      <c r="I759" t="s">
        <v>41</v>
      </c>
      <c r="J759">
        <f t="shared" si="0"/>
        <v>2486404</v>
      </c>
      <c r="K759">
        <v>2486404</v>
      </c>
      <c r="L759">
        <v>17</v>
      </c>
      <c r="M759">
        <f t="shared" si="36"/>
        <v>208</v>
      </c>
      <c r="N759" t="str">
        <f t="shared" si="2"/>
        <v>Fri</v>
      </c>
      <c r="O759" t="str">
        <f t="shared" si="3"/>
        <v>Sep</v>
      </c>
      <c r="P759">
        <f t="shared" si="4"/>
        <v>9</v>
      </c>
      <c r="Q759" t="str">
        <f t="shared" si="5"/>
        <v>28</v>
      </c>
      <c r="R759" t="str">
        <f t="shared" si="6"/>
        <v>18</v>
      </c>
      <c r="S759" t="str">
        <f t="shared" si="7"/>
        <v>40</v>
      </c>
      <c r="T759" t="str">
        <f t="shared" si="8"/>
        <v>04</v>
      </c>
      <c r="U759" t="s">
        <v>6032</v>
      </c>
      <c r="V759" t="s">
        <v>433</v>
      </c>
      <c r="W759" s="2" t="s">
        <v>6033</v>
      </c>
      <c r="X759" t="s">
        <v>6034</v>
      </c>
      <c r="Y759" t="s">
        <v>6035</v>
      </c>
      <c r="Z759" t="s">
        <v>6036</v>
      </c>
      <c r="AA759" t="s">
        <v>6037</v>
      </c>
      <c r="AB759">
        <v>126</v>
      </c>
      <c r="AC759">
        <v>65</v>
      </c>
      <c r="AD759" t="s">
        <v>6038</v>
      </c>
      <c r="AG759">
        <v>2</v>
      </c>
    </row>
    <row r="760" spans="1:33" ht="15.75" customHeight="1" x14ac:dyDescent="0.3">
      <c r="A760" s="1">
        <v>23702</v>
      </c>
      <c r="B760" t="s">
        <v>6039</v>
      </c>
      <c r="C760" t="s">
        <v>25</v>
      </c>
      <c r="D760" t="s">
        <v>26</v>
      </c>
      <c r="E760">
        <v>9</v>
      </c>
      <c r="F760" t="s">
        <v>360</v>
      </c>
      <c r="G760" t="s">
        <v>28</v>
      </c>
      <c r="H760" t="s">
        <v>195</v>
      </c>
      <c r="I760" t="s">
        <v>61</v>
      </c>
      <c r="J760">
        <f t="shared" si="0"/>
        <v>2486426</v>
      </c>
      <c r="K760">
        <v>2486426</v>
      </c>
      <c r="L760">
        <v>14</v>
      </c>
      <c r="M760">
        <f t="shared" si="36"/>
        <v>22</v>
      </c>
      <c r="N760" t="str">
        <f t="shared" si="2"/>
        <v>Fri</v>
      </c>
      <c r="O760" t="str">
        <f t="shared" si="3"/>
        <v>Sep</v>
      </c>
      <c r="P760">
        <f t="shared" si="4"/>
        <v>9</v>
      </c>
      <c r="Q760" t="str">
        <f t="shared" si="5"/>
        <v>28</v>
      </c>
      <c r="R760" t="str">
        <f t="shared" si="6"/>
        <v>18</v>
      </c>
      <c r="S760" t="str">
        <f t="shared" si="7"/>
        <v>40</v>
      </c>
      <c r="T760" t="str">
        <f t="shared" si="8"/>
        <v>26</v>
      </c>
      <c r="U760" t="s">
        <v>6040</v>
      </c>
      <c r="V760" t="s">
        <v>433</v>
      </c>
      <c r="W760" s="2" t="s">
        <v>6041</v>
      </c>
      <c r="X760" t="s">
        <v>6042</v>
      </c>
      <c r="Y760" t="s">
        <v>6043</v>
      </c>
      <c r="Z760" t="s">
        <v>6044</v>
      </c>
      <c r="AA760" t="s">
        <v>6045</v>
      </c>
      <c r="AB760">
        <v>2692</v>
      </c>
      <c r="AC760">
        <v>2220</v>
      </c>
      <c r="AD760" t="s">
        <v>6046</v>
      </c>
      <c r="AG760">
        <v>2</v>
      </c>
    </row>
    <row r="761" spans="1:33" ht="15.75" customHeight="1" x14ac:dyDescent="0.3">
      <c r="A761" s="1">
        <v>23703</v>
      </c>
      <c r="B761" t="s">
        <v>6047</v>
      </c>
      <c r="C761" t="s">
        <v>25</v>
      </c>
      <c r="D761" t="s">
        <v>26</v>
      </c>
      <c r="E761">
        <v>9</v>
      </c>
      <c r="F761" t="s">
        <v>360</v>
      </c>
      <c r="G761" t="s">
        <v>28</v>
      </c>
      <c r="H761" t="s">
        <v>195</v>
      </c>
      <c r="I761" t="s">
        <v>205</v>
      </c>
      <c r="J761">
        <f t="shared" si="0"/>
        <v>2486436</v>
      </c>
      <c r="K761">
        <v>2486436</v>
      </c>
      <c r="L761">
        <v>10</v>
      </c>
      <c r="M761">
        <f t="shared" si="36"/>
        <v>10</v>
      </c>
      <c r="N761" t="str">
        <f t="shared" si="2"/>
        <v>Fri</v>
      </c>
      <c r="O761" t="str">
        <f t="shared" si="3"/>
        <v>Sep</v>
      </c>
      <c r="P761">
        <f t="shared" si="4"/>
        <v>9</v>
      </c>
      <c r="Q761" t="str">
        <f t="shared" si="5"/>
        <v>28</v>
      </c>
      <c r="R761" t="str">
        <f t="shared" si="6"/>
        <v>18</v>
      </c>
      <c r="S761" t="str">
        <f t="shared" si="7"/>
        <v>40</v>
      </c>
      <c r="T761" t="str">
        <f t="shared" si="8"/>
        <v>36</v>
      </c>
      <c r="U761" t="s">
        <v>6048</v>
      </c>
      <c r="V761" t="s">
        <v>433</v>
      </c>
      <c r="W761" s="2" t="s">
        <v>6049</v>
      </c>
      <c r="X761" t="s">
        <v>6050</v>
      </c>
      <c r="Y761" t="s">
        <v>6051</v>
      </c>
      <c r="Z761" t="s">
        <v>6052</v>
      </c>
      <c r="AA761" t="s">
        <v>6053</v>
      </c>
      <c r="AB761">
        <v>18672</v>
      </c>
      <c r="AC761">
        <v>2415</v>
      </c>
      <c r="AD761" t="s">
        <v>6054</v>
      </c>
      <c r="AG761">
        <v>2</v>
      </c>
    </row>
    <row r="762" spans="1:33" ht="15.75" customHeight="1" x14ac:dyDescent="0.3">
      <c r="A762" s="1">
        <v>23838</v>
      </c>
      <c r="B762" t="s">
        <v>6055</v>
      </c>
      <c r="C762" t="s">
        <v>25</v>
      </c>
      <c r="D762" t="s">
        <v>26</v>
      </c>
      <c r="E762">
        <v>9</v>
      </c>
      <c r="F762" t="s">
        <v>360</v>
      </c>
      <c r="G762" t="s">
        <v>124</v>
      </c>
      <c r="H762" t="s">
        <v>529</v>
      </c>
      <c r="I762" t="s">
        <v>359</v>
      </c>
      <c r="J762">
        <f t="shared" si="0"/>
        <v>2489042</v>
      </c>
      <c r="K762">
        <v>2489042</v>
      </c>
      <c r="L762">
        <v>49</v>
      </c>
      <c r="M762">
        <f t="shared" si="36"/>
        <v>2606</v>
      </c>
      <c r="N762" t="str">
        <f t="shared" si="2"/>
        <v>Fri</v>
      </c>
      <c r="O762" t="str">
        <f t="shared" si="3"/>
        <v>Sep</v>
      </c>
      <c r="P762">
        <f t="shared" si="4"/>
        <v>9</v>
      </c>
      <c r="Q762" t="str">
        <f t="shared" si="5"/>
        <v>28</v>
      </c>
      <c r="R762" t="str">
        <f t="shared" si="6"/>
        <v>19</v>
      </c>
      <c r="S762" t="str">
        <f t="shared" si="7"/>
        <v>24</v>
      </c>
      <c r="T762" t="str">
        <f t="shared" si="8"/>
        <v>02</v>
      </c>
      <c r="U762" t="s">
        <v>6056</v>
      </c>
      <c r="V762" t="s">
        <v>433</v>
      </c>
      <c r="W762" s="2" t="s">
        <v>6057</v>
      </c>
      <c r="X762" t="s">
        <v>6058</v>
      </c>
      <c r="Y762" t="s">
        <v>6059</v>
      </c>
      <c r="Z762" t="s">
        <v>6060</v>
      </c>
      <c r="AB762">
        <v>209</v>
      </c>
      <c r="AC762">
        <v>232</v>
      </c>
      <c r="AD762" t="s">
        <v>6061</v>
      </c>
      <c r="AE762" t="s">
        <v>6058</v>
      </c>
      <c r="AF762" t="s">
        <v>6060</v>
      </c>
      <c r="AG762">
        <v>2</v>
      </c>
    </row>
    <row r="763" spans="1:33" ht="15.75" customHeight="1" x14ac:dyDescent="0.3">
      <c r="A763" s="1">
        <v>23839</v>
      </c>
      <c r="B763" t="s">
        <v>6062</v>
      </c>
      <c r="C763" t="s">
        <v>25</v>
      </c>
      <c r="D763" t="s">
        <v>26</v>
      </c>
      <c r="E763">
        <v>9</v>
      </c>
      <c r="F763" t="s">
        <v>360</v>
      </c>
      <c r="G763" t="s">
        <v>124</v>
      </c>
      <c r="H763" t="s">
        <v>529</v>
      </c>
      <c r="I763" t="s">
        <v>1072</v>
      </c>
      <c r="J763">
        <f t="shared" si="0"/>
        <v>2489070</v>
      </c>
      <c r="K763">
        <v>2489070</v>
      </c>
      <c r="L763">
        <v>28</v>
      </c>
      <c r="M763">
        <f t="shared" si="36"/>
        <v>28</v>
      </c>
      <c r="N763" t="str">
        <f t="shared" si="2"/>
        <v>Fri</v>
      </c>
      <c r="O763" t="str">
        <f t="shared" si="3"/>
        <v>Sep</v>
      </c>
      <c r="P763">
        <f t="shared" si="4"/>
        <v>9</v>
      </c>
      <c r="Q763" t="str">
        <f t="shared" si="5"/>
        <v>28</v>
      </c>
      <c r="R763" t="str">
        <f t="shared" si="6"/>
        <v>19</v>
      </c>
      <c r="S763" t="str">
        <f t="shared" si="7"/>
        <v>24</v>
      </c>
      <c r="T763" t="str">
        <f t="shared" si="8"/>
        <v>30</v>
      </c>
      <c r="U763" t="s">
        <v>6063</v>
      </c>
      <c r="V763" t="s">
        <v>433</v>
      </c>
      <c r="W763" s="2" t="s">
        <v>6064</v>
      </c>
      <c r="X763" t="s">
        <v>6065</v>
      </c>
      <c r="Y763" t="s">
        <v>6066</v>
      </c>
      <c r="Z763" t="s">
        <v>6067</v>
      </c>
      <c r="AA763" t="s">
        <v>6068</v>
      </c>
      <c r="AB763">
        <v>131</v>
      </c>
      <c r="AC763">
        <v>204</v>
      </c>
      <c r="AD763" t="s">
        <v>6069</v>
      </c>
      <c r="AE763" t="s">
        <v>6070</v>
      </c>
      <c r="AF763" t="s">
        <v>6071</v>
      </c>
      <c r="AG763">
        <v>2</v>
      </c>
    </row>
    <row r="764" spans="1:33" ht="15.75" customHeight="1" x14ac:dyDescent="0.3">
      <c r="A764" s="1">
        <v>23840</v>
      </c>
      <c r="B764" t="s">
        <v>6072</v>
      </c>
      <c r="C764" t="s">
        <v>25</v>
      </c>
      <c r="D764" t="s">
        <v>26</v>
      </c>
      <c r="E764">
        <v>9</v>
      </c>
      <c r="F764" t="s">
        <v>360</v>
      </c>
      <c r="G764" t="s">
        <v>124</v>
      </c>
      <c r="H764" t="s">
        <v>51</v>
      </c>
      <c r="I764" t="s">
        <v>511</v>
      </c>
      <c r="J764">
        <f t="shared" si="0"/>
        <v>2489109</v>
      </c>
      <c r="K764">
        <v>2489109</v>
      </c>
      <c r="L764">
        <v>39</v>
      </c>
      <c r="M764">
        <f t="shared" si="36"/>
        <v>39</v>
      </c>
      <c r="N764" t="str">
        <f t="shared" si="2"/>
        <v>Fri</v>
      </c>
      <c r="O764" t="str">
        <f t="shared" si="3"/>
        <v>Sep</v>
      </c>
      <c r="P764">
        <f t="shared" si="4"/>
        <v>9</v>
      </c>
      <c r="Q764" t="str">
        <f t="shared" si="5"/>
        <v>28</v>
      </c>
      <c r="R764" t="str">
        <f t="shared" si="6"/>
        <v>19</v>
      </c>
      <c r="S764" t="str">
        <f t="shared" si="7"/>
        <v>25</v>
      </c>
      <c r="T764" t="str">
        <f t="shared" si="8"/>
        <v>09</v>
      </c>
      <c r="U764" t="s">
        <v>6073</v>
      </c>
      <c r="V764" t="s">
        <v>433</v>
      </c>
      <c r="W764" s="2" t="s">
        <v>6074</v>
      </c>
      <c r="X764" t="s">
        <v>6075</v>
      </c>
      <c r="Y764" t="s">
        <v>6076</v>
      </c>
      <c r="Z764" t="s">
        <v>6077</v>
      </c>
      <c r="AA764" t="s">
        <v>5737</v>
      </c>
      <c r="AB764">
        <v>1114</v>
      </c>
      <c r="AC764">
        <v>3021</v>
      </c>
      <c r="AD764" t="s">
        <v>6078</v>
      </c>
      <c r="AG764">
        <v>2</v>
      </c>
    </row>
    <row r="765" spans="1:33" ht="15.75" customHeight="1" x14ac:dyDescent="0.3">
      <c r="A765" s="1">
        <v>23893</v>
      </c>
      <c r="B765" t="s">
        <v>6079</v>
      </c>
      <c r="C765" t="s">
        <v>25</v>
      </c>
      <c r="D765" t="s">
        <v>26</v>
      </c>
      <c r="E765">
        <v>9</v>
      </c>
      <c r="F765" t="s">
        <v>360</v>
      </c>
      <c r="G765" t="s">
        <v>124</v>
      </c>
      <c r="H765" t="s">
        <v>164</v>
      </c>
      <c r="I765" t="s">
        <v>570</v>
      </c>
      <c r="J765">
        <f t="shared" si="0"/>
        <v>2489923</v>
      </c>
      <c r="K765">
        <v>2489923</v>
      </c>
      <c r="L765">
        <v>15</v>
      </c>
      <c r="M765">
        <f t="shared" si="36"/>
        <v>814</v>
      </c>
      <c r="N765" t="str">
        <f t="shared" si="2"/>
        <v>Fri</v>
      </c>
      <c r="O765" t="str">
        <f t="shared" si="3"/>
        <v>Sep</v>
      </c>
      <c r="P765">
        <f t="shared" si="4"/>
        <v>9</v>
      </c>
      <c r="Q765" t="str">
        <f t="shared" si="5"/>
        <v>28</v>
      </c>
      <c r="R765" t="str">
        <f t="shared" si="6"/>
        <v>19</v>
      </c>
      <c r="S765" t="str">
        <f t="shared" si="7"/>
        <v>38</v>
      </c>
      <c r="T765" t="str">
        <f t="shared" si="8"/>
        <v>43</v>
      </c>
      <c r="U765" t="s">
        <v>6080</v>
      </c>
      <c r="V765" t="s">
        <v>433</v>
      </c>
      <c r="W765" s="4" t="s">
        <v>6081</v>
      </c>
      <c r="X765" t="s">
        <v>6082</v>
      </c>
      <c r="Y765" t="s">
        <v>6083</v>
      </c>
      <c r="Z765" t="s">
        <v>6084</v>
      </c>
      <c r="AA765" t="s">
        <v>1199</v>
      </c>
      <c r="AB765">
        <v>116</v>
      </c>
      <c r="AC765">
        <v>360</v>
      </c>
      <c r="AD765" t="s">
        <v>6085</v>
      </c>
      <c r="AG765">
        <v>2</v>
      </c>
    </row>
    <row r="766" spans="1:33" ht="15.75" customHeight="1" x14ac:dyDescent="0.3">
      <c r="A766" s="1">
        <v>23894</v>
      </c>
      <c r="B766" t="s">
        <v>6086</v>
      </c>
      <c r="C766" t="s">
        <v>25</v>
      </c>
      <c r="D766" t="s">
        <v>26</v>
      </c>
      <c r="E766">
        <v>9</v>
      </c>
      <c r="F766" t="s">
        <v>360</v>
      </c>
      <c r="G766" t="s">
        <v>124</v>
      </c>
      <c r="H766" t="s">
        <v>164</v>
      </c>
      <c r="I766" t="s">
        <v>538</v>
      </c>
      <c r="J766">
        <f t="shared" si="0"/>
        <v>2489926</v>
      </c>
      <c r="K766">
        <v>2489926</v>
      </c>
      <c r="L766">
        <v>3</v>
      </c>
      <c r="M766">
        <f t="shared" si="36"/>
        <v>3</v>
      </c>
      <c r="N766" t="str">
        <f t="shared" si="2"/>
        <v>Fri</v>
      </c>
      <c r="O766" t="str">
        <f t="shared" si="3"/>
        <v>Sep</v>
      </c>
      <c r="P766">
        <f t="shared" si="4"/>
        <v>9</v>
      </c>
      <c r="Q766" t="str">
        <f t="shared" si="5"/>
        <v>28</v>
      </c>
      <c r="R766" t="str">
        <f t="shared" si="6"/>
        <v>19</v>
      </c>
      <c r="S766" t="str">
        <f t="shared" si="7"/>
        <v>38</v>
      </c>
      <c r="T766" t="str">
        <f t="shared" si="8"/>
        <v>46</v>
      </c>
      <c r="U766" t="s">
        <v>6087</v>
      </c>
      <c r="V766" t="s">
        <v>433</v>
      </c>
      <c r="W766" s="2" t="s">
        <v>6088</v>
      </c>
      <c r="X766" t="s">
        <v>6089</v>
      </c>
      <c r="Y766" t="s">
        <v>6090</v>
      </c>
      <c r="Z766" t="s">
        <v>6091</v>
      </c>
      <c r="AB766">
        <v>8</v>
      </c>
      <c r="AC766">
        <v>144</v>
      </c>
      <c r="AD766" t="s">
        <v>6092</v>
      </c>
      <c r="AE766" t="s">
        <v>6093</v>
      </c>
      <c r="AF766" t="s">
        <v>6094</v>
      </c>
      <c r="AG766">
        <v>2</v>
      </c>
    </row>
    <row r="767" spans="1:33" ht="15.75" customHeight="1" x14ac:dyDescent="0.3">
      <c r="A767" s="1">
        <v>23896</v>
      </c>
      <c r="B767" t="s">
        <v>6095</v>
      </c>
      <c r="C767" t="s">
        <v>25</v>
      </c>
      <c r="D767" t="s">
        <v>26</v>
      </c>
      <c r="E767">
        <v>9</v>
      </c>
      <c r="F767" t="s">
        <v>360</v>
      </c>
      <c r="G767" t="s">
        <v>124</v>
      </c>
      <c r="H767" t="s">
        <v>762</v>
      </c>
      <c r="I767" t="s">
        <v>341</v>
      </c>
      <c r="J767">
        <f t="shared" si="0"/>
        <v>2489957</v>
      </c>
      <c r="K767">
        <v>2489957</v>
      </c>
      <c r="L767">
        <v>5</v>
      </c>
      <c r="M767">
        <f t="shared" si="36"/>
        <v>31</v>
      </c>
      <c r="N767" t="str">
        <f t="shared" si="2"/>
        <v>Fri</v>
      </c>
      <c r="O767" t="str">
        <f t="shared" si="3"/>
        <v>Sep</v>
      </c>
      <c r="P767">
        <f t="shared" si="4"/>
        <v>9</v>
      </c>
      <c r="Q767" t="str">
        <f t="shared" si="5"/>
        <v>28</v>
      </c>
      <c r="R767" t="str">
        <f t="shared" si="6"/>
        <v>19</v>
      </c>
      <c r="S767" t="str">
        <f t="shared" si="7"/>
        <v>39</v>
      </c>
      <c r="T767" t="str">
        <f t="shared" si="8"/>
        <v>17</v>
      </c>
      <c r="U767" t="s">
        <v>6096</v>
      </c>
      <c r="V767" t="s">
        <v>433</v>
      </c>
      <c r="W767" s="2" t="s">
        <v>6097</v>
      </c>
      <c r="X767" t="s">
        <v>6098</v>
      </c>
      <c r="Y767" t="s">
        <v>6099</v>
      </c>
      <c r="Z767" t="s">
        <v>6100</v>
      </c>
      <c r="AB767">
        <v>446</v>
      </c>
      <c r="AC767">
        <v>54</v>
      </c>
      <c r="AD767" t="s">
        <v>6101</v>
      </c>
      <c r="AE767" t="s">
        <v>6014</v>
      </c>
      <c r="AF767" t="s">
        <v>6015</v>
      </c>
      <c r="AG767">
        <v>2</v>
      </c>
    </row>
    <row r="768" spans="1:33" ht="15.75" customHeight="1" x14ac:dyDescent="0.3">
      <c r="A768" s="1">
        <v>23897</v>
      </c>
      <c r="B768" t="s">
        <v>6102</v>
      </c>
      <c r="C768" t="s">
        <v>25</v>
      </c>
      <c r="D768" t="s">
        <v>26</v>
      </c>
      <c r="E768">
        <v>9</v>
      </c>
      <c r="F768" t="s">
        <v>360</v>
      </c>
      <c r="G768" t="s">
        <v>124</v>
      </c>
      <c r="H768" t="s">
        <v>762</v>
      </c>
      <c r="I768" t="s">
        <v>114</v>
      </c>
      <c r="J768">
        <f t="shared" si="0"/>
        <v>2489960</v>
      </c>
      <c r="K768">
        <v>2489960</v>
      </c>
      <c r="L768">
        <v>3</v>
      </c>
      <c r="M768">
        <f t="shared" si="36"/>
        <v>3</v>
      </c>
      <c r="N768" t="str">
        <f t="shared" si="2"/>
        <v>Fri</v>
      </c>
      <c r="O768" t="str">
        <f t="shared" si="3"/>
        <v>Sep</v>
      </c>
      <c r="P768">
        <f t="shared" si="4"/>
        <v>9</v>
      </c>
      <c r="Q768" t="str">
        <f t="shared" si="5"/>
        <v>28</v>
      </c>
      <c r="R768" t="str">
        <f t="shared" si="6"/>
        <v>19</v>
      </c>
      <c r="S768" t="str">
        <f t="shared" si="7"/>
        <v>39</v>
      </c>
      <c r="T768" t="str">
        <f t="shared" si="8"/>
        <v>20</v>
      </c>
      <c r="U768" t="s">
        <v>6103</v>
      </c>
      <c r="V768" t="s">
        <v>433</v>
      </c>
      <c r="W768" s="2" t="s">
        <v>6104</v>
      </c>
      <c r="X768" t="s">
        <v>6105</v>
      </c>
      <c r="Y768" t="s">
        <v>6106</v>
      </c>
      <c r="Z768" t="s">
        <v>6107</v>
      </c>
      <c r="AA768" t="s">
        <v>6108</v>
      </c>
      <c r="AB768">
        <v>5</v>
      </c>
      <c r="AC768">
        <v>18</v>
      </c>
      <c r="AD768" t="s">
        <v>6109</v>
      </c>
      <c r="AG768">
        <v>2</v>
      </c>
    </row>
    <row r="769" spans="1:33" ht="15.75" customHeight="1" x14ac:dyDescent="0.3">
      <c r="A769" s="1">
        <v>23898</v>
      </c>
      <c r="B769" t="s">
        <v>6110</v>
      </c>
      <c r="C769" t="s">
        <v>25</v>
      </c>
      <c r="D769" t="s">
        <v>26</v>
      </c>
      <c r="E769">
        <v>9</v>
      </c>
      <c r="F769" t="s">
        <v>360</v>
      </c>
      <c r="G769" t="s">
        <v>124</v>
      </c>
      <c r="H769" t="s">
        <v>762</v>
      </c>
      <c r="I769" t="s">
        <v>27</v>
      </c>
      <c r="J769">
        <f t="shared" si="0"/>
        <v>2489961</v>
      </c>
      <c r="K769">
        <v>2489961</v>
      </c>
      <c r="L769">
        <v>1</v>
      </c>
      <c r="M769">
        <f t="shared" si="36"/>
        <v>1</v>
      </c>
      <c r="N769" t="str">
        <f t="shared" si="2"/>
        <v>Fri</v>
      </c>
      <c r="O769" t="str">
        <f t="shared" si="3"/>
        <v>Sep</v>
      </c>
      <c r="P769">
        <f t="shared" si="4"/>
        <v>9</v>
      </c>
      <c r="Q769" t="str">
        <f t="shared" si="5"/>
        <v>28</v>
      </c>
      <c r="R769" t="str">
        <f t="shared" si="6"/>
        <v>19</v>
      </c>
      <c r="S769" t="str">
        <f t="shared" si="7"/>
        <v>39</v>
      </c>
      <c r="T769" t="str">
        <f t="shared" si="8"/>
        <v>21</v>
      </c>
      <c r="U769" t="s">
        <v>6111</v>
      </c>
      <c r="V769" t="s">
        <v>433</v>
      </c>
      <c r="W769" s="2" t="s">
        <v>6112</v>
      </c>
      <c r="X769" t="s">
        <v>6113</v>
      </c>
      <c r="Y769" t="s">
        <v>6114</v>
      </c>
      <c r="Z769" t="s">
        <v>6115</v>
      </c>
      <c r="AA769" t="s">
        <v>1199</v>
      </c>
      <c r="AB769">
        <v>38</v>
      </c>
      <c r="AC769">
        <v>169</v>
      </c>
      <c r="AD769" t="s">
        <v>6116</v>
      </c>
      <c r="AG769">
        <v>2</v>
      </c>
    </row>
    <row r="770" spans="1:33" ht="15.75" customHeight="1" x14ac:dyDescent="0.3">
      <c r="A770" s="1">
        <v>23903</v>
      </c>
      <c r="B770" t="s">
        <v>6117</v>
      </c>
      <c r="C770" t="s">
        <v>25</v>
      </c>
      <c r="D770" t="s">
        <v>26</v>
      </c>
      <c r="E770">
        <v>9</v>
      </c>
      <c r="F770" t="s">
        <v>360</v>
      </c>
      <c r="G770" t="s">
        <v>124</v>
      </c>
      <c r="H770" t="s">
        <v>195</v>
      </c>
      <c r="I770" t="s">
        <v>561</v>
      </c>
      <c r="J770">
        <f t="shared" si="0"/>
        <v>2490013</v>
      </c>
      <c r="K770">
        <v>2490013</v>
      </c>
      <c r="L770">
        <v>15</v>
      </c>
      <c r="M770">
        <f t="shared" si="36"/>
        <v>52</v>
      </c>
      <c r="N770" t="str">
        <f t="shared" si="2"/>
        <v>Fri</v>
      </c>
      <c r="O770" t="str">
        <f t="shared" si="3"/>
        <v>Sep</v>
      </c>
      <c r="P770">
        <f t="shared" si="4"/>
        <v>9</v>
      </c>
      <c r="Q770" t="str">
        <f t="shared" si="5"/>
        <v>28</v>
      </c>
      <c r="R770" t="str">
        <f t="shared" si="6"/>
        <v>19</v>
      </c>
      <c r="S770" t="str">
        <f t="shared" si="7"/>
        <v>40</v>
      </c>
      <c r="T770" t="str">
        <f t="shared" si="8"/>
        <v>13</v>
      </c>
      <c r="U770" t="s">
        <v>6118</v>
      </c>
      <c r="V770" t="s">
        <v>433</v>
      </c>
      <c r="W770" s="2" t="s">
        <v>6119</v>
      </c>
      <c r="X770" t="s">
        <v>6120</v>
      </c>
      <c r="Y770" t="s">
        <v>6121</v>
      </c>
      <c r="Z770" t="s">
        <v>6122</v>
      </c>
      <c r="AA770" t="s">
        <v>6123</v>
      </c>
      <c r="AB770">
        <v>1053</v>
      </c>
      <c r="AC770">
        <v>793</v>
      </c>
      <c r="AD770" t="s">
        <v>6124</v>
      </c>
      <c r="AG770">
        <v>2</v>
      </c>
    </row>
    <row r="771" spans="1:33" ht="15.75" customHeight="1" x14ac:dyDescent="0.3">
      <c r="A771" s="1">
        <v>23997</v>
      </c>
      <c r="B771" t="s">
        <v>6125</v>
      </c>
      <c r="C771" t="s">
        <v>25</v>
      </c>
      <c r="D771" t="s">
        <v>26</v>
      </c>
      <c r="E771">
        <v>9</v>
      </c>
      <c r="F771" t="s">
        <v>360</v>
      </c>
      <c r="G771" t="s">
        <v>114</v>
      </c>
      <c r="H771" t="s">
        <v>41</v>
      </c>
      <c r="I771" t="s">
        <v>291</v>
      </c>
      <c r="J771">
        <f t="shared" si="0"/>
        <v>2491451</v>
      </c>
      <c r="K771">
        <v>2491451</v>
      </c>
      <c r="L771">
        <v>6</v>
      </c>
      <c r="M771">
        <f t="shared" si="36"/>
        <v>1438</v>
      </c>
      <c r="N771" t="str">
        <f t="shared" si="2"/>
        <v>Fri</v>
      </c>
      <c r="O771" t="str">
        <f t="shared" si="3"/>
        <v>Sep</v>
      </c>
      <c r="P771">
        <f t="shared" si="4"/>
        <v>9</v>
      </c>
      <c r="Q771" t="str">
        <f t="shared" si="5"/>
        <v>28</v>
      </c>
      <c r="R771" t="str">
        <f t="shared" si="6"/>
        <v>20</v>
      </c>
      <c r="S771" t="str">
        <f t="shared" si="7"/>
        <v>04</v>
      </c>
      <c r="T771" t="str">
        <f t="shared" si="8"/>
        <v>11</v>
      </c>
      <c r="U771" t="s">
        <v>6126</v>
      </c>
      <c r="V771" t="s">
        <v>433</v>
      </c>
      <c r="W771" s="2" t="s">
        <v>6127</v>
      </c>
      <c r="X771" t="s">
        <v>5008</v>
      </c>
      <c r="Y771" t="s">
        <v>5009</v>
      </c>
      <c r="Z771" t="s">
        <v>5010</v>
      </c>
      <c r="AA771" t="s">
        <v>5011</v>
      </c>
      <c r="AB771">
        <v>172</v>
      </c>
      <c r="AC771">
        <v>267</v>
      </c>
      <c r="AD771" t="s">
        <v>5012</v>
      </c>
      <c r="AG771">
        <v>2</v>
      </c>
    </row>
    <row r="772" spans="1:33" ht="15.75" customHeight="1" x14ac:dyDescent="0.3">
      <c r="A772" s="1">
        <v>24235</v>
      </c>
      <c r="B772" t="s">
        <v>6128</v>
      </c>
      <c r="C772" t="s">
        <v>25</v>
      </c>
      <c r="D772" t="s">
        <v>26</v>
      </c>
      <c r="E772">
        <v>9</v>
      </c>
      <c r="F772" t="s">
        <v>360</v>
      </c>
      <c r="G772" t="s">
        <v>114</v>
      </c>
      <c r="H772" t="s">
        <v>644</v>
      </c>
      <c r="I772" t="s">
        <v>50</v>
      </c>
      <c r="J772">
        <f t="shared" si="0"/>
        <v>2494495</v>
      </c>
      <c r="K772">
        <v>2494495</v>
      </c>
      <c r="L772">
        <v>27</v>
      </c>
      <c r="M772">
        <f t="shared" si="36"/>
        <v>3044</v>
      </c>
      <c r="N772" t="str">
        <f t="shared" si="2"/>
        <v>Fri</v>
      </c>
      <c r="O772" t="str">
        <f t="shared" si="3"/>
        <v>Sep</v>
      </c>
      <c r="P772">
        <f t="shared" si="4"/>
        <v>9</v>
      </c>
      <c r="Q772" t="str">
        <f t="shared" si="5"/>
        <v>28</v>
      </c>
      <c r="R772" t="str">
        <f t="shared" si="6"/>
        <v>20</v>
      </c>
      <c r="S772" t="str">
        <f t="shared" si="7"/>
        <v>54</v>
      </c>
      <c r="T772" t="str">
        <f t="shared" si="8"/>
        <v>55</v>
      </c>
      <c r="U772" t="s">
        <v>6129</v>
      </c>
      <c r="V772" t="s">
        <v>433</v>
      </c>
      <c r="W772" s="4" t="s">
        <v>6130</v>
      </c>
      <c r="X772" t="s">
        <v>6131</v>
      </c>
      <c r="Y772" t="s">
        <v>6132</v>
      </c>
      <c r="Z772" t="s">
        <v>6133</v>
      </c>
      <c r="AA772" t="s">
        <v>6134</v>
      </c>
      <c r="AB772">
        <v>1764</v>
      </c>
      <c r="AC772">
        <v>2379</v>
      </c>
      <c r="AD772" t="s">
        <v>6135</v>
      </c>
      <c r="AG772">
        <v>2</v>
      </c>
    </row>
    <row r="773" spans="1:33" ht="15.75" customHeight="1" x14ac:dyDescent="0.3">
      <c r="A773" s="1">
        <v>24498</v>
      </c>
      <c r="B773" t="s">
        <v>6136</v>
      </c>
      <c r="C773" t="s">
        <v>25</v>
      </c>
      <c r="D773" t="s">
        <v>26</v>
      </c>
      <c r="E773">
        <v>9</v>
      </c>
      <c r="F773" t="s">
        <v>360</v>
      </c>
      <c r="G773" t="s">
        <v>206</v>
      </c>
      <c r="H773" t="s">
        <v>1025</v>
      </c>
      <c r="I773" t="s">
        <v>271</v>
      </c>
      <c r="J773">
        <f t="shared" si="0"/>
        <v>2498881</v>
      </c>
      <c r="K773">
        <v>2498881</v>
      </c>
      <c r="L773">
        <v>12</v>
      </c>
      <c r="M773">
        <f t="shared" si="36"/>
        <v>4386</v>
      </c>
      <c r="N773" t="str">
        <f t="shared" si="2"/>
        <v>Fri</v>
      </c>
      <c r="O773" t="str">
        <f t="shared" si="3"/>
        <v>Sep</v>
      </c>
      <c r="P773">
        <f t="shared" si="4"/>
        <v>9</v>
      </c>
      <c r="Q773" t="str">
        <f t="shared" si="5"/>
        <v>28</v>
      </c>
      <c r="R773" t="str">
        <f t="shared" si="6"/>
        <v>22</v>
      </c>
      <c r="S773" t="str">
        <f t="shared" si="7"/>
        <v>08</v>
      </c>
      <c r="T773" t="str">
        <f t="shared" si="8"/>
        <v>01</v>
      </c>
      <c r="U773" t="s">
        <v>6137</v>
      </c>
      <c r="V773" t="s">
        <v>433</v>
      </c>
      <c r="W773" s="2" t="s">
        <v>6138</v>
      </c>
      <c r="X773" t="s">
        <v>6139</v>
      </c>
      <c r="Y773" t="s">
        <v>6140</v>
      </c>
      <c r="Z773" t="s">
        <v>6141</v>
      </c>
      <c r="AA773" t="s">
        <v>6142</v>
      </c>
      <c r="AB773">
        <v>409</v>
      </c>
      <c r="AC773">
        <v>264</v>
      </c>
      <c r="AD773" t="s">
        <v>6143</v>
      </c>
      <c r="AG773">
        <v>2</v>
      </c>
    </row>
    <row r="774" spans="1:33" ht="15.75" customHeight="1" x14ac:dyDescent="0.3">
      <c r="A774" s="1">
        <v>24581</v>
      </c>
      <c r="B774" t="s">
        <v>6144</v>
      </c>
      <c r="C774" t="s">
        <v>25</v>
      </c>
      <c r="D774" t="s">
        <v>26</v>
      </c>
      <c r="E774">
        <v>9</v>
      </c>
      <c r="F774" t="s">
        <v>360</v>
      </c>
      <c r="G774" t="s">
        <v>206</v>
      </c>
      <c r="H774" t="s">
        <v>300</v>
      </c>
      <c r="I774" t="s">
        <v>692</v>
      </c>
      <c r="J774">
        <f t="shared" si="0"/>
        <v>2500283</v>
      </c>
      <c r="K774">
        <v>2500283</v>
      </c>
      <c r="L774">
        <v>20</v>
      </c>
      <c r="M774">
        <f t="shared" si="36"/>
        <v>1402</v>
      </c>
      <c r="N774" t="str">
        <f t="shared" si="2"/>
        <v>Fri</v>
      </c>
      <c r="O774" t="str">
        <f t="shared" si="3"/>
        <v>Sep</v>
      </c>
      <c r="P774">
        <f t="shared" si="4"/>
        <v>9</v>
      </c>
      <c r="Q774" t="str">
        <f t="shared" si="5"/>
        <v>28</v>
      </c>
      <c r="R774" t="str">
        <f t="shared" si="6"/>
        <v>22</v>
      </c>
      <c r="S774" t="str">
        <f t="shared" si="7"/>
        <v>31</v>
      </c>
      <c r="T774" t="str">
        <f t="shared" si="8"/>
        <v>23</v>
      </c>
      <c r="U774" t="s">
        <v>6145</v>
      </c>
      <c r="V774" t="s">
        <v>433</v>
      </c>
      <c r="W774" s="2" t="s">
        <v>6146</v>
      </c>
      <c r="X774" t="s">
        <v>6147</v>
      </c>
      <c r="Y774" t="s">
        <v>6148</v>
      </c>
      <c r="Z774" t="s">
        <v>6149</v>
      </c>
      <c r="AA774" t="s">
        <v>806</v>
      </c>
      <c r="AB774">
        <v>89</v>
      </c>
      <c r="AC774">
        <v>309</v>
      </c>
      <c r="AD774" t="s">
        <v>6150</v>
      </c>
      <c r="AG774">
        <v>2</v>
      </c>
    </row>
    <row r="775" spans="1:33" ht="15.75" customHeight="1" x14ac:dyDescent="0.3">
      <c r="A775" s="1">
        <v>24891</v>
      </c>
      <c r="B775" t="s">
        <v>6151</v>
      </c>
      <c r="C775" t="s">
        <v>281</v>
      </c>
      <c r="D775" t="s">
        <v>26</v>
      </c>
      <c r="E775">
        <v>9</v>
      </c>
      <c r="F775" t="s">
        <v>369</v>
      </c>
      <c r="G775" t="s">
        <v>125</v>
      </c>
      <c r="H775" t="s">
        <v>561</v>
      </c>
      <c r="I775" t="s">
        <v>40</v>
      </c>
      <c r="J775">
        <f t="shared" si="0"/>
        <v>2506433</v>
      </c>
      <c r="K775">
        <v>2506433</v>
      </c>
      <c r="L775">
        <v>24</v>
      </c>
      <c r="M775">
        <f t="shared" si="36"/>
        <v>6150</v>
      </c>
      <c r="N775" t="str">
        <f t="shared" si="2"/>
        <v>Sat</v>
      </c>
      <c r="O775" t="str">
        <f t="shared" si="3"/>
        <v>Sep</v>
      </c>
      <c r="P775">
        <f t="shared" si="4"/>
        <v>9</v>
      </c>
      <c r="Q775" t="str">
        <f t="shared" si="5"/>
        <v>29</v>
      </c>
      <c r="R775" t="str">
        <f t="shared" si="6"/>
        <v>00</v>
      </c>
      <c r="S775" t="str">
        <f t="shared" si="7"/>
        <v>13</v>
      </c>
      <c r="T775" t="str">
        <f t="shared" si="8"/>
        <v>53</v>
      </c>
      <c r="U775" t="s">
        <v>6152</v>
      </c>
      <c r="V775" t="s">
        <v>433</v>
      </c>
      <c r="W775" s="2" t="s">
        <v>6153</v>
      </c>
      <c r="X775" t="s">
        <v>6154</v>
      </c>
      <c r="Y775" t="s">
        <v>6155</v>
      </c>
      <c r="Z775" t="s">
        <v>6156</v>
      </c>
      <c r="AA775" t="s">
        <v>6157</v>
      </c>
      <c r="AB775">
        <v>3865</v>
      </c>
      <c r="AC775">
        <v>364</v>
      </c>
      <c r="AD775" t="s">
        <v>6158</v>
      </c>
      <c r="AE775" t="s">
        <v>6159</v>
      </c>
      <c r="AF775" t="s">
        <v>6160</v>
      </c>
      <c r="AG775">
        <v>2</v>
      </c>
    </row>
    <row r="776" spans="1:33" ht="15.75" customHeight="1" x14ac:dyDescent="0.3">
      <c r="A776" s="1">
        <v>24893</v>
      </c>
      <c r="B776" t="s">
        <v>6161</v>
      </c>
      <c r="C776" t="s">
        <v>281</v>
      </c>
      <c r="D776" t="s">
        <v>26</v>
      </c>
      <c r="E776">
        <v>9</v>
      </c>
      <c r="F776" t="s">
        <v>369</v>
      </c>
      <c r="G776" t="s">
        <v>125</v>
      </c>
      <c r="H776" t="s">
        <v>310</v>
      </c>
      <c r="I776" t="s">
        <v>30</v>
      </c>
      <c r="J776">
        <f t="shared" si="0"/>
        <v>2506467</v>
      </c>
      <c r="K776">
        <v>2506467</v>
      </c>
      <c r="L776">
        <v>3</v>
      </c>
      <c r="M776">
        <f t="shared" si="36"/>
        <v>34</v>
      </c>
      <c r="N776" t="str">
        <f t="shared" si="2"/>
        <v>Sat</v>
      </c>
      <c r="O776" t="str">
        <f t="shared" si="3"/>
        <v>Sep</v>
      </c>
      <c r="P776">
        <f t="shared" si="4"/>
        <v>9</v>
      </c>
      <c r="Q776" t="str">
        <f t="shared" si="5"/>
        <v>29</v>
      </c>
      <c r="R776" t="str">
        <f t="shared" si="6"/>
        <v>00</v>
      </c>
      <c r="S776" t="str">
        <f t="shared" si="7"/>
        <v>14</v>
      </c>
      <c r="T776" t="str">
        <f t="shared" si="8"/>
        <v>27</v>
      </c>
      <c r="U776" t="s">
        <v>6162</v>
      </c>
      <c r="V776" t="s">
        <v>433</v>
      </c>
      <c r="W776" s="2" t="s">
        <v>6163</v>
      </c>
      <c r="X776" t="s">
        <v>6164</v>
      </c>
      <c r="Y776" t="s">
        <v>6165</v>
      </c>
      <c r="Z776" t="s">
        <v>6166</v>
      </c>
      <c r="AB776">
        <v>31</v>
      </c>
      <c r="AC776">
        <v>201</v>
      </c>
      <c r="AD776" t="s">
        <v>6167</v>
      </c>
      <c r="AE776" t="s">
        <v>6168</v>
      </c>
      <c r="AF776" t="s">
        <v>6169</v>
      </c>
      <c r="AG776">
        <v>2</v>
      </c>
    </row>
    <row r="777" spans="1:33" ht="15.75" customHeight="1" x14ac:dyDescent="0.3">
      <c r="A777" s="1">
        <v>24917</v>
      </c>
      <c r="B777" t="s">
        <v>6170</v>
      </c>
      <c r="C777" t="s">
        <v>281</v>
      </c>
      <c r="D777" t="s">
        <v>26</v>
      </c>
      <c r="E777">
        <v>9</v>
      </c>
      <c r="F777" t="s">
        <v>369</v>
      </c>
      <c r="G777" t="s">
        <v>125</v>
      </c>
      <c r="H777" t="s">
        <v>61</v>
      </c>
      <c r="I777" t="s">
        <v>291</v>
      </c>
      <c r="J777">
        <f t="shared" si="0"/>
        <v>2507171</v>
      </c>
      <c r="K777">
        <v>2507171</v>
      </c>
      <c r="L777">
        <v>44</v>
      </c>
      <c r="M777">
        <f t="shared" si="36"/>
        <v>704</v>
      </c>
      <c r="N777" t="str">
        <f t="shared" si="2"/>
        <v>Sat</v>
      </c>
      <c r="O777" t="str">
        <f t="shared" si="3"/>
        <v>Sep</v>
      </c>
      <c r="P777">
        <f t="shared" si="4"/>
        <v>9</v>
      </c>
      <c r="Q777" t="str">
        <f t="shared" si="5"/>
        <v>29</v>
      </c>
      <c r="R777" t="str">
        <f t="shared" si="6"/>
        <v>00</v>
      </c>
      <c r="S777" t="str">
        <f t="shared" si="7"/>
        <v>26</v>
      </c>
      <c r="T777" t="str">
        <f t="shared" si="8"/>
        <v>11</v>
      </c>
      <c r="U777" t="s">
        <v>6171</v>
      </c>
      <c r="V777" t="s">
        <v>433</v>
      </c>
      <c r="W777" s="2" t="s">
        <v>6172</v>
      </c>
      <c r="X777" t="s">
        <v>6173</v>
      </c>
      <c r="Y777" t="s">
        <v>6174</v>
      </c>
      <c r="Z777" t="s">
        <v>6175</v>
      </c>
      <c r="AB777">
        <v>963</v>
      </c>
      <c r="AC777">
        <v>1174</v>
      </c>
      <c r="AD777" t="s">
        <v>6176</v>
      </c>
      <c r="AE777" t="s">
        <v>6173</v>
      </c>
      <c r="AF777" t="s">
        <v>6175</v>
      </c>
      <c r="AG777">
        <v>2</v>
      </c>
    </row>
    <row r="778" spans="1:33" ht="15.75" customHeight="1" x14ac:dyDescent="0.3">
      <c r="A778" s="1">
        <v>24918</v>
      </c>
      <c r="B778" t="s">
        <v>6177</v>
      </c>
      <c r="C778" t="s">
        <v>281</v>
      </c>
      <c r="D778" t="s">
        <v>26</v>
      </c>
      <c r="E778">
        <v>9</v>
      </c>
      <c r="F778" t="s">
        <v>369</v>
      </c>
      <c r="G778" t="s">
        <v>125</v>
      </c>
      <c r="H778" t="s">
        <v>61</v>
      </c>
      <c r="I778" t="s">
        <v>114</v>
      </c>
      <c r="J778">
        <f t="shared" si="0"/>
        <v>2507180</v>
      </c>
      <c r="K778">
        <v>2507180</v>
      </c>
      <c r="L778">
        <v>9</v>
      </c>
      <c r="M778">
        <f t="shared" si="36"/>
        <v>9</v>
      </c>
      <c r="N778" t="str">
        <f t="shared" si="2"/>
        <v>Sat</v>
      </c>
      <c r="O778" t="str">
        <f t="shared" si="3"/>
        <v>Sep</v>
      </c>
      <c r="P778">
        <f t="shared" si="4"/>
        <v>9</v>
      </c>
      <c r="Q778" t="str">
        <f t="shared" si="5"/>
        <v>29</v>
      </c>
      <c r="R778" t="str">
        <f t="shared" si="6"/>
        <v>00</v>
      </c>
      <c r="S778" t="str">
        <f t="shared" si="7"/>
        <v>26</v>
      </c>
      <c r="T778" t="str">
        <f t="shared" si="8"/>
        <v>20</v>
      </c>
      <c r="U778" t="s">
        <v>6178</v>
      </c>
      <c r="V778" t="s">
        <v>433</v>
      </c>
      <c r="W778" s="4" t="s">
        <v>6179</v>
      </c>
      <c r="X778" t="s">
        <v>6180</v>
      </c>
      <c r="Y778" t="s">
        <v>6181</v>
      </c>
      <c r="Z778" t="s">
        <v>6182</v>
      </c>
      <c r="AA778" t="s">
        <v>6183</v>
      </c>
      <c r="AB778">
        <v>54</v>
      </c>
      <c r="AC778">
        <v>73</v>
      </c>
      <c r="AD778" t="s">
        <v>6184</v>
      </c>
      <c r="AG778">
        <v>2</v>
      </c>
    </row>
    <row r="779" spans="1:33" ht="15.75" customHeight="1" x14ac:dyDescent="0.3">
      <c r="A779" s="1">
        <v>24935</v>
      </c>
      <c r="B779" t="s">
        <v>6185</v>
      </c>
      <c r="C779" t="s">
        <v>281</v>
      </c>
      <c r="D779" t="s">
        <v>26</v>
      </c>
      <c r="E779">
        <v>9</v>
      </c>
      <c r="F779" t="s">
        <v>369</v>
      </c>
      <c r="G779" t="s">
        <v>125</v>
      </c>
      <c r="H779" t="s">
        <v>183</v>
      </c>
      <c r="I779" t="s">
        <v>360</v>
      </c>
      <c r="J779">
        <f t="shared" si="0"/>
        <v>2507668</v>
      </c>
      <c r="K779">
        <v>2507668</v>
      </c>
      <c r="L779">
        <v>40</v>
      </c>
      <c r="M779">
        <f t="shared" si="36"/>
        <v>488</v>
      </c>
      <c r="N779" t="str">
        <f t="shared" si="2"/>
        <v>Sat</v>
      </c>
      <c r="O779" t="str">
        <f t="shared" si="3"/>
        <v>Sep</v>
      </c>
      <c r="P779">
        <f t="shared" si="4"/>
        <v>9</v>
      </c>
      <c r="Q779" t="str">
        <f t="shared" si="5"/>
        <v>29</v>
      </c>
      <c r="R779" t="str">
        <f t="shared" si="6"/>
        <v>00</v>
      </c>
      <c r="S779" t="str">
        <f t="shared" si="7"/>
        <v>34</v>
      </c>
      <c r="T779" t="str">
        <f t="shared" si="8"/>
        <v>28</v>
      </c>
      <c r="U779" t="s">
        <v>6186</v>
      </c>
      <c r="V779" t="s">
        <v>433</v>
      </c>
      <c r="W779" s="2" t="s">
        <v>6187</v>
      </c>
      <c r="X779" t="s">
        <v>6188</v>
      </c>
      <c r="Y779" t="s">
        <v>774</v>
      </c>
      <c r="Z779" t="s">
        <v>6189</v>
      </c>
      <c r="AB779">
        <v>8</v>
      </c>
      <c r="AC779">
        <v>12</v>
      </c>
      <c r="AD779" t="s">
        <v>6190</v>
      </c>
      <c r="AG779">
        <v>2</v>
      </c>
    </row>
    <row r="780" spans="1:33" ht="15.75" customHeight="1" x14ac:dyDescent="0.3">
      <c r="A780" s="1">
        <v>25000</v>
      </c>
      <c r="B780" t="s">
        <v>6191</v>
      </c>
      <c r="C780" t="s">
        <v>281</v>
      </c>
      <c r="D780" t="s">
        <v>26</v>
      </c>
      <c r="E780">
        <v>9</v>
      </c>
      <c r="F780" t="s">
        <v>369</v>
      </c>
      <c r="G780" t="s">
        <v>271</v>
      </c>
      <c r="H780" t="s">
        <v>1072</v>
      </c>
      <c r="I780" t="s">
        <v>124</v>
      </c>
      <c r="J780">
        <f t="shared" si="0"/>
        <v>2511019</v>
      </c>
      <c r="K780">
        <v>2511019</v>
      </c>
      <c r="L780">
        <v>10</v>
      </c>
      <c r="M780">
        <f t="shared" si="36"/>
        <v>3351</v>
      </c>
      <c r="N780" t="str">
        <f t="shared" si="2"/>
        <v>Sat</v>
      </c>
      <c r="O780" t="str">
        <f t="shared" si="3"/>
        <v>Sep</v>
      </c>
      <c r="P780">
        <f t="shared" si="4"/>
        <v>9</v>
      </c>
      <c r="Q780" t="str">
        <f t="shared" si="5"/>
        <v>29</v>
      </c>
      <c r="R780" t="str">
        <f t="shared" si="6"/>
        <v>01</v>
      </c>
      <c r="S780" t="str">
        <f t="shared" si="7"/>
        <v>30</v>
      </c>
      <c r="T780" t="str">
        <f t="shared" si="8"/>
        <v>19</v>
      </c>
      <c r="U780" t="s">
        <v>6192</v>
      </c>
      <c r="V780" t="s">
        <v>433</v>
      </c>
      <c r="W780" s="2" t="s">
        <v>6193</v>
      </c>
      <c r="X780" t="s">
        <v>6194</v>
      </c>
      <c r="Y780" t="s">
        <v>6195</v>
      </c>
      <c r="Z780" t="s">
        <v>6196</v>
      </c>
      <c r="AB780">
        <v>75</v>
      </c>
      <c r="AC780">
        <v>148</v>
      </c>
      <c r="AD780" t="s">
        <v>6197</v>
      </c>
      <c r="AG780">
        <v>2</v>
      </c>
    </row>
    <row r="781" spans="1:33" ht="15.75" customHeight="1" x14ac:dyDescent="0.3">
      <c r="A781" s="1">
        <v>25001</v>
      </c>
      <c r="B781" t="s">
        <v>6198</v>
      </c>
      <c r="C781" t="s">
        <v>281</v>
      </c>
      <c r="D781" t="s">
        <v>26</v>
      </c>
      <c r="E781">
        <v>9</v>
      </c>
      <c r="F781" t="s">
        <v>369</v>
      </c>
      <c r="G781" t="s">
        <v>271</v>
      </c>
      <c r="H781" t="s">
        <v>1072</v>
      </c>
      <c r="I781" t="s">
        <v>321</v>
      </c>
      <c r="J781">
        <f t="shared" si="0"/>
        <v>2511050</v>
      </c>
      <c r="K781">
        <v>2511050</v>
      </c>
      <c r="L781">
        <v>31</v>
      </c>
      <c r="M781">
        <f t="shared" si="36"/>
        <v>31</v>
      </c>
      <c r="N781" t="str">
        <f t="shared" si="2"/>
        <v>Sat</v>
      </c>
      <c r="O781" t="str">
        <f t="shared" si="3"/>
        <v>Sep</v>
      </c>
      <c r="P781">
        <f t="shared" si="4"/>
        <v>9</v>
      </c>
      <c r="Q781" t="str">
        <f t="shared" si="5"/>
        <v>29</v>
      </c>
      <c r="R781" t="str">
        <f t="shared" si="6"/>
        <v>01</v>
      </c>
      <c r="S781" t="str">
        <f t="shared" si="7"/>
        <v>30</v>
      </c>
      <c r="T781" t="str">
        <f t="shared" si="8"/>
        <v>50</v>
      </c>
      <c r="U781" t="s">
        <v>6199</v>
      </c>
      <c r="V781" t="s">
        <v>433</v>
      </c>
      <c r="W781" s="2" t="s">
        <v>6200</v>
      </c>
      <c r="X781" t="s">
        <v>6201</v>
      </c>
      <c r="Y781" t="s">
        <v>6202</v>
      </c>
      <c r="Z781" t="s">
        <v>6203</v>
      </c>
      <c r="AA781" t="s">
        <v>151</v>
      </c>
      <c r="AB781">
        <v>147</v>
      </c>
      <c r="AC781">
        <v>818</v>
      </c>
      <c r="AD781" t="s">
        <v>6204</v>
      </c>
      <c r="AE781" t="s">
        <v>5943</v>
      </c>
      <c r="AF781" t="s">
        <v>5944</v>
      </c>
      <c r="AG781">
        <v>2</v>
      </c>
    </row>
    <row r="782" spans="1:33" ht="15.75" customHeight="1" x14ac:dyDescent="0.3">
      <c r="A782" s="1">
        <v>25073</v>
      </c>
      <c r="B782" t="s">
        <v>6205</v>
      </c>
      <c r="C782" t="s">
        <v>281</v>
      </c>
      <c r="D782" t="s">
        <v>26</v>
      </c>
      <c r="E782">
        <v>9</v>
      </c>
      <c r="F782" t="s">
        <v>369</v>
      </c>
      <c r="G782" t="s">
        <v>359</v>
      </c>
      <c r="H782" t="s">
        <v>82</v>
      </c>
      <c r="I782" t="s">
        <v>404</v>
      </c>
      <c r="J782">
        <f t="shared" si="0"/>
        <v>2513163</v>
      </c>
      <c r="K782">
        <v>2513163</v>
      </c>
      <c r="L782">
        <v>23</v>
      </c>
      <c r="M782">
        <f t="shared" si="36"/>
        <v>2113</v>
      </c>
      <c r="N782" t="str">
        <f t="shared" si="2"/>
        <v>Sat</v>
      </c>
      <c r="O782" t="str">
        <f t="shared" si="3"/>
        <v>Sep</v>
      </c>
      <c r="P782">
        <f t="shared" si="4"/>
        <v>9</v>
      </c>
      <c r="Q782" t="str">
        <f t="shared" si="5"/>
        <v>29</v>
      </c>
      <c r="R782" t="str">
        <f t="shared" si="6"/>
        <v>02</v>
      </c>
      <c r="S782" t="str">
        <f t="shared" si="7"/>
        <v>06</v>
      </c>
      <c r="T782" t="str">
        <f t="shared" si="8"/>
        <v>03</v>
      </c>
      <c r="U782" t="s">
        <v>6206</v>
      </c>
      <c r="V782" t="s">
        <v>433</v>
      </c>
      <c r="W782" s="2" t="s">
        <v>6207</v>
      </c>
      <c r="X782" t="s">
        <v>6208</v>
      </c>
      <c r="Y782" t="s">
        <v>6209</v>
      </c>
      <c r="Z782" t="s">
        <v>6210</v>
      </c>
      <c r="AA782" t="s">
        <v>328</v>
      </c>
      <c r="AB782">
        <v>42</v>
      </c>
      <c r="AC782">
        <v>92</v>
      </c>
      <c r="AD782" t="s">
        <v>6211</v>
      </c>
      <c r="AG782">
        <v>2</v>
      </c>
    </row>
    <row r="783" spans="1:33" ht="15.75" customHeight="1" x14ac:dyDescent="0.3">
      <c r="A783" s="1">
        <v>25074</v>
      </c>
      <c r="B783" t="s">
        <v>6212</v>
      </c>
      <c r="C783" t="s">
        <v>281</v>
      </c>
      <c r="D783" t="s">
        <v>26</v>
      </c>
      <c r="E783">
        <v>9</v>
      </c>
      <c r="F783" t="s">
        <v>369</v>
      </c>
      <c r="G783" t="s">
        <v>359</v>
      </c>
      <c r="H783" t="s">
        <v>82</v>
      </c>
      <c r="I783" t="s">
        <v>206</v>
      </c>
      <c r="J783">
        <f t="shared" si="0"/>
        <v>2513182</v>
      </c>
      <c r="K783">
        <v>2513182</v>
      </c>
      <c r="L783">
        <v>19</v>
      </c>
      <c r="M783">
        <f t="shared" si="36"/>
        <v>19</v>
      </c>
      <c r="N783" t="str">
        <f t="shared" si="2"/>
        <v>Sat</v>
      </c>
      <c r="O783" t="str">
        <f t="shared" si="3"/>
        <v>Sep</v>
      </c>
      <c r="P783">
        <f t="shared" si="4"/>
        <v>9</v>
      </c>
      <c r="Q783" t="str">
        <f t="shared" si="5"/>
        <v>29</v>
      </c>
      <c r="R783" t="str">
        <f t="shared" si="6"/>
        <v>02</v>
      </c>
      <c r="S783" t="str">
        <f t="shared" si="7"/>
        <v>06</v>
      </c>
      <c r="T783" t="str">
        <f t="shared" si="8"/>
        <v>22</v>
      </c>
      <c r="U783" t="s">
        <v>6213</v>
      </c>
      <c r="V783" t="s">
        <v>433</v>
      </c>
      <c r="W783" s="2" t="s">
        <v>6214</v>
      </c>
      <c r="X783" t="s">
        <v>6215</v>
      </c>
      <c r="Y783" t="s">
        <v>6216</v>
      </c>
      <c r="Z783" t="s">
        <v>6217</v>
      </c>
      <c r="AB783">
        <v>270</v>
      </c>
      <c r="AC783">
        <v>681</v>
      </c>
      <c r="AD783" t="s">
        <v>6218</v>
      </c>
      <c r="AE783" t="s">
        <v>6219</v>
      </c>
      <c r="AF783" t="s">
        <v>6220</v>
      </c>
      <c r="AG783">
        <v>2</v>
      </c>
    </row>
    <row r="784" spans="1:33" ht="15.75" customHeight="1" x14ac:dyDescent="0.3">
      <c r="A784" s="1">
        <v>25437</v>
      </c>
      <c r="B784" t="s">
        <v>6221</v>
      </c>
      <c r="C784" t="s">
        <v>281</v>
      </c>
      <c r="D784" t="s">
        <v>26</v>
      </c>
      <c r="E784">
        <v>9</v>
      </c>
      <c r="F784" t="s">
        <v>369</v>
      </c>
      <c r="G784" t="s">
        <v>41</v>
      </c>
      <c r="H784" t="s">
        <v>102</v>
      </c>
      <c r="I784" t="s">
        <v>561</v>
      </c>
      <c r="J784">
        <f t="shared" si="0"/>
        <v>2523433</v>
      </c>
      <c r="K784">
        <v>2523433</v>
      </c>
      <c r="L784">
        <v>51</v>
      </c>
      <c r="M784">
        <f t="shared" si="36"/>
        <v>10251</v>
      </c>
      <c r="N784" t="str">
        <f t="shared" si="2"/>
        <v>Sat</v>
      </c>
      <c r="O784" t="str">
        <f t="shared" si="3"/>
        <v>Sep</v>
      </c>
      <c r="P784">
        <f t="shared" si="4"/>
        <v>9</v>
      </c>
      <c r="Q784" t="str">
        <f t="shared" si="5"/>
        <v>29</v>
      </c>
      <c r="R784" t="str">
        <f t="shared" si="6"/>
        <v>04</v>
      </c>
      <c r="S784" t="str">
        <f t="shared" si="7"/>
        <v>57</v>
      </c>
      <c r="T784" t="str">
        <f t="shared" si="8"/>
        <v>13</v>
      </c>
      <c r="U784" t="s">
        <v>6222</v>
      </c>
      <c r="V784" t="s">
        <v>433</v>
      </c>
      <c r="W784" s="2" t="s">
        <v>6223</v>
      </c>
      <c r="X784" t="s">
        <v>6224</v>
      </c>
      <c r="Y784" t="s">
        <v>6225</v>
      </c>
      <c r="Z784" t="s">
        <v>6226</v>
      </c>
      <c r="AB784">
        <v>10</v>
      </c>
      <c r="AC784">
        <v>45</v>
      </c>
      <c r="AD784" t="s">
        <v>6227</v>
      </c>
      <c r="AE784" t="s">
        <v>5525</v>
      </c>
      <c r="AF784" t="s">
        <v>5526</v>
      </c>
      <c r="AG784">
        <v>2</v>
      </c>
    </row>
    <row r="785" spans="1:33" ht="15.75" customHeight="1" x14ac:dyDescent="0.3">
      <c r="A785" s="1">
        <v>25438</v>
      </c>
      <c r="B785" t="s">
        <v>6228</v>
      </c>
      <c r="C785" t="s">
        <v>281</v>
      </c>
      <c r="D785" t="s">
        <v>26</v>
      </c>
      <c r="E785">
        <v>9</v>
      </c>
      <c r="F785" t="s">
        <v>369</v>
      </c>
      <c r="G785" t="s">
        <v>41</v>
      </c>
      <c r="H785" t="s">
        <v>113</v>
      </c>
      <c r="I785" t="s">
        <v>144</v>
      </c>
      <c r="J785">
        <f t="shared" si="0"/>
        <v>2523521</v>
      </c>
      <c r="K785">
        <v>2523521</v>
      </c>
      <c r="L785">
        <v>88</v>
      </c>
      <c r="M785">
        <f t="shared" si="36"/>
        <v>88</v>
      </c>
      <c r="N785" t="str">
        <f t="shared" si="2"/>
        <v>Sat</v>
      </c>
      <c r="O785" t="str">
        <f t="shared" si="3"/>
        <v>Sep</v>
      </c>
      <c r="P785">
        <f t="shared" si="4"/>
        <v>9</v>
      </c>
      <c r="Q785" t="str">
        <f t="shared" si="5"/>
        <v>29</v>
      </c>
      <c r="R785" t="str">
        <f t="shared" si="6"/>
        <v>04</v>
      </c>
      <c r="S785" t="str">
        <f t="shared" si="7"/>
        <v>58</v>
      </c>
      <c r="T785" t="str">
        <f t="shared" si="8"/>
        <v>41</v>
      </c>
      <c r="U785" t="s">
        <v>6229</v>
      </c>
      <c r="V785" t="s">
        <v>433</v>
      </c>
      <c r="W785" s="2" t="s">
        <v>6230</v>
      </c>
      <c r="X785" t="s">
        <v>6231</v>
      </c>
      <c r="Y785" t="s">
        <v>6232</v>
      </c>
      <c r="Z785" t="s">
        <v>6233</v>
      </c>
      <c r="AA785" t="s">
        <v>6234</v>
      </c>
      <c r="AB785">
        <v>133</v>
      </c>
      <c r="AC785">
        <v>275</v>
      </c>
      <c r="AD785" t="s">
        <v>6235</v>
      </c>
      <c r="AE785" t="s">
        <v>6236</v>
      </c>
      <c r="AF785" t="s">
        <v>6237</v>
      </c>
      <c r="AG785">
        <v>2</v>
      </c>
    </row>
    <row r="786" spans="1:33" ht="15.75" customHeight="1" x14ac:dyDescent="0.3">
      <c r="A786" s="1">
        <v>25506</v>
      </c>
      <c r="B786" t="s">
        <v>6238</v>
      </c>
      <c r="C786" t="s">
        <v>281</v>
      </c>
      <c r="D786" t="s">
        <v>26</v>
      </c>
      <c r="E786">
        <v>9</v>
      </c>
      <c r="F786" t="s">
        <v>369</v>
      </c>
      <c r="G786" t="s">
        <v>184</v>
      </c>
      <c r="H786" t="s">
        <v>321</v>
      </c>
      <c r="I786" t="s">
        <v>61</v>
      </c>
      <c r="J786">
        <f t="shared" si="0"/>
        <v>2526626</v>
      </c>
      <c r="K786">
        <v>2526626</v>
      </c>
      <c r="L786">
        <v>61</v>
      </c>
      <c r="M786">
        <f t="shared" si="36"/>
        <v>3105</v>
      </c>
      <c r="N786" t="str">
        <f t="shared" si="2"/>
        <v>Sat</v>
      </c>
      <c r="O786" t="str">
        <f t="shared" si="3"/>
        <v>Sep</v>
      </c>
      <c r="P786">
        <f t="shared" si="4"/>
        <v>9</v>
      </c>
      <c r="Q786" t="str">
        <f t="shared" si="5"/>
        <v>29</v>
      </c>
      <c r="R786" t="str">
        <f t="shared" si="6"/>
        <v>05</v>
      </c>
      <c r="S786" t="str">
        <f t="shared" si="7"/>
        <v>50</v>
      </c>
      <c r="T786" t="str">
        <f t="shared" si="8"/>
        <v>26</v>
      </c>
      <c r="U786" t="s">
        <v>6239</v>
      </c>
      <c r="V786" t="s">
        <v>433</v>
      </c>
      <c r="W786" s="2" t="s">
        <v>6240</v>
      </c>
      <c r="X786" t="s">
        <v>6241</v>
      </c>
      <c r="Y786" t="s">
        <v>6242</v>
      </c>
      <c r="Z786" t="s">
        <v>6243</v>
      </c>
      <c r="AB786">
        <v>1247</v>
      </c>
      <c r="AC786">
        <v>1129</v>
      </c>
      <c r="AD786" t="s">
        <v>6244</v>
      </c>
      <c r="AE786" t="s">
        <v>6245</v>
      </c>
      <c r="AF786" t="s">
        <v>6246</v>
      </c>
      <c r="AG786">
        <v>2</v>
      </c>
    </row>
    <row r="787" spans="1:33" ht="15.75" customHeight="1" x14ac:dyDescent="0.3">
      <c r="A787" s="1">
        <v>25909</v>
      </c>
      <c r="B787" t="s">
        <v>6247</v>
      </c>
      <c r="C787" t="s">
        <v>281</v>
      </c>
      <c r="D787" t="s">
        <v>26</v>
      </c>
      <c r="E787">
        <v>9</v>
      </c>
      <c r="F787" t="s">
        <v>369</v>
      </c>
      <c r="G787" t="s">
        <v>234</v>
      </c>
      <c r="H787" t="s">
        <v>50</v>
      </c>
      <c r="I787" t="s">
        <v>1025</v>
      </c>
      <c r="J787">
        <f t="shared" si="0"/>
        <v>2552108</v>
      </c>
      <c r="K787">
        <v>2552108</v>
      </c>
      <c r="L787">
        <v>25</v>
      </c>
      <c r="M787">
        <f t="shared" si="36"/>
        <v>25482</v>
      </c>
      <c r="N787" t="str">
        <f t="shared" si="2"/>
        <v>Sat</v>
      </c>
      <c r="O787" t="str">
        <f t="shared" si="3"/>
        <v>Sep</v>
      </c>
      <c r="P787">
        <f t="shared" si="4"/>
        <v>9</v>
      </c>
      <c r="Q787" t="str">
        <f t="shared" si="5"/>
        <v>29</v>
      </c>
      <c r="R787" t="str">
        <f t="shared" si="6"/>
        <v>12</v>
      </c>
      <c r="S787" t="str">
        <f t="shared" si="7"/>
        <v>55</v>
      </c>
      <c r="T787" t="str">
        <f t="shared" si="8"/>
        <v>08</v>
      </c>
      <c r="U787" t="s">
        <v>6248</v>
      </c>
      <c r="V787" t="s">
        <v>433</v>
      </c>
      <c r="W787" s="2" t="s">
        <v>6249</v>
      </c>
      <c r="X787" t="s">
        <v>6250</v>
      </c>
      <c r="Y787" t="s">
        <v>6251</v>
      </c>
      <c r="Z787" t="s">
        <v>6252</v>
      </c>
      <c r="AA787" t="s">
        <v>6253</v>
      </c>
      <c r="AB787">
        <v>21375</v>
      </c>
      <c r="AC787">
        <v>4823</v>
      </c>
      <c r="AD787" t="s">
        <v>6254</v>
      </c>
      <c r="AG787">
        <v>2</v>
      </c>
    </row>
    <row r="788" spans="1:33" ht="15.75" customHeight="1" x14ac:dyDescent="0.3">
      <c r="A788" s="1">
        <v>25910</v>
      </c>
      <c r="B788" t="s">
        <v>6255</v>
      </c>
      <c r="C788" t="s">
        <v>281</v>
      </c>
      <c r="D788" t="s">
        <v>26</v>
      </c>
      <c r="E788">
        <v>9</v>
      </c>
      <c r="F788" t="s">
        <v>369</v>
      </c>
      <c r="G788" t="s">
        <v>234</v>
      </c>
      <c r="H788" t="s">
        <v>50</v>
      </c>
      <c r="I788" t="s">
        <v>103</v>
      </c>
      <c r="J788">
        <f t="shared" si="0"/>
        <v>2552110</v>
      </c>
      <c r="K788">
        <v>2552110</v>
      </c>
      <c r="L788">
        <v>2</v>
      </c>
      <c r="M788">
        <f t="shared" si="36"/>
        <v>2</v>
      </c>
      <c r="N788" t="str">
        <f t="shared" si="2"/>
        <v>Sat</v>
      </c>
      <c r="O788" t="str">
        <f t="shared" si="3"/>
        <v>Sep</v>
      </c>
      <c r="P788">
        <f t="shared" si="4"/>
        <v>9</v>
      </c>
      <c r="Q788" t="str">
        <f t="shared" si="5"/>
        <v>29</v>
      </c>
      <c r="R788" t="str">
        <f t="shared" si="6"/>
        <v>12</v>
      </c>
      <c r="S788" t="str">
        <f t="shared" si="7"/>
        <v>55</v>
      </c>
      <c r="T788" t="str">
        <f t="shared" si="8"/>
        <v>10</v>
      </c>
      <c r="U788" t="s">
        <v>6256</v>
      </c>
      <c r="V788" t="s">
        <v>433</v>
      </c>
      <c r="W788" s="2" t="s">
        <v>6257</v>
      </c>
      <c r="X788" t="s">
        <v>6258</v>
      </c>
      <c r="Y788" t="s">
        <v>6259</v>
      </c>
      <c r="Z788" t="s">
        <v>6260</v>
      </c>
      <c r="AA788" t="s">
        <v>278</v>
      </c>
      <c r="AB788">
        <v>4197</v>
      </c>
      <c r="AC788">
        <v>4936</v>
      </c>
      <c r="AD788" t="s">
        <v>6261</v>
      </c>
      <c r="AE788" t="s">
        <v>6262</v>
      </c>
      <c r="AF788" t="s">
        <v>6263</v>
      </c>
      <c r="AG788">
        <v>2</v>
      </c>
    </row>
    <row r="789" spans="1:33" ht="15.75" customHeight="1" x14ac:dyDescent="0.3">
      <c r="A789" s="1">
        <v>26031</v>
      </c>
      <c r="B789" t="s">
        <v>6264</v>
      </c>
      <c r="C789" t="s">
        <v>281</v>
      </c>
      <c r="D789" t="s">
        <v>26</v>
      </c>
      <c r="E789">
        <v>9</v>
      </c>
      <c r="F789" t="s">
        <v>369</v>
      </c>
      <c r="G789" t="s">
        <v>561</v>
      </c>
      <c r="H789" t="s">
        <v>260</v>
      </c>
      <c r="I789" t="s">
        <v>27</v>
      </c>
      <c r="J789">
        <f t="shared" si="0"/>
        <v>2555961</v>
      </c>
      <c r="K789">
        <v>2555961</v>
      </c>
      <c r="L789">
        <v>65</v>
      </c>
      <c r="M789">
        <f t="shared" si="36"/>
        <v>3851</v>
      </c>
      <c r="N789" t="str">
        <f t="shared" si="2"/>
        <v>Sat</v>
      </c>
      <c r="O789" t="str">
        <f t="shared" si="3"/>
        <v>Sep</v>
      </c>
      <c r="P789">
        <f t="shared" si="4"/>
        <v>9</v>
      </c>
      <c r="Q789" t="str">
        <f t="shared" si="5"/>
        <v>29</v>
      </c>
      <c r="R789" t="str">
        <f t="shared" si="6"/>
        <v>13</v>
      </c>
      <c r="S789" t="str">
        <f t="shared" si="7"/>
        <v>59</v>
      </c>
      <c r="T789" t="str">
        <f t="shared" si="8"/>
        <v>21</v>
      </c>
      <c r="U789" t="s">
        <v>6265</v>
      </c>
      <c r="V789" t="s">
        <v>433</v>
      </c>
      <c r="W789" s="2" t="s">
        <v>6266</v>
      </c>
      <c r="X789" t="s">
        <v>6267</v>
      </c>
      <c r="Y789" t="s">
        <v>6268</v>
      </c>
      <c r="Z789" t="s">
        <v>6269</v>
      </c>
      <c r="AB789">
        <v>266</v>
      </c>
      <c r="AC789">
        <v>730</v>
      </c>
      <c r="AD789" t="s">
        <v>6270</v>
      </c>
      <c r="AE789" t="s">
        <v>6271</v>
      </c>
      <c r="AF789" t="s">
        <v>6272</v>
      </c>
      <c r="AG789">
        <v>2</v>
      </c>
    </row>
    <row r="790" spans="1:33" ht="15.75" customHeight="1" x14ac:dyDescent="0.3">
      <c r="A790" s="1">
        <v>26077</v>
      </c>
      <c r="B790" t="s">
        <v>6273</v>
      </c>
      <c r="C790" t="s">
        <v>281</v>
      </c>
      <c r="D790" t="s">
        <v>26</v>
      </c>
      <c r="E790">
        <v>9</v>
      </c>
      <c r="F790" t="s">
        <v>369</v>
      </c>
      <c r="G790" t="s">
        <v>310</v>
      </c>
      <c r="H790" t="s">
        <v>692</v>
      </c>
      <c r="I790" t="s">
        <v>320</v>
      </c>
      <c r="J790">
        <f t="shared" si="0"/>
        <v>2557395</v>
      </c>
      <c r="K790">
        <v>2557395</v>
      </c>
      <c r="L790">
        <v>41</v>
      </c>
      <c r="M790">
        <f t="shared" si="36"/>
        <v>1434</v>
      </c>
      <c r="N790" t="str">
        <f t="shared" si="2"/>
        <v>Sat</v>
      </c>
      <c r="O790" t="str">
        <f t="shared" si="3"/>
        <v>Sep</v>
      </c>
      <c r="P790">
        <f t="shared" si="4"/>
        <v>9</v>
      </c>
      <c r="Q790" t="str">
        <f t="shared" si="5"/>
        <v>29</v>
      </c>
      <c r="R790" t="str">
        <f t="shared" si="6"/>
        <v>14</v>
      </c>
      <c r="S790" t="str">
        <f t="shared" si="7"/>
        <v>23</v>
      </c>
      <c r="T790" t="str">
        <f t="shared" si="8"/>
        <v>15</v>
      </c>
      <c r="U790" t="s">
        <v>6274</v>
      </c>
      <c r="V790" t="s">
        <v>433</v>
      </c>
      <c r="W790" s="2" t="s">
        <v>6275</v>
      </c>
      <c r="X790" t="s">
        <v>6276</v>
      </c>
      <c r="Y790" t="s">
        <v>6277</v>
      </c>
      <c r="Z790" t="s">
        <v>6278</v>
      </c>
      <c r="AB790">
        <v>337</v>
      </c>
      <c r="AC790">
        <v>478</v>
      </c>
      <c r="AD790" t="s">
        <v>6279</v>
      </c>
      <c r="AE790" t="s">
        <v>6280</v>
      </c>
      <c r="AF790" t="s">
        <v>6281</v>
      </c>
      <c r="AG790">
        <v>2</v>
      </c>
    </row>
    <row r="791" spans="1:33" ht="15.75" customHeight="1" x14ac:dyDescent="0.3">
      <c r="A791" s="1">
        <v>26078</v>
      </c>
      <c r="B791" t="s">
        <v>6282</v>
      </c>
      <c r="C791" t="s">
        <v>281</v>
      </c>
      <c r="D791" t="s">
        <v>26</v>
      </c>
      <c r="E791">
        <v>9</v>
      </c>
      <c r="F791" t="s">
        <v>369</v>
      </c>
      <c r="G791" t="s">
        <v>310</v>
      </c>
      <c r="H791" t="s">
        <v>529</v>
      </c>
      <c r="I791" t="s">
        <v>27</v>
      </c>
      <c r="J791">
        <f t="shared" si="0"/>
        <v>2557461</v>
      </c>
      <c r="K791">
        <v>2557461</v>
      </c>
      <c r="L791">
        <v>66</v>
      </c>
      <c r="M791">
        <f t="shared" si="36"/>
        <v>66</v>
      </c>
      <c r="N791" t="str">
        <f t="shared" si="2"/>
        <v>Sat</v>
      </c>
      <c r="O791" t="str">
        <f t="shared" si="3"/>
        <v>Sep</v>
      </c>
      <c r="P791">
        <f t="shared" si="4"/>
        <v>9</v>
      </c>
      <c r="Q791" t="str">
        <f t="shared" si="5"/>
        <v>29</v>
      </c>
      <c r="R791" t="str">
        <f t="shared" si="6"/>
        <v>14</v>
      </c>
      <c r="S791" t="str">
        <f t="shared" si="7"/>
        <v>24</v>
      </c>
      <c r="T791" t="str">
        <f t="shared" si="8"/>
        <v>21</v>
      </c>
      <c r="U791" t="s">
        <v>6283</v>
      </c>
      <c r="V791" t="s">
        <v>433</v>
      </c>
      <c r="W791" s="2" t="s">
        <v>6284</v>
      </c>
      <c r="X791" t="s">
        <v>6285</v>
      </c>
      <c r="Y791" t="s">
        <v>6286</v>
      </c>
      <c r="Z791" t="s">
        <v>6287</v>
      </c>
      <c r="AA791" t="s">
        <v>6288</v>
      </c>
      <c r="AB791">
        <v>14483</v>
      </c>
      <c r="AC791">
        <v>14217</v>
      </c>
      <c r="AD791" t="s">
        <v>6289</v>
      </c>
      <c r="AG791">
        <v>2</v>
      </c>
    </row>
    <row r="792" spans="1:33" ht="15.75" customHeight="1" x14ac:dyDescent="0.3">
      <c r="A792" s="1">
        <v>26079</v>
      </c>
      <c r="B792" t="s">
        <v>6290</v>
      </c>
      <c r="C792" t="s">
        <v>281</v>
      </c>
      <c r="D792" t="s">
        <v>26</v>
      </c>
      <c r="E792">
        <v>9</v>
      </c>
      <c r="F792" t="s">
        <v>369</v>
      </c>
      <c r="G792" t="s">
        <v>310</v>
      </c>
      <c r="H792" t="s">
        <v>529</v>
      </c>
      <c r="I792" t="s">
        <v>481</v>
      </c>
      <c r="J792">
        <f t="shared" si="0"/>
        <v>2557489</v>
      </c>
      <c r="K792">
        <v>2557489</v>
      </c>
      <c r="L792">
        <v>28</v>
      </c>
      <c r="M792">
        <f t="shared" si="36"/>
        <v>28</v>
      </c>
      <c r="N792" t="str">
        <f t="shared" si="2"/>
        <v>Sat</v>
      </c>
      <c r="O792" t="str">
        <f t="shared" si="3"/>
        <v>Sep</v>
      </c>
      <c r="P792">
        <f t="shared" si="4"/>
        <v>9</v>
      </c>
      <c r="Q792" t="str">
        <f t="shared" si="5"/>
        <v>29</v>
      </c>
      <c r="R792" t="str">
        <f t="shared" si="6"/>
        <v>14</v>
      </c>
      <c r="S792" t="str">
        <f t="shared" si="7"/>
        <v>24</v>
      </c>
      <c r="T792" t="str">
        <f t="shared" si="8"/>
        <v>49</v>
      </c>
      <c r="U792" t="s">
        <v>6291</v>
      </c>
      <c r="V792" t="s">
        <v>433</v>
      </c>
      <c r="W792" s="2" t="s">
        <v>6292</v>
      </c>
      <c r="X792" t="s">
        <v>6293</v>
      </c>
      <c r="Y792" t="s">
        <v>6294</v>
      </c>
      <c r="Z792" t="s">
        <v>6295</v>
      </c>
      <c r="AB792">
        <v>101</v>
      </c>
      <c r="AC792">
        <v>307</v>
      </c>
      <c r="AD792" t="s">
        <v>6296</v>
      </c>
      <c r="AG792">
        <v>2</v>
      </c>
    </row>
    <row r="793" spans="1:33" ht="15.75" customHeight="1" x14ac:dyDescent="0.3">
      <c r="A793" s="1">
        <v>26080</v>
      </c>
      <c r="B793" t="s">
        <v>6297</v>
      </c>
      <c r="C793" t="s">
        <v>281</v>
      </c>
      <c r="D793" t="s">
        <v>26</v>
      </c>
      <c r="E793">
        <v>9</v>
      </c>
      <c r="F793" t="s">
        <v>369</v>
      </c>
      <c r="G793" t="s">
        <v>310</v>
      </c>
      <c r="H793" t="s">
        <v>529</v>
      </c>
      <c r="I793" t="s">
        <v>50</v>
      </c>
      <c r="J793">
        <f t="shared" si="0"/>
        <v>2557495</v>
      </c>
      <c r="K793">
        <v>2557495</v>
      </c>
      <c r="L793">
        <v>6</v>
      </c>
      <c r="M793">
        <f t="shared" si="36"/>
        <v>6</v>
      </c>
      <c r="N793" t="str">
        <f t="shared" si="2"/>
        <v>Sat</v>
      </c>
      <c r="O793" t="str">
        <f t="shared" si="3"/>
        <v>Sep</v>
      </c>
      <c r="P793">
        <f t="shared" si="4"/>
        <v>9</v>
      </c>
      <c r="Q793" t="str">
        <f t="shared" si="5"/>
        <v>29</v>
      </c>
      <c r="R793" t="str">
        <f t="shared" si="6"/>
        <v>14</v>
      </c>
      <c r="S793" t="str">
        <f t="shared" si="7"/>
        <v>24</v>
      </c>
      <c r="T793" t="str">
        <f t="shared" si="8"/>
        <v>55</v>
      </c>
      <c r="U793" t="s">
        <v>6298</v>
      </c>
      <c r="V793" t="s">
        <v>433</v>
      </c>
      <c r="W793" s="2" t="s">
        <v>6299</v>
      </c>
      <c r="X793" t="s">
        <v>6300</v>
      </c>
      <c r="Y793" t="s">
        <v>6301</v>
      </c>
      <c r="Z793" t="s">
        <v>6302</v>
      </c>
      <c r="AA793" t="s">
        <v>576</v>
      </c>
      <c r="AB793">
        <v>106</v>
      </c>
      <c r="AC793">
        <v>78</v>
      </c>
      <c r="AD793" t="s">
        <v>6303</v>
      </c>
      <c r="AG793">
        <v>2</v>
      </c>
    </row>
    <row r="794" spans="1:33" ht="15.75" customHeight="1" x14ac:dyDescent="0.3">
      <c r="A794" s="1">
        <v>26155</v>
      </c>
      <c r="B794" t="s">
        <v>6304</v>
      </c>
      <c r="C794" t="s">
        <v>281</v>
      </c>
      <c r="D794" t="s">
        <v>26</v>
      </c>
      <c r="E794">
        <v>9</v>
      </c>
      <c r="F794" t="s">
        <v>369</v>
      </c>
      <c r="G794" t="s">
        <v>320</v>
      </c>
      <c r="H794" t="s">
        <v>404</v>
      </c>
      <c r="I794" t="s">
        <v>310</v>
      </c>
      <c r="J794">
        <f t="shared" si="0"/>
        <v>2559794</v>
      </c>
      <c r="K794">
        <v>2559794</v>
      </c>
      <c r="L794">
        <v>17</v>
      </c>
      <c r="M794">
        <f t="shared" si="36"/>
        <v>2299</v>
      </c>
      <c r="N794" t="str">
        <f t="shared" si="2"/>
        <v>Sat</v>
      </c>
      <c r="O794" t="str">
        <f t="shared" si="3"/>
        <v>Sep</v>
      </c>
      <c r="P794">
        <f t="shared" si="4"/>
        <v>9</v>
      </c>
      <c r="Q794" t="str">
        <f t="shared" si="5"/>
        <v>29</v>
      </c>
      <c r="R794" t="str">
        <f t="shared" si="6"/>
        <v>15</v>
      </c>
      <c r="S794" t="str">
        <f t="shared" si="7"/>
        <v>03</v>
      </c>
      <c r="T794" t="str">
        <f t="shared" si="8"/>
        <v>14</v>
      </c>
      <c r="U794" t="s">
        <v>6305</v>
      </c>
      <c r="V794" t="s">
        <v>433</v>
      </c>
      <c r="W794" s="2" t="s">
        <v>6306</v>
      </c>
      <c r="X794" t="s">
        <v>6258</v>
      </c>
      <c r="Y794" t="s">
        <v>6259</v>
      </c>
      <c r="Z794" t="s">
        <v>6260</v>
      </c>
      <c r="AA794" t="s">
        <v>278</v>
      </c>
      <c r="AB794">
        <v>4197</v>
      </c>
      <c r="AC794">
        <v>4936</v>
      </c>
      <c r="AD794" t="s">
        <v>6261</v>
      </c>
      <c r="AG794">
        <v>2</v>
      </c>
    </row>
    <row r="795" spans="1:33" ht="15.75" customHeight="1" x14ac:dyDescent="0.3">
      <c r="A795" s="1">
        <v>26751</v>
      </c>
      <c r="B795" t="s">
        <v>6307</v>
      </c>
      <c r="C795" t="s">
        <v>281</v>
      </c>
      <c r="D795" t="s">
        <v>26</v>
      </c>
      <c r="E795">
        <v>9</v>
      </c>
      <c r="F795" t="s">
        <v>369</v>
      </c>
      <c r="G795" t="s">
        <v>114</v>
      </c>
      <c r="H795" t="s">
        <v>762</v>
      </c>
      <c r="I795" t="s">
        <v>404</v>
      </c>
      <c r="J795">
        <f t="shared" si="0"/>
        <v>2579943</v>
      </c>
      <c r="K795">
        <v>2579943</v>
      </c>
      <c r="L795">
        <v>37</v>
      </c>
      <c r="M795">
        <f t="shared" si="36"/>
        <v>20149</v>
      </c>
      <c r="N795" t="str">
        <f t="shared" si="2"/>
        <v>Sat</v>
      </c>
      <c r="O795" t="str">
        <f t="shared" si="3"/>
        <v>Sep</v>
      </c>
      <c r="P795">
        <f t="shared" si="4"/>
        <v>9</v>
      </c>
      <c r="Q795" t="str">
        <f t="shared" si="5"/>
        <v>29</v>
      </c>
      <c r="R795" t="str">
        <f t="shared" si="6"/>
        <v>20</v>
      </c>
      <c r="S795" t="str">
        <f t="shared" si="7"/>
        <v>39</v>
      </c>
      <c r="T795" t="str">
        <f t="shared" si="8"/>
        <v>03</v>
      </c>
      <c r="U795" t="s">
        <v>6308</v>
      </c>
      <c r="V795" t="s">
        <v>433</v>
      </c>
      <c r="W795" s="2" t="s">
        <v>6309</v>
      </c>
      <c r="X795" t="s">
        <v>6310</v>
      </c>
      <c r="Y795" t="s">
        <v>6311</v>
      </c>
      <c r="Z795" t="s">
        <v>6312</v>
      </c>
      <c r="AA795" t="s">
        <v>2481</v>
      </c>
      <c r="AB795">
        <v>779</v>
      </c>
      <c r="AC795">
        <v>731</v>
      </c>
      <c r="AD795" t="s">
        <v>6313</v>
      </c>
      <c r="AG795">
        <v>2</v>
      </c>
    </row>
    <row r="796" spans="1:33" ht="15.75" customHeight="1" x14ac:dyDescent="0.3">
      <c r="A796" s="1">
        <v>26752</v>
      </c>
      <c r="B796" t="s">
        <v>6307</v>
      </c>
      <c r="C796" t="s">
        <v>281</v>
      </c>
      <c r="D796" t="s">
        <v>26</v>
      </c>
      <c r="E796">
        <v>9</v>
      </c>
      <c r="F796" t="s">
        <v>369</v>
      </c>
      <c r="G796" t="s">
        <v>114</v>
      </c>
      <c r="H796" t="s">
        <v>762</v>
      </c>
      <c r="I796" t="s">
        <v>404</v>
      </c>
      <c r="J796">
        <f t="shared" si="0"/>
        <v>2579943</v>
      </c>
      <c r="K796">
        <v>2579943</v>
      </c>
      <c r="L796">
        <v>0</v>
      </c>
      <c r="M796">
        <f t="shared" si="36"/>
        <v>0</v>
      </c>
      <c r="N796" t="str">
        <f t="shared" si="2"/>
        <v>Sat</v>
      </c>
      <c r="O796" t="str">
        <f t="shared" si="3"/>
        <v>Sep</v>
      </c>
      <c r="P796">
        <f t="shared" si="4"/>
        <v>9</v>
      </c>
      <c r="Q796" t="str">
        <f t="shared" si="5"/>
        <v>29</v>
      </c>
      <c r="R796" t="str">
        <f t="shared" si="6"/>
        <v>20</v>
      </c>
      <c r="S796" t="str">
        <f t="shared" si="7"/>
        <v>39</v>
      </c>
      <c r="T796" t="str">
        <f t="shared" si="8"/>
        <v>03</v>
      </c>
      <c r="U796" t="s">
        <v>6308</v>
      </c>
      <c r="V796" t="s">
        <v>433</v>
      </c>
      <c r="W796" s="2" t="s">
        <v>6309</v>
      </c>
      <c r="X796" t="s">
        <v>6310</v>
      </c>
      <c r="Y796" t="s">
        <v>6311</v>
      </c>
      <c r="Z796" t="s">
        <v>6312</v>
      </c>
      <c r="AA796" t="s">
        <v>2481</v>
      </c>
      <c r="AB796">
        <v>778</v>
      </c>
      <c r="AC796">
        <v>731</v>
      </c>
      <c r="AD796" t="s">
        <v>6313</v>
      </c>
      <c r="AG796">
        <v>2</v>
      </c>
    </row>
    <row r="797" spans="1:33" ht="15.75" customHeight="1" x14ac:dyDescent="0.3">
      <c r="A797" s="1">
        <v>26753</v>
      </c>
      <c r="B797" t="s">
        <v>6314</v>
      </c>
      <c r="C797" t="s">
        <v>281</v>
      </c>
      <c r="D797" t="s">
        <v>26</v>
      </c>
      <c r="E797">
        <v>9</v>
      </c>
      <c r="F797" t="s">
        <v>369</v>
      </c>
      <c r="G797" t="s">
        <v>114</v>
      </c>
      <c r="H797" t="s">
        <v>762</v>
      </c>
      <c r="I797" t="s">
        <v>310</v>
      </c>
      <c r="J797">
        <f t="shared" si="0"/>
        <v>2579954</v>
      </c>
      <c r="K797">
        <v>2579954</v>
      </c>
      <c r="L797">
        <v>11</v>
      </c>
      <c r="M797">
        <f t="shared" si="36"/>
        <v>11</v>
      </c>
      <c r="N797" t="str">
        <f t="shared" si="2"/>
        <v>Sat</v>
      </c>
      <c r="O797" t="str">
        <f t="shared" si="3"/>
        <v>Sep</v>
      </c>
      <c r="P797">
        <f t="shared" si="4"/>
        <v>9</v>
      </c>
      <c r="Q797" t="str">
        <f t="shared" si="5"/>
        <v>29</v>
      </c>
      <c r="R797" t="str">
        <f t="shared" si="6"/>
        <v>20</v>
      </c>
      <c r="S797" t="str">
        <f t="shared" si="7"/>
        <v>39</v>
      </c>
      <c r="T797" t="str">
        <f t="shared" si="8"/>
        <v>14</v>
      </c>
      <c r="U797" t="s">
        <v>6315</v>
      </c>
      <c r="V797" t="s">
        <v>433</v>
      </c>
      <c r="W797" s="4" t="s">
        <v>6316</v>
      </c>
      <c r="X797" t="s">
        <v>6317</v>
      </c>
      <c r="Y797" t="s">
        <v>6318</v>
      </c>
      <c r="Z797" t="s">
        <v>6319</v>
      </c>
      <c r="AA797" t="s">
        <v>1551</v>
      </c>
      <c r="AB797">
        <v>4306</v>
      </c>
      <c r="AC797">
        <v>4581</v>
      </c>
      <c r="AD797" t="s">
        <v>6320</v>
      </c>
      <c r="AG797">
        <v>2</v>
      </c>
    </row>
    <row r="798" spans="1:33" ht="15.75" customHeight="1" x14ac:dyDescent="0.3">
      <c r="A798" s="1">
        <v>26754</v>
      </c>
      <c r="B798" t="s">
        <v>6314</v>
      </c>
      <c r="C798" t="s">
        <v>281</v>
      </c>
      <c r="D798" t="s">
        <v>26</v>
      </c>
      <c r="E798">
        <v>9</v>
      </c>
      <c r="F798" t="s">
        <v>369</v>
      </c>
      <c r="G798" t="s">
        <v>114</v>
      </c>
      <c r="H798" t="s">
        <v>762</v>
      </c>
      <c r="I798" t="s">
        <v>310</v>
      </c>
      <c r="J798">
        <f t="shared" si="0"/>
        <v>2579954</v>
      </c>
      <c r="K798">
        <v>2579954</v>
      </c>
      <c r="L798">
        <v>0</v>
      </c>
      <c r="M798">
        <f t="shared" si="36"/>
        <v>0</v>
      </c>
      <c r="N798" t="str">
        <f t="shared" si="2"/>
        <v>Sat</v>
      </c>
      <c r="O798" t="str">
        <f t="shared" si="3"/>
        <v>Sep</v>
      </c>
      <c r="P798">
        <f t="shared" si="4"/>
        <v>9</v>
      </c>
      <c r="Q798" t="str">
        <f t="shared" si="5"/>
        <v>29</v>
      </c>
      <c r="R798" t="str">
        <f t="shared" si="6"/>
        <v>20</v>
      </c>
      <c r="S798" t="str">
        <f t="shared" si="7"/>
        <v>39</v>
      </c>
      <c r="T798" t="str">
        <f t="shared" si="8"/>
        <v>14</v>
      </c>
      <c r="U798" t="s">
        <v>6315</v>
      </c>
      <c r="V798" t="s">
        <v>433</v>
      </c>
      <c r="W798" s="2" t="s">
        <v>6321</v>
      </c>
      <c r="X798" t="s">
        <v>6317</v>
      </c>
      <c r="Y798" t="s">
        <v>6318</v>
      </c>
      <c r="Z798" t="s">
        <v>6319</v>
      </c>
      <c r="AA798" t="s">
        <v>1551</v>
      </c>
      <c r="AB798">
        <v>4441</v>
      </c>
      <c r="AC798">
        <v>4697</v>
      </c>
      <c r="AD798" t="s">
        <v>6320</v>
      </c>
      <c r="AG798">
        <v>2</v>
      </c>
    </row>
    <row r="799" spans="1:33" ht="15.75" customHeight="1" x14ac:dyDescent="0.3">
      <c r="A799" s="1">
        <v>27124</v>
      </c>
      <c r="B799" t="s">
        <v>6322</v>
      </c>
      <c r="C799" t="s">
        <v>281</v>
      </c>
      <c r="D799" t="s">
        <v>26</v>
      </c>
      <c r="E799">
        <v>9</v>
      </c>
      <c r="F799" t="s">
        <v>369</v>
      </c>
      <c r="G799" t="s">
        <v>692</v>
      </c>
      <c r="H799" t="s">
        <v>61</v>
      </c>
      <c r="I799" t="s">
        <v>40</v>
      </c>
      <c r="J799">
        <f t="shared" si="0"/>
        <v>2590013</v>
      </c>
      <c r="K799">
        <v>2590013</v>
      </c>
      <c r="L799">
        <v>7</v>
      </c>
      <c r="M799">
        <f t="shared" si="36"/>
        <v>10059</v>
      </c>
      <c r="N799" t="str">
        <f t="shared" si="2"/>
        <v>Sat</v>
      </c>
      <c r="O799" t="str">
        <f t="shared" si="3"/>
        <v>Sep</v>
      </c>
      <c r="P799">
        <f t="shared" si="4"/>
        <v>9</v>
      </c>
      <c r="Q799" t="str">
        <f t="shared" si="5"/>
        <v>29</v>
      </c>
      <c r="R799" t="str">
        <f t="shared" si="6"/>
        <v>23</v>
      </c>
      <c r="S799" t="str">
        <f t="shared" si="7"/>
        <v>26</v>
      </c>
      <c r="T799" t="str">
        <f t="shared" si="8"/>
        <v>53</v>
      </c>
      <c r="U799" t="s">
        <v>6323</v>
      </c>
      <c r="V799" t="s">
        <v>433</v>
      </c>
      <c r="W799" s="2" t="s">
        <v>6324</v>
      </c>
      <c r="X799" t="s">
        <v>6325</v>
      </c>
      <c r="Y799" t="s">
        <v>6326</v>
      </c>
      <c r="Z799" t="s">
        <v>6327</v>
      </c>
      <c r="AA799" t="s">
        <v>6328</v>
      </c>
      <c r="AB799">
        <v>269</v>
      </c>
      <c r="AC799">
        <v>1450</v>
      </c>
      <c r="AD799" t="s">
        <v>6329</v>
      </c>
      <c r="AG799">
        <v>2</v>
      </c>
    </row>
    <row r="800" spans="1:33" ht="15.75" customHeight="1" x14ac:dyDescent="0.3">
      <c r="A800" s="1">
        <v>27125</v>
      </c>
      <c r="B800" t="s">
        <v>6322</v>
      </c>
      <c r="C800" t="s">
        <v>281</v>
      </c>
      <c r="D800" t="s">
        <v>26</v>
      </c>
      <c r="E800">
        <v>9</v>
      </c>
      <c r="F800" t="s">
        <v>369</v>
      </c>
      <c r="G800" t="s">
        <v>692</v>
      </c>
      <c r="H800" t="s">
        <v>61</v>
      </c>
      <c r="I800" t="s">
        <v>40</v>
      </c>
      <c r="J800">
        <f t="shared" si="0"/>
        <v>2590013</v>
      </c>
      <c r="K800">
        <v>2590013</v>
      </c>
      <c r="L800">
        <v>0</v>
      </c>
      <c r="M800">
        <f t="shared" si="36"/>
        <v>0</v>
      </c>
      <c r="N800" t="str">
        <f t="shared" si="2"/>
        <v>Sat</v>
      </c>
      <c r="O800" t="str">
        <f t="shared" si="3"/>
        <v>Sep</v>
      </c>
      <c r="P800">
        <f t="shared" si="4"/>
        <v>9</v>
      </c>
      <c r="Q800" t="str">
        <f t="shared" si="5"/>
        <v>29</v>
      </c>
      <c r="R800" t="str">
        <f t="shared" si="6"/>
        <v>23</v>
      </c>
      <c r="S800" t="str">
        <f t="shared" si="7"/>
        <v>26</v>
      </c>
      <c r="T800" t="str">
        <f t="shared" si="8"/>
        <v>53</v>
      </c>
      <c r="U800" t="s">
        <v>6323</v>
      </c>
      <c r="V800" t="s">
        <v>433</v>
      </c>
      <c r="W800" s="2" t="s">
        <v>6324</v>
      </c>
      <c r="X800" t="s">
        <v>6325</v>
      </c>
      <c r="Y800" t="s">
        <v>6326</v>
      </c>
      <c r="Z800" t="s">
        <v>6327</v>
      </c>
      <c r="AA800" t="s">
        <v>6328</v>
      </c>
      <c r="AB800">
        <v>290</v>
      </c>
      <c r="AC800">
        <v>1459</v>
      </c>
      <c r="AD800" t="s">
        <v>6329</v>
      </c>
      <c r="AG800">
        <v>2</v>
      </c>
    </row>
    <row r="801" spans="1:33" ht="15.75" customHeight="1" x14ac:dyDescent="0.3">
      <c r="A801" s="1">
        <v>27198</v>
      </c>
      <c r="B801" t="s">
        <v>6330</v>
      </c>
      <c r="C801" t="s">
        <v>281</v>
      </c>
      <c r="D801" t="s">
        <v>26</v>
      </c>
      <c r="E801">
        <v>9</v>
      </c>
      <c r="F801" t="s">
        <v>369</v>
      </c>
      <c r="G801" t="s">
        <v>692</v>
      </c>
      <c r="H801" t="s">
        <v>102</v>
      </c>
      <c r="I801" t="s">
        <v>154</v>
      </c>
      <c r="J801">
        <f t="shared" si="0"/>
        <v>2591857</v>
      </c>
      <c r="K801">
        <v>2591857</v>
      </c>
      <c r="L801">
        <v>0</v>
      </c>
      <c r="M801">
        <f t="shared" si="36"/>
        <v>1844</v>
      </c>
      <c r="N801" t="str">
        <f t="shared" si="2"/>
        <v>Sat</v>
      </c>
      <c r="O801" t="str">
        <f t="shared" si="3"/>
        <v>Sep</v>
      </c>
      <c r="P801">
        <f t="shared" si="4"/>
        <v>9</v>
      </c>
      <c r="Q801" t="str">
        <f t="shared" si="5"/>
        <v>29</v>
      </c>
      <c r="R801" t="str">
        <f t="shared" si="6"/>
        <v>23</v>
      </c>
      <c r="S801" t="str">
        <f t="shared" si="7"/>
        <v>57</v>
      </c>
      <c r="T801" t="str">
        <f t="shared" si="8"/>
        <v>37</v>
      </c>
      <c r="U801" t="s">
        <v>6331</v>
      </c>
      <c r="V801" t="s">
        <v>433</v>
      </c>
      <c r="W801" s="2" t="s">
        <v>6332</v>
      </c>
      <c r="X801" t="s">
        <v>6333</v>
      </c>
      <c r="Y801" t="s">
        <v>6334</v>
      </c>
      <c r="Z801" t="s">
        <v>6335</v>
      </c>
      <c r="AA801" t="s">
        <v>6336</v>
      </c>
      <c r="AB801">
        <v>7544</v>
      </c>
      <c r="AC801">
        <v>7790</v>
      </c>
      <c r="AD801" t="s">
        <v>6337</v>
      </c>
      <c r="AG801">
        <v>2</v>
      </c>
    </row>
    <row r="802" spans="1:33" ht="15.75" customHeight="1" x14ac:dyDescent="0.3">
      <c r="A802" s="1">
        <v>27201</v>
      </c>
      <c r="B802" t="s">
        <v>6338</v>
      </c>
      <c r="C802" t="s">
        <v>691</v>
      </c>
      <c r="D802" t="s">
        <v>26</v>
      </c>
      <c r="E802">
        <v>9</v>
      </c>
      <c r="F802" t="s">
        <v>1072</v>
      </c>
      <c r="G802" t="s">
        <v>125</v>
      </c>
      <c r="H802" t="s">
        <v>271</v>
      </c>
      <c r="I802" t="s">
        <v>40</v>
      </c>
      <c r="J802">
        <f t="shared" si="0"/>
        <v>2592113</v>
      </c>
      <c r="K802">
        <v>2592113</v>
      </c>
      <c r="L802">
        <v>184</v>
      </c>
      <c r="M802">
        <f t="shared" si="36"/>
        <v>256</v>
      </c>
      <c r="N802" t="str">
        <f t="shared" si="2"/>
        <v>Sun</v>
      </c>
      <c r="O802" t="str">
        <f t="shared" si="3"/>
        <v>Sep</v>
      </c>
      <c r="P802">
        <f t="shared" si="4"/>
        <v>9</v>
      </c>
      <c r="Q802" t="str">
        <f t="shared" si="5"/>
        <v>30</v>
      </c>
      <c r="R802" t="str">
        <f t="shared" si="6"/>
        <v>00</v>
      </c>
      <c r="S802" t="str">
        <f t="shared" si="7"/>
        <v>01</v>
      </c>
      <c r="T802" t="str">
        <f t="shared" si="8"/>
        <v>53</v>
      </c>
      <c r="U802" t="s">
        <v>6339</v>
      </c>
      <c r="V802" t="s">
        <v>433</v>
      </c>
      <c r="W802" s="2" t="s">
        <v>6340</v>
      </c>
      <c r="X802" t="s">
        <v>6341</v>
      </c>
      <c r="Y802" t="s">
        <v>6342</v>
      </c>
      <c r="Z802" t="s">
        <v>6343</v>
      </c>
      <c r="AA802" t="s">
        <v>2442</v>
      </c>
      <c r="AB802">
        <v>43</v>
      </c>
      <c r="AC802">
        <v>136</v>
      </c>
      <c r="AD802" t="s">
        <v>6344</v>
      </c>
      <c r="AG802">
        <v>2</v>
      </c>
    </row>
    <row r="803" spans="1:33" ht="15.75" customHeight="1" x14ac:dyDescent="0.3">
      <c r="A803" s="1">
        <v>27240</v>
      </c>
      <c r="B803" t="s">
        <v>6345</v>
      </c>
      <c r="C803" t="s">
        <v>691</v>
      </c>
      <c r="D803" t="s">
        <v>26</v>
      </c>
      <c r="E803">
        <v>9</v>
      </c>
      <c r="F803" t="s">
        <v>1072</v>
      </c>
      <c r="G803" t="s">
        <v>125</v>
      </c>
      <c r="H803" t="s">
        <v>331</v>
      </c>
      <c r="I803" t="s">
        <v>29</v>
      </c>
      <c r="J803">
        <f t="shared" si="0"/>
        <v>2593012</v>
      </c>
      <c r="K803">
        <v>2593012</v>
      </c>
      <c r="L803">
        <v>7</v>
      </c>
      <c r="M803">
        <f t="shared" si="36"/>
        <v>899</v>
      </c>
      <c r="N803" t="str">
        <f t="shared" si="2"/>
        <v>Sun</v>
      </c>
      <c r="O803" t="str">
        <f t="shared" si="3"/>
        <v>Sep</v>
      </c>
      <c r="P803">
        <f t="shared" si="4"/>
        <v>9</v>
      </c>
      <c r="Q803" t="str">
        <f t="shared" si="5"/>
        <v>30</v>
      </c>
      <c r="R803" t="str">
        <f t="shared" si="6"/>
        <v>00</v>
      </c>
      <c r="S803" t="str">
        <f t="shared" si="7"/>
        <v>16</v>
      </c>
      <c r="T803" t="str">
        <f t="shared" si="8"/>
        <v>52</v>
      </c>
      <c r="U803" t="s">
        <v>6346</v>
      </c>
      <c r="V803" t="s">
        <v>433</v>
      </c>
      <c r="W803" s="2" t="s">
        <v>6347</v>
      </c>
      <c r="X803" t="s">
        <v>6348</v>
      </c>
      <c r="Y803" t="s">
        <v>6349</v>
      </c>
      <c r="Z803" t="s">
        <v>6350</v>
      </c>
      <c r="AA803" t="s">
        <v>912</v>
      </c>
      <c r="AB803">
        <v>195</v>
      </c>
      <c r="AC803">
        <v>730</v>
      </c>
      <c r="AD803" t="s">
        <v>6351</v>
      </c>
      <c r="AG803">
        <v>2</v>
      </c>
    </row>
    <row r="804" spans="1:33" ht="15.75" customHeight="1" x14ac:dyDescent="0.3">
      <c r="A804" s="1">
        <v>27241</v>
      </c>
      <c r="B804" t="s">
        <v>6345</v>
      </c>
      <c r="C804" t="s">
        <v>691</v>
      </c>
      <c r="D804" t="s">
        <v>26</v>
      </c>
      <c r="E804">
        <v>9</v>
      </c>
      <c r="F804" t="s">
        <v>1072</v>
      </c>
      <c r="G804" t="s">
        <v>125</v>
      </c>
      <c r="H804" t="s">
        <v>331</v>
      </c>
      <c r="I804" t="s">
        <v>29</v>
      </c>
      <c r="J804">
        <f t="shared" si="0"/>
        <v>2593012</v>
      </c>
      <c r="K804">
        <v>2593012</v>
      </c>
      <c r="L804">
        <v>0</v>
      </c>
      <c r="M804">
        <f t="shared" si="36"/>
        <v>0</v>
      </c>
      <c r="N804" t="str">
        <f t="shared" si="2"/>
        <v>Sun</v>
      </c>
      <c r="O804" t="str">
        <f t="shared" si="3"/>
        <v>Sep</v>
      </c>
      <c r="P804">
        <f t="shared" si="4"/>
        <v>9</v>
      </c>
      <c r="Q804" t="str">
        <f t="shared" si="5"/>
        <v>30</v>
      </c>
      <c r="R804" t="str">
        <f t="shared" si="6"/>
        <v>00</v>
      </c>
      <c r="S804" t="str">
        <f t="shared" si="7"/>
        <v>16</v>
      </c>
      <c r="T804" t="str">
        <f t="shared" si="8"/>
        <v>52</v>
      </c>
      <c r="U804" t="s">
        <v>6346</v>
      </c>
      <c r="V804" t="s">
        <v>433</v>
      </c>
      <c r="W804" s="2" t="s">
        <v>6347</v>
      </c>
      <c r="X804" t="s">
        <v>6348</v>
      </c>
      <c r="Y804" t="s">
        <v>6349</v>
      </c>
      <c r="Z804" t="s">
        <v>6350</v>
      </c>
      <c r="AA804" t="s">
        <v>912</v>
      </c>
      <c r="AB804">
        <v>205</v>
      </c>
      <c r="AC804">
        <v>735</v>
      </c>
      <c r="AD804" t="s">
        <v>6351</v>
      </c>
      <c r="AG804">
        <v>2</v>
      </c>
    </row>
    <row r="805" spans="1:33" ht="15.75" customHeight="1" x14ac:dyDescent="0.3">
      <c r="A805" s="1">
        <v>27432</v>
      </c>
      <c r="B805" t="s">
        <v>6352</v>
      </c>
      <c r="C805" t="s">
        <v>691</v>
      </c>
      <c r="D805" t="s">
        <v>26</v>
      </c>
      <c r="E805">
        <v>9</v>
      </c>
      <c r="F805" t="s">
        <v>1072</v>
      </c>
      <c r="G805" t="s">
        <v>271</v>
      </c>
      <c r="H805" t="s">
        <v>331</v>
      </c>
      <c r="I805" t="s">
        <v>154</v>
      </c>
      <c r="J805">
        <f t="shared" si="0"/>
        <v>2596597</v>
      </c>
      <c r="K805">
        <v>2596597</v>
      </c>
      <c r="L805">
        <v>56</v>
      </c>
      <c r="M805">
        <f t="shared" si="36"/>
        <v>3585</v>
      </c>
      <c r="N805" t="str">
        <f t="shared" si="2"/>
        <v>Sun</v>
      </c>
      <c r="O805" t="str">
        <f t="shared" si="3"/>
        <v>Sep</v>
      </c>
      <c r="P805">
        <f t="shared" si="4"/>
        <v>9</v>
      </c>
      <c r="Q805" t="str">
        <f t="shared" si="5"/>
        <v>30</v>
      </c>
      <c r="R805" t="str">
        <f t="shared" si="6"/>
        <v>01</v>
      </c>
      <c r="S805" t="str">
        <f t="shared" si="7"/>
        <v>16</v>
      </c>
      <c r="T805" t="str">
        <f t="shared" si="8"/>
        <v>37</v>
      </c>
      <c r="U805" t="s">
        <v>6353</v>
      </c>
      <c r="V805" t="s">
        <v>433</v>
      </c>
      <c r="W805" s="2" t="s">
        <v>6354</v>
      </c>
      <c r="X805" t="s">
        <v>6355</v>
      </c>
      <c r="Y805" t="s">
        <v>6356</v>
      </c>
      <c r="Z805" t="s">
        <v>6357</v>
      </c>
      <c r="AA805" t="s">
        <v>6358</v>
      </c>
      <c r="AB805">
        <v>660</v>
      </c>
      <c r="AC805">
        <v>1262</v>
      </c>
      <c r="AD805" t="s">
        <v>6359</v>
      </c>
      <c r="AE805" t="s">
        <v>6360</v>
      </c>
      <c r="AF805" t="s">
        <v>6361</v>
      </c>
      <c r="AG805">
        <v>2</v>
      </c>
    </row>
    <row r="806" spans="1:33" ht="15.75" customHeight="1" x14ac:dyDescent="0.3">
      <c r="A806" s="1">
        <v>27433</v>
      </c>
      <c r="B806" t="s">
        <v>6352</v>
      </c>
      <c r="C806" t="s">
        <v>691</v>
      </c>
      <c r="D806" t="s">
        <v>26</v>
      </c>
      <c r="E806">
        <v>9</v>
      </c>
      <c r="F806" t="s">
        <v>1072</v>
      </c>
      <c r="G806" t="s">
        <v>271</v>
      </c>
      <c r="H806" t="s">
        <v>331</v>
      </c>
      <c r="I806" t="s">
        <v>154</v>
      </c>
      <c r="J806">
        <f t="shared" si="0"/>
        <v>2596597</v>
      </c>
      <c r="K806">
        <v>2596597</v>
      </c>
      <c r="L806">
        <v>0</v>
      </c>
      <c r="M806">
        <f t="shared" si="36"/>
        <v>0</v>
      </c>
      <c r="N806" t="str">
        <f t="shared" si="2"/>
        <v>Sun</v>
      </c>
      <c r="O806" t="str">
        <f t="shared" si="3"/>
        <v>Sep</v>
      </c>
      <c r="P806">
        <f t="shared" si="4"/>
        <v>9</v>
      </c>
      <c r="Q806" t="str">
        <f t="shared" si="5"/>
        <v>30</v>
      </c>
      <c r="R806" t="str">
        <f t="shared" si="6"/>
        <v>01</v>
      </c>
      <c r="S806" t="str">
        <f t="shared" si="7"/>
        <v>16</v>
      </c>
      <c r="T806" t="str">
        <f t="shared" si="8"/>
        <v>37</v>
      </c>
      <c r="U806" t="s">
        <v>6353</v>
      </c>
      <c r="V806" t="s">
        <v>433</v>
      </c>
      <c r="W806" s="2" t="s">
        <v>6354</v>
      </c>
      <c r="X806" t="s">
        <v>6355</v>
      </c>
      <c r="Y806" t="s">
        <v>6356</v>
      </c>
      <c r="Z806" t="s">
        <v>6357</v>
      </c>
      <c r="AA806" t="s">
        <v>6358</v>
      </c>
      <c r="AB806">
        <v>687</v>
      </c>
      <c r="AC806">
        <v>1286</v>
      </c>
      <c r="AD806" t="s">
        <v>6359</v>
      </c>
      <c r="AE806" t="s">
        <v>6360</v>
      </c>
      <c r="AF806" t="s">
        <v>6361</v>
      </c>
      <c r="AG806">
        <v>2</v>
      </c>
    </row>
    <row r="807" spans="1:33" ht="15.75" customHeight="1" x14ac:dyDescent="0.3">
      <c r="A807" s="1">
        <v>27445</v>
      </c>
      <c r="B807" t="s">
        <v>6362</v>
      </c>
      <c r="C807" t="s">
        <v>691</v>
      </c>
      <c r="D807" t="s">
        <v>26</v>
      </c>
      <c r="E807">
        <v>9</v>
      </c>
      <c r="F807" t="s">
        <v>1072</v>
      </c>
      <c r="G807" t="s">
        <v>271</v>
      </c>
      <c r="H807" t="s">
        <v>114</v>
      </c>
      <c r="I807" t="s">
        <v>359</v>
      </c>
      <c r="J807">
        <f t="shared" si="0"/>
        <v>2596802</v>
      </c>
      <c r="K807">
        <v>2596802</v>
      </c>
      <c r="L807">
        <v>1</v>
      </c>
      <c r="M807">
        <f t="shared" si="36"/>
        <v>205</v>
      </c>
      <c r="N807" t="str">
        <f t="shared" si="2"/>
        <v>Sun</v>
      </c>
      <c r="O807" t="str">
        <f t="shared" si="3"/>
        <v>Sep</v>
      </c>
      <c r="P807">
        <f t="shared" si="4"/>
        <v>9</v>
      </c>
      <c r="Q807" t="str">
        <f t="shared" si="5"/>
        <v>30</v>
      </c>
      <c r="R807" t="str">
        <f t="shared" si="6"/>
        <v>01</v>
      </c>
      <c r="S807" t="str">
        <f t="shared" si="7"/>
        <v>20</v>
      </c>
      <c r="T807" t="str">
        <f t="shared" si="8"/>
        <v>02</v>
      </c>
      <c r="U807" t="s">
        <v>6363</v>
      </c>
      <c r="V807" t="s">
        <v>433</v>
      </c>
      <c r="W807" s="2" t="s">
        <v>6364</v>
      </c>
      <c r="X807" t="s">
        <v>6365</v>
      </c>
      <c r="Y807" t="s">
        <v>6366</v>
      </c>
      <c r="Z807" t="s">
        <v>6367</v>
      </c>
      <c r="AA807" t="s">
        <v>6368</v>
      </c>
      <c r="AB807">
        <v>23</v>
      </c>
      <c r="AC807">
        <v>58</v>
      </c>
      <c r="AD807" t="s">
        <v>6369</v>
      </c>
      <c r="AE807" t="s">
        <v>6365</v>
      </c>
      <c r="AF807" t="s">
        <v>6367</v>
      </c>
      <c r="AG807">
        <v>2</v>
      </c>
    </row>
    <row r="808" spans="1:33" ht="15.75" customHeight="1" x14ac:dyDescent="0.3">
      <c r="A808" s="1">
        <v>27446</v>
      </c>
      <c r="B808" t="s">
        <v>6370</v>
      </c>
      <c r="C808" t="s">
        <v>691</v>
      </c>
      <c r="D808" t="s">
        <v>26</v>
      </c>
      <c r="E808">
        <v>9</v>
      </c>
      <c r="F808" t="s">
        <v>1072</v>
      </c>
      <c r="G808" t="s">
        <v>271</v>
      </c>
      <c r="H808" t="s">
        <v>114</v>
      </c>
      <c r="I808" t="s">
        <v>41</v>
      </c>
      <c r="J808">
        <f t="shared" si="0"/>
        <v>2596804</v>
      </c>
      <c r="K808">
        <v>2596804</v>
      </c>
      <c r="L808">
        <v>2</v>
      </c>
      <c r="M808">
        <f t="shared" si="36"/>
        <v>2</v>
      </c>
      <c r="N808" t="str">
        <f t="shared" si="2"/>
        <v>Sun</v>
      </c>
      <c r="O808" t="str">
        <f t="shared" si="3"/>
        <v>Sep</v>
      </c>
      <c r="P808">
        <f t="shared" si="4"/>
        <v>9</v>
      </c>
      <c r="Q808" t="str">
        <f t="shared" si="5"/>
        <v>30</v>
      </c>
      <c r="R808" t="str">
        <f t="shared" si="6"/>
        <v>01</v>
      </c>
      <c r="S808" t="str">
        <f t="shared" si="7"/>
        <v>20</v>
      </c>
      <c r="T808" t="str">
        <f t="shared" si="8"/>
        <v>04</v>
      </c>
      <c r="U808" t="s">
        <v>6371</v>
      </c>
      <c r="V808" t="s">
        <v>433</v>
      </c>
      <c r="W808" s="2" t="s">
        <v>6372</v>
      </c>
      <c r="X808" t="s">
        <v>6365</v>
      </c>
      <c r="Y808" t="s">
        <v>6366</v>
      </c>
      <c r="Z808" t="s">
        <v>6367</v>
      </c>
      <c r="AA808" t="s">
        <v>6368</v>
      </c>
      <c r="AB808">
        <v>23</v>
      </c>
      <c r="AC808">
        <v>58</v>
      </c>
      <c r="AD808" t="s">
        <v>6369</v>
      </c>
      <c r="AE808" t="s">
        <v>6365</v>
      </c>
      <c r="AF808" t="s">
        <v>6367</v>
      </c>
      <c r="AG808">
        <v>2</v>
      </c>
    </row>
    <row r="809" spans="1:33" ht="15.75" customHeight="1" x14ac:dyDescent="0.3">
      <c r="A809" s="1">
        <v>27706</v>
      </c>
      <c r="B809" t="s">
        <v>6373</v>
      </c>
      <c r="C809" t="s">
        <v>691</v>
      </c>
      <c r="D809" t="s">
        <v>26</v>
      </c>
      <c r="E809">
        <v>9</v>
      </c>
      <c r="F809" t="s">
        <v>1072</v>
      </c>
      <c r="G809" t="s">
        <v>404</v>
      </c>
      <c r="H809" t="s">
        <v>206</v>
      </c>
      <c r="I809" t="s">
        <v>511</v>
      </c>
      <c r="J809">
        <f t="shared" si="0"/>
        <v>2604129</v>
      </c>
      <c r="K809">
        <v>2604129</v>
      </c>
      <c r="L809">
        <v>0</v>
      </c>
      <c r="M809">
        <f t="shared" si="36"/>
        <v>7325</v>
      </c>
      <c r="N809" t="str">
        <f t="shared" si="2"/>
        <v>Sun</v>
      </c>
      <c r="O809" t="str">
        <f t="shared" si="3"/>
        <v>Sep</v>
      </c>
      <c r="P809">
        <f t="shared" si="4"/>
        <v>9</v>
      </c>
      <c r="Q809" t="str">
        <f t="shared" si="5"/>
        <v>30</v>
      </c>
      <c r="R809" t="str">
        <f t="shared" si="6"/>
        <v>03</v>
      </c>
      <c r="S809" t="str">
        <f t="shared" si="7"/>
        <v>22</v>
      </c>
      <c r="T809" t="str">
        <f t="shared" si="8"/>
        <v>09</v>
      </c>
      <c r="U809" t="s">
        <v>6374</v>
      </c>
      <c r="V809" t="s">
        <v>433</v>
      </c>
      <c r="W809" s="2" t="s">
        <v>6375</v>
      </c>
      <c r="X809" t="s">
        <v>6376</v>
      </c>
      <c r="Y809" t="s">
        <v>6377</v>
      </c>
      <c r="Z809" t="s">
        <v>6378</v>
      </c>
      <c r="AA809" t="s">
        <v>6379</v>
      </c>
      <c r="AB809">
        <v>296</v>
      </c>
      <c r="AC809">
        <v>552</v>
      </c>
      <c r="AD809" t="s">
        <v>6380</v>
      </c>
      <c r="AE809" t="s">
        <v>6381</v>
      </c>
      <c r="AF809" t="s">
        <v>6382</v>
      </c>
      <c r="AG809">
        <v>2</v>
      </c>
    </row>
    <row r="810" spans="1:33" ht="15.75" customHeight="1" x14ac:dyDescent="0.3">
      <c r="A810" s="1">
        <v>27951</v>
      </c>
      <c r="B810" t="s">
        <v>6383</v>
      </c>
      <c r="C810" t="s">
        <v>691</v>
      </c>
      <c r="D810" t="s">
        <v>26</v>
      </c>
      <c r="E810">
        <v>9</v>
      </c>
      <c r="F810" t="s">
        <v>1072</v>
      </c>
      <c r="G810" t="s">
        <v>184</v>
      </c>
      <c r="H810" t="s">
        <v>29</v>
      </c>
      <c r="I810" t="s">
        <v>321</v>
      </c>
      <c r="J810">
        <f t="shared" si="0"/>
        <v>2613170</v>
      </c>
      <c r="K810">
        <v>2613170</v>
      </c>
      <c r="L810">
        <v>29</v>
      </c>
      <c r="M810">
        <f t="shared" si="36"/>
        <v>9041</v>
      </c>
      <c r="N810" t="str">
        <f t="shared" si="2"/>
        <v>Sun</v>
      </c>
      <c r="O810" t="str">
        <f t="shared" si="3"/>
        <v>Sep</v>
      </c>
      <c r="P810">
        <f t="shared" si="4"/>
        <v>9</v>
      </c>
      <c r="Q810" t="str">
        <f t="shared" si="5"/>
        <v>30</v>
      </c>
      <c r="R810" t="str">
        <f t="shared" si="6"/>
        <v>05</v>
      </c>
      <c r="S810" t="str">
        <f t="shared" si="7"/>
        <v>52</v>
      </c>
      <c r="T810" t="str">
        <f t="shared" si="8"/>
        <v>50</v>
      </c>
      <c r="U810" t="s">
        <v>6384</v>
      </c>
      <c r="V810" t="s">
        <v>433</v>
      </c>
      <c r="W810" s="2" t="s">
        <v>6385</v>
      </c>
      <c r="X810" t="s">
        <v>6386</v>
      </c>
      <c r="Y810" t="s">
        <v>6387</v>
      </c>
      <c r="Z810" t="s">
        <v>6388</v>
      </c>
      <c r="AA810" t="s">
        <v>3164</v>
      </c>
      <c r="AB810">
        <v>62</v>
      </c>
      <c r="AC810">
        <v>38</v>
      </c>
      <c r="AD810" t="s">
        <v>6389</v>
      </c>
      <c r="AG810">
        <v>2</v>
      </c>
    </row>
    <row r="811" spans="1:33" ht="15.75" customHeight="1" x14ac:dyDescent="0.3">
      <c r="A811" s="1">
        <v>28032</v>
      </c>
      <c r="B811" t="s">
        <v>6390</v>
      </c>
      <c r="C811" t="s">
        <v>691</v>
      </c>
      <c r="D811" t="s">
        <v>26</v>
      </c>
      <c r="E811">
        <v>9</v>
      </c>
      <c r="F811" t="s">
        <v>1072</v>
      </c>
      <c r="G811" t="s">
        <v>457</v>
      </c>
      <c r="H811" t="s">
        <v>206</v>
      </c>
      <c r="I811" t="s">
        <v>173</v>
      </c>
      <c r="J811">
        <f t="shared" si="0"/>
        <v>2618553</v>
      </c>
      <c r="K811">
        <v>2618553</v>
      </c>
      <c r="L811">
        <v>8</v>
      </c>
      <c r="M811">
        <f t="shared" si="36"/>
        <v>5383</v>
      </c>
      <c r="N811" t="str">
        <f t="shared" si="2"/>
        <v>Sun</v>
      </c>
      <c r="O811" t="str">
        <f t="shared" si="3"/>
        <v>Sep</v>
      </c>
      <c r="P811">
        <f t="shared" si="4"/>
        <v>9</v>
      </c>
      <c r="Q811" t="str">
        <f t="shared" si="5"/>
        <v>30</v>
      </c>
      <c r="R811" t="str">
        <f t="shared" si="6"/>
        <v>07</v>
      </c>
      <c r="S811" t="str">
        <f t="shared" si="7"/>
        <v>22</v>
      </c>
      <c r="T811" t="str">
        <f t="shared" si="8"/>
        <v>33</v>
      </c>
      <c r="U811" t="s">
        <v>6391</v>
      </c>
      <c r="V811" t="s">
        <v>433</v>
      </c>
      <c r="W811" s="2" t="s">
        <v>6392</v>
      </c>
      <c r="X811" t="s">
        <v>6393</v>
      </c>
      <c r="Y811" t="s">
        <v>6394</v>
      </c>
      <c r="Z811" t="s">
        <v>6395</v>
      </c>
      <c r="AA811" t="s">
        <v>6396</v>
      </c>
      <c r="AB811">
        <v>3350</v>
      </c>
      <c r="AC811">
        <v>3557</v>
      </c>
      <c r="AD811" t="s">
        <v>6397</v>
      </c>
      <c r="AE811" t="s">
        <v>6398</v>
      </c>
      <c r="AF811" t="s">
        <v>6399</v>
      </c>
      <c r="AG811">
        <v>2</v>
      </c>
    </row>
    <row r="812" spans="1:33" ht="15.75" customHeight="1" x14ac:dyDescent="0.3">
      <c r="A812" s="1">
        <v>28033</v>
      </c>
      <c r="B812" t="s">
        <v>6390</v>
      </c>
      <c r="C812" t="s">
        <v>691</v>
      </c>
      <c r="D812" t="s">
        <v>26</v>
      </c>
      <c r="E812">
        <v>9</v>
      </c>
      <c r="F812" t="s">
        <v>1072</v>
      </c>
      <c r="G812" t="s">
        <v>457</v>
      </c>
      <c r="H812" t="s">
        <v>206</v>
      </c>
      <c r="I812" t="s">
        <v>173</v>
      </c>
      <c r="J812">
        <f t="shared" si="0"/>
        <v>2618553</v>
      </c>
      <c r="K812">
        <v>2618553</v>
      </c>
      <c r="L812">
        <v>0</v>
      </c>
      <c r="M812">
        <f t="shared" si="36"/>
        <v>0</v>
      </c>
      <c r="N812" t="str">
        <f t="shared" si="2"/>
        <v>Sun</v>
      </c>
      <c r="O812" t="str">
        <f t="shared" si="3"/>
        <v>Sep</v>
      </c>
      <c r="P812">
        <f t="shared" si="4"/>
        <v>9</v>
      </c>
      <c r="Q812" t="str">
        <f t="shared" si="5"/>
        <v>30</v>
      </c>
      <c r="R812" t="str">
        <f t="shared" si="6"/>
        <v>07</v>
      </c>
      <c r="S812" t="str">
        <f t="shared" si="7"/>
        <v>22</v>
      </c>
      <c r="T812" t="str">
        <f t="shared" si="8"/>
        <v>33</v>
      </c>
      <c r="U812" t="s">
        <v>6391</v>
      </c>
      <c r="V812" t="s">
        <v>433</v>
      </c>
      <c r="W812" s="2" t="s">
        <v>6392</v>
      </c>
      <c r="X812" t="s">
        <v>6393</v>
      </c>
      <c r="Y812" t="s">
        <v>6394</v>
      </c>
      <c r="Z812" t="s">
        <v>6395</v>
      </c>
      <c r="AA812" t="s">
        <v>6396</v>
      </c>
      <c r="AB812">
        <v>3354</v>
      </c>
      <c r="AC812">
        <v>3561</v>
      </c>
      <c r="AD812" t="s">
        <v>6397</v>
      </c>
      <c r="AE812" t="s">
        <v>6398</v>
      </c>
      <c r="AF812" t="s">
        <v>6399</v>
      </c>
      <c r="AG812">
        <v>2</v>
      </c>
    </row>
    <row r="813" spans="1:33" ht="15.75" customHeight="1" x14ac:dyDescent="0.3">
      <c r="A813" s="1">
        <v>28245</v>
      </c>
      <c r="B813" t="s">
        <v>6400</v>
      </c>
      <c r="C813" t="s">
        <v>691</v>
      </c>
      <c r="D813" t="s">
        <v>26</v>
      </c>
      <c r="E813">
        <v>9</v>
      </c>
      <c r="F813" t="s">
        <v>1072</v>
      </c>
      <c r="G813" t="s">
        <v>561</v>
      </c>
      <c r="H813" t="s">
        <v>300</v>
      </c>
      <c r="I813" t="s">
        <v>184</v>
      </c>
      <c r="J813">
        <f t="shared" si="0"/>
        <v>2640665</v>
      </c>
      <c r="K813">
        <v>2640665</v>
      </c>
      <c r="L813">
        <v>65</v>
      </c>
      <c r="M813">
        <f t="shared" si="36"/>
        <v>22112</v>
      </c>
      <c r="N813" t="str">
        <f t="shared" si="2"/>
        <v>Sun</v>
      </c>
      <c r="O813" t="str">
        <f t="shared" si="3"/>
        <v>Sep</v>
      </c>
      <c r="P813">
        <f t="shared" si="4"/>
        <v>9</v>
      </c>
      <c r="Q813" t="str">
        <f t="shared" si="5"/>
        <v>30</v>
      </c>
      <c r="R813" t="str">
        <f t="shared" si="6"/>
        <v>13</v>
      </c>
      <c r="S813" t="str">
        <f t="shared" si="7"/>
        <v>31</v>
      </c>
      <c r="T813" t="str">
        <f t="shared" si="8"/>
        <v>05</v>
      </c>
      <c r="U813" t="s">
        <v>6401</v>
      </c>
      <c r="V813" t="s">
        <v>433</v>
      </c>
      <c r="W813" s="2" t="s">
        <v>6402</v>
      </c>
      <c r="X813" t="s">
        <v>6403</v>
      </c>
      <c r="Y813" t="s">
        <v>6404</v>
      </c>
      <c r="Z813" t="s">
        <v>6405</v>
      </c>
      <c r="AA813" t="s">
        <v>2592</v>
      </c>
      <c r="AB813">
        <v>1614</v>
      </c>
      <c r="AC813">
        <v>3261</v>
      </c>
      <c r="AD813" t="s">
        <v>6406</v>
      </c>
      <c r="AG813">
        <v>2</v>
      </c>
    </row>
    <row r="814" spans="1:33" ht="15.75" customHeight="1" x14ac:dyDescent="0.3">
      <c r="A814" s="1">
        <v>28246</v>
      </c>
      <c r="B814" t="s">
        <v>6407</v>
      </c>
      <c r="C814" t="s">
        <v>691</v>
      </c>
      <c r="D814" t="s">
        <v>26</v>
      </c>
      <c r="E814">
        <v>9</v>
      </c>
      <c r="F814" t="s">
        <v>1072</v>
      </c>
      <c r="G814" t="s">
        <v>561</v>
      </c>
      <c r="H814" t="s">
        <v>441</v>
      </c>
      <c r="I814" t="s">
        <v>291</v>
      </c>
      <c r="J814">
        <f t="shared" si="0"/>
        <v>2640731</v>
      </c>
      <c r="K814">
        <v>2640731</v>
      </c>
      <c r="L814">
        <v>66</v>
      </c>
      <c r="M814">
        <f t="shared" si="36"/>
        <v>66</v>
      </c>
      <c r="N814" t="str">
        <f t="shared" si="2"/>
        <v>Sun</v>
      </c>
      <c r="O814" t="str">
        <f t="shared" si="3"/>
        <v>Sep</v>
      </c>
      <c r="P814">
        <f t="shared" si="4"/>
        <v>9</v>
      </c>
      <c r="Q814" t="str">
        <f t="shared" si="5"/>
        <v>30</v>
      </c>
      <c r="R814" t="str">
        <f t="shared" si="6"/>
        <v>13</v>
      </c>
      <c r="S814" t="str">
        <f t="shared" si="7"/>
        <v>32</v>
      </c>
      <c r="T814" t="str">
        <f t="shared" si="8"/>
        <v>11</v>
      </c>
      <c r="U814" t="s">
        <v>6408</v>
      </c>
      <c r="V814" t="s">
        <v>433</v>
      </c>
      <c r="W814" s="2" t="s">
        <v>6409</v>
      </c>
      <c r="X814" t="s">
        <v>6410</v>
      </c>
      <c r="Y814" t="s">
        <v>6411</v>
      </c>
      <c r="Z814" t="s">
        <v>6412</v>
      </c>
      <c r="AA814" t="s">
        <v>68</v>
      </c>
      <c r="AB814">
        <v>347</v>
      </c>
      <c r="AC814">
        <v>1255</v>
      </c>
      <c r="AD814" t="s">
        <v>6413</v>
      </c>
      <c r="AG814">
        <v>2</v>
      </c>
    </row>
    <row r="815" spans="1:33" ht="15.75" customHeight="1" x14ac:dyDescent="0.3">
      <c r="A815" s="1">
        <v>28290</v>
      </c>
      <c r="B815" t="s">
        <v>6414</v>
      </c>
      <c r="C815" t="s">
        <v>691</v>
      </c>
      <c r="D815" t="s">
        <v>26</v>
      </c>
      <c r="E815">
        <v>9</v>
      </c>
      <c r="F815" t="s">
        <v>1072</v>
      </c>
      <c r="G815" t="s">
        <v>310</v>
      </c>
      <c r="H815" t="s">
        <v>561</v>
      </c>
      <c r="I815" t="s">
        <v>300</v>
      </c>
      <c r="J815">
        <f t="shared" si="0"/>
        <v>2643211</v>
      </c>
      <c r="K815">
        <v>2643211</v>
      </c>
      <c r="L815">
        <v>21</v>
      </c>
      <c r="M815">
        <f t="shared" si="36"/>
        <v>2480</v>
      </c>
      <c r="N815" t="str">
        <f t="shared" si="2"/>
        <v>Sun</v>
      </c>
      <c r="O815" t="str">
        <f t="shared" si="3"/>
        <v>Sep</v>
      </c>
      <c r="P815">
        <f t="shared" si="4"/>
        <v>9</v>
      </c>
      <c r="Q815" t="str">
        <f t="shared" si="5"/>
        <v>30</v>
      </c>
      <c r="R815" t="str">
        <f t="shared" si="6"/>
        <v>14</v>
      </c>
      <c r="S815" t="str">
        <f t="shared" si="7"/>
        <v>13</v>
      </c>
      <c r="T815" t="str">
        <f t="shared" si="8"/>
        <v>31</v>
      </c>
      <c r="U815" t="s">
        <v>6415</v>
      </c>
      <c r="V815" t="s">
        <v>433</v>
      </c>
      <c r="W815" s="2" t="s">
        <v>6416</v>
      </c>
      <c r="X815" t="s">
        <v>6417</v>
      </c>
      <c r="Y815" t="s">
        <v>6418</v>
      </c>
      <c r="Z815" t="s">
        <v>6419</v>
      </c>
      <c r="AB815">
        <v>191</v>
      </c>
      <c r="AC815">
        <v>302</v>
      </c>
      <c r="AD815" t="s">
        <v>6420</v>
      </c>
      <c r="AE815" t="s">
        <v>6421</v>
      </c>
      <c r="AF815" t="s">
        <v>6422</v>
      </c>
      <c r="AG815">
        <v>2</v>
      </c>
    </row>
    <row r="816" spans="1:33" ht="15.75" customHeight="1" x14ac:dyDescent="0.3">
      <c r="A816" s="1">
        <v>28291</v>
      </c>
      <c r="B816" t="s">
        <v>6423</v>
      </c>
      <c r="C816" t="s">
        <v>691</v>
      </c>
      <c r="D816" t="s">
        <v>26</v>
      </c>
      <c r="E816">
        <v>9</v>
      </c>
      <c r="F816" t="s">
        <v>1072</v>
      </c>
      <c r="G816" t="s">
        <v>310</v>
      </c>
      <c r="H816" t="s">
        <v>561</v>
      </c>
      <c r="I816" t="s">
        <v>195</v>
      </c>
      <c r="J816">
        <f t="shared" si="0"/>
        <v>2643220</v>
      </c>
      <c r="K816">
        <v>2643220</v>
      </c>
      <c r="L816">
        <v>9</v>
      </c>
      <c r="M816">
        <f t="shared" si="36"/>
        <v>9</v>
      </c>
      <c r="N816" t="str">
        <f t="shared" si="2"/>
        <v>Sun</v>
      </c>
      <c r="O816" t="str">
        <f t="shared" si="3"/>
        <v>Sep</v>
      </c>
      <c r="P816">
        <f t="shared" si="4"/>
        <v>9</v>
      </c>
      <c r="Q816" t="str">
        <f t="shared" si="5"/>
        <v>30</v>
      </c>
      <c r="R816" t="str">
        <f t="shared" si="6"/>
        <v>14</v>
      </c>
      <c r="S816" t="str">
        <f t="shared" si="7"/>
        <v>13</v>
      </c>
      <c r="T816" t="str">
        <f t="shared" si="8"/>
        <v>40</v>
      </c>
      <c r="U816" t="s">
        <v>6424</v>
      </c>
      <c r="V816" t="s">
        <v>433</v>
      </c>
      <c r="W816" s="2" t="s">
        <v>6425</v>
      </c>
      <c r="X816" t="s">
        <v>6426</v>
      </c>
      <c r="Y816" t="s">
        <v>6427</v>
      </c>
      <c r="Z816" t="s">
        <v>6428</v>
      </c>
      <c r="AA816" t="s">
        <v>6429</v>
      </c>
      <c r="AB816">
        <v>2670</v>
      </c>
      <c r="AC816">
        <v>1669</v>
      </c>
      <c r="AD816" t="s">
        <v>6430</v>
      </c>
      <c r="AG816">
        <v>2</v>
      </c>
    </row>
    <row r="817" spans="1:33" ht="15.75" customHeight="1" x14ac:dyDescent="0.3">
      <c r="A817" s="1">
        <v>28292</v>
      </c>
      <c r="B817" t="s">
        <v>6431</v>
      </c>
      <c r="C817" t="s">
        <v>691</v>
      </c>
      <c r="D817" t="s">
        <v>26</v>
      </c>
      <c r="E817">
        <v>9</v>
      </c>
      <c r="F817" t="s">
        <v>1072</v>
      </c>
      <c r="G817" t="s">
        <v>310</v>
      </c>
      <c r="H817" t="s">
        <v>320</v>
      </c>
      <c r="I817" t="s">
        <v>124</v>
      </c>
      <c r="J817">
        <f t="shared" si="0"/>
        <v>2643319</v>
      </c>
      <c r="K817">
        <v>2643319</v>
      </c>
      <c r="L817">
        <v>99</v>
      </c>
      <c r="M817">
        <f t="shared" si="36"/>
        <v>99</v>
      </c>
      <c r="N817" t="str">
        <f t="shared" si="2"/>
        <v>Sun</v>
      </c>
      <c r="O817" t="str">
        <f t="shared" si="3"/>
        <v>Sep</v>
      </c>
      <c r="P817">
        <f t="shared" si="4"/>
        <v>9</v>
      </c>
      <c r="Q817" t="str">
        <f t="shared" si="5"/>
        <v>30</v>
      </c>
      <c r="R817" t="str">
        <f t="shared" si="6"/>
        <v>14</v>
      </c>
      <c r="S817" t="str">
        <f t="shared" si="7"/>
        <v>15</v>
      </c>
      <c r="T817" t="str">
        <f t="shared" si="8"/>
        <v>19</v>
      </c>
      <c r="U817" t="s">
        <v>6432</v>
      </c>
      <c r="V817" t="s">
        <v>433</v>
      </c>
      <c r="W817" s="2" t="s">
        <v>6433</v>
      </c>
      <c r="X817" t="s">
        <v>6434</v>
      </c>
      <c r="Y817" t="s">
        <v>6435</v>
      </c>
      <c r="Z817" t="s">
        <v>6435</v>
      </c>
      <c r="AA817" t="s">
        <v>151</v>
      </c>
      <c r="AB817">
        <v>262</v>
      </c>
      <c r="AC817">
        <v>20</v>
      </c>
      <c r="AD817" t="s">
        <v>6436</v>
      </c>
      <c r="AG817">
        <v>2</v>
      </c>
    </row>
    <row r="818" spans="1:33" ht="15.75" customHeight="1" x14ac:dyDescent="0.3">
      <c r="A818" s="1">
        <v>28379</v>
      </c>
      <c r="B818" t="s">
        <v>6437</v>
      </c>
      <c r="C818" t="s">
        <v>691</v>
      </c>
      <c r="D818" t="s">
        <v>26</v>
      </c>
      <c r="E818">
        <v>9</v>
      </c>
      <c r="F818" t="s">
        <v>1072</v>
      </c>
      <c r="G818" t="s">
        <v>206</v>
      </c>
      <c r="H818" t="s">
        <v>183</v>
      </c>
      <c r="I818" t="s">
        <v>441</v>
      </c>
      <c r="J818">
        <f t="shared" si="0"/>
        <v>2673272</v>
      </c>
      <c r="K818">
        <v>2673272</v>
      </c>
      <c r="L818">
        <v>36</v>
      </c>
      <c r="M818">
        <f t="shared" si="36"/>
        <v>29953</v>
      </c>
      <c r="N818" t="str">
        <f t="shared" si="2"/>
        <v>Sun</v>
      </c>
      <c r="O818" t="str">
        <f t="shared" si="3"/>
        <v>Sep</v>
      </c>
      <c r="P818">
        <f t="shared" si="4"/>
        <v>9</v>
      </c>
      <c r="Q818" t="str">
        <f t="shared" si="5"/>
        <v>30</v>
      </c>
      <c r="R818" t="str">
        <f t="shared" si="6"/>
        <v>22</v>
      </c>
      <c r="S818" t="str">
        <f t="shared" si="7"/>
        <v>34</v>
      </c>
      <c r="T818" t="str">
        <f t="shared" si="8"/>
        <v>32</v>
      </c>
      <c r="U818" t="s">
        <v>6438</v>
      </c>
      <c r="V818" t="s">
        <v>433</v>
      </c>
      <c r="W818" s="4" t="s">
        <v>6439</v>
      </c>
      <c r="X818" t="s">
        <v>6440</v>
      </c>
      <c r="Y818" t="s">
        <v>6441</v>
      </c>
      <c r="Z818" t="s">
        <v>6442</v>
      </c>
      <c r="AA818" t="s">
        <v>6443</v>
      </c>
      <c r="AB818">
        <v>1021</v>
      </c>
      <c r="AC818">
        <v>549</v>
      </c>
      <c r="AD818" t="s">
        <v>6444</v>
      </c>
      <c r="AG818">
        <v>2</v>
      </c>
    </row>
    <row r="819" spans="1:33" ht="15.75" customHeight="1" x14ac:dyDescent="0.3">
      <c r="A819" s="1">
        <v>28506</v>
      </c>
      <c r="B819" t="s">
        <v>6445</v>
      </c>
      <c r="C819" t="s">
        <v>923</v>
      </c>
      <c r="D819" t="s">
        <v>2847</v>
      </c>
      <c r="E819">
        <v>10</v>
      </c>
      <c r="F819" t="s">
        <v>271</v>
      </c>
      <c r="G819" t="s">
        <v>125</v>
      </c>
      <c r="H819" t="s">
        <v>206</v>
      </c>
      <c r="I819" t="s">
        <v>81</v>
      </c>
      <c r="J819">
        <f t="shared" si="0"/>
        <v>2679776</v>
      </c>
      <c r="K819">
        <v>2679776</v>
      </c>
      <c r="L819">
        <v>28</v>
      </c>
      <c r="M819">
        <f t="shared" si="36"/>
        <v>6504</v>
      </c>
      <c r="N819" t="str">
        <f t="shared" si="2"/>
        <v>Mon</v>
      </c>
      <c r="O819" t="str">
        <f t="shared" si="3"/>
        <v>Oct</v>
      </c>
      <c r="P819">
        <f t="shared" si="4"/>
        <v>10</v>
      </c>
      <c r="Q819" t="str">
        <f t="shared" si="5"/>
        <v>01</v>
      </c>
      <c r="R819" t="str">
        <f t="shared" si="6"/>
        <v>00</v>
      </c>
      <c r="S819" t="str">
        <f t="shared" si="7"/>
        <v>22</v>
      </c>
      <c r="T819" t="str">
        <f t="shared" si="8"/>
        <v>56</v>
      </c>
      <c r="U819" t="s">
        <v>6446</v>
      </c>
      <c r="V819" t="s">
        <v>433</v>
      </c>
      <c r="W819" s="2" t="s">
        <v>6447</v>
      </c>
      <c r="X819" t="s">
        <v>6448</v>
      </c>
      <c r="Y819" t="s">
        <v>6449</v>
      </c>
      <c r="Z819" t="s">
        <v>6450</v>
      </c>
      <c r="AA819" t="s">
        <v>3233</v>
      </c>
      <c r="AB819">
        <v>86</v>
      </c>
      <c r="AC819">
        <v>298</v>
      </c>
      <c r="AD819" t="s">
        <v>6451</v>
      </c>
      <c r="AG819">
        <v>2</v>
      </c>
    </row>
    <row r="820" spans="1:33" ht="15.75" customHeight="1" x14ac:dyDescent="0.3">
      <c r="A820" s="1">
        <v>28521</v>
      </c>
      <c r="B820" t="s">
        <v>6452</v>
      </c>
      <c r="C820" t="s">
        <v>923</v>
      </c>
      <c r="D820" t="s">
        <v>2847</v>
      </c>
      <c r="E820">
        <v>10</v>
      </c>
      <c r="F820" t="s">
        <v>271</v>
      </c>
      <c r="G820" t="s">
        <v>125</v>
      </c>
      <c r="H820" t="s">
        <v>154</v>
      </c>
      <c r="I820" t="s">
        <v>125</v>
      </c>
      <c r="J820">
        <f t="shared" si="0"/>
        <v>2680620</v>
      </c>
      <c r="K820">
        <v>2680620</v>
      </c>
      <c r="L820">
        <v>10</v>
      </c>
      <c r="M820">
        <f t="shared" si="36"/>
        <v>844</v>
      </c>
      <c r="N820" t="str">
        <f t="shared" si="2"/>
        <v>Mon</v>
      </c>
      <c r="O820" t="str">
        <f t="shared" si="3"/>
        <v>Oct</v>
      </c>
      <c r="P820">
        <f t="shared" si="4"/>
        <v>10</v>
      </c>
      <c r="Q820" t="str">
        <f t="shared" si="5"/>
        <v>01</v>
      </c>
      <c r="R820" t="str">
        <f t="shared" si="6"/>
        <v>00</v>
      </c>
      <c r="S820" t="str">
        <f t="shared" si="7"/>
        <v>37</v>
      </c>
      <c r="T820" t="str">
        <f t="shared" si="8"/>
        <v>00</v>
      </c>
      <c r="U820" t="s">
        <v>6453</v>
      </c>
      <c r="V820" t="s">
        <v>433</v>
      </c>
      <c r="W820" s="2" t="s">
        <v>6454</v>
      </c>
      <c r="X820" t="s">
        <v>6455</v>
      </c>
      <c r="Y820" t="s">
        <v>6456</v>
      </c>
      <c r="Z820" t="s">
        <v>6457</v>
      </c>
      <c r="AB820">
        <v>757</v>
      </c>
      <c r="AC820">
        <v>1378</v>
      </c>
      <c r="AD820" t="s">
        <v>6458</v>
      </c>
      <c r="AE820" t="s">
        <v>6459</v>
      </c>
      <c r="AF820" t="s">
        <v>6460</v>
      </c>
      <c r="AG820">
        <v>2</v>
      </c>
    </row>
    <row r="821" spans="1:33" ht="15.75" customHeight="1" x14ac:dyDescent="0.3">
      <c r="A821" s="1">
        <v>28526</v>
      </c>
      <c r="B821" t="s">
        <v>6461</v>
      </c>
      <c r="C821" t="s">
        <v>923</v>
      </c>
      <c r="D821" t="s">
        <v>2847</v>
      </c>
      <c r="E821">
        <v>10</v>
      </c>
      <c r="F821" t="s">
        <v>271</v>
      </c>
      <c r="G821" t="s">
        <v>125</v>
      </c>
      <c r="H821" t="s">
        <v>144</v>
      </c>
      <c r="I821" t="s">
        <v>81</v>
      </c>
      <c r="J821">
        <f t="shared" si="0"/>
        <v>2680916</v>
      </c>
      <c r="K821">
        <v>2680916</v>
      </c>
      <c r="L821">
        <v>69</v>
      </c>
      <c r="M821">
        <f t="shared" si="36"/>
        <v>296</v>
      </c>
      <c r="N821" t="str">
        <f t="shared" si="2"/>
        <v>Mon</v>
      </c>
      <c r="O821" t="str">
        <f t="shared" si="3"/>
        <v>Oct</v>
      </c>
      <c r="P821">
        <f t="shared" si="4"/>
        <v>10</v>
      </c>
      <c r="Q821" t="str">
        <f t="shared" si="5"/>
        <v>01</v>
      </c>
      <c r="R821" t="str">
        <f t="shared" si="6"/>
        <v>00</v>
      </c>
      <c r="S821" t="str">
        <f t="shared" si="7"/>
        <v>41</v>
      </c>
      <c r="T821" t="str">
        <f t="shared" si="8"/>
        <v>56</v>
      </c>
      <c r="U821" t="s">
        <v>6462</v>
      </c>
      <c r="V821" t="s">
        <v>433</v>
      </c>
      <c r="W821" s="2" t="s">
        <v>6463</v>
      </c>
      <c r="X821" t="s">
        <v>6464</v>
      </c>
      <c r="Y821" t="s">
        <v>6465</v>
      </c>
      <c r="Z821" t="s">
        <v>6466</v>
      </c>
      <c r="AB821">
        <v>227</v>
      </c>
      <c r="AC821">
        <v>482</v>
      </c>
      <c r="AD821" t="s">
        <v>6467</v>
      </c>
      <c r="AE821" t="s">
        <v>6468</v>
      </c>
      <c r="AF821" t="s">
        <v>6469</v>
      </c>
      <c r="AG821">
        <v>2</v>
      </c>
    </row>
    <row r="822" spans="1:33" ht="15.75" customHeight="1" x14ac:dyDescent="0.3">
      <c r="A822" s="1">
        <v>28766</v>
      </c>
      <c r="B822" t="s">
        <v>6470</v>
      </c>
      <c r="C822" t="s">
        <v>923</v>
      </c>
      <c r="D822" t="s">
        <v>2847</v>
      </c>
      <c r="E822">
        <v>10</v>
      </c>
      <c r="F822" t="s">
        <v>271</v>
      </c>
      <c r="G822" t="s">
        <v>404</v>
      </c>
      <c r="H822" t="s">
        <v>194</v>
      </c>
      <c r="I822" t="s">
        <v>173</v>
      </c>
      <c r="J822">
        <f t="shared" si="0"/>
        <v>2691333</v>
      </c>
      <c r="K822">
        <v>2691333</v>
      </c>
      <c r="L822">
        <v>54</v>
      </c>
      <c r="M822">
        <f t="shared" si="36"/>
        <v>10417</v>
      </c>
      <c r="N822" t="str">
        <f t="shared" si="2"/>
        <v>Mon</v>
      </c>
      <c r="O822" t="str">
        <f t="shared" si="3"/>
        <v>Oct</v>
      </c>
      <c r="P822">
        <f t="shared" si="4"/>
        <v>10</v>
      </c>
      <c r="Q822" t="str">
        <f t="shared" si="5"/>
        <v>01</v>
      </c>
      <c r="R822" t="str">
        <f t="shared" si="6"/>
        <v>03</v>
      </c>
      <c r="S822" t="str">
        <f t="shared" si="7"/>
        <v>35</v>
      </c>
      <c r="T822" t="str">
        <f t="shared" si="8"/>
        <v>33</v>
      </c>
      <c r="U822" t="s">
        <v>6471</v>
      </c>
      <c r="V822" t="s">
        <v>433</v>
      </c>
      <c r="W822" s="2" t="s">
        <v>6472</v>
      </c>
      <c r="X822" t="s">
        <v>5220</v>
      </c>
      <c r="Y822" t="s">
        <v>5221</v>
      </c>
      <c r="Z822" t="s">
        <v>5222</v>
      </c>
      <c r="AA822" t="s">
        <v>5223</v>
      </c>
      <c r="AB822">
        <v>8190</v>
      </c>
      <c r="AC822">
        <v>5039</v>
      </c>
      <c r="AD822" t="s">
        <v>5224</v>
      </c>
      <c r="AE822" t="s">
        <v>6473</v>
      </c>
      <c r="AF822" t="s">
        <v>6474</v>
      </c>
      <c r="AG822">
        <v>2</v>
      </c>
    </row>
    <row r="823" spans="1:33" ht="15.75" customHeight="1" x14ac:dyDescent="0.3">
      <c r="A823" s="1">
        <v>28773</v>
      </c>
      <c r="B823" t="s">
        <v>6475</v>
      </c>
      <c r="C823" t="s">
        <v>923</v>
      </c>
      <c r="D823" t="s">
        <v>2847</v>
      </c>
      <c r="E823">
        <v>10</v>
      </c>
      <c r="F823" t="s">
        <v>271</v>
      </c>
      <c r="G823" t="s">
        <v>404</v>
      </c>
      <c r="H823" t="s">
        <v>519</v>
      </c>
      <c r="I823" t="s">
        <v>321</v>
      </c>
      <c r="J823">
        <f t="shared" si="0"/>
        <v>2692130</v>
      </c>
      <c r="K823">
        <v>2692130</v>
      </c>
      <c r="L823">
        <v>153</v>
      </c>
      <c r="M823">
        <f t="shared" si="36"/>
        <v>797</v>
      </c>
      <c r="N823" t="str">
        <f t="shared" si="2"/>
        <v>Mon</v>
      </c>
      <c r="O823" t="str">
        <f t="shared" si="3"/>
        <v>Oct</v>
      </c>
      <c r="P823">
        <f t="shared" si="4"/>
        <v>10</v>
      </c>
      <c r="Q823" t="str">
        <f t="shared" si="5"/>
        <v>01</v>
      </c>
      <c r="R823" t="str">
        <f t="shared" si="6"/>
        <v>03</v>
      </c>
      <c r="S823" t="str">
        <f t="shared" si="7"/>
        <v>48</v>
      </c>
      <c r="T823" t="str">
        <f t="shared" si="8"/>
        <v>50</v>
      </c>
      <c r="U823" t="s">
        <v>6476</v>
      </c>
      <c r="V823" t="s">
        <v>433</v>
      </c>
      <c r="W823" s="2" t="s">
        <v>6477</v>
      </c>
      <c r="X823" t="s">
        <v>6478</v>
      </c>
      <c r="Y823" t="s">
        <v>6479</v>
      </c>
      <c r="Z823" t="s">
        <v>6480</v>
      </c>
      <c r="AA823" t="s">
        <v>6481</v>
      </c>
      <c r="AB823">
        <v>210</v>
      </c>
      <c r="AC823">
        <v>215</v>
      </c>
      <c r="AD823" t="s">
        <v>6482</v>
      </c>
      <c r="AE823" t="s">
        <v>6478</v>
      </c>
      <c r="AF823" t="s">
        <v>6480</v>
      </c>
      <c r="AG823">
        <v>2</v>
      </c>
    </row>
    <row r="824" spans="1:33" ht="15.75" customHeight="1" x14ac:dyDescent="0.3">
      <c r="A824" s="1">
        <v>28774</v>
      </c>
      <c r="B824" t="s">
        <v>6483</v>
      </c>
      <c r="C824" t="s">
        <v>923</v>
      </c>
      <c r="D824" t="s">
        <v>2847</v>
      </c>
      <c r="E824">
        <v>10</v>
      </c>
      <c r="F824" t="s">
        <v>271</v>
      </c>
      <c r="G824" t="s">
        <v>404</v>
      </c>
      <c r="H824" t="s">
        <v>321</v>
      </c>
      <c r="I824" t="s">
        <v>184</v>
      </c>
      <c r="J824">
        <f t="shared" si="0"/>
        <v>2692205</v>
      </c>
      <c r="K824">
        <v>2692205</v>
      </c>
      <c r="L824">
        <v>75</v>
      </c>
      <c r="M824">
        <f t="shared" si="36"/>
        <v>75</v>
      </c>
      <c r="N824" t="str">
        <f t="shared" si="2"/>
        <v>Mon</v>
      </c>
      <c r="O824" t="str">
        <f t="shared" si="3"/>
        <v>Oct</v>
      </c>
      <c r="P824">
        <f t="shared" si="4"/>
        <v>10</v>
      </c>
      <c r="Q824" t="str">
        <f t="shared" si="5"/>
        <v>01</v>
      </c>
      <c r="R824" t="str">
        <f t="shared" si="6"/>
        <v>03</v>
      </c>
      <c r="S824" t="str">
        <f t="shared" si="7"/>
        <v>50</v>
      </c>
      <c r="T824" t="str">
        <f t="shared" si="8"/>
        <v>05</v>
      </c>
      <c r="U824" t="s">
        <v>6484</v>
      </c>
      <c r="V824" t="s">
        <v>433</v>
      </c>
      <c r="W824" s="2" t="s">
        <v>6485</v>
      </c>
      <c r="X824" t="s">
        <v>6486</v>
      </c>
      <c r="Y824" t="s">
        <v>6487</v>
      </c>
      <c r="Z824" t="s">
        <v>6488</v>
      </c>
      <c r="AB824">
        <v>28</v>
      </c>
      <c r="AC824">
        <v>50</v>
      </c>
      <c r="AD824" t="s">
        <v>6489</v>
      </c>
      <c r="AE824" t="s">
        <v>6490</v>
      </c>
      <c r="AF824" t="s">
        <v>6491</v>
      </c>
      <c r="AG824">
        <v>2</v>
      </c>
    </row>
    <row r="825" spans="1:33" ht="15.75" customHeight="1" x14ac:dyDescent="0.3">
      <c r="A825" s="1">
        <v>28787</v>
      </c>
      <c r="B825" t="s">
        <v>6492</v>
      </c>
      <c r="C825" t="s">
        <v>923</v>
      </c>
      <c r="D825" t="s">
        <v>2847</v>
      </c>
      <c r="E825">
        <v>10</v>
      </c>
      <c r="F825" t="s">
        <v>271</v>
      </c>
      <c r="G825" t="s">
        <v>404</v>
      </c>
      <c r="H825" t="s">
        <v>113</v>
      </c>
      <c r="I825" t="s">
        <v>234</v>
      </c>
      <c r="J825">
        <f t="shared" si="0"/>
        <v>2692692</v>
      </c>
      <c r="K825">
        <v>2692692</v>
      </c>
      <c r="L825">
        <v>87</v>
      </c>
      <c r="M825">
        <f t="shared" si="36"/>
        <v>487</v>
      </c>
      <c r="N825" t="str">
        <f t="shared" si="2"/>
        <v>Mon</v>
      </c>
      <c r="O825" t="str">
        <f t="shared" si="3"/>
        <v>Oct</v>
      </c>
      <c r="P825">
        <f t="shared" si="4"/>
        <v>10</v>
      </c>
      <c r="Q825" t="str">
        <f t="shared" si="5"/>
        <v>01</v>
      </c>
      <c r="R825" t="str">
        <f t="shared" si="6"/>
        <v>03</v>
      </c>
      <c r="S825" t="str">
        <f t="shared" si="7"/>
        <v>58</v>
      </c>
      <c r="T825" t="str">
        <f t="shared" si="8"/>
        <v>12</v>
      </c>
      <c r="U825" t="s">
        <v>6493</v>
      </c>
      <c r="V825" t="s">
        <v>433</v>
      </c>
      <c r="W825" s="2" t="s">
        <v>6494</v>
      </c>
      <c r="X825" t="s">
        <v>6495</v>
      </c>
      <c r="Y825" t="s">
        <v>6496</v>
      </c>
      <c r="Z825" t="s">
        <v>6497</v>
      </c>
      <c r="AA825" t="s">
        <v>6498</v>
      </c>
      <c r="AB825">
        <v>121</v>
      </c>
      <c r="AC825">
        <v>91</v>
      </c>
      <c r="AD825" t="s">
        <v>6499</v>
      </c>
      <c r="AE825" t="s">
        <v>6500</v>
      </c>
      <c r="AF825" t="s">
        <v>6501</v>
      </c>
      <c r="AG825">
        <v>2</v>
      </c>
    </row>
    <row r="826" spans="1:33" ht="15.75" customHeight="1" x14ac:dyDescent="0.3">
      <c r="A826" s="1">
        <v>28789</v>
      </c>
      <c r="B826" t="s">
        <v>6502</v>
      </c>
      <c r="C826" t="s">
        <v>923</v>
      </c>
      <c r="D826" t="s">
        <v>2847</v>
      </c>
      <c r="E826">
        <v>10</v>
      </c>
      <c r="F826" t="s">
        <v>271</v>
      </c>
      <c r="G826" t="s">
        <v>404</v>
      </c>
      <c r="H826" t="s">
        <v>113</v>
      </c>
      <c r="I826" t="s">
        <v>61</v>
      </c>
      <c r="J826">
        <f t="shared" si="0"/>
        <v>2692706</v>
      </c>
      <c r="K826">
        <v>2692706</v>
      </c>
      <c r="L826">
        <v>1</v>
      </c>
      <c r="M826">
        <f t="shared" si="36"/>
        <v>14</v>
      </c>
      <c r="N826" t="str">
        <f t="shared" si="2"/>
        <v>Mon</v>
      </c>
      <c r="O826" t="str">
        <f t="shared" si="3"/>
        <v>Oct</v>
      </c>
      <c r="P826">
        <f t="shared" si="4"/>
        <v>10</v>
      </c>
      <c r="Q826" t="str">
        <f t="shared" si="5"/>
        <v>01</v>
      </c>
      <c r="R826" t="str">
        <f t="shared" si="6"/>
        <v>03</v>
      </c>
      <c r="S826" t="str">
        <f t="shared" si="7"/>
        <v>58</v>
      </c>
      <c r="T826" t="str">
        <f t="shared" si="8"/>
        <v>26</v>
      </c>
      <c r="U826" t="s">
        <v>6503</v>
      </c>
      <c r="V826" t="s">
        <v>433</v>
      </c>
      <c r="W826" s="2" t="s">
        <v>6504</v>
      </c>
      <c r="X826" t="s">
        <v>6505</v>
      </c>
      <c r="Y826" t="s">
        <v>6506</v>
      </c>
      <c r="Z826" t="s">
        <v>6507</v>
      </c>
      <c r="AA826" t="s">
        <v>6508</v>
      </c>
      <c r="AB826">
        <v>354</v>
      </c>
      <c r="AC826">
        <v>1301</v>
      </c>
      <c r="AD826" t="s">
        <v>6509</v>
      </c>
      <c r="AG826">
        <v>2</v>
      </c>
    </row>
    <row r="827" spans="1:33" ht="15.75" customHeight="1" x14ac:dyDescent="0.3">
      <c r="A827" s="1">
        <v>28861</v>
      </c>
      <c r="B827" t="s">
        <v>6510</v>
      </c>
      <c r="C827" t="s">
        <v>923</v>
      </c>
      <c r="D827" t="s">
        <v>2847</v>
      </c>
      <c r="E827">
        <v>10</v>
      </c>
      <c r="F827" t="s">
        <v>271</v>
      </c>
      <c r="G827" t="s">
        <v>184</v>
      </c>
      <c r="H827" t="s">
        <v>154</v>
      </c>
      <c r="I827" t="s">
        <v>519</v>
      </c>
      <c r="J827">
        <f t="shared" si="0"/>
        <v>2698668</v>
      </c>
      <c r="K827">
        <v>2698668</v>
      </c>
      <c r="L827">
        <v>99</v>
      </c>
      <c r="M827">
        <f t="shared" si="36"/>
        <v>5962</v>
      </c>
      <c r="N827" t="str">
        <f t="shared" si="2"/>
        <v>Mon</v>
      </c>
      <c r="O827" t="str">
        <f t="shared" si="3"/>
        <v>Oct</v>
      </c>
      <c r="P827">
        <f t="shared" si="4"/>
        <v>10</v>
      </c>
      <c r="Q827" t="str">
        <f t="shared" si="5"/>
        <v>01</v>
      </c>
      <c r="R827" t="str">
        <f t="shared" si="6"/>
        <v>05</v>
      </c>
      <c r="S827" t="str">
        <f t="shared" si="7"/>
        <v>37</v>
      </c>
      <c r="T827" t="str">
        <f t="shared" si="8"/>
        <v>48</v>
      </c>
      <c r="U827" t="s">
        <v>6511</v>
      </c>
      <c r="V827" t="s">
        <v>433</v>
      </c>
      <c r="W827" s="4" t="s">
        <v>6512</v>
      </c>
      <c r="X827" t="s">
        <v>6513</v>
      </c>
      <c r="Y827" t="s">
        <v>6514</v>
      </c>
      <c r="Z827" t="s">
        <v>6515</v>
      </c>
      <c r="AA827" t="s">
        <v>151</v>
      </c>
      <c r="AB827">
        <v>18</v>
      </c>
      <c r="AC827">
        <v>96</v>
      </c>
      <c r="AD827" t="s">
        <v>6516</v>
      </c>
      <c r="AE827" t="s">
        <v>6517</v>
      </c>
      <c r="AF827" t="s">
        <v>6518</v>
      </c>
      <c r="AG827">
        <v>2</v>
      </c>
    </row>
    <row r="828" spans="1:33" ht="15.75" customHeight="1" x14ac:dyDescent="0.3">
      <c r="A828" s="1">
        <v>28862</v>
      </c>
      <c r="B828" t="s">
        <v>6519</v>
      </c>
      <c r="C828" t="s">
        <v>923</v>
      </c>
      <c r="D828" t="s">
        <v>2847</v>
      </c>
      <c r="E828">
        <v>10</v>
      </c>
      <c r="F828" t="s">
        <v>271</v>
      </c>
      <c r="G828" t="s">
        <v>184</v>
      </c>
      <c r="H828" t="s">
        <v>164</v>
      </c>
      <c r="I828" t="s">
        <v>360</v>
      </c>
      <c r="J828">
        <f t="shared" si="0"/>
        <v>2698708</v>
      </c>
      <c r="K828">
        <v>2698708</v>
      </c>
      <c r="L828">
        <v>40</v>
      </c>
      <c r="M828">
        <f t="shared" si="36"/>
        <v>40</v>
      </c>
      <c r="N828" t="str">
        <f t="shared" si="2"/>
        <v>Mon</v>
      </c>
      <c r="O828" t="str">
        <f t="shared" si="3"/>
        <v>Oct</v>
      </c>
      <c r="P828">
        <f t="shared" si="4"/>
        <v>10</v>
      </c>
      <c r="Q828" t="str">
        <f t="shared" si="5"/>
        <v>01</v>
      </c>
      <c r="R828" t="str">
        <f t="shared" si="6"/>
        <v>05</v>
      </c>
      <c r="S828" t="str">
        <f t="shared" si="7"/>
        <v>38</v>
      </c>
      <c r="T828" t="str">
        <f t="shared" si="8"/>
        <v>28</v>
      </c>
      <c r="U828" t="s">
        <v>6520</v>
      </c>
      <c r="V828" t="s">
        <v>433</v>
      </c>
      <c r="W828" s="2" t="s">
        <v>6521</v>
      </c>
      <c r="X828" t="s">
        <v>6513</v>
      </c>
      <c r="Y828" t="s">
        <v>6514</v>
      </c>
      <c r="Z828" t="s">
        <v>6515</v>
      </c>
      <c r="AA828" t="s">
        <v>151</v>
      </c>
      <c r="AB828">
        <v>18</v>
      </c>
      <c r="AC828">
        <v>96</v>
      </c>
      <c r="AD828" t="s">
        <v>6516</v>
      </c>
      <c r="AE828" t="s">
        <v>6522</v>
      </c>
      <c r="AG828">
        <v>2</v>
      </c>
    </row>
    <row r="829" spans="1:33" ht="15.75" customHeight="1" x14ac:dyDescent="0.3">
      <c r="A829" s="1">
        <v>28863</v>
      </c>
      <c r="B829" t="s">
        <v>6523</v>
      </c>
      <c r="C829" t="s">
        <v>923</v>
      </c>
      <c r="D829" t="s">
        <v>2847</v>
      </c>
      <c r="E829">
        <v>10</v>
      </c>
      <c r="F829" t="s">
        <v>271</v>
      </c>
      <c r="G829" t="s">
        <v>184</v>
      </c>
      <c r="H829" t="s">
        <v>195</v>
      </c>
      <c r="I829" t="s">
        <v>144</v>
      </c>
      <c r="J829">
        <f t="shared" si="0"/>
        <v>2698841</v>
      </c>
      <c r="K829">
        <v>2698841</v>
      </c>
      <c r="L829">
        <v>133</v>
      </c>
      <c r="M829">
        <f t="shared" si="36"/>
        <v>133</v>
      </c>
      <c r="N829" t="str">
        <f t="shared" si="2"/>
        <v>Mon</v>
      </c>
      <c r="O829" t="str">
        <f t="shared" si="3"/>
        <v>Oct</v>
      </c>
      <c r="P829">
        <f t="shared" si="4"/>
        <v>10</v>
      </c>
      <c r="Q829" t="str">
        <f t="shared" si="5"/>
        <v>01</v>
      </c>
      <c r="R829" t="str">
        <f t="shared" si="6"/>
        <v>05</v>
      </c>
      <c r="S829" t="str">
        <f t="shared" si="7"/>
        <v>40</v>
      </c>
      <c r="T829" t="str">
        <f t="shared" si="8"/>
        <v>41</v>
      </c>
      <c r="U829" t="s">
        <v>6524</v>
      </c>
      <c r="V829" t="s">
        <v>433</v>
      </c>
      <c r="W829" s="2" t="s">
        <v>6525</v>
      </c>
      <c r="X829" t="s">
        <v>6513</v>
      </c>
      <c r="Y829" t="s">
        <v>6514</v>
      </c>
      <c r="Z829" t="s">
        <v>6515</v>
      </c>
      <c r="AA829" t="s">
        <v>151</v>
      </c>
      <c r="AB829">
        <v>18</v>
      </c>
      <c r="AC829">
        <v>96</v>
      </c>
      <c r="AD829" t="s">
        <v>6516</v>
      </c>
      <c r="AE829" t="s">
        <v>6526</v>
      </c>
      <c r="AF829" t="s">
        <v>6527</v>
      </c>
      <c r="AG829">
        <v>2</v>
      </c>
    </row>
    <row r="830" spans="1:33" ht="15.75" customHeight="1" x14ac:dyDescent="0.3">
      <c r="A830" s="1">
        <v>28864</v>
      </c>
      <c r="B830" t="s">
        <v>6528</v>
      </c>
      <c r="C830" t="s">
        <v>923</v>
      </c>
      <c r="D830" t="s">
        <v>2847</v>
      </c>
      <c r="E830">
        <v>10</v>
      </c>
      <c r="F830" t="s">
        <v>271</v>
      </c>
      <c r="G830" t="s">
        <v>184</v>
      </c>
      <c r="H830" t="s">
        <v>570</v>
      </c>
      <c r="I830" t="s">
        <v>124</v>
      </c>
      <c r="J830">
        <f t="shared" si="0"/>
        <v>2698999</v>
      </c>
      <c r="K830">
        <v>2698999</v>
      </c>
      <c r="L830">
        <v>158</v>
      </c>
      <c r="M830">
        <f t="shared" si="36"/>
        <v>158</v>
      </c>
      <c r="N830" t="str">
        <f t="shared" si="2"/>
        <v>Mon</v>
      </c>
      <c r="O830" t="str">
        <f t="shared" si="3"/>
        <v>Oct</v>
      </c>
      <c r="P830">
        <f t="shared" si="4"/>
        <v>10</v>
      </c>
      <c r="Q830" t="str">
        <f t="shared" si="5"/>
        <v>01</v>
      </c>
      <c r="R830" t="str">
        <f t="shared" si="6"/>
        <v>05</v>
      </c>
      <c r="S830" t="str">
        <f t="shared" si="7"/>
        <v>43</v>
      </c>
      <c r="T830" t="str">
        <f t="shared" si="8"/>
        <v>19</v>
      </c>
      <c r="U830" t="s">
        <v>6529</v>
      </c>
      <c r="V830" t="s">
        <v>433</v>
      </c>
      <c r="W830" s="2" t="s">
        <v>6530</v>
      </c>
      <c r="X830" t="s">
        <v>6513</v>
      </c>
      <c r="Y830" t="s">
        <v>6514</v>
      </c>
      <c r="Z830" t="s">
        <v>6515</v>
      </c>
      <c r="AA830" t="s">
        <v>151</v>
      </c>
      <c r="AB830">
        <v>18</v>
      </c>
      <c r="AC830">
        <v>96</v>
      </c>
      <c r="AD830" t="s">
        <v>6516</v>
      </c>
      <c r="AE830" t="s">
        <v>6531</v>
      </c>
      <c r="AF830" t="s">
        <v>6532</v>
      </c>
      <c r="AG830">
        <v>2</v>
      </c>
    </row>
    <row r="831" spans="1:33" ht="15.75" customHeight="1" x14ac:dyDescent="0.3">
      <c r="A831" s="1">
        <v>28866</v>
      </c>
      <c r="B831" t="s">
        <v>6533</v>
      </c>
      <c r="C831" t="s">
        <v>923</v>
      </c>
      <c r="D831" t="s">
        <v>2847</v>
      </c>
      <c r="E831">
        <v>10</v>
      </c>
      <c r="F831" t="s">
        <v>271</v>
      </c>
      <c r="G831" t="s">
        <v>184</v>
      </c>
      <c r="H831" t="s">
        <v>519</v>
      </c>
      <c r="I831" t="s">
        <v>360</v>
      </c>
      <c r="J831">
        <f t="shared" si="0"/>
        <v>2699308</v>
      </c>
      <c r="K831">
        <v>2699308</v>
      </c>
      <c r="L831">
        <v>49</v>
      </c>
      <c r="M831">
        <f t="shared" si="36"/>
        <v>309</v>
      </c>
      <c r="N831" t="str">
        <f t="shared" si="2"/>
        <v>Mon</v>
      </c>
      <c r="O831" t="str">
        <f t="shared" si="3"/>
        <v>Oct</v>
      </c>
      <c r="P831">
        <f t="shared" si="4"/>
        <v>10</v>
      </c>
      <c r="Q831" t="str">
        <f t="shared" si="5"/>
        <v>01</v>
      </c>
      <c r="R831" t="str">
        <f t="shared" si="6"/>
        <v>05</v>
      </c>
      <c r="S831" t="str">
        <f t="shared" si="7"/>
        <v>48</v>
      </c>
      <c r="T831" t="str">
        <f t="shared" si="8"/>
        <v>28</v>
      </c>
      <c r="U831" t="s">
        <v>6534</v>
      </c>
      <c r="V831" t="s">
        <v>433</v>
      </c>
      <c r="W831" s="2" t="s">
        <v>6535</v>
      </c>
      <c r="X831" t="s">
        <v>6536</v>
      </c>
      <c r="Y831" t="s">
        <v>6537</v>
      </c>
      <c r="Z831" t="s">
        <v>6538</v>
      </c>
      <c r="AA831" t="s">
        <v>6539</v>
      </c>
      <c r="AB831">
        <v>14033984</v>
      </c>
      <c r="AC831">
        <v>565</v>
      </c>
      <c r="AD831" t="s">
        <v>6540</v>
      </c>
      <c r="AG831">
        <v>2</v>
      </c>
    </row>
    <row r="832" spans="1:33" ht="15.75" customHeight="1" x14ac:dyDescent="0.3">
      <c r="A832" s="1">
        <v>28867</v>
      </c>
      <c r="B832" t="s">
        <v>6533</v>
      </c>
      <c r="C832" t="s">
        <v>923</v>
      </c>
      <c r="D832" t="s">
        <v>2847</v>
      </c>
      <c r="E832">
        <v>10</v>
      </c>
      <c r="F832" t="s">
        <v>271</v>
      </c>
      <c r="G832" t="s">
        <v>184</v>
      </c>
      <c r="H832" t="s">
        <v>519</v>
      </c>
      <c r="I832" t="s">
        <v>360</v>
      </c>
      <c r="J832">
        <f t="shared" si="0"/>
        <v>2699308</v>
      </c>
      <c r="K832">
        <v>2699308</v>
      </c>
      <c r="L832">
        <v>0</v>
      </c>
      <c r="M832">
        <f t="shared" si="36"/>
        <v>0</v>
      </c>
      <c r="N832" t="str">
        <f t="shared" si="2"/>
        <v>Mon</v>
      </c>
      <c r="O832" t="str">
        <f t="shared" si="3"/>
        <v>Oct</v>
      </c>
      <c r="P832">
        <f t="shared" si="4"/>
        <v>10</v>
      </c>
      <c r="Q832" t="str">
        <f t="shared" si="5"/>
        <v>01</v>
      </c>
      <c r="R832" t="str">
        <f t="shared" si="6"/>
        <v>05</v>
      </c>
      <c r="S832" t="str">
        <f t="shared" si="7"/>
        <v>48</v>
      </c>
      <c r="T832" t="str">
        <f t="shared" si="8"/>
        <v>28</v>
      </c>
      <c r="U832" t="s">
        <v>6534</v>
      </c>
      <c r="V832" t="s">
        <v>433</v>
      </c>
      <c r="W832" s="2" t="s">
        <v>6535</v>
      </c>
      <c r="X832" t="s">
        <v>6536</v>
      </c>
      <c r="Y832" t="s">
        <v>6537</v>
      </c>
      <c r="Z832" t="s">
        <v>6538</v>
      </c>
      <c r="AA832" t="s">
        <v>6539</v>
      </c>
      <c r="AB832">
        <v>14034024</v>
      </c>
      <c r="AC832">
        <v>565</v>
      </c>
      <c r="AD832" t="s">
        <v>6540</v>
      </c>
      <c r="AG832">
        <v>2</v>
      </c>
    </row>
    <row r="833" spans="1:33" ht="15.75" customHeight="1" x14ac:dyDescent="0.3">
      <c r="A833" s="1">
        <v>29076</v>
      </c>
      <c r="B833" t="s">
        <v>6541</v>
      </c>
      <c r="C833" t="s">
        <v>923</v>
      </c>
      <c r="D833" t="s">
        <v>2847</v>
      </c>
      <c r="E833">
        <v>10</v>
      </c>
      <c r="F833" t="s">
        <v>271</v>
      </c>
      <c r="G833" t="s">
        <v>561</v>
      </c>
      <c r="H833" t="s">
        <v>692</v>
      </c>
      <c r="I833" t="s">
        <v>144</v>
      </c>
      <c r="J833">
        <f t="shared" si="0"/>
        <v>2726621</v>
      </c>
      <c r="K833">
        <v>2726621</v>
      </c>
      <c r="L833">
        <v>167</v>
      </c>
      <c r="M833">
        <f t="shared" si="36"/>
        <v>27313</v>
      </c>
      <c r="N833" t="str">
        <f t="shared" si="2"/>
        <v>Mon</v>
      </c>
      <c r="O833" t="str">
        <f t="shared" si="3"/>
        <v>Oct</v>
      </c>
      <c r="P833">
        <f t="shared" si="4"/>
        <v>10</v>
      </c>
      <c r="Q833" t="str">
        <f t="shared" si="5"/>
        <v>01</v>
      </c>
      <c r="R833" t="str">
        <f t="shared" si="6"/>
        <v>13</v>
      </c>
      <c r="S833" t="str">
        <f t="shared" si="7"/>
        <v>23</v>
      </c>
      <c r="T833" t="str">
        <f t="shared" si="8"/>
        <v>41</v>
      </c>
      <c r="U833" t="s">
        <v>6542</v>
      </c>
      <c r="V833" t="s">
        <v>433</v>
      </c>
      <c r="W833" s="4" t="s">
        <v>6543</v>
      </c>
      <c r="X833" t="s">
        <v>6544</v>
      </c>
      <c r="Y833" t="s">
        <v>6545</v>
      </c>
      <c r="Z833" t="s">
        <v>6546</v>
      </c>
      <c r="AA833" t="s">
        <v>1882</v>
      </c>
      <c r="AB833">
        <v>108</v>
      </c>
      <c r="AC833">
        <v>187</v>
      </c>
      <c r="AD833" t="s">
        <v>6547</v>
      </c>
      <c r="AG833">
        <v>2</v>
      </c>
    </row>
    <row r="834" spans="1:33" ht="15.75" customHeight="1" x14ac:dyDescent="0.3">
      <c r="A834" s="1">
        <v>29319</v>
      </c>
      <c r="B834" t="s">
        <v>6548</v>
      </c>
      <c r="C834" t="s">
        <v>923</v>
      </c>
      <c r="D834" t="s">
        <v>2847</v>
      </c>
      <c r="E834">
        <v>10</v>
      </c>
      <c r="F834" t="s">
        <v>271</v>
      </c>
      <c r="G834" t="s">
        <v>28</v>
      </c>
      <c r="H834" t="s">
        <v>125</v>
      </c>
      <c r="I834" t="s">
        <v>404</v>
      </c>
      <c r="J834">
        <f t="shared" si="0"/>
        <v>2743203</v>
      </c>
      <c r="K834">
        <v>2743203</v>
      </c>
      <c r="L834">
        <v>31</v>
      </c>
      <c r="M834">
        <f t="shared" si="36"/>
        <v>16582</v>
      </c>
      <c r="N834" t="str">
        <f t="shared" si="2"/>
        <v>Mon</v>
      </c>
      <c r="O834" t="str">
        <f t="shared" si="3"/>
        <v>Oct</v>
      </c>
      <c r="P834">
        <f t="shared" si="4"/>
        <v>10</v>
      </c>
      <c r="Q834" t="str">
        <f t="shared" si="5"/>
        <v>01</v>
      </c>
      <c r="R834" t="str">
        <f t="shared" si="6"/>
        <v>18</v>
      </c>
      <c r="S834" t="str">
        <f t="shared" si="7"/>
        <v>00</v>
      </c>
      <c r="T834" t="str">
        <f t="shared" si="8"/>
        <v>03</v>
      </c>
      <c r="U834" t="s">
        <v>6549</v>
      </c>
      <c r="V834" t="s">
        <v>6550</v>
      </c>
      <c r="W834" s="2" t="s">
        <v>6551</v>
      </c>
      <c r="X834" t="s">
        <v>6552</v>
      </c>
      <c r="Y834" t="s">
        <v>6553</v>
      </c>
      <c r="Z834" t="s">
        <v>6554</v>
      </c>
      <c r="AA834" t="s">
        <v>806</v>
      </c>
      <c r="AB834">
        <v>11</v>
      </c>
      <c r="AC834">
        <v>132</v>
      </c>
      <c r="AD834" t="s">
        <v>6555</v>
      </c>
      <c r="AG834">
        <v>2</v>
      </c>
    </row>
    <row r="835" spans="1:33" ht="15.75" customHeight="1" x14ac:dyDescent="0.3">
      <c r="A835" s="1">
        <v>29320</v>
      </c>
      <c r="B835" t="s">
        <v>6556</v>
      </c>
      <c r="C835" t="s">
        <v>923</v>
      </c>
      <c r="D835" t="s">
        <v>2847</v>
      </c>
      <c r="E835">
        <v>10</v>
      </c>
      <c r="F835" t="s">
        <v>271</v>
      </c>
      <c r="G835" t="s">
        <v>28</v>
      </c>
      <c r="H835" t="s">
        <v>125</v>
      </c>
      <c r="I835" t="s">
        <v>28</v>
      </c>
      <c r="J835">
        <f t="shared" si="0"/>
        <v>2743218</v>
      </c>
      <c r="K835">
        <v>2743218</v>
      </c>
      <c r="L835">
        <v>15</v>
      </c>
      <c r="M835">
        <f t="shared" si="36"/>
        <v>15</v>
      </c>
      <c r="N835" t="str">
        <f t="shared" si="2"/>
        <v>Mon</v>
      </c>
      <c r="O835" t="str">
        <f t="shared" si="3"/>
        <v>Oct</v>
      </c>
      <c r="P835">
        <f t="shared" si="4"/>
        <v>10</v>
      </c>
      <c r="Q835" t="str">
        <f t="shared" si="5"/>
        <v>01</v>
      </c>
      <c r="R835" t="str">
        <f t="shared" si="6"/>
        <v>18</v>
      </c>
      <c r="S835" t="str">
        <f t="shared" si="7"/>
        <v>00</v>
      </c>
      <c r="T835" t="str">
        <f t="shared" si="8"/>
        <v>18</v>
      </c>
      <c r="U835" t="s">
        <v>6557</v>
      </c>
      <c r="V835" t="s">
        <v>6558</v>
      </c>
      <c r="W835" s="2" t="s">
        <v>6559</v>
      </c>
      <c r="X835" t="s">
        <v>6560</v>
      </c>
      <c r="Y835" t="s">
        <v>6561</v>
      </c>
      <c r="Z835" t="s">
        <v>6562</v>
      </c>
      <c r="AB835">
        <v>3</v>
      </c>
      <c r="AC835">
        <v>69</v>
      </c>
      <c r="AD835" t="s">
        <v>6563</v>
      </c>
      <c r="AE835" t="s">
        <v>6564</v>
      </c>
      <c r="AF835" t="s">
        <v>6565</v>
      </c>
      <c r="AG835">
        <v>2</v>
      </c>
    </row>
    <row r="836" spans="1:33" ht="15.75" customHeight="1" x14ac:dyDescent="0.3">
      <c r="A836" s="1">
        <v>29536</v>
      </c>
      <c r="B836" t="s">
        <v>6566</v>
      </c>
      <c r="C836" t="s">
        <v>923</v>
      </c>
      <c r="D836" t="s">
        <v>2847</v>
      </c>
      <c r="E836">
        <v>10</v>
      </c>
      <c r="F836" t="s">
        <v>271</v>
      </c>
      <c r="G836" t="s">
        <v>206</v>
      </c>
      <c r="H836" t="s">
        <v>144</v>
      </c>
      <c r="I836" t="s">
        <v>206</v>
      </c>
      <c r="J836">
        <f t="shared" si="0"/>
        <v>2760082</v>
      </c>
      <c r="K836">
        <v>2760082</v>
      </c>
      <c r="L836">
        <v>68</v>
      </c>
      <c r="M836">
        <f t="shared" si="36"/>
        <v>16864</v>
      </c>
      <c r="N836" t="str">
        <f t="shared" si="2"/>
        <v>Mon</v>
      </c>
      <c r="O836" t="str">
        <f t="shared" si="3"/>
        <v>Oct</v>
      </c>
      <c r="P836">
        <f t="shared" si="4"/>
        <v>10</v>
      </c>
      <c r="Q836" t="str">
        <f t="shared" si="5"/>
        <v>01</v>
      </c>
      <c r="R836" t="str">
        <f t="shared" si="6"/>
        <v>22</v>
      </c>
      <c r="S836" t="str">
        <f t="shared" si="7"/>
        <v>41</v>
      </c>
      <c r="T836" t="str">
        <f t="shared" si="8"/>
        <v>22</v>
      </c>
      <c r="U836" t="s">
        <v>6567</v>
      </c>
      <c r="V836" t="s">
        <v>6568</v>
      </c>
      <c r="W836" s="2" t="s">
        <v>6569</v>
      </c>
      <c r="X836" t="s">
        <v>6570</v>
      </c>
      <c r="Y836" t="s">
        <v>6571</v>
      </c>
      <c r="Z836" t="s">
        <v>6572</v>
      </c>
      <c r="AA836" t="s">
        <v>6498</v>
      </c>
      <c r="AB836">
        <v>56</v>
      </c>
      <c r="AC836">
        <v>348</v>
      </c>
      <c r="AD836" t="s">
        <v>6573</v>
      </c>
      <c r="AG836">
        <v>2</v>
      </c>
    </row>
    <row r="837" spans="1:33" ht="15.75" customHeight="1" x14ac:dyDescent="0.3">
      <c r="A837" s="1">
        <v>29537</v>
      </c>
      <c r="B837" t="s">
        <v>6574</v>
      </c>
      <c r="C837" t="s">
        <v>923</v>
      </c>
      <c r="D837" t="s">
        <v>2847</v>
      </c>
      <c r="E837">
        <v>10</v>
      </c>
      <c r="F837" t="s">
        <v>271</v>
      </c>
      <c r="G837" t="s">
        <v>206</v>
      </c>
      <c r="H837" t="s">
        <v>144</v>
      </c>
      <c r="I837" t="s">
        <v>360</v>
      </c>
      <c r="J837">
        <f t="shared" si="0"/>
        <v>2760088</v>
      </c>
      <c r="K837">
        <v>2760088</v>
      </c>
      <c r="L837">
        <v>6</v>
      </c>
      <c r="M837">
        <f t="shared" si="36"/>
        <v>6</v>
      </c>
      <c r="N837" t="str">
        <f t="shared" si="2"/>
        <v>Mon</v>
      </c>
      <c r="O837" t="str">
        <f t="shared" si="3"/>
        <v>Oct</v>
      </c>
      <c r="P837">
        <f t="shared" si="4"/>
        <v>10</v>
      </c>
      <c r="Q837" t="str">
        <f t="shared" si="5"/>
        <v>01</v>
      </c>
      <c r="R837" t="str">
        <f t="shared" si="6"/>
        <v>22</v>
      </c>
      <c r="S837" t="str">
        <f t="shared" si="7"/>
        <v>41</v>
      </c>
      <c r="T837" t="str">
        <f t="shared" si="8"/>
        <v>28</v>
      </c>
      <c r="U837" t="s">
        <v>6575</v>
      </c>
      <c r="V837" t="s">
        <v>6576</v>
      </c>
      <c r="W837" s="2" t="s">
        <v>6577</v>
      </c>
      <c r="X837" t="s">
        <v>6215</v>
      </c>
      <c r="Y837" t="s">
        <v>6216</v>
      </c>
      <c r="Z837" t="s">
        <v>6217</v>
      </c>
      <c r="AB837">
        <v>287</v>
      </c>
      <c r="AC837">
        <v>683</v>
      </c>
      <c r="AD837" t="s">
        <v>6218</v>
      </c>
      <c r="AE837" t="s">
        <v>6578</v>
      </c>
      <c r="AF837" t="s">
        <v>6579</v>
      </c>
      <c r="AG837">
        <v>2</v>
      </c>
    </row>
    <row r="838" spans="1:33" ht="15.75" customHeight="1" x14ac:dyDescent="0.3">
      <c r="A838" s="1">
        <v>29538</v>
      </c>
      <c r="B838" t="s">
        <v>6580</v>
      </c>
      <c r="C838" t="s">
        <v>923</v>
      </c>
      <c r="D838" t="s">
        <v>2847</v>
      </c>
      <c r="E838">
        <v>10</v>
      </c>
      <c r="F838" t="s">
        <v>271</v>
      </c>
      <c r="G838" t="s">
        <v>206</v>
      </c>
      <c r="H838" t="s">
        <v>579</v>
      </c>
      <c r="I838" t="s">
        <v>125</v>
      </c>
      <c r="J838">
        <f t="shared" si="0"/>
        <v>2760120</v>
      </c>
      <c r="K838">
        <v>2760120</v>
      </c>
      <c r="L838">
        <v>32</v>
      </c>
      <c r="M838">
        <f t="shared" si="36"/>
        <v>32</v>
      </c>
      <c r="N838" t="str">
        <f t="shared" si="2"/>
        <v>Mon</v>
      </c>
      <c r="O838" t="str">
        <f t="shared" si="3"/>
        <v>Oct</v>
      </c>
      <c r="P838">
        <f t="shared" si="4"/>
        <v>10</v>
      </c>
      <c r="Q838" t="str">
        <f t="shared" si="5"/>
        <v>01</v>
      </c>
      <c r="R838" t="str">
        <f t="shared" si="6"/>
        <v>22</v>
      </c>
      <c r="S838" t="str">
        <f t="shared" si="7"/>
        <v>42</v>
      </c>
      <c r="T838" t="str">
        <f t="shared" si="8"/>
        <v>00</v>
      </c>
      <c r="U838" t="s">
        <v>6581</v>
      </c>
      <c r="V838" t="s">
        <v>6582</v>
      </c>
      <c r="W838" s="2" t="s">
        <v>6583</v>
      </c>
      <c r="X838" t="s">
        <v>6584</v>
      </c>
      <c r="Y838" t="s">
        <v>6585</v>
      </c>
      <c r="Z838" t="s">
        <v>6586</v>
      </c>
      <c r="AA838" t="s">
        <v>6587</v>
      </c>
      <c r="AB838">
        <v>1862</v>
      </c>
      <c r="AC838">
        <v>2951</v>
      </c>
      <c r="AD838" t="s">
        <v>6588</v>
      </c>
      <c r="AG838">
        <v>2</v>
      </c>
    </row>
    <row r="839" spans="1:33" ht="15.75" customHeight="1" x14ac:dyDescent="0.3">
      <c r="A839" s="1">
        <v>29543</v>
      </c>
      <c r="B839" t="s">
        <v>6589</v>
      </c>
      <c r="C839" t="s">
        <v>923</v>
      </c>
      <c r="D839" t="s">
        <v>2847</v>
      </c>
      <c r="E839">
        <v>10</v>
      </c>
      <c r="F839" t="s">
        <v>271</v>
      </c>
      <c r="G839" t="s">
        <v>206</v>
      </c>
      <c r="H839" t="s">
        <v>519</v>
      </c>
      <c r="I839" t="s">
        <v>184</v>
      </c>
      <c r="J839">
        <f t="shared" si="0"/>
        <v>2760485</v>
      </c>
      <c r="K839">
        <v>2760485</v>
      </c>
      <c r="L839">
        <v>157</v>
      </c>
      <c r="M839">
        <f t="shared" si="36"/>
        <v>365</v>
      </c>
      <c r="N839" t="str">
        <f t="shared" si="2"/>
        <v>Mon</v>
      </c>
      <c r="O839" t="str">
        <f t="shared" si="3"/>
        <v>Oct</v>
      </c>
      <c r="P839">
        <f t="shared" si="4"/>
        <v>10</v>
      </c>
      <c r="Q839" t="str">
        <f t="shared" si="5"/>
        <v>01</v>
      </c>
      <c r="R839" t="str">
        <f t="shared" si="6"/>
        <v>22</v>
      </c>
      <c r="S839" t="str">
        <f t="shared" si="7"/>
        <v>48</v>
      </c>
      <c r="T839" t="str">
        <f t="shared" si="8"/>
        <v>05</v>
      </c>
      <c r="U839" t="s">
        <v>6590</v>
      </c>
      <c r="V839" t="s">
        <v>6591</v>
      </c>
      <c r="W839" s="2" t="s">
        <v>6592</v>
      </c>
      <c r="X839" t="s">
        <v>6593</v>
      </c>
      <c r="Y839" t="s">
        <v>6594</v>
      </c>
      <c r="Z839" t="s">
        <v>6595</v>
      </c>
      <c r="AA839" t="s">
        <v>6596</v>
      </c>
      <c r="AB839">
        <v>88</v>
      </c>
      <c r="AC839">
        <v>243</v>
      </c>
      <c r="AD839" t="s">
        <v>6597</v>
      </c>
      <c r="AG839">
        <v>2</v>
      </c>
    </row>
    <row r="840" spans="1:33" ht="15.75" customHeight="1" x14ac:dyDescent="0.3">
      <c r="A840" s="1">
        <v>29544</v>
      </c>
      <c r="B840" t="s">
        <v>6598</v>
      </c>
      <c r="C840" t="s">
        <v>923</v>
      </c>
      <c r="D840" t="s">
        <v>2847</v>
      </c>
      <c r="E840">
        <v>10</v>
      </c>
      <c r="F840" t="s">
        <v>271</v>
      </c>
      <c r="G840" t="s">
        <v>206</v>
      </c>
      <c r="H840" t="s">
        <v>528</v>
      </c>
      <c r="I840" t="s">
        <v>71</v>
      </c>
      <c r="J840">
        <f t="shared" si="0"/>
        <v>2760704</v>
      </c>
      <c r="K840">
        <v>2760704</v>
      </c>
      <c r="L840">
        <v>219</v>
      </c>
      <c r="M840">
        <f t="shared" si="36"/>
        <v>219</v>
      </c>
      <c r="N840" t="str">
        <f t="shared" si="2"/>
        <v>Mon</v>
      </c>
      <c r="O840" t="str">
        <f t="shared" si="3"/>
        <v>Oct</v>
      </c>
      <c r="P840">
        <f t="shared" si="4"/>
        <v>10</v>
      </c>
      <c r="Q840" t="str">
        <f t="shared" si="5"/>
        <v>01</v>
      </c>
      <c r="R840" t="str">
        <f t="shared" si="6"/>
        <v>22</v>
      </c>
      <c r="S840" t="str">
        <f t="shared" si="7"/>
        <v>51</v>
      </c>
      <c r="T840" t="str">
        <f t="shared" si="8"/>
        <v>44</v>
      </c>
      <c r="U840" t="s">
        <v>6599</v>
      </c>
      <c r="V840" t="s">
        <v>6600</v>
      </c>
      <c r="W840" s="2" t="s">
        <v>6601</v>
      </c>
      <c r="X840" t="s">
        <v>6602</v>
      </c>
      <c r="Y840" t="s">
        <v>6603</v>
      </c>
      <c r="Z840" t="s">
        <v>6604</v>
      </c>
      <c r="AA840" t="s">
        <v>6605</v>
      </c>
      <c r="AB840">
        <v>123</v>
      </c>
      <c r="AC840">
        <v>304</v>
      </c>
      <c r="AD840" t="s">
        <v>6606</v>
      </c>
      <c r="AE840" t="s">
        <v>6607</v>
      </c>
      <c r="AF840" t="s">
        <v>6608</v>
      </c>
      <c r="AG840">
        <v>2</v>
      </c>
    </row>
    <row r="841" spans="1:33" ht="15.75" customHeight="1" x14ac:dyDescent="0.3">
      <c r="A841" s="1">
        <v>29585</v>
      </c>
      <c r="B841" t="s">
        <v>6609</v>
      </c>
      <c r="C841" t="s">
        <v>923</v>
      </c>
      <c r="D841" t="s">
        <v>2847</v>
      </c>
      <c r="E841">
        <v>10</v>
      </c>
      <c r="F841" t="s">
        <v>271</v>
      </c>
      <c r="G841" t="s">
        <v>692</v>
      </c>
      <c r="H841" t="s">
        <v>519</v>
      </c>
      <c r="I841" t="s">
        <v>360</v>
      </c>
      <c r="J841">
        <f t="shared" si="0"/>
        <v>2764108</v>
      </c>
      <c r="K841">
        <v>2764108</v>
      </c>
      <c r="L841">
        <v>28</v>
      </c>
      <c r="M841">
        <f t="shared" si="36"/>
        <v>3404</v>
      </c>
      <c r="N841" t="str">
        <f t="shared" si="2"/>
        <v>Mon</v>
      </c>
      <c r="O841" t="str">
        <f t="shared" si="3"/>
        <v>Oct</v>
      </c>
      <c r="P841">
        <f t="shared" si="4"/>
        <v>10</v>
      </c>
      <c r="Q841" t="str">
        <f t="shared" si="5"/>
        <v>01</v>
      </c>
      <c r="R841" t="str">
        <f t="shared" si="6"/>
        <v>23</v>
      </c>
      <c r="S841" t="str">
        <f t="shared" si="7"/>
        <v>48</v>
      </c>
      <c r="T841" t="str">
        <f t="shared" si="8"/>
        <v>28</v>
      </c>
      <c r="U841" t="s">
        <v>6610</v>
      </c>
      <c r="V841" t="s">
        <v>6611</v>
      </c>
      <c r="W841" s="2" t="s">
        <v>6612</v>
      </c>
      <c r="X841" t="s">
        <v>6613</v>
      </c>
      <c r="Y841" t="s">
        <v>6614</v>
      </c>
      <c r="Z841" t="s">
        <v>6615</v>
      </c>
      <c r="AA841" t="s">
        <v>6616</v>
      </c>
      <c r="AB841">
        <v>33</v>
      </c>
      <c r="AC841">
        <v>172</v>
      </c>
      <c r="AD841" t="s">
        <v>6617</v>
      </c>
      <c r="AG841">
        <v>2</v>
      </c>
    </row>
    <row r="842" spans="1:33" ht="15.75" customHeight="1" x14ac:dyDescent="0.3">
      <c r="A842" s="1">
        <v>29694</v>
      </c>
      <c r="B842" t="s">
        <v>6618</v>
      </c>
      <c r="C842" t="s">
        <v>1230</v>
      </c>
      <c r="D842" t="s">
        <v>2847</v>
      </c>
      <c r="E842">
        <v>10</v>
      </c>
      <c r="F842" t="s">
        <v>359</v>
      </c>
      <c r="G842" t="s">
        <v>359</v>
      </c>
      <c r="H842" t="s">
        <v>529</v>
      </c>
      <c r="I842" t="s">
        <v>404</v>
      </c>
      <c r="J842">
        <f t="shared" si="0"/>
        <v>2773443</v>
      </c>
      <c r="K842">
        <v>2773443</v>
      </c>
      <c r="L842">
        <v>5</v>
      </c>
      <c r="M842">
        <f t="shared" si="36"/>
        <v>9335</v>
      </c>
      <c r="N842" t="str">
        <f t="shared" si="2"/>
        <v>Tue</v>
      </c>
      <c r="O842" t="str">
        <f t="shared" si="3"/>
        <v>Oct</v>
      </c>
      <c r="P842">
        <f t="shared" si="4"/>
        <v>10</v>
      </c>
      <c r="Q842" t="str">
        <f t="shared" si="5"/>
        <v>02</v>
      </c>
      <c r="R842" t="str">
        <f t="shared" si="6"/>
        <v>02</v>
      </c>
      <c r="S842" t="str">
        <f t="shared" si="7"/>
        <v>24</v>
      </c>
      <c r="T842" t="str">
        <f t="shared" si="8"/>
        <v>03</v>
      </c>
      <c r="U842" t="s">
        <v>6619</v>
      </c>
      <c r="V842" t="s">
        <v>6620</v>
      </c>
      <c r="W842" s="4" t="s">
        <v>6621</v>
      </c>
      <c r="X842" t="s">
        <v>6622</v>
      </c>
      <c r="Y842" t="s">
        <v>6623</v>
      </c>
      <c r="Z842" t="s">
        <v>6624</v>
      </c>
      <c r="AA842" t="s">
        <v>6625</v>
      </c>
      <c r="AB842">
        <v>266</v>
      </c>
      <c r="AC842">
        <v>272</v>
      </c>
      <c r="AD842" t="s">
        <v>6626</v>
      </c>
      <c r="AG842">
        <v>2</v>
      </c>
    </row>
    <row r="843" spans="1:33" ht="15.75" customHeight="1" x14ac:dyDescent="0.3">
      <c r="A843" s="1">
        <v>29695</v>
      </c>
      <c r="B843" t="s">
        <v>6627</v>
      </c>
      <c r="C843" t="s">
        <v>1230</v>
      </c>
      <c r="D843" t="s">
        <v>2847</v>
      </c>
      <c r="E843">
        <v>10</v>
      </c>
      <c r="F843" t="s">
        <v>359</v>
      </c>
      <c r="G843" t="s">
        <v>359</v>
      </c>
      <c r="H843" t="s">
        <v>529</v>
      </c>
      <c r="I843" t="s">
        <v>341</v>
      </c>
      <c r="J843">
        <f t="shared" si="0"/>
        <v>2773457</v>
      </c>
      <c r="K843">
        <v>2773457</v>
      </c>
      <c r="L843">
        <v>14</v>
      </c>
      <c r="M843">
        <f t="shared" si="36"/>
        <v>14</v>
      </c>
      <c r="N843" t="str">
        <f t="shared" si="2"/>
        <v>Tue</v>
      </c>
      <c r="O843" t="str">
        <f t="shared" si="3"/>
        <v>Oct</v>
      </c>
      <c r="P843">
        <f t="shared" si="4"/>
        <v>10</v>
      </c>
      <c r="Q843" t="str">
        <f t="shared" si="5"/>
        <v>02</v>
      </c>
      <c r="R843" t="str">
        <f t="shared" si="6"/>
        <v>02</v>
      </c>
      <c r="S843" t="str">
        <f t="shared" si="7"/>
        <v>24</v>
      </c>
      <c r="T843" t="str">
        <f t="shared" si="8"/>
        <v>17</v>
      </c>
      <c r="U843" t="s">
        <v>6628</v>
      </c>
      <c r="V843" t="s">
        <v>6629</v>
      </c>
      <c r="W843" s="2" t="s">
        <v>6630</v>
      </c>
      <c r="X843" t="s">
        <v>6631</v>
      </c>
      <c r="Y843" t="s">
        <v>6632</v>
      </c>
      <c r="Z843" t="s">
        <v>6633</v>
      </c>
      <c r="AA843" t="s">
        <v>6634</v>
      </c>
      <c r="AB843">
        <v>1364</v>
      </c>
      <c r="AC843">
        <v>671</v>
      </c>
      <c r="AD843" t="s">
        <v>6635</v>
      </c>
      <c r="AG843">
        <v>2</v>
      </c>
    </row>
    <row r="844" spans="1:33" ht="15.75" customHeight="1" x14ac:dyDescent="0.3">
      <c r="A844" s="1">
        <v>29697</v>
      </c>
      <c r="B844" t="s">
        <v>6636</v>
      </c>
      <c r="C844" t="s">
        <v>1230</v>
      </c>
      <c r="D844" t="s">
        <v>2847</v>
      </c>
      <c r="E844">
        <v>10</v>
      </c>
      <c r="F844" t="s">
        <v>359</v>
      </c>
      <c r="G844" t="s">
        <v>359</v>
      </c>
      <c r="H844" t="s">
        <v>61</v>
      </c>
      <c r="I844" t="s">
        <v>1072</v>
      </c>
      <c r="J844">
        <f t="shared" si="0"/>
        <v>2773590</v>
      </c>
      <c r="K844">
        <v>2773590</v>
      </c>
      <c r="L844">
        <v>123</v>
      </c>
      <c r="M844">
        <f t="shared" si="36"/>
        <v>133</v>
      </c>
      <c r="N844" t="str">
        <f t="shared" si="2"/>
        <v>Tue</v>
      </c>
      <c r="O844" t="str">
        <f t="shared" si="3"/>
        <v>Oct</v>
      </c>
      <c r="P844">
        <f t="shared" si="4"/>
        <v>10</v>
      </c>
      <c r="Q844" t="str">
        <f t="shared" si="5"/>
        <v>02</v>
      </c>
      <c r="R844" t="str">
        <f t="shared" si="6"/>
        <v>02</v>
      </c>
      <c r="S844" t="str">
        <f t="shared" si="7"/>
        <v>26</v>
      </c>
      <c r="T844" t="str">
        <f t="shared" si="8"/>
        <v>30</v>
      </c>
      <c r="U844" t="s">
        <v>6637</v>
      </c>
      <c r="V844" t="s">
        <v>6638</v>
      </c>
      <c r="W844" s="4" t="s">
        <v>6639</v>
      </c>
      <c r="X844" t="s">
        <v>6640</v>
      </c>
      <c r="Y844" t="s">
        <v>6641</v>
      </c>
      <c r="Z844" t="s">
        <v>6642</v>
      </c>
      <c r="AB844">
        <v>2891</v>
      </c>
      <c r="AC844">
        <v>4995</v>
      </c>
      <c r="AD844" t="s">
        <v>6643</v>
      </c>
      <c r="AE844" t="s">
        <v>5525</v>
      </c>
      <c r="AF844" t="s">
        <v>5526</v>
      </c>
      <c r="AG844">
        <v>2</v>
      </c>
    </row>
    <row r="845" spans="1:33" ht="15.75" customHeight="1" x14ac:dyDescent="0.3">
      <c r="A845" s="1">
        <v>29699</v>
      </c>
      <c r="B845" t="s">
        <v>6644</v>
      </c>
      <c r="C845" t="s">
        <v>1230</v>
      </c>
      <c r="D845" t="s">
        <v>2847</v>
      </c>
      <c r="E845">
        <v>10</v>
      </c>
      <c r="F845" t="s">
        <v>359</v>
      </c>
      <c r="G845" t="s">
        <v>359</v>
      </c>
      <c r="H845" t="s">
        <v>30</v>
      </c>
      <c r="I845" t="s">
        <v>762</v>
      </c>
      <c r="J845">
        <f t="shared" si="0"/>
        <v>2773659</v>
      </c>
      <c r="K845">
        <v>2773659</v>
      </c>
      <c r="L845">
        <v>55</v>
      </c>
      <c r="M845">
        <f t="shared" si="36"/>
        <v>69</v>
      </c>
      <c r="N845" t="str">
        <f t="shared" si="2"/>
        <v>Tue</v>
      </c>
      <c r="O845" t="str">
        <f t="shared" si="3"/>
        <v>Oct</v>
      </c>
      <c r="P845">
        <f t="shared" si="4"/>
        <v>10</v>
      </c>
      <c r="Q845" t="str">
        <f t="shared" si="5"/>
        <v>02</v>
      </c>
      <c r="R845" t="str">
        <f t="shared" si="6"/>
        <v>02</v>
      </c>
      <c r="S845" t="str">
        <f t="shared" si="7"/>
        <v>27</v>
      </c>
      <c r="T845" t="str">
        <f t="shared" si="8"/>
        <v>39</v>
      </c>
      <c r="U845" t="s">
        <v>6645</v>
      </c>
      <c r="V845" t="s">
        <v>6646</v>
      </c>
      <c r="W845" s="2" t="s">
        <v>6647</v>
      </c>
      <c r="X845" t="s">
        <v>6648</v>
      </c>
      <c r="Y845" t="s">
        <v>6649</v>
      </c>
      <c r="Z845" t="s">
        <v>6650</v>
      </c>
      <c r="AB845">
        <v>1676</v>
      </c>
      <c r="AC845">
        <v>93</v>
      </c>
      <c r="AD845" t="s">
        <v>6651</v>
      </c>
      <c r="AG845">
        <v>2</v>
      </c>
    </row>
    <row r="846" spans="1:33" ht="15.75" customHeight="1" x14ac:dyDescent="0.3">
      <c r="A846" s="1">
        <v>29700</v>
      </c>
      <c r="B846" t="s">
        <v>6652</v>
      </c>
      <c r="C846" t="s">
        <v>1230</v>
      </c>
      <c r="D846" t="s">
        <v>2847</v>
      </c>
      <c r="E846">
        <v>10</v>
      </c>
      <c r="F846" t="s">
        <v>359</v>
      </c>
      <c r="G846" t="s">
        <v>359</v>
      </c>
      <c r="H846" t="s">
        <v>1072</v>
      </c>
      <c r="I846" t="s">
        <v>184</v>
      </c>
      <c r="J846">
        <f t="shared" si="0"/>
        <v>2773805</v>
      </c>
      <c r="K846">
        <v>2773805</v>
      </c>
      <c r="L846">
        <v>146</v>
      </c>
      <c r="M846">
        <f t="shared" si="36"/>
        <v>146</v>
      </c>
      <c r="N846" t="str">
        <f t="shared" si="2"/>
        <v>Tue</v>
      </c>
      <c r="O846" t="str">
        <f t="shared" si="3"/>
        <v>Oct</v>
      </c>
      <c r="P846">
        <f t="shared" si="4"/>
        <v>10</v>
      </c>
      <c r="Q846" t="str">
        <f t="shared" si="5"/>
        <v>02</v>
      </c>
      <c r="R846" t="str">
        <f t="shared" si="6"/>
        <v>02</v>
      </c>
      <c r="S846" t="str">
        <f t="shared" si="7"/>
        <v>30</v>
      </c>
      <c r="T846" t="str">
        <f t="shared" si="8"/>
        <v>05</v>
      </c>
      <c r="U846" t="s">
        <v>6653</v>
      </c>
      <c r="V846" t="s">
        <v>6654</v>
      </c>
      <c r="W846" s="2" t="s">
        <v>6655</v>
      </c>
      <c r="X846" t="s">
        <v>6656</v>
      </c>
      <c r="Y846" t="s">
        <v>6657</v>
      </c>
      <c r="Z846" t="s">
        <v>6658</v>
      </c>
      <c r="AA846" t="s">
        <v>967</v>
      </c>
      <c r="AB846">
        <v>34</v>
      </c>
      <c r="AC846">
        <v>259</v>
      </c>
      <c r="AD846" t="s">
        <v>6659</v>
      </c>
      <c r="AE846" t="s">
        <v>6660</v>
      </c>
      <c r="AF846" t="s">
        <v>6661</v>
      </c>
      <c r="AG846">
        <v>2</v>
      </c>
    </row>
    <row r="847" spans="1:33" ht="15.75" customHeight="1" x14ac:dyDescent="0.3">
      <c r="A847" s="1">
        <v>29711</v>
      </c>
      <c r="B847" t="s">
        <v>6662</v>
      </c>
      <c r="C847" t="s">
        <v>1230</v>
      </c>
      <c r="D847" t="s">
        <v>2847</v>
      </c>
      <c r="E847">
        <v>10</v>
      </c>
      <c r="F847" t="s">
        <v>359</v>
      </c>
      <c r="G847" t="s">
        <v>359</v>
      </c>
      <c r="H847" t="s">
        <v>570</v>
      </c>
      <c r="I847" t="s">
        <v>29</v>
      </c>
      <c r="J847">
        <f t="shared" si="0"/>
        <v>2774632</v>
      </c>
      <c r="K847">
        <v>2774632</v>
      </c>
      <c r="L847">
        <v>54</v>
      </c>
      <c r="M847">
        <f t="shared" si="36"/>
        <v>827</v>
      </c>
      <c r="N847" t="str">
        <f t="shared" si="2"/>
        <v>Tue</v>
      </c>
      <c r="O847" t="str">
        <f t="shared" si="3"/>
        <v>Oct</v>
      </c>
      <c r="P847">
        <f t="shared" si="4"/>
        <v>10</v>
      </c>
      <c r="Q847" t="str">
        <f t="shared" si="5"/>
        <v>02</v>
      </c>
      <c r="R847" t="str">
        <f t="shared" si="6"/>
        <v>02</v>
      </c>
      <c r="S847" t="str">
        <f t="shared" si="7"/>
        <v>43</v>
      </c>
      <c r="T847" t="str">
        <f t="shared" si="8"/>
        <v>52</v>
      </c>
      <c r="U847" t="s">
        <v>6663</v>
      </c>
      <c r="V847" t="s">
        <v>6664</v>
      </c>
      <c r="W847" s="2" t="s">
        <v>6665</v>
      </c>
      <c r="X847" t="s">
        <v>6666</v>
      </c>
      <c r="Y847" t="s">
        <v>6667</v>
      </c>
      <c r="Z847" t="s">
        <v>6668</v>
      </c>
      <c r="AA847" t="s">
        <v>231</v>
      </c>
      <c r="AB847">
        <v>23023</v>
      </c>
      <c r="AC847">
        <v>2114</v>
      </c>
      <c r="AD847" t="s">
        <v>6669</v>
      </c>
      <c r="AG847">
        <v>2</v>
      </c>
    </row>
    <row r="848" spans="1:33" ht="15.75" customHeight="1" x14ac:dyDescent="0.3">
      <c r="A848" s="1">
        <v>29712</v>
      </c>
      <c r="B848" t="s">
        <v>6670</v>
      </c>
      <c r="C848" t="s">
        <v>1230</v>
      </c>
      <c r="D848" t="s">
        <v>2847</v>
      </c>
      <c r="E848">
        <v>10</v>
      </c>
      <c r="F848" t="s">
        <v>359</v>
      </c>
      <c r="G848" t="s">
        <v>359</v>
      </c>
      <c r="H848" t="s">
        <v>71</v>
      </c>
      <c r="I848" t="s">
        <v>360</v>
      </c>
      <c r="J848">
        <f t="shared" si="0"/>
        <v>2774668</v>
      </c>
      <c r="K848">
        <v>2774668</v>
      </c>
      <c r="L848">
        <v>36</v>
      </c>
      <c r="M848">
        <f t="shared" si="36"/>
        <v>36</v>
      </c>
      <c r="N848" t="str">
        <f t="shared" si="2"/>
        <v>Tue</v>
      </c>
      <c r="O848" t="str">
        <f t="shared" si="3"/>
        <v>Oct</v>
      </c>
      <c r="P848">
        <f t="shared" si="4"/>
        <v>10</v>
      </c>
      <c r="Q848" t="str">
        <f t="shared" si="5"/>
        <v>02</v>
      </c>
      <c r="R848" t="str">
        <f t="shared" si="6"/>
        <v>02</v>
      </c>
      <c r="S848" t="str">
        <f t="shared" si="7"/>
        <v>44</v>
      </c>
      <c r="T848" t="str">
        <f t="shared" si="8"/>
        <v>28</v>
      </c>
      <c r="U848" t="s">
        <v>6671</v>
      </c>
      <c r="V848" t="s">
        <v>6672</v>
      </c>
      <c r="W848" s="2" t="s">
        <v>6673</v>
      </c>
      <c r="X848" t="s">
        <v>6674</v>
      </c>
      <c r="Y848" t="s">
        <v>6675</v>
      </c>
      <c r="Z848" t="s">
        <v>6676</v>
      </c>
      <c r="AA848" t="s">
        <v>151</v>
      </c>
      <c r="AB848">
        <v>3484</v>
      </c>
      <c r="AC848">
        <v>2968</v>
      </c>
      <c r="AD848" t="s">
        <v>6677</v>
      </c>
      <c r="AE848" t="s">
        <v>6678</v>
      </c>
      <c r="AF848" t="s">
        <v>6679</v>
      </c>
      <c r="AG848">
        <v>2</v>
      </c>
    </row>
    <row r="849" spans="1:33" ht="15.75" customHeight="1" x14ac:dyDescent="0.3">
      <c r="A849" s="1">
        <v>29725</v>
      </c>
      <c r="B849" t="s">
        <v>6680</v>
      </c>
      <c r="C849" t="s">
        <v>1230</v>
      </c>
      <c r="D849" t="s">
        <v>2847</v>
      </c>
      <c r="E849">
        <v>10</v>
      </c>
      <c r="F849" t="s">
        <v>359</v>
      </c>
      <c r="G849" t="s">
        <v>404</v>
      </c>
      <c r="H849" t="s">
        <v>359</v>
      </c>
      <c r="I849" t="s">
        <v>529</v>
      </c>
      <c r="J849">
        <f t="shared" si="0"/>
        <v>2775744</v>
      </c>
      <c r="K849">
        <v>2775744</v>
      </c>
      <c r="L849">
        <v>128</v>
      </c>
      <c r="M849">
        <f t="shared" si="36"/>
        <v>1076</v>
      </c>
      <c r="N849" t="str">
        <f t="shared" si="2"/>
        <v>Tue</v>
      </c>
      <c r="O849" t="str">
        <f t="shared" si="3"/>
        <v>Oct</v>
      </c>
      <c r="P849">
        <f t="shared" si="4"/>
        <v>10</v>
      </c>
      <c r="Q849" t="str">
        <f t="shared" si="5"/>
        <v>02</v>
      </c>
      <c r="R849" t="str">
        <f t="shared" si="6"/>
        <v>03</v>
      </c>
      <c r="S849" t="str">
        <f t="shared" si="7"/>
        <v>02</v>
      </c>
      <c r="T849" t="str">
        <f t="shared" si="8"/>
        <v>24</v>
      </c>
      <c r="U849" t="s">
        <v>6681</v>
      </c>
      <c r="V849" t="s">
        <v>6682</v>
      </c>
      <c r="W849" s="2" t="s">
        <v>6683</v>
      </c>
      <c r="X849" t="s">
        <v>6684</v>
      </c>
      <c r="Y849" t="s">
        <v>6685</v>
      </c>
      <c r="Z849" t="s">
        <v>6686</v>
      </c>
      <c r="AA849" t="s">
        <v>151</v>
      </c>
      <c r="AB849">
        <v>205</v>
      </c>
      <c r="AC849">
        <v>109</v>
      </c>
      <c r="AD849" t="s">
        <v>6687</v>
      </c>
      <c r="AE849" t="s">
        <v>3399</v>
      </c>
      <c r="AF849" t="s">
        <v>3400</v>
      </c>
      <c r="AG849">
        <v>2</v>
      </c>
    </row>
    <row r="850" spans="1:33" ht="15.75" customHeight="1" x14ac:dyDescent="0.3">
      <c r="A850" s="1">
        <v>29726</v>
      </c>
      <c r="B850" t="s">
        <v>6688</v>
      </c>
      <c r="C850" t="s">
        <v>1230</v>
      </c>
      <c r="D850" t="s">
        <v>2847</v>
      </c>
      <c r="E850">
        <v>10</v>
      </c>
      <c r="F850" t="s">
        <v>359</v>
      </c>
      <c r="G850" t="s">
        <v>404</v>
      </c>
      <c r="H850" t="s">
        <v>41</v>
      </c>
      <c r="I850" t="s">
        <v>124</v>
      </c>
      <c r="J850">
        <f t="shared" si="0"/>
        <v>2775859</v>
      </c>
      <c r="K850">
        <v>2775859</v>
      </c>
      <c r="L850">
        <v>115</v>
      </c>
      <c r="M850">
        <f t="shared" si="36"/>
        <v>115</v>
      </c>
      <c r="N850" t="str">
        <f t="shared" si="2"/>
        <v>Tue</v>
      </c>
      <c r="O850" t="str">
        <f t="shared" si="3"/>
        <v>Oct</v>
      </c>
      <c r="P850">
        <f t="shared" si="4"/>
        <v>10</v>
      </c>
      <c r="Q850" t="str">
        <f t="shared" si="5"/>
        <v>02</v>
      </c>
      <c r="R850" t="str">
        <f t="shared" si="6"/>
        <v>03</v>
      </c>
      <c r="S850" t="str">
        <f t="shared" si="7"/>
        <v>04</v>
      </c>
      <c r="T850" t="str">
        <f t="shared" si="8"/>
        <v>19</v>
      </c>
      <c r="U850" t="s">
        <v>6689</v>
      </c>
      <c r="V850" t="s">
        <v>6690</v>
      </c>
      <c r="W850" s="2" t="s">
        <v>6691</v>
      </c>
      <c r="X850" t="s">
        <v>6692</v>
      </c>
      <c r="Y850" t="s">
        <v>6693</v>
      </c>
      <c r="Z850" t="s">
        <v>6694</v>
      </c>
      <c r="AA850" t="s">
        <v>6695</v>
      </c>
      <c r="AB850">
        <v>393</v>
      </c>
      <c r="AC850">
        <v>603</v>
      </c>
      <c r="AD850" t="s">
        <v>6696</v>
      </c>
      <c r="AG850">
        <v>2</v>
      </c>
    </row>
    <row r="851" spans="1:33" ht="15.75" customHeight="1" x14ac:dyDescent="0.3">
      <c r="A851" s="1">
        <v>29772</v>
      </c>
      <c r="B851" t="s">
        <v>6697</v>
      </c>
      <c r="C851" t="s">
        <v>1230</v>
      </c>
      <c r="D851" t="s">
        <v>2847</v>
      </c>
      <c r="E851">
        <v>10</v>
      </c>
      <c r="F851" t="s">
        <v>359</v>
      </c>
      <c r="G851" t="s">
        <v>41</v>
      </c>
      <c r="H851" t="s">
        <v>41</v>
      </c>
      <c r="I851" t="s">
        <v>113</v>
      </c>
      <c r="J851">
        <f t="shared" si="0"/>
        <v>2779498</v>
      </c>
      <c r="K851">
        <v>2779498</v>
      </c>
      <c r="L851">
        <v>366</v>
      </c>
      <c r="M851">
        <f t="shared" si="36"/>
        <v>3639</v>
      </c>
      <c r="N851" t="str">
        <f t="shared" si="2"/>
        <v>Tue</v>
      </c>
      <c r="O851" t="str">
        <f t="shared" si="3"/>
        <v>Oct</v>
      </c>
      <c r="P851">
        <f t="shared" si="4"/>
        <v>10</v>
      </c>
      <c r="Q851" t="str">
        <f t="shared" si="5"/>
        <v>02</v>
      </c>
      <c r="R851" t="str">
        <f t="shared" si="6"/>
        <v>04</v>
      </c>
      <c r="S851" t="str">
        <f t="shared" si="7"/>
        <v>04</v>
      </c>
      <c r="T851" t="str">
        <f t="shared" si="8"/>
        <v>58</v>
      </c>
      <c r="U851" t="s">
        <v>6698</v>
      </c>
      <c r="V851" t="s">
        <v>6699</v>
      </c>
      <c r="W851" s="4" t="s">
        <v>6700</v>
      </c>
      <c r="X851" t="s">
        <v>6701</v>
      </c>
      <c r="Y851" t="s">
        <v>6702</v>
      </c>
      <c r="Z851" t="s">
        <v>6703</v>
      </c>
      <c r="AB851">
        <v>215</v>
      </c>
      <c r="AC851">
        <v>346</v>
      </c>
      <c r="AD851" t="s">
        <v>6704</v>
      </c>
      <c r="AG851">
        <v>2</v>
      </c>
    </row>
    <row r="852" spans="1:33" ht="15.75" customHeight="1" x14ac:dyDescent="0.3">
      <c r="A852" s="1">
        <v>29808</v>
      </c>
      <c r="B852" t="s">
        <v>6705</v>
      </c>
      <c r="C852" t="s">
        <v>1230</v>
      </c>
      <c r="D852" t="s">
        <v>2847</v>
      </c>
      <c r="E852">
        <v>10</v>
      </c>
      <c r="F852" t="s">
        <v>359</v>
      </c>
      <c r="G852" t="s">
        <v>184</v>
      </c>
      <c r="H852" t="s">
        <v>341</v>
      </c>
      <c r="I852" t="s">
        <v>125</v>
      </c>
      <c r="J852">
        <f t="shared" si="0"/>
        <v>2783820</v>
      </c>
      <c r="K852">
        <v>2783820</v>
      </c>
      <c r="L852">
        <v>64</v>
      </c>
      <c r="M852">
        <f t="shared" si="36"/>
        <v>4322</v>
      </c>
      <c r="N852" t="str">
        <f t="shared" si="2"/>
        <v>Tue</v>
      </c>
      <c r="O852" t="str">
        <f t="shared" si="3"/>
        <v>Oct</v>
      </c>
      <c r="P852">
        <f t="shared" si="4"/>
        <v>10</v>
      </c>
      <c r="Q852" t="str">
        <f t="shared" si="5"/>
        <v>02</v>
      </c>
      <c r="R852" t="str">
        <f t="shared" si="6"/>
        <v>05</v>
      </c>
      <c r="S852" t="str">
        <f t="shared" si="7"/>
        <v>17</v>
      </c>
      <c r="T852" t="str">
        <f t="shared" si="8"/>
        <v>00</v>
      </c>
      <c r="U852" t="s">
        <v>6706</v>
      </c>
      <c r="V852" t="s">
        <v>6707</v>
      </c>
      <c r="W852" s="2" t="s">
        <v>6708</v>
      </c>
      <c r="X852" t="s">
        <v>6709</v>
      </c>
      <c r="Y852" t="s">
        <v>6710</v>
      </c>
      <c r="Z852" t="s">
        <v>6711</v>
      </c>
      <c r="AA852" t="s">
        <v>6712</v>
      </c>
      <c r="AB852">
        <v>681</v>
      </c>
      <c r="AC852">
        <v>1156</v>
      </c>
      <c r="AD852" t="s">
        <v>6713</v>
      </c>
      <c r="AG852">
        <v>2</v>
      </c>
    </row>
    <row r="853" spans="1:33" ht="15.75" customHeight="1" x14ac:dyDescent="0.3">
      <c r="A853" s="1">
        <v>29905</v>
      </c>
      <c r="B853" t="s">
        <v>6714</v>
      </c>
      <c r="C853" t="s">
        <v>1230</v>
      </c>
      <c r="D853" t="s">
        <v>2847</v>
      </c>
      <c r="E853">
        <v>10</v>
      </c>
      <c r="F853" t="s">
        <v>359</v>
      </c>
      <c r="G853" t="s">
        <v>103</v>
      </c>
      <c r="H853" t="s">
        <v>762</v>
      </c>
      <c r="I853" t="s">
        <v>71</v>
      </c>
      <c r="J853">
        <f t="shared" si="0"/>
        <v>2803184</v>
      </c>
      <c r="K853">
        <v>2803184</v>
      </c>
      <c r="L853">
        <v>886</v>
      </c>
      <c r="M853">
        <f t="shared" si="36"/>
        <v>19364</v>
      </c>
      <c r="N853" t="str">
        <f t="shared" si="2"/>
        <v>Tue</v>
      </c>
      <c r="O853" t="str">
        <f t="shared" si="3"/>
        <v>Oct</v>
      </c>
      <c r="P853">
        <f t="shared" si="4"/>
        <v>10</v>
      </c>
      <c r="Q853" t="str">
        <f t="shared" si="5"/>
        <v>02</v>
      </c>
      <c r="R853" t="str">
        <f t="shared" si="6"/>
        <v>10</v>
      </c>
      <c r="S853" t="str">
        <f t="shared" si="7"/>
        <v>39</v>
      </c>
      <c r="T853" t="str">
        <f t="shared" si="8"/>
        <v>44</v>
      </c>
      <c r="U853" t="s">
        <v>6715</v>
      </c>
      <c r="V853" t="s">
        <v>6716</v>
      </c>
      <c r="W853" s="4" t="s">
        <v>6717</v>
      </c>
      <c r="X853" t="s">
        <v>6718</v>
      </c>
      <c r="Y853" t="s">
        <v>6719</v>
      </c>
      <c r="Z853" t="s">
        <v>6720</v>
      </c>
      <c r="AA853" t="s">
        <v>1282</v>
      </c>
      <c r="AB853">
        <v>7320</v>
      </c>
      <c r="AC853">
        <v>7278</v>
      </c>
      <c r="AD853" t="s">
        <v>6721</v>
      </c>
      <c r="AG853">
        <v>2</v>
      </c>
    </row>
    <row r="854" spans="1:33" ht="15.75" customHeight="1" x14ac:dyDescent="0.3">
      <c r="A854" s="1">
        <v>29908</v>
      </c>
      <c r="B854" t="s">
        <v>6722</v>
      </c>
      <c r="C854" t="s">
        <v>1230</v>
      </c>
      <c r="D854" t="s">
        <v>2847</v>
      </c>
      <c r="E854">
        <v>10</v>
      </c>
      <c r="F854" t="s">
        <v>359</v>
      </c>
      <c r="G854" t="s">
        <v>103</v>
      </c>
      <c r="H854" t="s">
        <v>519</v>
      </c>
      <c r="I854" t="s">
        <v>341</v>
      </c>
      <c r="J854">
        <f t="shared" si="0"/>
        <v>2803697</v>
      </c>
      <c r="K854">
        <v>2803697</v>
      </c>
      <c r="L854">
        <v>10</v>
      </c>
      <c r="M854">
        <f t="shared" si="36"/>
        <v>513</v>
      </c>
      <c r="N854" t="str">
        <f t="shared" si="2"/>
        <v>Tue</v>
      </c>
      <c r="O854" t="str">
        <f t="shared" si="3"/>
        <v>Oct</v>
      </c>
      <c r="P854">
        <f t="shared" si="4"/>
        <v>10</v>
      </c>
      <c r="Q854" t="str">
        <f t="shared" si="5"/>
        <v>02</v>
      </c>
      <c r="R854" t="str">
        <f t="shared" si="6"/>
        <v>10</v>
      </c>
      <c r="S854" t="str">
        <f t="shared" si="7"/>
        <v>48</v>
      </c>
      <c r="T854" t="str">
        <f t="shared" si="8"/>
        <v>17</v>
      </c>
      <c r="U854" t="s">
        <v>6723</v>
      </c>
      <c r="V854" t="s">
        <v>6724</v>
      </c>
      <c r="W854" s="4" t="s">
        <v>6725</v>
      </c>
      <c r="X854" t="s">
        <v>6726</v>
      </c>
      <c r="Y854" t="s">
        <v>6727</v>
      </c>
      <c r="Z854" t="s">
        <v>6728</v>
      </c>
      <c r="AB854">
        <v>1159</v>
      </c>
      <c r="AC854">
        <v>814</v>
      </c>
      <c r="AD854" t="s">
        <v>6729</v>
      </c>
      <c r="AG854">
        <v>2</v>
      </c>
    </row>
    <row r="855" spans="1:33" ht="15.75" customHeight="1" x14ac:dyDescent="0.3">
      <c r="A855" s="1">
        <v>29909</v>
      </c>
      <c r="B855" t="s">
        <v>6730</v>
      </c>
      <c r="C855" t="s">
        <v>1230</v>
      </c>
      <c r="D855" t="s">
        <v>2847</v>
      </c>
      <c r="E855">
        <v>10</v>
      </c>
      <c r="F855" t="s">
        <v>359</v>
      </c>
      <c r="G855" t="s">
        <v>103</v>
      </c>
      <c r="H855" t="s">
        <v>481</v>
      </c>
      <c r="I855" t="s">
        <v>251</v>
      </c>
      <c r="J855">
        <f t="shared" si="0"/>
        <v>2803787</v>
      </c>
      <c r="K855">
        <v>2803787</v>
      </c>
      <c r="L855">
        <v>90</v>
      </c>
      <c r="M855">
        <f t="shared" si="36"/>
        <v>90</v>
      </c>
      <c r="N855" t="str">
        <f t="shared" si="2"/>
        <v>Tue</v>
      </c>
      <c r="O855" t="str">
        <f t="shared" si="3"/>
        <v>Oct</v>
      </c>
      <c r="P855">
        <f t="shared" si="4"/>
        <v>10</v>
      </c>
      <c r="Q855" t="str">
        <f t="shared" si="5"/>
        <v>02</v>
      </c>
      <c r="R855" t="str">
        <f t="shared" si="6"/>
        <v>10</v>
      </c>
      <c r="S855" t="str">
        <f t="shared" si="7"/>
        <v>49</v>
      </c>
      <c r="T855" t="str">
        <f t="shared" si="8"/>
        <v>47</v>
      </c>
      <c r="U855" t="s">
        <v>6731</v>
      </c>
      <c r="V855" t="s">
        <v>6732</v>
      </c>
      <c r="W855" s="4" t="s">
        <v>6733</v>
      </c>
      <c r="X855" t="s">
        <v>6734</v>
      </c>
      <c r="Y855" t="s">
        <v>6735</v>
      </c>
      <c r="Z855" t="s">
        <v>6736</v>
      </c>
      <c r="AA855" t="s">
        <v>6737</v>
      </c>
      <c r="AB855">
        <v>604</v>
      </c>
      <c r="AC855">
        <v>590</v>
      </c>
      <c r="AD855" t="s">
        <v>6738</v>
      </c>
      <c r="AG855">
        <v>2</v>
      </c>
    </row>
    <row r="856" spans="1:33" ht="15.75" customHeight="1" x14ac:dyDescent="0.3">
      <c r="A856" s="1">
        <v>29910</v>
      </c>
      <c r="B856" t="s">
        <v>6739</v>
      </c>
      <c r="C856" t="s">
        <v>1230</v>
      </c>
      <c r="D856" t="s">
        <v>2847</v>
      </c>
      <c r="E856">
        <v>10</v>
      </c>
      <c r="F856" t="s">
        <v>359</v>
      </c>
      <c r="G856" t="s">
        <v>103</v>
      </c>
      <c r="H856" t="s">
        <v>528</v>
      </c>
      <c r="I856" t="s">
        <v>206</v>
      </c>
      <c r="J856">
        <f t="shared" si="0"/>
        <v>2803882</v>
      </c>
      <c r="K856">
        <v>2803882</v>
      </c>
      <c r="L856">
        <v>95</v>
      </c>
      <c r="M856">
        <f t="shared" si="36"/>
        <v>95</v>
      </c>
      <c r="N856" t="str">
        <f t="shared" si="2"/>
        <v>Tue</v>
      </c>
      <c r="O856" t="str">
        <f t="shared" si="3"/>
        <v>Oct</v>
      </c>
      <c r="P856">
        <f t="shared" si="4"/>
        <v>10</v>
      </c>
      <c r="Q856" t="str">
        <f t="shared" si="5"/>
        <v>02</v>
      </c>
      <c r="R856" t="str">
        <f t="shared" si="6"/>
        <v>10</v>
      </c>
      <c r="S856" t="str">
        <f t="shared" si="7"/>
        <v>51</v>
      </c>
      <c r="T856" t="str">
        <f t="shared" si="8"/>
        <v>22</v>
      </c>
      <c r="U856" t="s">
        <v>6740</v>
      </c>
      <c r="V856" t="s">
        <v>6741</v>
      </c>
      <c r="W856" s="4" t="s">
        <v>6742</v>
      </c>
      <c r="X856" t="s">
        <v>6743</v>
      </c>
      <c r="Y856" t="s">
        <v>6744</v>
      </c>
      <c r="Z856" t="s">
        <v>6745</v>
      </c>
      <c r="AB856">
        <v>6714</v>
      </c>
      <c r="AC856">
        <v>6525</v>
      </c>
      <c r="AD856" t="s">
        <v>6746</v>
      </c>
      <c r="AG856">
        <v>2</v>
      </c>
    </row>
    <row r="857" spans="1:33" ht="15.75" customHeight="1" x14ac:dyDescent="0.3">
      <c r="A857" s="1">
        <v>29911</v>
      </c>
      <c r="B857" t="s">
        <v>6747</v>
      </c>
      <c r="C857" t="s">
        <v>1230</v>
      </c>
      <c r="D857" t="s">
        <v>2847</v>
      </c>
      <c r="E857">
        <v>10</v>
      </c>
      <c r="F857" t="s">
        <v>359</v>
      </c>
      <c r="G857" t="s">
        <v>103</v>
      </c>
      <c r="H857" t="s">
        <v>29</v>
      </c>
      <c r="I857" t="s">
        <v>102</v>
      </c>
      <c r="J857">
        <f t="shared" si="0"/>
        <v>2803977</v>
      </c>
      <c r="K857">
        <v>2803977</v>
      </c>
      <c r="L857">
        <v>95</v>
      </c>
      <c r="M857">
        <f t="shared" si="36"/>
        <v>95</v>
      </c>
      <c r="N857" t="str">
        <f t="shared" si="2"/>
        <v>Tue</v>
      </c>
      <c r="O857" t="str">
        <f t="shared" si="3"/>
        <v>Oct</v>
      </c>
      <c r="P857">
        <f t="shared" si="4"/>
        <v>10</v>
      </c>
      <c r="Q857" t="str">
        <f t="shared" si="5"/>
        <v>02</v>
      </c>
      <c r="R857" t="str">
        <f t="shared" si="6"/>
        <v>10</v>
      </c>
      <c r="S857" t="str">
        <f t="shared" si="7"/>
        <v>52</v>
      </c>
      <c r="T857" t="str">
        <f t="shared" si="8"/>
        <v>57</v>
      </c>
      <c r="U857" t="s">
        <v>6748</v>
      </c>
      <c r="V857" t="s">
        <v>6749</v>
      </c>
      <c r="W857" s="2" t="s">
        <v>6750</v>
      </c>
      <c r="X857" t="s">
        <v>6751</v>
      </c>
      <c r="Y857" t="s">
        <v>6752</v>
      </c>
      <c r="Z857" t="s">
        <v>6753</v>
      </c>
      <c r="AA857" t="s">
        <v>6754</v>
      </c>
      <c r="AB857">
        <v>7045</v>
      </c>
      <c r="AC857">
        <v>4226</v>
      </c>
      <c r="AD857" t="s">
        <v>6755</v>
      </c>
      <c r="AG857">
        <v>2</v>
      </c>
    </row>
    <row r="858" spans="1:33" ht="15.75" customHeight="1" x14ac:dyDescent="0.3">
      <c r="A858" s="1">
        <v>29912</v>
      </c>
      <c r="B858" t="s">
        <v>6756</v>
      </c>
      <c r="C858" t="s">
        <v>1230</v>
      </c>
      <c r="D858" t="s">
        <v>2847</v>
      </c>
      <c r="E858">
        <v>10</v>
      </c>
      <c r="F858" t="s">
        <v>359</v>
      </c>
      <c r="G858" t="s">
        <v>103</v>
      </c>
      <c r="H858" t="s">
        <v>644</v>
      </c>
      <c r="I858" t="s">
        <v>126</v>
      </c>
      <c r="J858">
        <f t="shared" si="0"/>
        <v>2804085</v>
      </c>
      <c r="K858">
        <v>2804085</v>
      </c>
      <c r="L858">
        <v>108</v>
      </c>
      <c r="M858">
        <f t="shared" si="36"/>
        <v>108</v>
      </c>
      <c r="N858" t="str">
        <f t="shared" si="2"/>
        <v>Tue</v>
      </c>
      <c r="O858" t="str">
        <f t="shared" si="3"/>
        <v>Oct</v>
      </c>
      <c r="P858">
        <f t="shared" si="4"/>
        <v>10</v>
      </c>
      <c r="Q858" t="str">
        <f t="shared" si="5"/>
        <v>02</v>
      </c>
      <c r="R858" t="str">
        <f t="shared" si="6"/>
        <v>10</v>
      </c>
      <c r="S858" t="str">
        <f t="shared" si="7"/>
        <v>54</v>
      </c>
      <c r="T858" t="str">
        <f t="shared" si="8"/>
        <v>45</v>
      </c>
      <c r="U858" t="s">
        <v>6757</v>
      </c>
      <c r="V858" t="s">
        <v>6758</v>
      </c>
      <c r="W858" s="2" t="s">
        <v>6759</v>
      </c>
      <c r="X858" t="s">
        <v>6760</v>
      </c>
      <c r="Y858" t="s">
        <v>6761</v>
      </c>
      <c r="Z858" t="s">
        <v>6762</v>
      </c>
      <c r="AA858" t="s">
        <v>6763</v>
      </c>
      <c r="AB858">
        <v>956</v>
      </c>
      <c r="AC858">
        <v>1801</v>
      </c>
      <c r="AD858" t="s">
        <v>6764</v>
      </c>
      <c r="AG858">
        <v>2</v>
      </c>
    </row>
    <row r="859" spans="1:33" ht="15.75" customHeight="1" x14ac:dyDescent="0.3">
      <c r="A859" s="1">
        <v>29914</v>
      </c>
      <c r="B859" t="s">
        <v>6765</v>
      </c>
      <c r="C859" t="s">
        <v>1230</v>
      </c>
      <c r="D859" t="s">
        <v>2847</v>
      </c>
      <c r="E859">
        <v>10</v>
      </c>
      <c r="F859" t="s">
        <v>359</v>
      </c>
      <c r="G859" t="s">
        <v>103</v>
      </c>
      <c r="H859" t="s">
        <v>81</v>
      </c>
      <c r="I859" t="s">
        <v>519</v>
      </c>
      <c r="J859">
        <f t="shared" si="0"/>
        <v>2804208</v>
      </c>
      <c r="K859">
        <v>2804208</v>
      </c>
      <c r="L859">
        <v>42</v>
      </c>
      <c r="M859">
        <f t="shared" si="36"/>
        <v>123</v>
      </c>
      <c r="N859" t="str">
        <f t="shared" si="2"/>
        <v>Tue</v>
      </c>
      <c r="O859" t="str">
        <f t="shared" si="3"/>
        <v>Oct</v>
      </c>
      <c r="P859">
        <f t="shared" si="4"/>
        <v>10</v>
      </c>
      <c r="Q859" t="str">
        <f t="shared" si="5"/>
        <v>02</v>
      </c>
      <c r="R859" t="str">
        <f t="shared" si="6"/>
        <v>10</v>
      </c>
      <c r="S859" t="str">
        <f t="shared" si="7"/>
        <v>56</v>
      </c>
      <c r="T859" t="str">
        <f t="shared" si="8"/>
        <v>48</v>
      </c>
      <c r="U859" t="s">
        <v>6766</v>
      </c>
      <c r="V859" t="s">
        <v>6767</v>
      </c>
      <c r="W859" s="2" t="s">
        <v>6768</v>
      </c>
      <c r="X859" t="s">
        <v>6718</v>
      </c>
      <c r="Y859" t="s">
        <v>6719</v>
      </c>
      <c r="Z859" t="s">
        <v>6720</v>
      </c>
      <c r="AA859" t="s">
        <v>1282</v>
      </c>
      <c r="AB859">
        <v>7320</v>
      </c>
      <c r="AC859">
        <v>7278</v>
      </c>
      <c r="AD859" t="s">
        <v>6721</v>
      </c>
      <c r="AG859">
        <v>2</v>
      </c>
    </row>
    <row r="860" spans="1:33" ht="15.75" customHeight="1" x14ac:dyDescent="0.3">
      <c r="A860" s="1">
        <v>29916</v>
      </c>
      <c r="B860" t="s">
        <v>6769</v>
      </c>
      <c r="C860" t="s">
        <v>1230</v>
      </c>
      <c r="D860" t="s">
        <v>2847</v>
      </c>
      <c r="E860">
        <v>10</v>
      </c>
      <c r="F860" t="s">
        <v>359</v>
      </c>
      <c r="G860" t="s">
        <v>291</v>
      </c>
      <c r="H860" t="s">
        <v>511</v>
      </c>
      <c r="I860" t="s">
        <v>51</v>
      </c>
      <c r="J860">
        <f t="shared" si="0"/>
        <v>2804965</v>
      </c>
      <c r="K860">
        <v>2804965</v>
      </c>
      <c r="L860">
        <v>600</v>
      </c>
      <c r="M860">
        <f t="shared" si="36"/>
        <v>757</v>
      </c>
      <c r="N860" t="str">
        <f t="shared" si="2"/>
        <v>Tue</v>
      </c>
      <c r="O860" t="str">
        <f t="shared" si="3"/>
        <v>Oct</v>
      </c>
      <c r="P860">
        <f t="shared" si="4"/>
        <v>10</v>
      </c>
      <c r="Q860" t="str">
        <f t="shared" si="5"/>
        <v>02</v>
      </c>
      <c r="R860" t="str">
        <f t="shared" si="6"/>
        <v>11</v>
      </c>
      <c r="S860" t="str">
        <f t="shared" si="7"/>
        <v>09</v>
      </c>
      <c r="T860" t="str">
        <f t="shared" si="8"/>
        <v>25</v>
      </c>
      <c r="U860" t="s">
        <v>6770</v>
      </c>
      <c r="V860" t="s">
        <v>6771</v>
      </c>
      <c r="W860" s="2" t="s">
        <v>6772</v>
      </c>
      <c r="X860" t="s">
        <v>6773</v>
      </c>
      <c r="Y860" t="s">
        <v>6774</v>
      </c>
      <c r="Z860" t="s">
        <v>6775</v>
      </c>
      <c r="AA860" t="s">
        <v>1199</v>
      </c>
      <c r="AB860">
        <v>7</v>
      </c>
      <c r="AC860">
        <v>93</v>
      </c>
      <c r="AD860" t="s">
        <v>6776</v>
      </c>
      <c r="AG860">
        <v>2</v>
      </c>
    </row>
    <row r="861" spans="1:33" ht="15.75" customHeight="1" x14ac:dyDescent="0.3">
      <c r="A861" s="1">
        <v>29979</v>
      </c>
      <c r="B861" t="s">
        <v>6777</v>
      </c>
      <c r="C861" t="s">
        <v>1230</v>
      </c>
      <c r="D861" t="s">
        <v>2847</v>
      </c>
      <c r="E861">
        <v>10</v>
      </c>
      <c r="F861" t="s">
        <v>359</v>
      </c>
      <c r="G861" t="s">
        <v>561</v>
      </c>
      <c r="H861" t="s">
        <v>82</v>
      </c>
      <c r="I861" t="s">
        <v>528</v>
      </c>
      <c r="J861">
        <f t="shared" si="0"/>
        <v>2812011</v>
      </c>
      <c r="K861">
        <v>2812011</v>
      </c>
      <c r="L861">
        <v>100</v>
      </c>
      <c r="M861">
        <f t="shared" si="36"/>
        <v>7046</v>
      </c>
      <c r="N861" t="str">
        <f t="shared" si="2"/>
        <v>Tue</v>
      </c>
      <c r="O861" t="str">
        <f t="shared" si="3"/>
        <v>Oct</v>
      </c>
      <c r="P861">
        <f t="shared" si="4"/>
        <v>10</v>
      </c>
      <c r="Q861" t="str">
        <f t="shared" si="5"/>
        <v>02</v>
      </c>
      <c r="R861" t="str">
        <f t="shared" si="6"/>
        <v>13</v>
      </c>
      <c r="S861" t="str">
        <f t="shared" si="7"/>
        <v>06</v>
      </c>
      <c r="T861" t="str">
        <f t="shared" si="8"/>
        <v>51</v>
      </c>
      <c r="U861" t="s">
        <v>6778</v>
      </c>
      <c r="V861" t="s">
        <v>6779</v>
      </c>
      <c r="W861" s="4" t="s">
        <v>6780</v>
      </c>
      <c r="X861" t="s">
        <v>6781</v>
      </c>
      <c r="Y861" t="s">
        <v>6782</v>
      </c>
      <c r="Z861" t="s">
        <v>6783</v>
      </c>
      <c r="AB861">
        <v>10</v>
      </c>
      <c r="AC861">
        <v>234</v>
      </c>
      <c r="AD861" t="s">
        <v>6784</v>
      </c>
      <c r="AE861" t="s">
        <v>6785</v>
      </c>
      <c r="AF861" t="s">
        <v>6786</v>
      </c>
      <c r="AG861">
        <v>2</v>
      </c>
    </row>
    <row r="862" spans="1:33" ht="15.75" customHeight="1" x14ac:dyDescent="0.3">
      <c r="A862" s="1">
        <v>29980</v>
      </c>
      <c r="B862" t="s">
        <v>6787</v>
      </c>
      <c r="C862" t="s">
        <v>1230</v>
      </c>
      <c r="D862" t="s">
        <v>2847</v>
      </c>
      <c r="E862">
        <v>10</v>
      </c>
      <c r="F862" t="s">
        <v>359</v>
      </c>
      <c r="G862" t="s">
        <v>561</v>
      </c>
      <c r="H862" t="s">
        <v>511</v>
      </c>
      <c r="I862" t="s">
        <v>310</v>
      </c>
      <c r="J862">
        <f t="shared" si="0"/>
        <v>2812154</v>
      </c>
      <c r="K862">
        <v>2812154</v>
      </c>
      <c r="L862">
        <v>143</v>
      </c>
      <c r="M862">
        <f t="shared" si="36"/>
        <v>143</v>
      </c>
      <c r="N862" t="str">
        <f t="shared" si="2"/>
        <v>Tue</v>
      </c>
      <c r="O862" t="str">
        <f t="shared" si="3"/>
        <v>Oct</v>
      </c>
      <c r="P862">
        <f t="shared" si="4"/>
        <v>10</v>
      </c>
      <c r="Q862" t="str">
        <f t="shared" si="5"/>
        <v>02</v>
      </c>
      <c r="R862" t="str">
        <f t="shared" si="6"/>
        <v>13</v>
      </c>
      <c r="S862" t="str">
        <f t="shared" si="7"/>
        <v>09</v>
      </c>
      <c r="T862" t="str">
        <f t="shared" si="8"/>
        <v>14</v>
      </c>
      <c r="U862" t="s">
        <v>6788</v>
      </c>
      <c r="V862" t="s">
        <v>6789</v>
      </c>
      <c r="W862" s="2" t="s">
        <v>6790</v>
      </c>
      <c r="X862" t="s">
        <v>6791</v>
      </c>
      <c r="Y862" t="s">
        <v>6792</v>
      </c>
      <c r="Z862" t="s">
        <v>6793</v>
      </c>
      <c r="AA862" t="s">
        <v>2088</v>
      </c>
      <c r="AB862">
        <v>30299</v>
      </c>
      <c r="AC862">
        <v>28096</v>
      </c>
      <c r="AD862" t="s">
        <v>6794</v>
      </c>
      <c r="AG862">
        <v>2</v>
      </c>
    </row>
    <row r="863" spans="1:33" ht="15.75" customHeight="1" x14ac:dyDescent="0.3">
      <c r="A863" s="1">
        <v>29981</v>
      </c>
      <c r="B863" t="s">
        <v>6795</v>
      </c>
      <c r="C863" t="s">
        <v>1230</v>
      </c>
      <c r="D863" t="s">
        <v>2847</v>
      </c>
      <c r="E863">
        <v>10</v>
      </c>
      <c r="F863" t="s">
        <v>359</v>
      </c>
      <c r="G863" t="s">
        <v>561</v>
      </c>
      <c r="H863" t="s">
        <v>103</v>
      </c>
      <c r="I863" t="s">
        <v>457</v>
      </c>
      <c r="J863">
        <f t="shared" si="0"/>
        <v>2812207</v>
      </c>
      <c r="K863">
        <v>2812207</v>
      </c>
      <c r="L863">
        <v>53</v>
      </c>
      <c r="M863">
        <f t="shared" si="36"/>
        <v>53</v>
      </c>
      <c r="N863" t="str">
        <f t="shared" si="2"/>
        <v>Tue</v>
      </c>
      <c r="O863" t="str">
        <f t="shared" si="3"/>
        <v>Oct</v>
      </c>
      <c r="P863">
        <f t="shared" si="4"/>
        <v>10</v>
      </c>
      <c r="Q863" t="str">
        <f t="shared" si="5"/>
        <v>02</v>
      </c>
      <c r="R863" t="str">
        <f t="shared" si="6"/>
        <v>13</v>
      </c>
      <c r="S863" t="str">
        <f t="shared" si="7"/>
        <v>10</v>
      </c>
      <c r="T863" t="str">
        <f t="shared" si="8"/>
        <v>07</v>
      </c>
      <c r="U863" t="s">
        <v>6796</v>
      </c>
      <c r="V863" t="s">
        <v>6797</v>
      </c>
      <c r="W863" s="2" t="s">
        <v>6798</v>
      </c>
      <c r="X863" t="s">
        <v>6799</v>
      </c>
      <c r="Y863" t="s">
        <v>6800</v>
      </c>
      <c r="Z863" t="s">
        <v>6801</v>
      </c>
      <c r="AA863" t="s">
        <v>6802</v>
      </c>
      <c r="AB863">
        <v>621</v>
      </c>
      <c r="AC863">
        <v>762</v>
      </c>
      <c r="AD863" t="s">
        <v>6803</v>
      </c>
      <c r="AG863">
        <v>2</v>
      </c>
    </row>
    <row r="864" spans="1:33" ht="15.75" customHeight="1" x14ac:dyDescent="0.3">
      <c r="A864" s="1">
        <v>29982</v>
      </c>
      <c r="B864" t="s">
        <v>6804</v>
      </c>
      <c r="C864" t="s">
        <v>1230</v>
      </c>
      <c r="D864" t="s">
        <v>2847</v>
      </c>
      <c r="E864">
        <v>10</v>
      </c>
      <c r="F864" t="s">
        <v>359</v>
      </c>
      <c r="G864" t="s">
        <v>561</v>
      </c>
      <c r="H864" t="s">
        <v>103</v>
      </c>
      <c r="I864" t="s">
        <v>81</v>
      </c>
      <c r="J864">
        <f t="shared" si="0"/>
        <v>2812256</v>
      </c>
      <c r="K864">
        <v>2812256</v>
      </c>
      <c r="L864">
        <v>49</v>
      </c>
      <c r="M864">
        <f t="shared" si="36"/>
        <v>49</v>
      </c>
      <c r="N864" t="str">
        <f t="shared" si="2"/>
        <v>Tue</v>
      </c>
      <c r="O864" t="str">
        <f t="shared" si="3"/>
        <v>Oct</v>
      </c>
      <c r="P864">
        <f t="shared" si="4"/>
        <v>10</v>
      </c>
      <c r="Q864" t="str">
        <f t="shared" si="5"/>
        <v>02</v>
      </c>
      <c r="R864" t="str">
        <f t="shared" si="6"/>
        <v>13</v>
      </c>
      <c r="S864" t="str">
        <f t="shared" si="7"/>
        <v>10</v>
      </c>
      <c r="T864" t="str">
        <f t="shared" si="8"/>
        <v>56</v>
      </c>
      <c r="U864" t="s">
        <v>6805</v>
      </c>
      <c r="V864" t="s">
        <v>6806</v>
      </c>
      <c r="W864" s="2" t="s">
        <v>6807</v>
      </c>
      <c r="X864" t="s">
        <v>6808</v>
      </c>
      <c r="Y864" t="s">
        <v>6809</v>
      </c>
      <c r="Z864" t="s">
        <v>6810</v>
      </c>
      <c r="AB864">
        <v>529</v>
      </c>
      <c r="AC864">
        <v>461</v>
      </c>
      <c r="AD864" t="s">
        <v>6811</v>
      </c>
      <c r="AG864">
        <v>2</v>
      </c>
    </row>
    <row r="865" spans="1:33" ht="15.75" customHeight="1" x14ac:dyDescent="0.3">
      <c r="A865" s="1">
        <v>29995</v>
      </c>
      <c r="B865" t="s">
        <v>6812</v>
      </c>
      <c r="C865" t="s">
        <v>1230</v>
      </c>
      <c r="D865" t="s">
        <v>2847</v>
      </c>
      <c r="E865">
        <v>10</v>
      </c>
      <c r="F865" t="s">
        <v>359</v>
      </c>
      <c r="G865" t="s">
        <v>561</v>
      </c>
      <c r="H865" t="s">
        <v>51</v>
      </c>
      <c r="I865" t="s">
        <v>206</v>
      </c>
      <c r="J865">
        <f t="shared" si="0"/>
        <v>2813122</v>
      </c>
      <c r="K865">
        <v>2813122</v>
      </c>
      <c r="L865">
        <v>137</v>
      </c>
      <c r="M865">
        <f t="shared" si="36"/>
        <v>866</v>
      </c>
      <c r="N865" t="str">
        <f t="shared" si="2"/>
        <v>Tue</v>
      </c>
      <c r="O865" t="str">
        <f t="shared" si="3"/>
        <v>Oct</v>
      </c>
      <c r="P865">
        <f t="shared" si="4"/>
        <v>10</v>
      </c>
      <c r="Q865" t="str">
        <f t="shared" si="5"/>
        <v>02</v>
      </c>
      <c r="R865" t="str">
        <f t="shared" si="6"/>
        <v>13</v>
      </c>
      <c r="S865" t="str">
        <f t="shared" si="7"/>
        <v>25</v>
      </c>
      <c r="T865" t="str">
        <f t="shared" si="8"/>
        <v>22</v>
      </c>
      <c r="U865" t="s">
        <v>6813</v>
      </c>
      <c r="V865" t="s">
        <v>6814</v>
      </c>
      <c r="W865" s="4" t="s">
        <v>6815</v>
      </c>
      <c r="X865" t="s">
        <v>6816</v>
      </c>
      <c r="Y865" t="s">
        <v>6817</v>
      </c>
      <c r="Z865" t="s">
        <v>6818</v>
      </c>
      <c r="AB865">
        <v>0</v>
      </c>
      <c r="AC865">
        <v>119</v>
      </c>
      <c r="AD865" t="s">
        <v>6819</v>
      </c>
      <c r="AE865" t="s">
        <v>6820</v>
      </c>
      <c r="AF865" t="s">
        <v>6821</v>
      </c>
      <c r="AG865">
        <v>2</v>
      </c>
    </row>
    <row r="866" spans="1:33" ht="15.75" customHeight="1" x14ac:dyDescent="0.3">
      <c r="A866" s="1">
        <v>29997</v>
      </c>
      <c r="B866" t="s">
        <v>6822</v>
      </c>
      <c r="C866" t="s">
        <v>1230</v>
      </c>
      <c r="D866" t="s">
        <v>2847</v>
      </c>
      <c r="E866">
        <v>10</v>
      </c>
      <c r="F866" t="s">
        <v>359</v>
      </c>
      <c r="G866" t="s">
        <v>561</v>
      </c>
      <c r="H866" t="s">
        <v>369</v>
      </c>
      <c r="I866" t="s">
        <v>570</v>
      </c>
      <c r="J866">
        <f t="shared" si="0"/>
        <v>2813383</v>
      </c>
      <c r="K866">
        <v>2813383</v>
      </c>
      <c r="L866">
        <v>244</v>
      </c>
      <c r="M866">
        <f t="shared" si="36"/>
        <v>261</v>
      </c>
      <c r="N866" t="str">
        <f t="shared" si="2"/>
        <v>Tue</v>
      </c>
      <c r="O866" t="str">
        <f t="shared" si="3"/>
        <v>Oct</v>
      </c>
      <c r="P866">
        <f t="shared" si="4"/>
        <v>10</v>
      </c>
      <c r="Q866" t="str">
        <f t="shared" si="5"/>
        <v>02</v>
      </c>
      <c r="R866" t="str">
        <f t="shared" si="6"/>
        <v>13</v>
      </c>
      <c r="S866" t="str">
        <f t="shared" si="7"/>
        <v>29</v>
      </c>
      <c r="T866" t="str">
        <f t="shared" si="8"/>
        <v>43</v>
      </c>
      <c r="U866" t="s">
        <v>6823</v>
      </c>
      <c r="V866" t="s">
        <v>6824</v>
      </c>
      <c r="W866" s="2" t="s">
        <v>6825</v>
      </c>
      <c r="X866" t="s">
        <v>6622</v>
      </c>
      <c r="Y866" t="s">
        <v>6623</v>
      </c>
      <c r="Z866" t="s">
        <v>6624</v>
      </c>
      <c r="AA866" t="s">
        <v>6625</v>
      </c>
      <c r="AB866">
        <v>266</v>
      </c>
      <c r="AC866">
        <v>272</v>
      </c>
      <c r="AD866" t="s">
        <v>6626</v>
      </c>
      <c r="AE866" t="s">
        <v>6826</v>
      </c>
      <c r="AF866" t="s">
        <v>6827</v>
      </c>
      <c r="AG866">
        <v>2</v>
      </c>
    </row>
    <row r="867" spans="1:33" ht="15.75" customHeight="1" x14ac:dyDescent="0.3">
      <c r="A867" s="1">
        <v>29998</v>
      </c>
      <c r="B867" t="s">
        <v>6828</v>
      </c>
      <c r="C867" t="s">
        <v>1230</v>
      </c>
      <c r="D867" t="s">
        <v>2847</v>
      </c>
      <c r="E867">
        <v>10</v>
      </c>
      <c r="F867" t="s">
        <v>359</v>
      </c>
      <c r="G867" t="s">
        <v>561</v>
      </c>
      <c r="H867" t="s">
        <v>183</v>
      </c>
      <c r="I867" t="s">
        <v>561</v>
      </c>
      <c r="J867">
        <f t="shared" si="0"/>
        <v>2813653</v>
      </c>
      <c r="K867">
        <v>2813653</v>
      </c>
      <c r="L867">
        <v>270</v>
      </c>
      <c r="M867">
        <f t="shared" si="36"/>
        <v>270</v>
      </c>
      <c r="N867" t="str">
        <f t="shared" si="2"/>
        <v>Tue</v>
      </c>
      <c r="O867" t="str">
        <f t="shared" si="3"/>
        <v>Oct</v>
      </c>
      <c r="P867">
        <f t="shared" si="4"/>
        <v>10</v>
      </c>
      <c r="Q867" t="str">
        <f t="shared" si="5"/>
        <v>02</v>
      </c>
      <c r="R867" t="str">
        <f t="shared" si="6"/>
        <v>13</v>
      </c>
      <c r="S867" t="str">
        <f t="shared" si="7"/>
        <v>34</v>
      </c>
      <c r="T867" t="str">
        <f t="shared" si="8"/>
        <v>13</v>
      </c>
      <c r="U867" t="s">
        <v>6829</v>
      </c>
      <c r="V867" t="s">
        <v>6830</v>
      </c>
      <c r="W867" s="4" t="s">
        <v>6831</v>
      </c>
      <c r="X867" t="s">
        <v>6832</v>
      </c>
      <c r="Y867" t="s">
        <v>6833</v>
      </c>
      <c r="Z867" t="s">
        <v>6834</v>
      </c>
      <c r="AB867">
        <v>989</v>
      </c>
      <c r="AC867">
        <v>1397</v>
      </c>
      <c r="AD867" t="s">
        <v>6835</v>
      </c>
      <c r="AG867">
        <v>2</v>
      </c>
    </row>
    <row r="868" spans="1:33" ht="15.75" customHeight="1" x14ac:dyDescent="0.3">
      <c r="A868" s="1">
        <v>29999</v>
      </c>
      <c r="B868" t="s">
        <v>6836</v>
      </c>
      <c r="C868" t="s">
        <v>1230</v>
      </c>
      <c r="D868" t="s">
        <v>2847</v>
      </c>
      <c r="E868">
        <v>10</v>
      </c>
      <c r="F868" t="s">
        <v>359</v>
      </c>
      <c r="G868" t="s">
        <v>561</v>
      </c>
      <c r="H868" t="s">
        <v>194</v>
      </c>
      <c r="I868" t="s">
        <v>369</v>
      </c>
      <c r="J868">
        <f t="shared" si="0"/>
        <v>2813729</v>
      </c>
      <c r="K868">
        <v>2813729</v>
      </c>
      <c r="L868">
        <v>76</v>
      </c>
      <c r="M868">
        <f t="shared" si="36"/>
        <v>76</v>
      </c>
      <c r="N868" t="str">
        <f t="shared" si="2"/>
        <v>Tue</v>
      </c>
      <c r="O868" t="str">
        <f t="shared" si="3"/>
        <v>Oct</v>
      </c>
      <c r="P868">
        <f t="shared" si="4"/>
        <v>10</v>
      </c>
      <c r="Q868" t="str">
        <f t="shared" si="5"/>
        <v>02</v>
      </c>
      <c r="R868" t="str">
        <f t="shared" si="6"/>
        <v>13</v>
      </c>
      <c r="S868" t="str">
        <f t="shared" si="7"/>
        <v>35</v>
      </c>
      <c r="T868" t="str">
        <f t="shared" si="8"/>
        <v>29</v>
      </c>
      <c r="U868" t="s">
        <v>6837</v>
      </c>
      <c r="V868" t="s">
        <v>6838</v>
      </c>
      <c r="W868" s="4" t="s">
        <v>6839</v>
      </c>
      <c r="X868" t="s">
        <v>6840</v>
      </c>
      <c r="Y868" t="s">
        <v>6841</v>
      </c>
      <c r="Z868" t="s">
        <v>6842</v>
      </c>
      <c r="AA868" t="s">
        <v>3164</v>
      </c>
      <c r="AB868">
        <v>481</v>
      </c>
      <c r="AC868">
        <v>32</v>
      </c>
      <c r="AD868" t="s">
        <v>6843</v>
      </c>
      <c r="AG868">
        <v>2</v>
      </c>
    </row>
    <row r="869" spans="1:33" ht="15.75" customHeight="1" x14ac:dyDescent="0.3">
      <c r="A869" s="1">
        <v>30000</v>
      </c>
      <c r="B869" t="s">
        <v>6844</v>
      </c>
      <c r="C869" t="s">
        <v>1230</v>
      </c>
      <c r="D869" t="s">
        <v>2847</v>
      </c>
      <c r="E869">
        <v>10</v>
      </c>
      <c r="F869" t="s">
        <v>359</v>
      </c>
      <c r="G869" t="s">
        <v>561</v>
      </c>
      <c r="H869" t="s">
        <v>194</v>
      </c>
      <c r="I869" t="s">
        <v>29</v>
      </c>
      <c r="J869">
        <f t="shared" si="0"/>
        <v>2813752</v>
      </c>
      <c r="K869">
        <v>2813752</v>
      </c>
      <c r="L869">
        <v>23</v>
      </c>
      <c r="M869">
        <f t="shared" si="36"/>
        <v>23</v>
      </c>
      <c r="N869" t="str">
        <f t="shared" si="2"/>
        <v>Tue</v>
      </c>
      <c r="O869" t="str">
        <f t="shared" si="3"/>
        <v>Oct</v>
      </c>
      <c r="P869">
        <f t="shared" si="4"/>
        <v>10</v>
      </c>
      <c r="Q869" t="str">
        <f t="shared" si="5"/>
        <v>02</v>
      </c>
      <c r="R869" t="str">
        <f t="shared" si="6"/>
        <v>13</v>
      </c>
      <c r="S869" t="str">
        <f t="shared" si="7"/>
        <v>35</v>
      </c>
      <c r="T869" t="str">
        <f t="shared" si="8"/>
        <v>52</v>
      </c>
      <c r="U869" t="s">
        <v>6845</v>
      </c>
      <c r="V869" t="s">
        <v>6846</v>
      </c>
      <c r="W869" s="4" t="s">
        <v>6847</v>
      </c>
      <c r="X869" t="s">
        <v>6848</v>
      </c>
      <c r="Y869" t="s">
        <v>6849</v>
      </c>
      <c r="Z869" t="s">
        <v>6850</v>
      </c>
      <c r="AA869" t="s">
        <v>6851</v>
      </c>
      <c r="AB869">
        <v>1255</v>
      </c>
      <c r="AC869">
        <v>2734</v>
      </c>
      <c r="AD869" t="s">
        <v>6852</v>
      </c>
      <c r="AE869" t="s">
        <v>6853</v>
      </c>
      <c r="AF869" t="s">
        <v>6854</v>
      </c>
      <c r="AG869">
        <v>2</v>
      </c>
    </row>
    <row r="870" spans="1:33" ht="15.75" customHeight="1" x14ac:dyDescent="0.3">
      <c r="A870" s="1">
        <v>30001</v>
      </c>
      <c r="B870" t="s">
        <v>6855</v>
      </c>
      <c r="C870" t="s">
        <v>1230</v>
      </c>
      <c r="D870" t="s">
        <v>2847</v>
      </c>
      <c r="E870">
        <v>10</v>
      </c>
      <c r="F870" t="s">
        <v>359</v>
      </c>
      <c r="G870" t="s">
        <v>561</v>
      </c>
      <c r="H870" t="s">
        <v>154</v>
      </c>
      <c r="I870" t="s">
        <v>579</v>
      </c>
      <c r="J870">
        <f t="shared" si="0"/>
        <v>2813862</v>
      </c>
      <c r="K870">
        <v>2813862</v>
      </c>
      <c r="L870">
        <v>110</v>
      </c>
      <c r="M870">
        <f t="shared" si="36"/>
        <v>110</v>
      </c>
      <c r="N870" t="str">
        <f t="shared" si="2"/>
        <v>Tue</v>
      </c>
      <c r="O870" t="str">
        <f t="shared" si="3"/>
        <v>Oct</v>
      </c>
      <c r="P870">
        <f t="shared" si="4"/>
        <v>10</v>
      </c>
      <c r="Q870" t="str">
        <f t="shared" si="5"/>
        <v>02</v>
      </c>
      <c r="R870" t="str">
        <f t="shared" si="6"/>
        <v>13</v>
      </c>
      <c r="S870" t="str">
        <f t="shared" si="7"/>
        <v>37</v>
      </c>
      <c r="T870" t="str">
        <f t="shared" si="8"/>
        <v>42</v>
      </c>
      <c r="U870" t="s">
        <v>6856</v>
      </c>
      <c r="V870" t="s">
        <v>6857</v>
      </c>
      <c r="W870" s="2" t="s">
        <v>6858</v>
      </c>
      <c r="X870" t="s">
        <v>6859</v>
      </c>
      <c r="Y870" t="s">
        <v>6860</v>
      </c>
      <c r="Z870" t="s">
        <v>6861</v>
      </c>
      <c r="AB870">
        <v>297</v>
      </c>
      <c r="AC870">
        <v>545</v>
      </c>
      <c r="AD870" t="s">
        <v>6862</v>
      </c>
      <c r="AE870" t="s">
        <v>6863</v>
      </c>
      <c r="AF870" t="s">
        <v>6864</v>
      </c>
      <c r="AG870">
        <v>2</v>
      </c>
    </row>
    <row r="871" spans="1:33" ht="15.75" customHeight="1" x14ac:dyDescent="0.3">
      <c r="A871" s="1">
        <v>30002</v>
      </c>
      <c r="B871" t="s">
        <v>6865</v>
      </c>
      <c r="C871" t="s">
        <v>1230</v>
      </c>
      <c r="D871" t="s">
        <v>2847</v>
      </c>
      <c r="E871">
        <v>10</v>
      </c>
      <c r="F871" t="s">
        <v>359</v>
      </c>
      <c r="G871" t="s">
        <v>561</v>
      </c>
      <c r="H871" t="s">
        <v>579</v>
      </c>
      <c r="I871" t="s">
        <v>164</v>
      </c>
      <c r="J871">
        <f t="shared" si="0"/>
        <v>2814158</v>
      </c>
      <c r="K871">
        <v>2814158</v>
      </c>
      <c r="L871">
        <v>296</v>
      </c>
      <c r="M871">
        <f t="shared" si="36"/>
        <v>296</v>
      </c>
      <c r="N871" t="str">
        <f t="shared" si="2"/>
        <v>Tue</v>
      </c>
      <c r="O871" t="str">
        <f t="shared" si="3"/>
        <v>Oct</v>
      </c>
      <c r="P871">
        <f t="shared" si="4"/>
        <v>10</v>
      </c>
      <c r="Q871" t="str">
        <f t="shared" si="5"/>
        <v>02</v>
      </c>
      <c r="R871" t="str">
        <f t="shared" si="6"/>
        <v>13</v>
      </c>
      <c r="S871" t="str">
        <f t="shared" si="7"/>
        <v>42</v>
      </c>
      <c r="T871" t="str">
        <f t="shared" si="8"/>
        <v>38</v>
      </c>
      <c r="U871" t="s">
        <v>6866</v>
      </c>
      <c r="V871" t="s">
        <v>6867</v>
      </c>
      <c r="W871" s="4" t="s">
        <v>6868</v>
      </c>
      <c r="X871" t="s">
        <v>6869</v>
      </c>
      <c r="Y871" t="s">
        <v>6870</v>
      </c>
      <c r="Z871" t="s">
        <v>6871</v>
      </c>
      <c r="AA871" t="s">
        <v>6872</v>
      </c>
      <c r="AB871">
        <v>2136</v>
      </c>
      <c r="AC871">
        <v>5002</v>
      </c>
      <c r="AD871" t="s">
        <v>6873</v>
      </c>
      <c r="AG871">
        <v>2</v>
      </c>
    </row>
    <row r="872" spans="1:33" ht="15.75" customHeight="1" x14ac:dyDescent="0.3">
      <c r="A872" s="1">
        <v>30003</v>
      </c>
      <c r="B872" t="s">
        <v>6874</v>
      </c>
      <c r="C872" t="s">
        <v>1230</v>
      </c>
      <c r="D872" t="s">
        <v>2847</v>
      </c>
      <c r="E872">
        <v>10</v>
      </c>
      <c r="F872" t="s">
        <v>359</v>
      </c>
      <c r="G872" t="s">
        <v>561</v>
      </c>
      <c r="H872" t="s">
        <v>126</v>
      </c>
      <c r="I872" t="s">
        <v>184</v>
      </c>
      <c r="J872">
        <f t="shared" si="0"/>
        <v>2814305</v>
      </c>
      <c r="K872">
        <v>2814305</v>
      </c>
      <c r="L872">
        <v>147</v>
      </c>
      <c r="M872">
        <f t="shared" si="36"/>
        <v>147</v>
      </c>
      <c r="N872" t="str">
        <f t="shared" si="2"/>
        <v>Tue</v>
      </c>
      <c r="O872" t="str">
        <f t="shared" si="3"/>
        <v>Oct</v>
      </c>
      <c r="P872">
        <f t="shared" si="4"/>
        <v>10</v>
      </c>
      <c r="Q872" t="str">
        <f t="shared" si="5"/>
        <v>02</v>
      </c>
      <c r="R872" t="str">
        <f t="shared" si="6"/>
        <v>13</v>
      </c>
      <c r="S872" t="str">
        <f t="shared" si="7"/>
        <v>45</v>
      </c>
      <c r="T872" t="str">
        <f t="shared" si="8"/>
        <v>05</v>
      </c>
      <c r="U872" t="s">
        <v>6875</v>
      </c>
      <c r="V872" t="s">
        <v>6876</v>
      </c>
      <c r="W872" s="2" t="s">
        <v>6877</v>
      </c>
      <c r="X872" t="s">
        <v>6799</v>
      </c>
      <c r="Y872" t="s">
        <v>6800</v>
      </c>
      <c r="Z872" t="s">
        <v>6801</v>
      </c>
      <c r="AA872" t="s">
        <v>6802</v>
      </c>
      <c r="AB872">
        <v>621</v>
      </c>
      <c r="AC872">
        <v>762</v>
      </c>
      <c r="AD872" t="s">
        <v>6803</v>
      </c>
      <c r="AG872">
        <v>2</v>
      </c>
    </row>
    <row r="873" spans="1:33" ht="15.75" customHeight="1" x14ac:dyDescent="0.3">
      <c r="A873" s="1">
        <v>30004</v>
      </c>
      <c r="B873" t="s">
        <v>6878</v>
      </c>
      <c r="C873" t="s">
        <v>1230</v>
      </c>
      <c r="D873" t="s">
        <v>2847</v>
      </c>
      <c r="E873">
        <v>10</v>
      </c>
      <c r="F873" t="s">
        <v>359</v>
      </c>
      <c r="G873" t="s">
        <v>561</v>
      </c>
      <c r="H873" t="s">
        <v>126</v>
      </c>
      <c r="I873" t="s">
        <v>360</v>
      </c>
      <c r="J873">
        <f t="shared" si="0"/>
        <v>2814328</v>
      </c>
      <c r="K873">
        <v>2814328</v>
      </c>
      <c r="L873">
        <v>23</v>
      </c>
      <c r="M873">
        <f t="shared" si="36"/>
        <v>23</v>
      </c>
      <c r="N873" t="str">
        <f t="shared" si="2"/>
        <v>Tue</v>
      </c>
      <c r="O873" t="str">
        <f t="shared" si="3"/>
        <v>Oct</v>
      </c>
      <c r="P873">
        <f t="shared" si="4"/>
        <v>10</v>
      </c>
      <c r="Q873" t="str">
        <f t="shared" si="5"/>
        <v>02</v>
      </c>
      <c r="R873" t="str">
        <f t="shared" si="6"/>
        <v>13</v>
      </c>
      <c r="S873" t="str">
        <f t="shared" si="7"/>
        <v>45</v>
      </c>
      <c r="T873" t="str">
        <f t="shared" si="8"/>
        <v>28</v>
      </c>
      <c r="U873" t="s">
        <v>6879</v>
      </c>
      <c r="V873" t="s">
        <v>6880</v>
      </c>
      <c r="W873" s="2" t="s">
        <v>6881</v>
      </c>
      <c r="X873" t="s">
        <v>6882</v>
      </c>
      <c r="Y873" t="s">
        <v>6883</v>
      </c>
      <c r="Z873" t="s">
        <v>6884</v>
      </c>
      <c r="AA873" t="s">
        <v>6885</v>
      </c>
      <c r="AB873">
        <v>1933</v>
      </c>
      <c r="AC873">
        <v>2906</v>
      </c>
      <c r="AD873" t="s">
        <v>6886</v>
      </c>
      <c r="AG873">
        <v>2</v>
      </c>
    </row>
    <row r="874" spans="1:33" ht="15.75" customHeight="1" x14ac:dyDescent="0.3">
      <c r="A874" s="1">
        <v>30125</v>
      </c>
      <c r="B874" t="s">
        <v>6887</v>
      </c>
      <c r="C874" t="s">
        <v>1230</v>
      </c>
      <c r="D874" t="s">
        <v>2847</v>
      </c>
      <c r="E874">
        <v>10</v>
      </c>
      <c r="F874" t="s">
        <v>359</v>
      </c>
      <c r="G874" t="s">
        <v>331</v>
      </c>
      <c r="H874" t="s">
        <v>164</v>
      </c>
      <c r="I874" t="s">
        <v>124</v>
      </c>
      <c r="J874">
        <f t="shared" si="0"/>
        <v>2824699</v>
      </c>
      <c r="K874">
        <v>2824699</v>
      </c>
      <c r="L874">
        <v>101</v>
      </c>
      <c r="M874">
        <f t="shared" si="36"/>
        <v>10371</v>
      </c>
      <c r="N874" t="str">
        <f t="shared" si="2"/>
        <v>Tue</v>
      </c>
      <c r="O874" t="str">
        <f t="shared" si="3"/>
        <v>Oct</v>
      </c>
      <c r="P874">
        <f t="shared" si="4"/>
        <v>10</v>
      </c>
      <c r="Q874" t="str">
        <f t="shared" si="5"/>
        <v>02</v>
      </c>
      <c r="R874" t="str">
        <f t="shared" si="6"/>
        <v>16</v>
      </c>
      <c r="S874" t="str">
        <f t="shared" si="7"/>
        <v>38</v>
      </c>
      <c r="T874" t="str">
        <f t="shared" si="8"/>
        <v>19</v>
      </c>
      <c r="U874" t="s">
        <v>6888</v>
      </c>
      <c r="V874" t="s">
        <v>6889</v>
      </c>
      <c r="W874" s="4" t="s">
        <v>6890</v>
      </c>
      <c r="X874" t="s">
        <v>6891</v>
      </c>
      <c r="Y874" t="s">
        <v>6892</v>
      </c>
      <c r="Z874" t="s">
        <v>6893</v>
      </c>
      <c r="AA874" t="s">
        <v>6894</v>
      </c>
      <c r="AB874">
        <v>4569</v>
      </c>
      <c r="AC874">
        <v>2873</v>
      </c>
      <c r="AD874" t="s">
        <v>6895</v>
      </c>
      <c r="AG874">
        <v>2</v>
      </c>
    </row>
    <row r="875" spans="1:33" ht="15.75" customHeight="1" x14ac:dyDescent="0.3">
      <c r="A875" s="1">
        <v>30250</v>
      </c>
      <c r="B875" t="s">
        <v>6896</v>
      </c>
      <c r="C875" t="s">
        <v>1230</v>
      </c>
      <c r="D875" t="s">
        <v>2847</v>
      </c>
      <c r="E875">
        <v>10</v>
      </c>
      <c r="F875" t="s">
        <v>359</v>
      </c>
      <c r="G875" t="s">
        <v>28</v>
      </c>
      <c r="H875" t="s">
        <v>40</v>
      </c>
      <c r="I875" t="s">
        <v>260</v>
      </c>
      <c r="J875">
        <f t="shared" si="0"/>
        <v>2832839</v>
      </c>
      <c r="K875">
        <v>2832839</v>
      </c>
      <c r="L875">
        <v>30</v>
      </c>
      <c r="M875">
        <f t="shared" si="36"/>
        <v>8140</v>
      </c>
      <c r="N875" t="str">
        <f t="shared" si="2"/>
        <v>Tue</v>
      </c>
      <c r="O875" t="str">
        <f t="shared" si="3"/>
        <v>Oct</v>
      </c>
      <c r="P875">
        <f t="shared" si="4"/>
        <v>10</v>
      </c>
      <c r="Q875" t="str">
        <f t="shared" si="5"/>
        <v>02</v>
      </c>
      <c r="R875" t="str">
        <f t="shared" si="6"/>
        <v>18</v>
      </c>
      <c r="S875" t="str">
        <f t="shared" si="7"/>
        <v>53</v>
      </c>
      <c r="T875" t="str">
        <f t="shared" si="8"/>
        <v>59</v>
      </c>
      <c r="U875" t="s">
        <v>6897</v>
      </c>
      <c r="V875" t="s">
        <v>6898</v>
      </c>
      <c r="W875" s="4" t="s">
        <v>6899</v>
      </c>
      <c r="X875" t="s">
        <v>6900</v>
      </c>
      <c r="Y875" t="s">
        <v>6901</v>
      </c>
      <c r="Z875" t="s">
        <v>6902</v>
      </c>
      <c r="AA875" t="s">
        <v>1313</v>
      </c>
      <c r="AB875">
        <v>1806</v>
      </c>
      <c r="AC875">
        <v>1004</v>
      </c>
      <c r="AD875" t="s">
        <v>6903</v>
      </c>
      <c r="AG875">
        <v>2</v>
      </c>
    </row>
    <row r="876" spans="1:33" ht="15.75" customHeight="1" x14ac:dyDescent="0.3">
      <c r="A876" s="1">
        <v>30393</v>
      </c>
      <c r="B876" t="s">
        <v>6904</v>
      </c>
      <c r="C876" t="s">
        <v>1230</v>
      </c>
      <c r="D876" t="s">
        <v>2847</v>
      </c>
      <c r="E876">
        <v>10</v>
      </c>
      <c r="F876" t="s">
        <v>359</v>
      </c>
      <c r="G876" t="s">
        <v>206</v>
      </c>
      <c r="H876" t="s">
        <v>360</v>
      </c>
      <c r="I876" t="s">
        <v>40</v>
      </c>
      <c r="J876">
        <f t="shared" si="0"/>
        <v>2845733</v>
      </c>
      <c r="K876">
        <v>2845733</v>
      </c>
      <c r="L876">
        <v>3</v>
      </c>
      <c r="M876">
        <f t="shared" si="36"/>
        <v>12894</v>
      </c>
      <c r="N876" t="str">
        <f t="shared" si="2"/>
        <v>Tue</v>
      </c>
      <c r="O876" t="str">
        <f t="shared" si="3"/>
        <v>Oct</v>
      </c>
      <c r="P876">
        <f t="shared" si="4"/>
        <v>10</v>
      </c>
      <c r="Q876" t="str">
        <f t="shared" si="5"/>
        <v>02</v>
      </c>
      <c r="R876" t="str">
        <f t="shared" si="6"/>
        <v>22</v>
      </c>
      <c r="S876" t="str">
        <f t="shared" si="7"/>
        <v>28</v>
      </c>
      <c r="T876" t="str">
        <f t="shared" si="8"/>
        <v>53</v>
      </c>
      <c r="U876" t="s">
        <v>6905</v>
      </c>
      <c r="V876" t="s">
        <v>6906</v>
      </c>
      <c r="W876" s="2" t="s">
        <v>6907</v>
      </c>
      <c r="X876" t="s">
        <v>6908</v>
      </c>
      <c r="Y876" t="s">
        <v>6909</v>
      </c>
      <c r="Z876" t="s">
        <v>6910</v>
      </c>
      <c r="AB876">
        <v>52077</v>
      </c>
      <c r="AC876">
        <v>2329</v>
      </c>
      <c r="AD876" t="s">
        <v>6911</v>
      </c>
      <c r="AE876" t="s">
        <v>6908</v>
      </c>
      <c r="AF876" t="s">
        <v>6910</v>
      </c>
      <c r="AG876">
        <v>2</v>
      </c>
    </row>
    <row r="877" spans="1:33" ht="15.75" customHeight="1" x14ac:dyDescent="0.3">
      <c r="A877" s="1">
        <v>30394</v>
      </c>
      <c r="B877" t="s">
        <v>6912</v>
      </c>
      <c r="C877" t="s">
        <v>1230</v>
      </c>
      <c r="D877" t="s">
        <v>2847</v>
      </c>
      <c r="E877">
        <v>10</v>
      </c>
      <c r="F877" t="s">
        <v>359</v>
      </c>
      <c r="G877" t="s">
        <v>206</v>
      </c>
      <c r="H877" t="s">
        <v>369</v>
      </c>
      <c r="I877" t="s">
        <v>441</v>
      </c>
      <c r="J877">
        <f t="shared" si="0"/>
        <v>2845772</v>
      </c>
      <c r="K877">
        <v>2845772</v>
      </c>
      <c r="L877">
        <v>39</v>
      </c>
      <c r="M877">
        <f t="shared" si="36"/>
        <v>39</v>
      </c>
      <c r="N877" t="str">
        <f t="shared" si="2"/>
        <v>Tue</v>
      </c>
      <c r="O877" t="str">
        <f t="shared" si="3"/>
        <v>Oct</v>
      </c>
      <c r="P877">
        <f t="shared" si="4"/>
        <v>10</v>
      </c>
      <c r="Q877" t="str">
        <f t="shared" si="5"/>
        <v>02</v>
      </c>
      <c r="R877" t="str">
        <f t="shared" si="6"/>
        <v>22</v>
      </c>
      <c r="S877" t="str">
        <f t="shared" si="7"/>
        <v>29</v>
      </c>
      <c r="T877" t="str">
        <f t="shared" si="8"/>
        <v>32</v>
      </c>
      <c r="U877" t="s">
        <v>6913</v>
      </c>
      <c r="V877" t="s">
        <v>6914</v>
      </c>
      <c r="W877" s="2" t="s">
        <v>6915</v>
      </c>
      <c r="X877" t="s">
        <v>6916</v>
      </c>
      <c r="Y877" t="s">
        <v>6917</v>
      </c>
      <c r="Z877" t="s">
        <v>6918</v>
      </c>
      <c r="AA877" t="s">
        <v>6919</v>
      </c>
      <c r="AB877">
        <v>164</v>
      </c>
      <c r="AC877">
        <v>205</v>
      </c>
      <c r="AD877" t="s">
        <v>6920</v>
      </c>
      <c r="AE877" t="s">
        <v>6536</v>
      </c>
      <c r="AF877" t="s">
        <v>6538</v>
      </c>
      <c r="AG877">
        <v>2</v>
      </c>
    </row>
    <row r="878" spans="1:33" ht="15.75" customHeight="1" x14ac:dyDescent="0.3">
      <c r="A878" s="1">
        <v>30395</v>
      </c>
      <c r="B878" t="s">
        <v>6921</v>
      </c>
      <c r="C878" t="s">
        <v>1230</v>
      </c>
      <c r="D878" t="s">
        <v>2847</v>
      </c>
      <c r="E878">
        <v>10</v>
      </c>
      <c r="F878" t="s">
        <v>359</v>
      </c>
      <c r="G878" t="s">
        <v>206</v>
      </c>
      <c r="H878" t="s">
        <v>369</v>
      </c>
      <c r="I878" t="s">
        <v>50</v>
      </c>
      <c r="J878">
        <f t="shared" si="0"/>
        <v>2845795</v>
      </c>
      <c r="K878">
        <v>2845795</v>
      </c>
      <c r="L878">
        <v>23</v>
      </c>
      <c r="M878">
        <f t="shared" si="36"/>
        <v>23</v>
      </c>
      <c r="N878" t="str">
        <f t="shared" si="2"/>
        <v>Tue</v>
      </c>
      <c r="O878" t="str">
        <f t="shared" si="3"/>
        <v>Oct</v>
      </c>
      <c r="P878">
        <f t="shared" si="4"/>
        <v>10</v>
      </c>
      <c r="Q878" t="str">
        <f t="shared" si="5"/>
        <v>02</v>
      </c>
      <c r="R878" t="str">
        <f t="shared" si="6"/>
        <v>22</v>
      </c>
      <c r="S878" t="str">
        <f t="shared" si="7"/>
        <v>29</v>
      </c>
      <c r="T878" t="str">
        <f t="shared" si="8"/>
        <v>55</v>
      </c>
      <c r="U878" t="s">
        <v>6922</v>
      </c>
      <c r="V878" t="s">
        <v>6923</v>
      </c>
      <c r="W878" s="4" t="s">
        <v>6924</v>
      </c>
      <c r="X878" t="s">
        <v>5647</v>
      </c>
      <c r="Y878" t="s">
        <v>774</v>
      </c>
      <c r="Z878" t="s">
        <v>5648</v>
      </c>
      <c r="AB878">
        <v>3163</v>
      </c>
      <c r="AC878">
        <v>5000</v>
      </c>
      <c r="AD878" t="s">
        <v>5649</v>
      </c>
      <c r="AE878" t="s">
        <v>5650</v>
      </c>
      <c r="AF878" t="s">
        <v>5651</v>
      </c>
      <c r="AG878">
        <v>2</v>
      </c>
    </row>
    <row r="879" spans="1:33" ht="15.75" customHeight="1" x14ac:dyDescent="0.3">
      <c r="A879" s="1">
        <v>30397</v>
      </c>
      <c r="B879" t="s">
        <v>6925</v>
      </c>
      <c r="C879" t="s">
        <v>1230</v>
      </c>
      <c r="D879" t="s">
        <v>2847</v>
      </c>
      <c r="E879">
        <v>10</v>
      </c>
      <c r="F879" t="s">
        <v>359</v>
      </c>
      <c r="G879" t="s">
        <v>206</v>
      </c>
      <c r="H879" t="s">
        <v>1072</v>
      </c>
      <c r="I879" t="s">
        <v>538</v>
      </c>
      <c r="J879">
        <f t="shared" si="0"/>
        <v>2845846</v>
      </c>
      <c r="K879">
        <v>2845846</v>
      </c>
      <c r="L879">
        <v>14</v>
      </c>
      <c r="M879">
        <f t="shared" si="36"/>
        <v>51</v>
      </c>
      <c r="N879" t="str">
        <f t="shared" si="2"/>
        <v>Tue</v>
      </c>
      <c r="O879" t="str">
        <f t="shared" si="3"/>
        <v>Oct</v>
      </c>
      <c r="P879">
        <f t="shared" si="4"/>
        <v>10</v>
      </c>
      <c r="Q879" t="str">
        <f t="shared" si="5"/>
        <v>02</v>
      </c>
      <c r="R879" t="str">
        <f t="shared" si="6"/>
        <v>22</v>
      </c>
      <c r="S879" t="str">
        <f t="shared" si="7"/>
        <v>30</v>
      </c>
      <c r="T879" t="str">
        <f t="shared" si="8"/>
        <v>46</v>
      </c>
      <c r="U879" t="s">
        <v>6926</v>
      </c>
      <c r="V879" t="s">
        <v>6927</v>
      </c>
      <c r="W879" s="2" t="s">
        <v>6928</v>
      </c>
      <c r="X879" t="s">
        <v>6929</v>
      </c>
      <c r="Y879" t="s">
        <v>6930</v>
      </c>
      <c r="Z879" t="s">
        <v>6931</v>
      </c>
      <c r="AA879" t="s">
        <v>2242</v>
      </c>
      <c r="AB879">
        <v>96</v>
      </c>
      <c r="AC879">
        <v>772</v>
      </c>
      <c r="AD879" t="s">
        <v>6932</v>
      </c>
      <c r="AG879">
        <v>2</v>
      </c>
    </row>
    <row r="880" spans="1:33" ht="15.75" customHeight="1" x14ac:dyDescent="0.3">
      <c r="A880" s="1">
        <v>30398</v>
      </c>
      <c r="B880" t="s">
        <v>6933</v>
      </c>
      <c r="C880" t="s">
        <v>1230</v>
      </c>
      <c r="D880" t="s">
        <v>2847</v>
      </c>
      <c r="E880">
        <v>10</v>
      </c>
      <c r="F880" t="s">
        <v>359</v>
      </c>
      <c r="G880" t="s">
        <v>206</v>
      </c>
      <c r="H880" t="s">
        <v>300</v>
      </c>
      <c r="I880" t="s">
        <v>27</v>
      </c>
      <c r="J880">
        <f t="shared" si="0"/>
        <v>2845881</v>
      </c>
      <c r="K880">
        <v>2845881</v>
      </c>
      <c r="L880">
        <v>35</v>
      </c>
      <c r="M880">
        <f t="shared" si="36"/>
        <v>35</v>
      </c>
      <c r="N880" t="str">
        <f t="shared" si="2"/>
        <v>Tue</v>
      </c>
      <c r="O880" t="str">
        <f t="shared" si="3"/>
        <v>Oct</v>
      </c>
      <c r="P880">
        <f t="shared" si="4"/>
        <v>10</v>
      </c>
      <c r="Q880" t="str">
        <f t="shared" si="5"/>
        <v>02</v>
      </c>
      <c r="R880" t="str">
        <f t="shared" si="6"/>
        <v>22</v>
      </c>
      <c r="S880" t="str">
        <f t="shared" si="7"/>
        <v>31</v>
      </c>
      <c r="T880" t="str">
        <f t="shared" si="8"/>
        <v>21</v>
      </c>
      <c r="U880" t="s">
        <v>6934</v>
      </c>
      <c r="V880" t="s">
        <v>6935</v>
      </c>
      <c r="W880" s="2" t="s">
        <v>6936</v>
      </c>
      <c r="X880" t="s">
        <v>6937</v>
      </c>
      <c r="Y880" t="s">
        <v>6938</v>
      </c>
      <c r="Z880" t="s">
        <v>6939</v>
      </c>
      <c r="AB880">
        <v>33</v>
      </c>
      <c r="AC880">
        <v>25</v>
      </c>
      <c r="AD880" t="s">
        <v>6940</v>
      </c>
      <c r="AG880">
        <v>2</v>
      </c>
    </row>
    <row r="881" spans="1:33" ht="15.75" customHeight="1" x14ac:dyDescent="0.3">
      <c r="A881" s="1">
        <v>30401</v>
      </c>
      <c r="B881" t="s">
        <v>6941</v>
      </c>
      <c r="C881" t="s">
        <v>1230</v>
      </c>
      <c r="D881" t="s">
        <v>2847</v>
      </c>
      <c r="E881">
        <v>10</v>
      </c>
      <c r="F881" t="s">
        <v>359</v>
      </c>
      <c r="G881" t="s">
        <v>206</v>
      </c>
      <c r="H881" t="s">
        <v>441</v>
      </c>
      <c r="I881" t="s">
        <v>441</v>
      </c>
      <c r="J881">
        <f t="shared" si="0"/>
        <v>2845952</v>
      </c>
      <c r="K881">
        <v>2845952</v>
      </c>
      <c r="L881">
        <v>18</v>
      </c>
      <c r="M881">
        <f t="shared" si="36"/>
        <v>71</v>
      </c>
      <c r="N881" t="str">
        <f t="shared" si="2"/>
        <v>Tue</v>
      </c>
      <c r="O881" t="str">
        <f t="shared" si="3"/>
        <v>Oct</v>
      </c>
      <c r="P881">
        <f t="shared" si="4"/>
        <v>10</v>
      </c>
      <c r="Q881" t="str">
        <f t="shared" si="5"/>
        <v>02</v>
      </c>
      <c r="R881" t="str">
        <f t="shared" si="6"/>
        <v>22</v>
      </c>
      <c r="S881" t="str">
        <f t="shared" si="7"/>
        <v>32</v>
      </c>
      <c r="T881" t="str">
        <f t="shared" si="8"/>
        <v>32</v>
      </c>
      <c r="U881" t="s">
        <v>6942</v>
      </c>
      <c r="V881" t="s">
        <v>6943</v>
      </c>
      <c r="W881" s="4" t="s">
        <v>6944</v>
      </c>
      <c r="X881" t="s">
        <v>6945</v>
      </c>
      <c r="Y881" t="s">
        <v>6946</v>
      </c>
      <c r="Z881" t="s">
        <v>6947</v>
      </c>
      <c r="AB881">
        <v>1772</v>
      </c>
      <c r="AC881">
        <v>1781</v>
      </c>
      <c r="AD881" t="s">
        <v>6948</v>
      </c>
      <c r="AG881">
        <v>2</v>
      </c>
    </row>
    <row r="882" spans="1:33" ht="15.75" customHeight="1" x14ac:dyDescent="0.3">
      <c r="A882" s="1">
        <v>30402</v>
      </c>
      <c r="B882" t="s">
        <v>6949</v>
      </c>
      <c r="C882" t="s">
        <v>1230</v>
      </c>
      <c r="D882" t="s">
        <v>2847</v>
      </c>
      <c r="E882">
        <v>10</v>
      </c>
      <c r="F882" t="s">
        <v>359</v>
      </c>
      <c r="G882" t="s">
        <v>206</v>
      </c>
      <c r="H882" t="s">
        <v>441</v>
      </c>
      <c r="I882" t="s">
        <v>321</v>
      </c>
      <c r="J882">
        <f t="shared" si="0"/>
        <v>2845970</v>
      </c>
      <c r="K882">
        <v>2845970</v>
      </c>
      <c r="L882">
        <v>18</v>
      </c>
      <c r="M882">
        <f t="shared" si="36"/>
        <v>18</v>
      </c>
      <c r="N882" t="str">
        <f t="shared" si="2"/>
        <v>Tue</v>
      </c>
      <c r="O882" t="str">
        <f t="shared" si="3"/>
        <v>Oct</v>
      </c>
      <c r="P882">
        <f t="shared" si="4"/>
        <v>10</v>
      </c>
      <c r="Q882" t="str">
        <f t="shared" si="5"/>
        <v>02</v>
      </c>
      <c r="R882" t="str">
        <f t="shared" si="6"/>
        <v>22</v>
      </c>
      <c r="S882" t="str">
        <f t="shared" si="7"/>
        <v>32</v>
      </c>
      <c r="T882" t="str">
        <f t="shared" si="8"/>
        <v>50</v>
      </c>
      <c r="U882" t="s">
        <v>6950</v>
      </c>
      <c r="V882" t="s">
        <v>6951</v>
      </c>
      <c r="W882" s="4" t="s">
        <v>6952</v>
      </c>
      <c r="X882" t="s">
        <v>5647</v>
      </c>
      <c r="Y882" t="s">
        <v>774</v>
      </c>
      <c r="Z882" t="s">
        <v>5648</v>
      </c>
      <c r="AB882">
        <v>3163</v>
      </c>
      <c r="AC882">
        <v>5000</v>
      </c>
      <c r="AD882" t="s">
        <v>5649</v>
      </c>
      <c r="AE882" t="s">
        <v>5650</v>
      </c>
      <c r="AF882" t="s">
        <v>5651</v>
      </c>
      <c r="AG882">
        <v>2</v>
      </c>
    </row>
    <row r="883" spans="1:33" ht="15.75" customHeight="1" x14ac:dyDescent="0.3">
      <c r="A883" s="1">
        <v>30426</v>
      </c>
      <c r="B883" t="s">
        <v>6953</v>
      </c>
      <c r="C883" t="s">
        <v>1230</v>
      </c>
      <c r="D883" t="s">
        <v>2847</v>
      </c>
      <c r="E883">
        <v>10</v>
      </c>
      <c r="F883" t="s">
        <v>359</v>
      </c>
      <c r="G883" t="s">
        <v>692</v>
      </c>
      <c r="H883" t="s">
        <v>271</v>
      </c>
      <c r="I883" t="s">
        <v>113</v>
      </c>
      <c r="J883">
        <f t="shared" si="0"/>
        <v>2847718</v>
      </c>
      <c r="K883">
        <v>2847718</v>
      </c>
      <c r="L883">
        <v>49</v>
      </c>
      <c r="M883">
        <f t="shared" si="36"/>
        <v>1748</v>
      </c>
      <c r="N883" t="str">
        <f t="shared" si="2"/>
        <v>Tue</v>
      </c>
      <c r="O883" t="str">
        <f t="shared" si="3"/>
        <v>Oct</v>
      </c>
      <c r="P883">
        <f t="shared" si="4"/>
        <v>10</v>
      </c>
      <c r="Q883" t="str">
        <f t="shared" si="5"/>
        <v>02</v>
      </c>
      <c r="R883" t="str">
        <f t="shared" si="6"/>
        <v>23</v>
      </c>
      <c r="S883" t="str">
        <f t="shared" si="7"/>
        <v>01</v>
      </c>
      <c r="T883" t="str">
        <f t="shared" si="8"/>
        <v>58</v>
      </c>
      <c r="U883" t="s">
        <v>6954</v>
      </c>
      <c r="V883" t="s">
        <v>6955</v>
      </c>
      <c r="W883" s="2" t="s">
        <v>6956</v>
      </c>
      <c r="X883" t="s">
        <v>6957</v>
      </c>
      <c r="Y883" t="s">
        <v>6958</v>
      </c>
      <c r="Z883" t="s">
        <v>6959</v>
      </c>
      <c r="AB883">
        <v>23</v>
      </c>
      <c r="AC883">
        <v>46</v>
      </c>
      <c r="AD883" t="s">
        <v>6960</v>
      </c>
      <c r="AG883">
        <v>2</v>
      </c>
    </row>
    <row r="884" spans="1:33" ht="15.75" customHeight="1" x14ac:dyDescent="0.3">
      <c r="A884" s="1">
        <v>30428</v>
      </c>
      <c r="B884" t="s">
        <v>6961</v>
      </c>
      <c r="C884" t="s">
        <v>1230</v>
      </c>
      <c r="D884" t="s">
        <v>2847</v>
      </c>
      <c r="E884">
        <v>10</v>
      </c>
      <c r="F884" t="s">
        <v>359</v>
      </c>
      <c r="G884" t="s">
        <v>692</v>
      </c>
      <c r="H884" t="s">
        <v>359</v>
      </c>
      <c r="I884" t="s">
        <v>538</v>
      </c>
      <c r="J884">
        <f t="shared" si="0"/>
        <v>2847766</v>
      </c>
      <c r="K884">
        <v>2847766</v>
      </c>
      <c r="L884">
        <v>26</v>
      </c>
      <c r="M884">
        <f t="shared" si="36"/>
        <v>48</v>
      </c>
      <c r="N884" t="str">
        <f t="shared" si="2"/>
        <v>Tue</v>
      </c>
      <c r="O884" t="str">
        <f t="shared" si="3"/>
        <v>Oct</v>
      </c>
      <c r="P884">
        <f t="shared" si="4"/>
        <v>10</v>
      </c>
      <c r="Q884" t="str">
        <f t="shared" si="5"/>
        <v>02</v>
      </c>
      <c r="R884" t="str">
        <f t="shared" si="6"/>
        <v>23</v>
      </c>
      <c r="S884" t="str">
        <f t="shared" si="7"/>
        <v>02</v>
      </c>
      <c r="T884" t="str">
        <f t="shared" si="8"/>
        <v>46</v>
      </c>
      <c r="U884" t="s">
        <v>6962</v>
      </c>
      <c r="V884" t="s">
        <v>6963</v>
      </c>
      <c r="W884" s="4" t="s">
        <v>6964</v>
      </c>
      <c r="X884" t="s">
        <v>6965</v>
      </c>
      <c r="Y884" t="s">
        <v>6966</v>
      </c>
      <c r="Z884" t="s">
        <v>6967</v>
      </c>
      <c r="AA884" t="s">
        <v>6968</v>
      </c>
      <c r="AB884">
        <v>2791</v>
      </c>
      <c r="AC884">
        <v>4966</v>
      </c>
      <c r="AD884" t="s">
        <v>6969</v>
      </c>
      <c r="AG884">
        <v>2</v>
      </c>
    </row>
    <row r="885" spans="1:33" ht="15.75" customHeight="1" x14ac:dyDescent="0.3">
      <c r="A885" s="1">
        <v>30485</v>
      </c>
      <c r="B885" t="s">
        <v>6970</v>
      </c>
      <c r="C885" t="s">
        <v>1473</v>
      </c>
      <c r="D885" t="s">
        <v>2847</v>
      </c>
      <c r="E885">
        <v>10</v>
      </c>
      <c r="F885" t="s">
        <v>404</v>
      </c>
      <c r="G885" t="s">
        <v>125</v>
      </c>
      <c r="H885" t="s">
        <v>457</v>
      </c>
      <c r="I885" t="s">
        <v>561</v>
      </c>
      <c r="J885">
        <f t="shared" si="0"/>
        <v>2851633</v>
      </c>
      <c r="K885">
        <v>2851633</v>
      </c>
      <c r="L885">
        <v>41</v>
      </c>
      <c r="M885" t="e">
        <f>J885-#REF!</f>
        <v>#REF!</v>
      </c>
      <c r="N885" t="str">
        <f t="shared" si="2"/>
        <v>Wed</v>
      </c>
      <c r="O885" t="str">
        <f t="shared" si="3"/>
        <v>Oct</v>
      </c>
      <c r="P885">
        <f t="shared" si="4"/>
        <v>10</v>
      </c>
      <c r="Q885" t="str">
        <f t="shared" si="5"/>
        <v>03</v>
      </c>
      <c r="R885" t="str">
        <f t="shared" si="6"/>
        <v>00</v>
      </c>
      <c r="S885" t="str">
        <f t="shared" si="7"/>
        <v>07</v>
      </c>
      <c r="T885" t="str">
        <f t="shared" si="8"/>
        <v>13</v>
      </c>
      <c r="U885" t="s">
        <v>6971</v>
      </c>
      <c r="V885" s="3" t="s">
        <v>6972</v>
      </c>
      <c r="W885" s="2" t="s">
        <v>6973</v>
      </c>
      <c r="X885" t="s">
        <v>3133</v>
      </c>
      <c r="Y885" t="s">
        <v>3134</v>
      </c>
      <c r="Z885" t="s">
        <v>3135</v>
      </c>
      <c r="AB885">
        <v>9</v>
      </c>
      <c r="AC885">
        <v>57</v>
      </c>
      <c r="AD885" t="s">
        <v>3136</v>
      </c>
      <c r="AG885">
        <v>2</v>
      </c>
    </row>
    <row r="886" spans="1:33" ht="15.75" customHeight="1" x14ac:dyDescent="0.3">
      <c r="A886" s="1">
        <v>30486</v>
      </c>
      <c r="B886" t="s">
        <v>6974</v>
      </c>
      <c r="C886" t="s">
        <v>1473</v>
      </c>
      <c r="D886" t="s">
        <v>2847</v>
      </c>
      <c r="E886">
        <v>10</v>
      </c>
      <c r="F886" t="s">
        <v>404</v>
      </c>
      <c r="G886" t="s">
        <v>125</v>
      </c>
      <c r="H886" t="s">
        <v>1025</v>
      </c>
      <c r="I886" t="s">
        <v>291</v>
      </c>
      <c r="J886">
        <f t="shared" si="0"/>
        <v>2851691</v>
      </c>
      <c r="K886">
        <v>2851691</v>
      </c>
      <c r="L886">
        <v>58</v>
      </c>
      <c r="M886">
        <f t="shared" ref="M886:M1002" si="37">J886-J885</f>
        <v>58</v>
      </c>
      <c r="N886" t="str">
        <f t="shared" si="2"/>
        <v>Wed</v>
      </c>
      <c r="O886" t="str">
        <f t="shared" si="3"/>
        <v>Oct</v>
      </c>
      <c r="P886">
        <f t="shared" si="4"/>
        <v>10</v>
      </c>
      <c r="Q886" t="str">
        <f t="shared" si="5"/>
        <v>03</v>
      </c>
      <c r="R886" t="str">
        <f t="shared" si="6"/>
        <v>00</v>
      </c>
      <c r="S886" t="str">
        <f t="shared" si="7"/>
        <v>08</v>
      </c>
      <c r="T886" t="str">
        <f t="shared" si="8"/>
        <v>11</v>
      </c>
      <c r="U886" t="s">
        <v>6975</v>
      </c>
      <c r="V886" t="s">
        <v>6976</v>
      </c>
      <c r="W886" s="2" t="s">
        <v>6977</v>
      </c>
      <c r="X886" t="s">
        <v>3133</v>
      </c>
      <c r="Y886" t="s">
        <v>3134</v>
      </c>
      <c r="Z886" t="s">
        <v>3135</v>
      </c>
      <c r="AB886">
        <v>9</v>
      </c>
      <c r="AC886">
        <v>57</v>
      </c>
      <c r="AD886" t="s">
        <v>3136</v>
      </c>
      <c r="AG886">
        <v>2</v>
      </c>
    </row>
    <row r="887" spans="1:33" ht="15.75" customHeight="1" x14ac:dyDescent="0.3">
      <c r="A887" s="1">
        <v>30490</v>
      </c>
      <c r="B887" t="s">
        <v>6978</v>
      </c>
      <c r="C887" t="s">
        <v>1473</v>
      </c>
      <c r="D887" t="s">
        <v>2847</v>
      </c>
      <c r="E887">
        <v>10</v>
      </c>
      <c r="F887" t="s">
        <v>404</v>
      </c>
      <c r="G887" t="s">
        <v>125</v>
      </c>
      <c r="H887" t="s">
        <v>511</v>
      </c>
      <c r="I887" t="s">
        <v>81</v>
      </c>
      <c r="J887">
        <f t="shared" si="0"/>
        <v>2851796</v>
      </c>
      <c r="K887">
        <v>2851796</v>
      </c>
      <c r="L887">
        <v>13</v>
      </c>
      <c r="M887">
        <f t="shared" si="37"/>
        <v>105</v>
      </c>
      <c r="N887" t="str">
        <f t="shared" si="2"/>
        <v>Wed</v>
      </c>
      <c r="O887" t="str">
        <f t="shared" si="3"/>
        <v>Oct</v>
      </c>
      <c r="P887">
        <f t="shared" si="4"/>
        <v>10</v>
      </c>
      <c r="Q887" t="str">
        <f t="shared" si="5"/>
        <v>03</v>
      </c>
      <c r="R887" t="str">
        <f t="shared" si="6"/>
        <v>00</v>
      </c>
      <c r="S887" t="str">
        <f t="shared" si="7"/>
        <v>09</v>
      </c>
      <c r="T887" t="str">
        <f t="shared" si="8"/>
        <v>56</v>
      </c>
      <c r="U887" t="s">
        <v>6979</v>
      </c>
      <c r="V887" t="s">
        <v>6980</v>
      </c>
      <c r="W887" s="2" t="s">
        <v>6981</v>
      </c>
      <c r="X887" t="s">
        <v>3133</v>
      </c>
      <c r="Y887" t="s">
        <v>3134</v>
      </c>
      <c r="Z887" t="s">
        <v>3135</v>
      </c>
      <c r="AB887">
        <v>9</v>
      </c>
      <c r="AC887">
        <v>57</v>
      </c>
      <c r="AD887" t="s">
        <v>3136</v>
      </c>
      <c r="AG887">
        <v>2</v>
      </c>
    </row>
    <row r="888" spans="1:33" ht="15.75" customHeight="1" x14ac:dyDescent="0.3">
      <c r="A888" s="1">
        <v>30491</v>
      </c>
      <c r="B888" t="s">
        <v>6982</v>
      </c>
      <c r="C888" t="s">
        <v>1473</v>
      </c>
      <c r="D888" t="s">
        <v>2847</v>
      </c>
      <c r="E888">
        <v>10</v>
      </c>
      <c r="F888" t="s">
        <v>404</v>
      </c>
      <c r="G888" t="s">
        <v>125</v>
      </c>
      <c r="H888" t="s">
        <v>291</v>
      </c>
      <c r="I888" t="s">
        <v>271</v>
      </c>
      <c r="J888">
        <f t="shared" si="0"/>
        <v>2851861</v>
      </c>
      <c r="K888">
        <v>2851861</v>
      </c>
      <c r="L888">
        <v>65</v>
      </c>
      <c r="M888">
        <f t="shared" si="37"/>
        <v>65</v>
      </c>
      <c r="N888" t="str">
        <f t="shared" si="2"/>
        <v>Wed</v>
      </c>
      <c r="O888" t="str">
        <f t="shared" si="3"/>
        <v>Oct</v>
      </c>
      <c r="P888">
        <f t="shared" si="4"/>
        <v>10</v>
      </c>
      <c r="Q888" t="str">
        <f t="shared" si="5"/>
        <v>03</v>
      </c>
      <c r="R888" t="str">
        <f t="shared" si="6"/>
        <v>00</v>
      </c>
      <c r="S888" t="str">
        <f t="shared" si="7"/>
        <v>11</v>
      </c>
      <c r="T888" t="str">
        <f t="shared" si="8"/>
        <v>01</v>
      </c>
      <c r="U888" t="s">
        <v>6983</v>
      </c>
      <c r="V888" t="s">
        <v>6984</v>
      </c>
      <c r="W888" s="2" t="s">
        <v>6985</v>
      </c>
      <c r="X888" t="s">
        <v>3133</v>
      </c>
      <c r="Y888" t="s">
        <v>3134</v>
      </c>
      <c r="Z888" t="s">
        <v>3135</v>
      </c>
      <c r="AB888">
        <v>9</v>
      </c>
      <c r="AC888">
        <v>57</v>
      </c>
      <c r="AD888" t="s">
        <v>3136</v>
      </c>
      <c r="AG888">
        <v>2</v>
      </c>
    </row>
    <row r="889" spans="1:33" ht="15.75" customHeight="1" x14ac:dyDescent="0.3">
      <c r="A889" s="1">
        <v>30880</v>
      </c>
      <c r="B889" t="s">
        <v>6986</v>
      </c>
      <c r="C889" t="s">
        <v>1473</v>
      </c>
      <c r="D889" t="s">
        <v>2847</v>
      </c>
      <c r="E889">
        <v>10</v>
      </c>
      <c r="F889" t="s">
        <v>404</v>
      </c>
      <c r="G889" t="s">
        <v>1025</v>
      </c>
      <c r="H889" t="s">
        <v>1025</v>
      </c>
      <c r="I889" t="s">
        <v>561</v>
      </c>
      <c r="J889">
        <f t="shared" si="0"/>
        <v>2880493</v>
      </c>
      <c r="K889">
        <v>2880493</v>
      </c>
      <c r="L889">
        <v>134</v>
      </c>
      <c r="M889">
        <f t="shared" si="37"/>
        <v>28632</v>
      </c>
      <c r="N889" t="str">
        <f t="shared" si="2"/>
        <v>Wed</v>
      </c>
      <c r="O889" t="str">
        <f t="shared" si="3"/>
        <v>Oct</v>
      </c>
      <c r="P889">
        <f t="shared" si="4"/>
        <v>10</v>
      </c>
      <c r="Q889" t="str">
        <f t="shared" si="5"/>
        <v>03</v>
      </c>
      <c r="R889" t="str">
        <f t="shared" si="6"/>
        <v>08</v>
      </c>
      <c r="S889" t="str">
        <f t="shared" si="7"/>
        <v>08</v>
      </c>
      <c r="T889" t="str">
        <f t="shared" si="8"/>
        <v>13</v>
      </c>
      <c r="U889" t="s">
        <v>6987</v>
      </c>
      <c r="V889" t="s">
        <v>6988</v>
      </c>
      <c r="W889" s="2" t="s">
        <v>6989</v>
      </c>
      <c r="X889" t="s">
        <v>6990</v>
      </c>
      <c r="Y889" t="s">
        <v>6991</v>
      </c>
      <c r="Z889" t="s">
        <v>6992</v>
      </c>
      <c r="AA889" t="s">
        <v>698</v>
      </c>
      <c r="AB889">
        <v>60</v>
      </c>
      <c r="AC889">
        <v>161</v>
      </c>
      <c r="AD889" t="s">
        <v>6993</v>
      </c>
      <c r="AG889">
        <v>2</v>
      </c>
    </row>
    <row r="890" spans="1:33" ht="15.75" customHeight="1" x14ac:dyDescent="0.3">
      <c r="A890" s="1">
        <v>30881</v>
      </c>
      <c r="B890" t="s">
        <v>6994</v>
      </c>
      <c r="C890" t="s">
        <v>1473</v>
      </c>
      <c r="D890" t="s">
        <v>2847</v>
      </c>
      <c r="E890">
        <v>10</v>
      </c>
      <c r="F890" t="s">
        <v>404</v>
      </c>
      <c r="G890" t="s">
        <v>1025</v>
      </c>
      <c r="H890" t="s">
        <v>103</v>
      </c>
      <c r="I890" t="s">
        <v>441</v>
      </c>
      <c r="J890">
        <f t="shared" si="0"/>
        <v>2880632</v>
      </c>
      <c r="K890">
        <v>2880632</v>
      </c>
      <c r="L890">
        <v>139</v>
      </c>
      <c r="M890">
        <f t="shared" si="37"/>
        <v>139</v>
      </c>
      <c r="N890" t="str">
        <f t="shared" si="2"/>
        <v>Wed</v>
      </c>
      <c r="O890" t="str">
        <f t="shared" si="3"/>
        <v>Oct</v>
      </c>
      <c r="P890">
        <f t="shared" si="4"/>
        <v>10</v>
      </c>
      <c r="Q890" t="str">
        <f t="shared" si="5"/>
        <v>03</v>
      </c>
      <c r="R890" t="str">
        <f t="shared" si="6"/>
        <v>08</v>
      </c>
      <c r="S890" t="str">
        <f t="shared" si="7"/>
        <v>10</v>
      </c>
      <c r="T890" t="str">
        <f t="shared" si="8"/>
        <v>32</v>
      </c>
      <c r="U890" t="s">
        <v>6995</v>
      </c>
      <c r="V890" t="s">
        <v>6996</v>
      </c>
      <c r="W890" s="2" t="s">
        <v>6997</v>
      </c>
      <c r="X890" t="s">
        <v>6998</v>
      </c>
      <c r="Y890" t="s">
        <v>6999</v>
      </c>
      <c r="Z890" t="s">
        <v>6999</v>
      </c>
      <c r="AA890" t="s">
        <v>5801</v>
      </c>
      <c r="AB890">
        <v>123</v>
      </c>
      <c r="AC890">
        <v>396</v>
      </c>
      <c r="AD890" t="s">
        <v>7000</v>
      </c>
      <c r="AG890">
        <v>2</v>
      </c>
    </row>
    <row r="891" spans="1:33" ht="15.75" customHeight="1" x14ac:dyDescent="0.3">
      <c r="A891" s="1">
        <v>30986</v>
      </c>
      <c r="B891" t="s">
        <v>7001</v>
      </c>
      <c r="C891" t="s">
        <v>1473</v>
      </c>
      <c r="D891" t="s">
        <v>2847</v>
      </c>
      <c r="E891">
        <v>10</v>
      </c>
      <c r="F891" t="s">
        <v>404</v>
      </c>
      <c r="G891" t="s">
        <v>291</v>
      </c>
      <c r="H891" t="s">
        <v>194</v>
      </c>
      <c r="I891" t="s">
        <v>126</v>
      </c>
      <c r="J891">
        <f t="shared" si="0"/>
        <v>2892945</v>
      </c>
      <c r="K891">
        <v>2892945</v>
      </c>
      <c r="L891">
        <v>6</v>
      </c>
      <c r="M891">
        <f t="shared" si="37"/>
        <v>12313</v>
      </c>
      <c r="N891" t="str">
        <f t="shared" si="2"/>
        <v>Wed</v>
      </c>
      <c r="O891" t="str">
        <f t="shared" si="3"/>
        <v>Oct</v>
      </c>
      <c r="P891">
        <f t="shared" si="4"/>
        <v>10</v>
      </c>
      <c r="Q891" t="str">
        <f t="shared" si="5"/>
        <v>03</v>
      </c>
      <c r="R891" t="str">
        <f t="shared" si="6"/>
        <v>11</v>
      </c>
      <c r="S891" t="str">
        <f t="shared" si="7"/>
        <v>35</v>
      </c>
      <c r="T891" t="str">
        <f t="shared" si="8"/>
        <v>45</v>
      </c>
      <c r="U891" t="s">
        <v>7002</v>
      </c>
      <c r="V891" t="s">
        <v>7003</v>
      </c>
      <c r="W891" s="2" t="s">
        <v>7004</v>
      </c>
      <c r="X891" t="s">
        <v>7005</v>
      </c>
      <c r="Y891" t="s">
        <v>7006</v>
      </c>
      <c r="Z891" t="s">
        <v>7007</v>
      </c>
      <c r="AA891" t="s">
        <v>7008</v>
      </c>
      <c r="AB891">
        <v>189</v>
      </c>
      <c r="AC891">
        <v>1053</v>
      </c>
      <c r="AD891" t="s">
        <v>7009</v>
      </c>
      <c r="AG891">
        <v>2</v>
      </c>
    </row>
    <row r="892" spans="1:33" ht="15.75" customHeight="1" x14ac:dyDescent="0.3">
      <c r="A892" s="1">
        <v>31042</v>
      </c>
      <c r="B892" t="s">
        <v>7010</v>
      </c>
      <c r="C892" t="s">
        <v>1473</v>
      </c>
      <c r="D892" t="s">
        <v>2847</v>
      </c>
      <c r="E892">
        <v>10</v>
      </c>
      <c r="F892" t="s">
        <v>404</v>
      </c>
      <c r="G892" t="s">
        <v>234</v>
      </c>
      <c r="H892" t="s">
        <v>762</v>
      </c>
      <c r="I892" t="s">
        <v>321</v>
      </c>
      <c r="J892">
        <f t="shared" si="0"/>
        <v>2896790</v>
      </c>
      <c r="K892">
        <v>2896790</v>
      </c>
      <c r="L892">
        <v>21</v>
      </c>
      <c r="M892">
        <f t="shared" si="37"/>
        <v>3845</v>
      </c>
      <c r="N892" t="str">
        <f t="shared" si="2"/>
        <v>Wed</v>
      </c>
      <c r="O892" t="str">
        <f t="shared" si="3"/>
        <v>Oct</v>
      </c>
      <c r="P892">
        <f t="shared" si="4"/>
        <v>10</v>
      </c>
      <c r="Q892" t="str">
        <f t="shared" si="5"/>
        <v>03</v>
      </c>
      <c r="R892" t="str">
        <f t="shared" si="6"/>
        <v>12</v>
      </c>
      <c r="S892" t="str">
        <f t="shared" si="7"/>
        <v>39</v>
      </c>
      <c r="T892" t="str">
        <f t="shared" si="8"/>
        <v>50</v>
      </c>
      <c r="U892" t="s">
        <v>7011</v>
      </c>
      <c r="V892" s="3" t="s">
        <v>7012</v>
      </c>
      <c r="W892" s="2" t="s">
        <v>7013</v>
      </c>
      <c r="X892" t="s">
        <v>7014</v>
      </c>
      <c r="Y892" t="s">
        <v>7015</v>
      </c>
      <c r="Z892" t="s">
        <v>7016</v>
      </c>
      <c r="AA892" t="s">
        <v>7017</v>
      </c>
      <c r="AB892">
        <v>695</v>
      </c>
      <c r="AC892">
        <v>578</v>
      </c>
      <c r="AD892" t="s">
        <v>7018</v>
      </c>
      <c r="AG892">
        <v>2</v>
      </c>
    </row>
    <row r="893" spans="1:33" ht="15.75" customHeight="1" x14ac:dyDescent="0.3">
      <c r="A893" s="1">
        <v>31045</v>
      </c>
      <c r="B893" t="s">
        <v>7019</v>
      </c>
      <c r="C893" t="s">
        <v>1473</v>
      </c>
      <c r="D893" t="s">
        <v>2847</v>
      </c>
      <c r="E893">
        <v>10</v>
      </c>
      <c r="F893" t="s">
        <v>404</v>
      </c>
      <c r="G893" t="s">
        <v>234</v>
      </c>
      <c r="H893" t="s">
        <v>251</v>
      </c>
      <c r="I893" t="s">
        <v>173</v>
      </c>
      <c r="J893">
        <f t="shared" si="0"/>
        <v>2897253</v>
      </c>
      <c r="K893">
        <v>2897253</v>
      </c>
      <c r="L893">
        <v>111</v>
      </c>
      <c r="M893">
        <f t="shared" si="37"/>
        <v>463</v>
      </c>
      <c r="N893" t="str">
        <f t="shared" si="2"/>
        <v>Wed</v>
      </c>
      <c r="O893" t="str">
        <f t="shared" si="3"/>
        <v>Oct</v>
      </c>
      <c r="P893">
        <f t="shared" si="4"/>
        <v>10</v>
      </c>
      <c r="Q893" t="str">
        <f t="shared" si="5"/>
        <v>03</v>
      </c>
      <c r="R893" t="str">
        <f t="shared" si="6"/>
        <v>12</v>
      </c>
      <c r="S893" t="str">
        <f t="shared" si="7"/>
        <v>47</v>
      </c>
      <c r="T893" t="str">
        <f t="shared" si="8"/>
        <v>33</v>
      </c>
      <c r="U893" t="s">
        <v>7020</v>
      </c>
      <c r="V893" s="3" t="s">
        <v>7021</v>
      </c>
      <c r="W893" s="2" t="s">
        <v>7022</v>
      </c>
      <c r="X893" t="s">
        <v>7023</v>
      </c>
      <c r="Y893" t="s">
        <v>7024</v>
      </c>
      <c r="Z893" t="s">
        <v>7025</v>
      </c>
      <c r="AA893" t="s">
        <v>7026</v>
      </c>
      <c r="AB893">
        <v>162</v>
      </c>
      <c r="AC893">
        <v>884</v>
      </c>
      <c r="AD893" t="s">
        <v>7027</v>
      </c>
      <c r="AG893">
        <v>2</v>
      </c>
    </row>
    <row r="894" spans="1:33" ht="15.75" customHeight="1" x14ac:dyDescent="0.3">
      <c r="A894" s="1">
        <v>31047</v>
      </c>
      <c r="B894" t="s">
        <v>7028</v>
      </c>
      <c r="C894" t="s">
        <v>1473</v>
      </c>
      <c r="D894" t="s">
        <v>2847</v>
      </c>
      <c r="E894">
        <v>10</v>
      </c>
      <c r="F894" t="s">
        <v>404</v>
      </c>
      <c r="G894" t="s">
        <v>234</v>
      </c>
      <c r="H894" t="s">
        <v>321</v>
      </c>
      <c r="I894" t="s">
        <v>271</v>
      </c>
      <c r="J894">
        <f t="shared" si="0"/>
        <v>2897401</v>
      </c>
      <c r="K894">
        <v>2897401</v>
      </c>
      <c r="L894">
        <v>88</v>
      </c>
      <c r="M894">
        <f t="shared" si="37"/>
        <v>148</v>
      </c>
      <c r="N894" t="str">
        <f t="shared" si="2"/>
        <v>Wed</v>
      </c>
      <c r="O894" t="str">
        <f t="shared" si="3"/>
        <v>Oct</v>
      </c>
      <c r="P894">
        <f t="shared" si="4"/>
        <v>10</v>
      </c>
      <c r="Q894" t="str">
        <f t="shared" si="5"/>
        <v>03</v>
      </c>
      <c r="R894" t="str">
        <f t="shared" si="6"/>
        <v>12</v>
      </c>
      <c r="S894" t="str">
        <f t="shared" si="7"/>
        <v>50</v>
      </c>
      <c r="T894" t="str">
        <f t="shared" si="8"/>
        <v>01</v>
      </c>
      <c r="U894" t="s">
        <v>7029</v>
      </c>
      <c r="V894" t="s">
        <v>7030</v>
      </c>
      <c r="W894" s="2" t="s">
        <v>7031</v>
      </c>
      <c r="X894" t="s">
        <v>6622</v>
      </c>
      <c r="Y894" t="s">
        <v>6623</v>
      </c>
      <c r="Z894" t="s">
        <v>6624</v>
      </c>
      <c r="AA894" t="s">
        <v>6625</v>
      </c>
      <c r="AB894">
        <v>266</v>
      </c>
      <c r="AC894">
        <v>272</v>
      </c>
      <c r="AD894" t="s">
        <v>6626</v>
      </c>
      <c r="AE894" t="s">
        <v>7032</v>
      </c>
      <c r="AF894" t="s">
        <v>7033</v>
      </c>
      <c r="AG894">
        <v>2</v>
      </c>
    </row>
    <row r="895" spans="1:33" ht="15.75" customHeight="1" x14ac:dyDescent="0.3">
      <c r="A895" s="1">
        <v>31048</v>
      </c>
      <c r="B895" t="s">
        <v>7034</v>
      </c>
      <c r="C895" t="s">
        <v>1473</v>
      </c>
      <c r="D895" t="s">
        <v>2847</v>
      </c>
      <c r="E895">
        <v>10</v>
      </c>
      <c r="F895" t="s">
        <v>404</v>
      </c>
      <c r="G895" t="s">
        <v>234</v>
      </c>
      <c r="H895" t="s">
        <v>321</v>
      </c>
      <c r="I895" t="s">
        <v>260</v>
      </c>
      <c r="J895">
        <f t="shared" si="0"/>
        <v>2897459</v>
      </c>
      <c r="K895">
        <v>2897459</v>
      </c>
      <c r="L895">
        <v>58</v>
      </c>
      <c r="M895">
        <f t="shared" si="37"/>
        <v>58</v>
      </c>
      <c r="N895" t="str">
        <f t="shared" si="2"/>
        <v>Wed</v>
      </c>
      <c r="O895" t="str">
        <f t="shared" si="3"/>
        <v>Oct</v>
      </c>
      <c r="P895">
        <f t="shared" si="4"/>
        <v>10</v>
      </c>
      <c r="Q895" t="str">
        <f t="shared" si="5"/>
        <v>03</v>
      </c>
      <c r="R895" t="str">
        <f t="shared" si="6"/>
        <v>12</v>
      </c>
      <c r="S895" t="str">
        <f t="shared" si="7"/>
        <v>50</v>
      </c>
      <c r="T895" t="str">
        <f t="shared" si="8"/>
        <v>59</v>
      </c>
      <c r="U895" t="s">
        <v>7035</v>
      </c>
      <c r="V895" t="s">
        <v>7036</v>
      </c>
      <c r="W895" s="2" t="s">
        <v>7037</v>
      </c>
      <c r="X895" t="s">
        <v>7038</v>
      </c>
      <c r="Y895" t="s">
        <v>7039</v>
      </c>
      <c r="Z895" t="s">
        <v>7040</v>
      </c>
      <c r="AA895" t="s">
        <v>7041</v>
      </c>
      <c r="AB895">
        <v>1412</v>
      </c>
      <c r="AC895">
        <v>2298</v>
      </c>
      <c r="AD895" t="s">
        <v>7042</v>
      </c>
      <c r="AE895" t="s">
        <v>3707</v>
      </c>
      <c r="AF895" t="s">
        <v>3708</v>
      </c>
      <c r="AG895">
        <v>2</v>
      </c>
    </row>
    <row r="896" spans="1:33" ht="15.75" customHeight="1" x14ac:dyDescent="0.3">
      <c r="A896" s="1">
        <v>31049</v>
      </c>
      <c r="B896" t="s">
        <v>7043</v>
      </c>
      <c r="C896" t="s">
        <v>1473</v>
      </c>
      <c r="D896" t="s">
        <v>2847</v>
      </c>
      <c r="E896">
        <v>10</v>
      </c>
      <c r="F896" t="s">
        <v>404</v>
      </c>
      <c r="G896" t="s">
        <v>234</v>
      </c>
      <c r="H896" t="s">
        <v>29</v>
      </c>
      <c r="I896" t="s">
        <v>184</v>
      </c>
      <c r="J896">
        <f t="shared" si="0"/>
        <v>2897525</v>
      </c>
      <c r="K896">
        <v>2897525</v>
      </c>
      <c r="L896">
        <v>66</v>
      </c>
      <c r="M896">
        <f t="shared" si="37"/>
        <v>66</v>
      </c>
      <c r="N896" t="str">
        <f t="shared" si="2"/>
        <v>Wed</v>
      </c>
      <c r="O896" t="str">
        <f t="shared" si="3"/>
        <v>Oct</v>
      </c>
      <c r="P896">
        <f t="shared" si="4"/>
        <v>10</v>
      </c>
      <c r="Q896" t="str">
        <f t="shared" si="5"/>
        <v>03</v>
      </c>
      <c r="R896" t="str">
        <f t="shared" si="6"/>
        <v>12</v>
      </c>
      <c r="S896" t="str">
        <f t="shared" si="7"/>
        <v>52</v>
      </c>
      <c r="T896" t="str">
        <f t="shared" si="8"/>
        <v>05</v>
      </c>
      <c r="U896" t="s">
        <v>7044</v>
      </c>
      <c r="V896" t="s">
        <v>7045</v>
      </c>
      <c r="W896" s="2" t="s">
        <v>7046</v>
      </c>
      <c r="X896" t="s">
        <v>7047</v>
      </c>
      <c r="Y896" t="s">
        <v>7048</v>
      </c>
      <c r="Z896" t="s">
        <v>7049</v>
      </c>
      <c r="AA896" t="s">
        <v>7050</v>
      </c>
      <c r="AB896">
        <v>98</v>
      </c>
      <c r="AC896">
        <v>226</v>
      </c>
      <c r="AD896" t="s">
        <v>7051</v>
      </c>
      <c r="AG896">
        <v>2</v>
      </c>
    </row>
    <row r="897" spans="1:33" ht="15.75" customHeight="1" x14ac:dyDescent="0.3">
      <c r="A897" s="1">
        <v>31050</v>
      </c>
      <c r="B897" t="s">
        <v>7052</v>
      </c>
      <c r="C897" t="s">
        <v>1473</v>
      </c>
      <c r="D897" t="s">
        <v>2847</v>
      </c>
      <c r="E897">
        <v>10</v>
      </c>
      <c r="F897" t="s">
        <v>404</v>
      </c>
      <c r="G897" t="s">
        <v>234</v>
      </c>
      <c r="H897" t="s">
        <v>29</v>
      </c>
      <c r="I897" t="s">
        <v>320</v>
      </c>
      <c r="J897">
        <f t="shared" si="0"/>
        <v>2897535</v>
      </c>
      <c r="K897">
        <v>2897535</v>
      </c>
      <c r="L897">
        <v>10</v>
      </c>
      <c r="M897">
        <f t="shared" si="37"/>
        <v>10</v>
      </c>
      <c r="N897" t="str">
        <f t="shared" si="2"/>
        <v>Wed</v>
      </c>
      <c r="O897" t="str">
        <f t="shared" si="3"/>
        <v>Oct</v>
      </c>
      <c r="P897">
        <f t="shared" si="4"/>
        <v>10</v>
      </c>
      <c r="Q897" t="str">
        <f t="shared" si="5"/>
        <v>03</v>
      </c>
      <c r="R897" t="str">
        <f t="shared" si="6"/>
        <v>12</v>
      </c>
      <c r="S897" t="str">
        <f t="shared" si="7"/>
        <v>52</v>
      </c>
      <c r="T897" t="str">
        <f t="shared" si="8"/>
        <v>15</v>
      </c>
      <c r="U897" t="s">
        <v>7053</v>
      </c>
      <c r="V897" t="s">
        <v>7054</v>
      </c>
      <c r="W897" s="2" t="s">
        <v>7055</v>
      </c>
      <c r="X897" t="s">
        <v>4542</v>
      </c>
      <c r="Y897" t="s">
        <v>7056</v>
      </c>
      <c r="Z897" t="s">
        <v>4544</v>
      </c>
      <c r="AA897" t="s">
        <v>4545</v>
      </c>
      <c r="AB897">
        <v>32477</v>
      </c>
      <c r="AC897">
        <v>23177</v>
      </c>
      <c r="AD897" t="s">
        <v>4546</v>
      </c>
      <c r="AE897" t="s">
        <v>7057</v>
      </c>
      <c r="AF897" t="s">
        <v>7058</v>
      </c>
      <c r="AG897">
        <v>2</v>
      </c>
    </row>
    <row r="898" spans="1:33" ht="15.75" customHeight="1" x14ac:dyDescent="0.3">
      <c r="A898" s="1">
        <v>31051</v>
      </c>
      <c r="B898" t="s">
        <v>7059</v>
      </c>
      <c r="C898" t="s">
        <v>1473</v>
      </c>
      <c r="D898" t="s">
        <v>2847</v>
      </c>
      <c r="E898">
        <v>10</v>
      </c>
      <c r="F898" t="s">
        <v>404</v>
      </c>
      <c r="G898" t="s">
        <v>234</v>
      </c>
      <c r="H898" t="s">
        <v>50</v>
      </c>
      <c r="I898" t="s">
        <v>320</v>
      </c>
      <c r="J898">
        <f t="shared" si="0"/>
        <v>2897715</v>
      </c>
      <c r="K898">
        <v>2897715</v>
      </c>
      <c r="L898">
        <v>180</v>
      </c>
      <c r="M898">
        <f t="shared" si="37"/>
        <v>180</v>
      </c>
      <c r="N898" t="str">
        <f t="shared" si="2"/>
        <v>Wed</v>
      </c>
      <c r="O898" t="str">
        <f t="shared" si="3"/>
        <v>Oct</v>
      </c>
      <c r="P898">
        <f t="shared" si="4"/>
        <v>10</v>
      </c>
      <c r="Q898" t="str">
        <f t="shared" si="5"/>
        <v>03</v>
      </c>
      <c r="R898" t="str">
        <f t="shared" si="6"/>
        <v>12</v>
      </c>
      <c r="S898" t="str">
        <f t="shared" si="7"/>
        <v>55</v>
      </c>
      <c r="T898" t="str">
        <f t="shared" si="8"/>
        <v>15</v>
      </c>
      <c r="U898" t="s">
        <v>7060</v>
      </c>
      <c r="V898" t="s">
        <v>7061</v>
      </c>
      <c r="W898" s="2" t="s">
        <v>7062</v>
      </c>
      <c r="X898" t="s">
        <v>7063</v>
      </c>
      <c r="Y898" t="s">
        <v>7064</v>
      </c>
      <c r="Z898" t="s">
        <v>7065</v>
      </c>
      <c r="AA898" t="s">
        <v>7066</v>
      </c>
      <c r="AB898">
        <v>487</v>
      </c>
      <c r="AC898">
        <v>314</v>
      </c>
      <c r="AD898" t="s">
        <v>7067</v>
      </c>
      <c r="AG898">
        <v>2</v>
      </c>
    </row>
    <row r="899" spans="1:33" ht="15.75" customHeight="1" x14ac:dyDescent="0.3">
      <c r="A899" s="1">
        <v>31052</v>
      </c>
      <c r="B899" t="s">
        <v>7068</v>
      </c>
      <c r="C899" t="s">
        <v>1473</v>
      </c>
      <c r="D899" t="s">
        <v>2847</v>
      </c>
      <c r="E899">
        <v>10</v>
      </c>
      <c r="F899" t="s">
        <v>404</v>
      </c>
      <c r="G899" t="s">
        <v>234</v>
      </c>
      <c r="H899" t="s">
        <v>81</v>
      </c>
      <c r="I899" t="s">
        <v>300</v>
      </c>
      <c r="J899">
        <f t="shared" si="0"/>
        <v>2897791</v>
      </c>
      <c r="K899">
        <v>2897791</v>
      </c>
      <c r="L899">
        <v>76</v>
      </c>
      <c r="M899">
        <f t="shared" si="37"/>
        <v>76</v>
      </c>
      <c r="N899" t="str">
        <f t="shared" si="2"/>
        <v>Wed</v>
      </c>
      <c r="O899" t="str">
        <f t="shared" si="3"/>
        <v>Oct</v>
      </c>
      <c r="P899">
        <f t="shared" si="4"/>
        <v>10</v>
      </c>
      <c r="Q899" t="str">
        <f t="shared" si="5"/>
        <v>03</v>
      </c>
      <c r="R899" t="str">
        <f t="shared" si="6"/>
        <v>12</v>
      </c>
      <c r="S899" t="str">
        <f t="shared" si="7"/>
        <v>56</v>
      </c>
      <c r="T899" t="str">
        <f t="shared" si="8"/>
        <v>31</v>
      </c>
      <c r="U899" t="s">
        <v>7069</v>
      </c>
      <c r="V899" t="s">
        <v>7070</v>
      </c>
      <c r="W899" s="2" t="s">
        <v>7071</v>
      </c>
      <c r="X899" t="s">
        <v>7072</v>
      </c>
      <c r="Y899" t="s">
        <v>7073</v>
      </c>
      <c r="Z899" t="s">
        <v>7074</v>
      </c>
      <c r="AA899" t="s">
        <v>4604</v>
      </c>
      <c r="AB899">
        <v>4525</v>
      </c>
      <c r="AC899">
        <v>4760</v>
      </c>
      <c r="AD899" t="s">
        <v>7075</v>
      </c>
      <c r="AG899">
        <v>2</v>
      </c>
    </row>
    <row r="900" spans="1:33" ht="15.75" customHeight="1" x14ac:dyDescent="0.3">
      <c r="A900" s="1">
        <v>31053</v>
      </c>
      <c r="B900" t="s">
        <v>7076</v>
      </c>
      <c r="C900" t="s">
        <v>1473</v>
      </c>
      <c r="D900" t="s">
        <v>2847</v>
      </c>
      <c r="E900">
        <v>10</v>
      </c>
      <c r="F900" t="s">
        <v>404</v>
      </c>
      <c r="G900" t="s">
        <v>234</v>
      </c>
      <c r="H900" t="s">
        <v>102</v>
      </c>
      <c r="I900" t="s">
        <v>28</v>
      </c>
      <c r="J900">
        <f t="shared" si="0"/>
        <v>2897838</v>
      </c>
      <c r="K900">
        <v>2897838</v>
      </c>
      <c r="L900">
        <v>47</v>
      </c>
      <c r="M900">
        <f t="shared" si="37"/>
        <v>47</v>
      </c>
      <c r="N900" t="str">
        <f t="shared" si="2"/>
        <v>Wed</v>
      </c>
      <c r="O900" t="str">
        <f t="shared" si="3"/>
        <v>Oct</v>
      </c>
      <c r="P900">
        <f t="shared" si="4"/>
        <v>10</v>
      </c>
      <c r="Q900" t="str">
        <f t="shared" si="5"/>
        <v>03</v>
      </c>
      <c r="R900" t="str">
        <f t="shared" si="6"/>
        <v>12</v>
      </c>
      <c r="S900" t="str">
        <f t="shared" si="7"/>
        <v>57</v>
      </c>
      <c r="T900" t="str">
        <f t="shared" si="8"/>
        <v>18</v>
      </c>
      <c r="U900" t="s">
        <v>7077</v>
      </c>
      <c r="V900" t="s">
        <v>7078</v>
      </c>
      <c r="W900" s="2" t="s">
        <v>7079</v>
      </c>
      <c r="X900" t="s">
        <v>4542</v>
      </c>
      <c r="Y900" t="s">
        <v>7056</v>
      </c>
      <c r="Z900" t="s">
        <v>4544</v>
      </c>
      <c r="AA900" t="s">
        <v>4545</v>
      </c>
      <c r="AB900">
        <v>32477</v>
      </c>
      <c r="AC900">
        <v>23177</v>
      </c>
      <c r="AD900" t="s">
        <v>4546</v>
      </c>
      <c r="AE900" t="s">
        <v>7080</v>
      </c>
      <c r="AF900" t="s">
        <v>7081</v>
      </c>
      <c r="AG900">
        <v>2</v>
      </c>
    </row>
    <row r="901" spans="1:33" ht="15.75" customHeight="1" x14ac:dyDescent="0.3">
      <c r="A901" s="1">
        <v>31054</v>
      </c>
      <c r="B901" t="s">
        <v>7082</v>
      </c>
      <c r="C901" t="s">
        <v>1473</v>
      </c>
      <c r="D901" t="s">
        <v>2847</v>
      </c>
      <c r="E901">
        <v>10</v>
      </c>
      <c r="F901" t="s">
        <v>404</v>
      </c>
      <c r="G901" t="s">
        <v>234</v>
      </c>
      <c r="H901" t="s">
        <v>113</v>
      </c>
      <c r="I901" t="s">
        <v>124</v>
      </c>
      <c r="J901">
        <f t="shared" si="0"/>
        <v>2897899</v>
      </c>
      <c r="K901">
        <v>2897899</v>
      </c>
      <c r="L901">
        <v>61</v>
      </c>
      <c r="M901">
        <f t="shared" si="37"/>
        <v>61</v>
      </c>
      <c r="N901" t="str">
        <f t="shared" si="2"/>
        <v>Wed</v>
      </c>
      <c r="O901" t="str">
        <f t="shared" si="3"/>
        <v>Oct</v>
      </c>
      <c r="P901">
        <f t="shared" si="4"/>
        <v>10</v>
      </c>
      <c r="Q901" t="str">
        <f t="shared" si="5"/>
        <v>03</v>
      </c>
      <c r="R901" t="str">
        <f t="shared" si="6"/>
        <v>12</v>
      </c>
      <c r="S901" t="str">
        <f t="shared" si="7"/>
        <v>58</v>
      </c>
      <c r="T901" t="str">
        <f t="shared" si="8"/>
        <v>19</v>
      </c>
      <c r="U901" t="s">
        <v>7083</v>
      </c>
      <c r="V901" t="s">
        <v>7084</v>
      </c>
      <c r="W901" s="2" t="s">
        <v>7085</v>
      </c>
      <c r="X901" t="s">
        <v>7086</v>
      </c>
      <c r="Y901" t="s">
        <v>7087</v>
      </c>
      <c r="Z901" t="s">
        <v>7088</v>
      </c>
      <c r="AB901">
        <v>303</v>
      </c>
      <c r="AC901">
        <v>689</v>
      </c>
      <c r="AD901" t="s">
        <v>7089</v>
      </c>
      <c r="AE901" t="s">
        <v>7090</v>
      </c>
      <c r="AF901" t="s">
        <v>7091</v>
      </c>
      <c r="AG901">
        <v>2</v>
      </c>
    </row>
    <row r="902" spans="1:33" ht="15.75" customHeight="1" x14ac:dyDescent="0.3">
      <c r="A902" s="1">
        <v>31190</v>
      </c>
      <c r="B902" t="s">
        <v>7092</v>
      </c>
      <c r="C902" t="s">
        <v>1473</v>
      </c>
      <c r="D902" t="s">
        <v>2847</v>
      </c>
      <c r="E902">
        <v>10</v>
      </c>
      <c r="F902" t="s">
        <v>404</v>
      </c>
      <c r="G902" t="s">
        <v>320</v>
      </c>
      <c r="H902" t="s">
        <v>310</v>
      </c>
      <c r="I902" t="s">
        <v>206</v>
      </c>
      <c r="J902">
        <f t="shared" si="0"/>
        <v>2906062</v>
      </c>
      <c r="K902">
        <v>2906062</v>
      </c>
      <c r="L902">
        <v>33</v>
      </c>
      <c r="M902">
        <f t="shared" si="37"/>
        <v>8163</v>
      </c>
      <c r="N902" t="str">
        <f t="shared" si="2"/>
        <v>Wed</v>
      </c>
      <c r="O902" t="str">
        <f t="shared" si="3"/>
        <v>Oct</v>
      </c>
      <c r="P902">
        <f t="shared" si="4"/>
        <v>10</v>
      </c>
      <c r="Q902" t="str">
        <f t="shared" si="5"/>
        <v>03</v>
      </c>
      <c r="R902" t="str">
        <f t="shared" si="6"/>
        <v>15</v>
      </c>
      <c r="S902" t="str">
        <f t="shared" si="7"/>
        <v>14</v>
      </c>
      <c r="T902" t="str">
        <f t="shared" si="8"/>
        <v>22</v>
      </c>
      <c r="U902" t="s">
        <v>7093</v>
      </c>
      <c r="V902" s="3" t="s">
        <v>7094</v>
      </c>
      <c r="W902" s="2" t="s">
        <v>7095</v>
      </c>
      <c r="X902" t="s">
        <v>7096</v>
      </c>
      <c r="Y902" t="s">
        <v>7097</v>
      </c>
      <c r="Z902" t="s">
        <v>7098</v>
      </c>
      <c r="AA902" t="s">
        <v>2592</v>
      </c>
      <c r="AB902">
        <v>82189</v>
      </c>
      <c r="AC902">
        <v>1412</v>
      </c>
      <c r="AD902" t="s">
        <v>7099</v>
      </c>
      <c r="AG902">
        <v>2</v>
      </c>
    </row>
    <row r="903" spans="1:33" ht="15.75" customHeight="1" x14ac:dyDescent="0.3">
      <c r="A903" s="1">
        <v>31240</v>
      </c>
      <c r="B903" t="s">
        <v>7100</v>
      </c>
      <c r="C903" t="s">
        <v>1473</v>
      </c>
      <c r="D903" t="s">
        <v>2847</v>
      </c>
      <c r="E903">
        <v>10</v>
      </c>
      <c r="F903" t="s">
        <v>404</v>
      </c>
      <c r="G903" t="s">
        <v>320</v>
      </c>
      <c r="H903" t="s">
        <v>81</v>
      </c>
      <c r="I903" t="s">
        <v>251</v>
      </c>
      <c r="J903">
        <f t="shared" si="0"/>
        <v>2908607</v>
      </c>
      <c r="K903">
        <v>2908607</v>
      </c>
      <c r="L903">
        <v>7</v>
      </c>
      <c r="M903">
        <f t="shared" si="37"/>
        <v>2545</v>
      </c>
      <c r="N903" t="str">
        <f t="shared" si="2"/>
        <v>Wed</v>
      </c>
      <c r="O903" t="str">
        <f t="shared" si="3"/>
        <v>Oct</v>
      </c>
      <c r="P903">
        <f t="shared" si="4"/>
        <v>10</v>
      </c>
      <c r="Q903" t="str">
        <f t="shared" si="5"/>
        <v>03</v>
      </c>
      <c r="R903" t="str">
        <f t="shared" si="6"/>
        <v>15</v>
      </c>
      <c r="S903" t="str">
        <f t="shared" si="7"/>
        <v>56</v>
      </c>
      <c r="T903" t="str">
        <f t="shared" si="8"/>
        <v>47</v>
      </c>
      <c r="U903" t="s">
        <v>7101</v>
      </c>
      <c r="V903" t="s">
        <v>7102</v>
      </c>
      <c r="W903" s="2" t="s">
        <v>7103</v>
      </c>
      <c r="X903" t="s">
        <v>7104</v>
      </c>
      <c r="Y903" t="s">
        <v>7105</v>
      </c>
      <c r="Z903" t="s">
        <v>7106</v>
      </c>
      <c r="AA903" t="s">
        <v>7107</v>
      </c>
      <c r="AB903">
        <v>420</v>
      </c>
      <c r="AC903">
        <v>528</v>
      </c>
      <c r="AD903" t="s">
        <v>7108</v>
      </c>
      <c r="AG903">
        <v>2</v>
      </c>
    </row>
    <row r="904" spans="1:33" ht="15.75" customHeight="1" x14ac:dyDescent="0.3">
      <c r="A904" s="1">
        <v>31241</v>
      </c>
      <c r="B904" t="s">
        <v>7109</v>
      </c>
      <c r="C904" t="s">
        <v>1473</v>
      </c>
      <c r="D904" t="s">
        <v>2847</v>
      </c>
      <c r="E904">
        <v>10</v>
      </c>
      <c r="F904" t="s">
        <v>404</v>
      </c>
      <c r="G904" t="s">
        <v>320</v>
      </c>
      <c r="H904" t="s">
        <v>102</v>
      </c>
      <c r="I904" t="s">
        <v>82</v>
      </c>
      <c r="J904">
        <f t="shared" si="0"/>
        <v>2908626</v>
      </c>
      <c r="K904">
        <v>2908626</v>
      </c>
      <c r="L904">
        <v>19</v>
      </c>
      <c r="M904">
        <f t="shared" si="37"/>
        <v>19</v>
      </c>
      <c r="N904" t="str">
        <f t="shared" si="2"/>
        <v>Wed</v>
      </c>
      <c r="O904" t="str">
        <f t="shared" si="3"/>
        <v>Oct</v>
      </c>
      <c r="P904">
        <f t="shared" si="4"/>
        <v>10</v>
      </c>
      <c r="Q904" t="str">
        <f t="shared" si="5"/>
        <v>03</v>
      </c>
      <c r="R904" t="str">
        <f t="shared" si="6"/>
        <v>15</v>
      </c>
      <c r="S904" t="str">
        <f t="shared" si="7"/>
        <v>57</v>
      </c>
      <c r="T904" t="str">
        <f t="shared" si="8"/>
        <v>06</v>
      </c>
      <c r="U904" t="s">
        <v>7110</v>
      </c>
      <c r="V904" t="s">
        <v>7111</v>
      </c>
      <c r="W904" s="2" t="s">
        <v>7112</v>
      </c>
      <c r="X904" t="s">
        <v>7113</v>
      </c>
      <c r="Y904" t="s">
        <v>7114</v>
      </c>
      <c r="Z904" t="s">
        <v>7115</v>
      </c>
      <c r="AA904" t="s">
        <v>7116</v>
      </c>
      <c r="AB904">
        <v>23</v>
      </c>
      <c r="AC904">
        <v>16</v>
      </c>
      <c r="AD904" t="s">
        <v>7117</v>
      </c>
      <c r="AG904">
        <v>2</v>
      </c>
    </row>
    <row r="905" spans="1:33" ht="15.75" customHeight="1" x14ac:dyDescent="0.3">
      <c r="A905" s="1">
        <v>31242</v>
      </c>
      <c r="B905" t="s">
        <v>7118</v>
      </c>
      <c r="C905" t="s">
        <v>1473</v>
      </c>
      <c r="D905" t="s">
        <v>2847</v>
      </c>
      <c r="E905">
        <v>10</v>
      </c>
      <c r="F905" t="s">
        <v>404</v>
      </c>
      <c r="G905" t="s">
        <v>320</v>
      </c>
      <c r="H905" t="s">
        <v>113</v>
      </c>
      <c r="I905" t="s">
        <v>206</v>
      </c>
      <c r="J905">
        <f t="shared" si="0"/>
        <v>2908702</v>
      </c>
      <c r="K905">
        <v>2908702</v>
      </c>
      <c r="L905">
        <v>76</v>
      </c>
      <c r="M905">
        <f t="shared" si="37"/>
        <v>76</v>
      </c>
      <c r="N905" t="str">
        <f t="shared" si="2"/>
        <v>Wed</v>
      </c>
      <c r="O905" t="str">
        <f t="shared" si="3"/>
        <v>Oct</v>
      </c>
      <c r="P905">
        <f t="shared" si="4"/>
        <v>10</v>
      </c>
      <c r="Q905" t="str">
        <f t="shared" si="5"/>
        <v>03</v>
      </c>
      <c r="R905" t="str">
        <f t="shared" si="6"/>
        <v>15</v>
      </c>
      <c r="S905" t="str">
        <f t="shared" si="7"/>
        <v>58</v>
      </c>
      <c r="T905" t="str">
        <f t="shared" si="8"/>
        <v>22</v>
      </c>
      <c r="U905" t="s">
        <v>7119</v>
      </c>
      <c r="V905" t="s">
        <v>7120</v>
      </c>
      <c r="W905" s="2" t="s">
        <v>7121</v>
      </c>
      <c r="X905" t="s">
        <v>7113</v>
      </c>
      <c r="Y905" t="s">
        <v>7114</v>
      </c>
      <c r="Z905" t="s">
        <v>7115</v>
      </c>
      <c r="AA905" t="s">
        <v>7116</v>
      </c>
      <c r="AB905">
        <v>23</v>
      </c>
      <c r="AC905">
        <v>16</v>
      </c>
      <c r="AD905" t="s">
        <v>7117</v>
      </c>
      <c r="AG905">
        <v>2</v>
      </c>
    </row>
    <row r="906" spans="1:33" ht="15.75" customHeight="1" x14ac:dyDescent="0.3">
      <c r="A906" s="1">
        <v>31243</v>
      </c>
      <c r="B906" t="s">
        <v>7122</v>
      </c>
      <c r="C906" t="s">
        <v>1473</v>
      </c>
      <c r="D906" t="s">
        <v>2847</v>
      </c>
      <c r="E906">
        <v>10</v>
      </c>
      <c r="F906" t="s">
        <v>404</v>
      </c>
      <c r="G906" t="s">
        <v>320</v>
      </c>
      <c r="H906" t="s">
        <v>260</v>
      </c>
      <c r="I906" t="s">
        <v>205</v>
      </c>
      <c r="J906">
        <f t="shared" si="0"/>
        <v>2908776</v>
      </c>
      <c r="K906">
        <v>2908776</v>
      </c>
      <c r="L906">
        <v>74</v>
      </c>
      <c r="M906">
        <f t="shared" si="37"/>
        <v>74</v>
      </c>
      <c r="N906" t="str">
        <f t="shared" si="2"/>
        <v>Wed</v>
      </c>
      <c r="O906" t="str">
        <f t="shared" si="3"/>
        <v>Oct</v>
      </c>
      <c r="P906">
        <f t="shared" si="4"/>
        <v>10</v>
      </c>
      <c r="Q906" t="str">
        <f t="shared" si="5"/>
        <v>03</v>
      </c>
      <c r="R906" t="str">
        <f t="shared" si="6"/>
        <v>15</v>
      </c>
      <c r="S906" t="str">
        <f t="shared" si="7"/>
        <v>59</v>
      </c>
      <c r="T906" t="str">
        <f t="shared" si="8"/>
        <v>36</v>
      </c>
      <c r="U906" t="s">
        <v>7123</v>
      </c>
      <c r="V906" t="s">
        <v>7124</v>
      </c>
      <c r="W906" s="2" t="s">
        <v>7125</v>
      </c>
      <c r="X906" t="s">
        <v>7126</v>
      </c>
      <c r="Y906" t="s">
        <v>7127</v>
      </c>
      <c r="Z906" t="s">
        <v>7128</v>
      </c>
      <c r="AA906" t="s">
        <v>912</v>
      </c>
      <c r="AB906">
        <v>27040</v>
      </c>
      <c r="AC906">
        <v>11090</v>
      </c>
      <c r="AD906" t="s">
        <v>7129</v>
      </c>
      <c r="AG906">
        <v>2</v>
      </c>
    </row>
    <row r="907" spans="1:33" ht="15.75" customHeight="1" x14ac:dyDescent="0.3">
      <c r="A907" s="1">
        <v>31244</v>
      </c>
      <c r="B907" t="s">
        <v>7130</v>
      </c>
      <c r="C907" t="s">
        <v>1473</v>
      </c>
      <c r="D907" t="s">
        <v>2847</v>
      </c>
      <c r="E907">
        <v>10</v>
      </c>
      <c r="F907" t="s">
        <v>404</v>
      </c>
      <c r="G907" t="s">
        <v>320</v>
      </c>
      <c r="H907" t="s">
        <v>260</v>
      </c>
      <c r="I907" t="s">
        <v>71</v>
      </c>
      <c r="J907">
        <f t="shared" si="0"/>
        <v>2908784</v>
      </c>
      <c r="K907">
        <v>2908784</v>
      </c>
      <c r="L907">
        <v>8</v>
      </c>
      <c r="M907">
        <f t="shared" si="37"/>
        <v>8</v>
      </c>
      <c r="N907" t="str">
        <f t="shared" si="2"/>
        <v>Wed</v>
      </c>
      <c r="O907" t="str">
        <f t="shared" si="3"/>
        <v>Oct</v>
      </c>
      <c r="P907">
        <f t="shared" si="4"/>
        <v>10</v>
      </c>
      <c r="Q907" t="str">
        <f t="shared" si="5"/>
        <v>03</v>
      </c>
      <c r="R907" t="str">
        <f t="shared" si="6"/>
        <v>15</v>
      </c>
      <c r="S907" t="str">
        <f t="shared" si="7"/>
        <v>59</v>
      </c>
      <c r="T907" t="str">
        <f t="shared" si="8"/>
        <v>44</v>
      </c>
      <c r="U907" t="s">
        <v>7131</v>
      </c>
      <c r="V907" s="3" t="s">
        <v>7132</v>
      </c>
      <c r="W907" s="2" t="s">
        <v>7133</v>
      </c>
      <c r="X907" t="s">
        <v>7134</v>
      </c>
      <c r="Y907" t="s">
        <v>7135</v>
      </c>
      <c r="Z907" t="s">
        <v>7136</v>
      </c>
      <c r="AB907">
        <v>1051</v>
      </c>
      <c r="AC907">
        <v>1318</v>
      </c>
      <c r="AD907" t="s">
        <v>7137</v>
      </c>
      <c r="AE907" t="s">
        <v>7134</v>
      </c>
      <c r="AF907" t="s">
        <v>7136</v>
      </c>
      <c r="AG907">
        <v>2</v>
      </c>
    </row>
    <row r="908" spans="1:33" ht="15.75" customHeight="1" x14ac:dyDescent="0.3">
      <c r="A908" s="1">
        <v>31245</v>
      </c>
      <c r="B908" t="s">
        <v>7138</v>
      </c>
      <c r="C908" t="s">
        <v>1473</v>
      </c>
      <c r="D908" t="s">
        <v>2847</v>
      </c>
      <c r="E908">
        <v>10</v>
      </c>
      <c r="F908" t="s">
        <v>404</v>
      </c>
      <c r="G908" t="s">
        <v>331</v>
      </c>
      <c r="H908" t="s">
        <v>125</v>
      </c>
      <c r="I908" t="s">
        <v>561</v>
      </c>
      <c r="J908">
        <f t="shared" si="0"/>
        <v>2908813</v>
      </c>
      <c r="K908">
        <v>2908813</v>
      </c>
      <c r="L908">
        <v>29</v>
      </c>
      <c r="M908">
        <f t="shared" si="37"/>
        <v>29</v>
      </c>
      <c r="N908" t="str">
        <f t="shared" si="2"/>
        <v>Wed</v>
      </c>
      <c r="O908" t="str">
        <f t="shared" si="3"/>
        <v>Oct</v>
      </c>
      <c r="P908">
        <f t="shared" si="4"/>
        <v>10</v>
      </c>
      <c r="Q908" t="str">
        <f t="shared" si="5"/>
        <v>03</v>
      </c>
      <c r="R908" t="str">
        <f t="shared" si="6"/>
        <v>16</v>
      </c>
      <c r="S908" t="str">
        <f t="shared" si="7"/>
        <v>00</v>
      </c>
      <c r="T908" t="str">
        <f t="shared" si="8"/>
        <v>13</v>
      </c>
      <c r="U908" t="s">
        <v>7139</v>
      </c>
      <c r="V908" t="s">
        <v>7140</v>
      </c>
      <c r="W908" s="2" t="s">
        <v>7141</v>
      </c>
      <c r="X908" t="s">
        <v>7142</v>
      </c>
      <c r="Y908" t="s">
        <v>7143</v>
      </c>
      <c r="Z908" t="s">
        <v>7144</v>
      </c>
      <c r="AA908" t="s">
        <v>698</v>
      </c>
      <c r="AB908">
        <v>12771</v>
      </c>
      <c r="AC908">
        <v>2469</v>
      </c>
      <c r="AD908" t="s">
        <v>7145</v>
      </c>
      <c r="AG908">
        <v>2</v>
      </c>
    </row>
    <row r="909" spans="1:33" ht="15.75" customHeight="1" x14ac:dyDescent="0.3">
      <c r="A909" s="1">
        <v>31247</v>
      </c>
      <c r="B909" t="s">
        <v>7146</v>
      </c>
      <c r="C909" t="s">
        <v>1473</v>
      </c>
      <c r="D909" t="s">
        <v>2847</v>
      </c>
      <c r="E909">
        <v>10</v>
      </c>
      <c r="F909" t="s">
        <v>404</v>
      </c>
      <c r="G909" t="s">
        <v>331</v>
      </c>
      <c r="H909" t="s">
        <v>125</v>
      </c>
      <c r="I909" t="s">
        <v>81</v>
      </c>
      <c r="J909">
        <f t="shared" si="0"/>
        <v>2908856</v>
      </c>
      <c r="K909">
        <v>2908856</v>
      </c>
      <c r="L909">
        <v>28</v>
      </c>
      <c r="M909">
        <f t="shared" si="37"/>
        <v>43</v>
      </c>
      <c r="N909" t="str">
        <f t="shared" si="2"/>
        <v>Wed</v>
      </c>
      <c r="O909" t="str">
        <f t="shared" si="3"/>
        <v>Oct</v>
      </c>
      <c r="P909">
        <f t="shared" si="4"/>
        <v>10</v>
      </c>
      <c r="Q909" t="str">
        <f t="shared" si="5"/>
        <v>03</v>
      </c>
      <c r="R909" t="str">
        <f t="shared" si="6"/>
        <v>16</v>
      </c>
      <c r="S909" t="str">
        <f t="shared" si="7"/>
        <v>00</v>
      </c>
      <c r="T909" t="str">
        <f t="shared" si="8"/>
        <v>56</v>
      </c>
      <c r="U909" t="s">
        <v>7147</v>
      </c>
      <c r="V909" t="s">
        <v>7148</v>
      </c>
      <c r="W909" s="2" t="s">
        <v>7149</v>
      </c>
      <c r="X909" t="s">
        <v>7150</v>
      </c>
      <c r="Y909" t="s">
        <v>7151</v>
      </c>
      <c r="Z909" t="s">
        <v>7152</v>
      </c>
      <c r="AA909" t="s">
        <v>7153</v>
      </c>
      <c r="AB909">
        <v>16174</v>
      </c>
      <c r="AC909">
        <v>247</v>
      </c>
      <c r="AD909" t="s">
        <v>7154</v>
      </c>
      <c r="AG909">
        <v>2</v>
      </c>
    </row>
    <row r="910" spans="1:33" ht="15.75" customHeight="1" x14ac:dyDescent="0.3">
      <c r="A910" s="1">
        <v>31250</v>
      </c>
      <c r="B910" t="s">
        <v>7155</v>
      </c>
      <c r="C910" t="s">
        <v>1473</v>
      </c>
      <c r="D910" t="s">
        <v>2847</v>
      </c>
      <c r="E910">
        <v>10</v>
      </c>
      <c r="F910" t="s">
        <v>404</v>
      </c>
      <c r="G910" t="s">
        <v>331</v>
      </c>
      <c r="H910" t="s">
        <v>1025</v>
      </c>
      <c r="I910" t="s">
        <v>206</v>
      </c>
      <c r="J910">
        <f t="shared" si="0"/>
        <v>2909302</v>
      </c>
      <c r="K910">
        <v>2909302</v>
      </c>
      <c r="L910">
        <v>73</v>
      </c>
      <c r="M910">
        <f t="shared" si="37"/>
        <v>446</v>
      </c>
      <c r="N910" t="str">
        <f t="shared" si="2"/>
        <v>Wed</v>
      </c>
      <c r="O910" t="str">
        <f t="shared" si="3"/>
        <v>Oct</v>
      </c>
      <c r="P910">
        <f t="shared" si="4"/>
        <v>10</v>
      </c>
      <c r="Q910" t="str">
        <f t="shared" si="5"/>
        <v>03</v>
      </c>
      <c r="R910" t="str">
        <f t="shared" si="6"/>
        <v>16</v>
      </c>
      <c r="S910" t="str">
        <f t="shared" si="7"/>
        <v>08</v>
      </c>
      <c r="T910" t="str">
        <f t="shared" si="8"/>
        <v>22</v>
      </c>
      <c r="U910" t="s">
        <v>7156</v>
      </c>
      <c r="V910" t="s">
        <v>7157</v>
      </c>
      <c r="W910" s="2" t="s">
        <v>7158</v>
      </c>
      <c r="X910" t="s">
        <v>7159</v>
      </c>
      <c r="Y910" t="s">
        <v>7160</v>
      </c>
      <c r="Z910" t="s">
        <v>7161</v>
      </c>
      <c r="AA910" t="s">
        <v>7162</v>
      </c>
      <c r="AB910">
        <v>1223</v>
      </c>
      <c r="AC910">
        <v>1195</v>
      </c>
      <c r="AD910" t="s">
        <v>7163</v>
      </c>
      <c r="AG910">
        <v>2</v>
      </c>
    </row>
    <row r="911" spans="1:33" ht="15.75" customHeight="1" x14ac:dyDescent="0.3">
      <c r="A911" s="1">
        <v>31251</v>
      </c>
      <c r="B911" t="s">
        <v>7164</v>
      </c>
      <c r="C911" t="s">
        <v>1473</v>
      </c>
      <c r="D911" t="s">
        <v>2847</v>
      </c>
      <c r="E911">
        <v>10</v>
      </c>
      <c r="F911" t="s">
        <v>404</v>
      </c>
      <c r="G911" t="s">
        <v>331</v>
      </c>
      <c r="H911" t="s">
        <v>1025</v>
      </c>
      <c r="I911" t="s">
        <v>441</v>
      </c>
      <c r="J911">
        <f t="shared" si="0"/>
        <v>2909312</v>
      </c>
      <c r="K911">
        <v>2909312</v>
      </c>
      <c r="L911">
        <v>10</v>
      </c>
      <c r="M911">
        <f t="shared" si="37"/>
        <v>10</v>
      </c>
      <c r="N911" t="str">
        <f t="shared" si="2"/>
        <v>Wed</v>
      </c>
      <c r="O911" t="str">
        <f t="shared" si="3"/>
        <v>Oct</v>
      </c>
      <c r="P911">
        <f t="shared" si="4"/>
        <v>10</v>
      </c>
      <c r="Q911" t="str">
        <f t="shared" si="5"/>
        <v>03</v>
      </c>
      <c r="R911" t="str">
        <f t="shared" si="6"/>
        <v>16</v>
      </c>
      <c r="S911" t="str">
        <f t="shared" si="7"/>
        <v>08</v>
      </c>
      <c r="T911" t="str">
        <f t="shared" si="8"/>
        <v>32</v>
      </c>
      <c r="U911" t="s">
        <v>7165</v>
      </c>
      <c r="V911" t="s">
        <v>7166</v>
      </c>
      <c r="W911" s="2" t="s">
        <v>7167</v>
      </c>
      <c r="X911" t="s">
        <v>7168</v>
      </c>
      <c r="Y911" t="s">
        <v>7169</v>
      </c>
      <c r="Z911" t="s">
        <v>7170</v>
      </c>
      <c r="AA911" t="s">
        <v>6498</v>
      </c>
      <c r="AB911">
        <v>1091</v>
      </c>
      <c r="AC911">
        <v>2698</v>
      </c>
      <c r="AD911" t="s">
        <v>7171</v>
      </c>
      <c r="AE911" t="s">
        <v>7172</v>
      </c>
      <c r="AF911" t="s">
        <v>7173</v>
      </c>
      <c r="AG911">
        <v>2</v>
      </c>
    </row>
    <row r="912" spans="1:33" ht="15.75" customHeight="1" x14ac:dyDescent="0.3">
      <c r="A912" s="1">
        <v>31254</v>
      </c>
      <c r="B912" t="s">
        <v>7174</v>
      </c>
      <c r="C912" t="s">
        <v>1473</v>
      </c>
      <c r="D912" t="s">
        <v>2847</v>
      </c>
      <c r="E912">
        <v>10</v>
      </c>
      <c r="F912" t="s">
        <v>404</v>
      </c>
      <c r="G912" t="s">
        <v>331</v>
      </c>
      <c r="H912" t="s">
        <v>291</v>
      </c>
      <c r="I912" t="s">
        <v>114</v>
      </c>
      <c r="J912">
        <f t="shared" si="0"/>
        <v>2909480</v>
      </c>
      <c r="K912">
        <v>2909480</v>
      </c>
      <c r="L912">
        <v>70</v>
      </c>
      <c r="M912">
        <f t="shared" si="37"/>
        <v>168</v>
      </c>
      <c r="N912" t="str">
        <f t="shared" si="2"/>
        <v>Wed</v>
      </c>
      <c r="O912" t="str">
        <f t="shared" si="3"/>
        <v>Oct</v>
      </c>
      <c r="P912">
        <f t="shared" si="4"/>
        <v>10</v>
      </c>
      <c r="Q912" t="str">
        <f t="shared" si="5"/>
        <v>03</v>
      </c>
      <c r="R912" t="str">
        <f t="shared" si="6"/>
        <v>16</v>
      </c>
      <c r="S912" t="str">
        <f t="shared" si="7"/>
        <v>11</v>
      </c>
      <c r="T912" t="str">
        <f t="shared" si="8"/>
        <v>20</v>
      </c>
      <c r="U912" t="s">
        <v>7175</v>
      </c>
      <c r="V912" t="s">
        <v>7176</v>
      </c>
      <c r="W912" s="2" t="s">
        <v>7177</v>
      </c>
      <c r="X912" t="s">
        <v>7178</v>
      </c>
      <c r="Y912" t="s">
        <v>7179</v>
      </c>
      <c r="Z912" t="s">
        <v>7180</v>
      </c>
      <c r="AA912" t="s">
        <v>7181</v>
      </c>
      <c r="AB912">
        <v>677</v>
      </c>
      <c r="AC912">
        <v>601</v>
      </c>
      <c r="AD912" t="s">
        <v>7182</v>
      </c>
      <c r="AG912">
        <v>2</v>
      </c>
    </row>
    <row r="913" spans="1:33" ht="15.75" customHeight="1" x14ac:dyDescent="0.3">
      <c r="A913" s="1">
        <v>31255</v>
      </c>
      <c r="B913" t="s">
        <v>7183</v>
      </c>
      <c r="C913" t="s">
        <v>1473</v>
      </c>
      <c r="D913" t="s">
        <v>2847</v>
      </c>
      <c r="E913">
        <v>10</v>
      </c>
      <c r="F913" t="s">
        <v>404</v>
      </c>
      <c r="G913" t="s">
        <v>331</v>
      </c>
      <c r="H913" t="s">
        <v>234</v>
      </c>
      <c r="I913" t="s">
        <v>30</v>
      </c>
      <c r="J913">
        <f t="shared" si="0"/>
        <v>2909547</v>
      </c>
      <c r="K913">
        <v>2909547</v>
      </c>
      <c r="L913">
        <v>67</v>
      </c>
      <c r="M913">
        <f t="shared" si="37"/>
        <v>67</v>
      </c>
      <c r="N913" t="str">
        <f t="shared" si="2"/>
        <v>Wed</v>
      </c>
      <c r="O913" t="str">
        <f t="shared" si="3"/>
        <v>Oct</v>
      </c>
      <c r="P913">
        <f t="shared" si="4"/>
        <v>10</v>
      </c>
      <c r="Q913" t="str">
        <f t="shared" si="5"/>
        <v>03</v>
      </c>
      <c r="R913" t="str">
        <f t="shared" si="6"/>
        <v>16</v>
      </c>
      <c r="S913" t="str">
        <f t="shared" si="7"/>
        <v>12</v>
      </c>
      <c r="T913" t="str">
        <f t="shared" si="8"/>
        <v>27</v>
      </c>
      <c r="U913" t="s">
        <v>7184</v>
      </c>
      <c r="V913" t="s">
        <v>7185</v>
      </c>
      <c r="W913" s="2" t="s">
        <v>7186</v>
      </c>
      <c r="X913" t="s">
        <v>6317</v>
      </c>
      <c r="Y913" t="s">
        <v>6318</v>
      </c>
      <c r="Z913" t="s">
        <v>6319</v>
      </c>
      <c r="AA913" t="s">
        <v>1551</v>
      </c>
      <c r="AB913">
        <v>4441</v>
      </c>
      <c r="AC913">
        <v>4697</v>
      </c>
      <c r="AD913" t="s">
        <v>6320</v>
      </c>
      <c r="AE913" t="s">
        <v>7187</v>
      </c>
      <c r="AF913" t="s">
        <v>7188</v>
      </c>
      <c r="AG913">
        <v>2</v>
      </c>
    </row>
    <row r="914" spans="1:33" ht="15.75" customHeight="1" x14ac:dyDescent="0.3">
      <c r="A914" s="1">
        <v>31442</v>
      </c>
      <c r="B914" t="s">
        <v>7189</v>
      </c>
      <c r="C914" t="s">
        <v>1473</v>
      </c>
      <c r="D914" t="s">
        <v>2847</v>
      </c>
      <c r="E914">
        <v>10</v>
      </c>
      <c r="F914" t="s">
        <v>404</v>
      </c>
      <c r="G914" t="s">
        <v>28</v>
      </c>
      <c r="H914" t="s">
        <v>81</v>
      </c>
      <c r="I914" t="s">
        <v>125</v>
      </c>
      <c r="J914">
        <f t="shared" si="0"/>
        <v>2919360</v>
      </c>
      <c r="K914">
        <v>2919360</v>
      </c>
      <c r="L914">
        <v>93</v>
      </c>
      <c r="M914">
        <f t="shared" si="37"/>
        <v>9813</v>
      </c>
      <c r="N914" t="str">
        <f t="shared" si="2"/>
        <v>Wed</v>
      </c>
      <c r="O914" t="str">
        <f t="shared" si="3"/>
        <v>Oct</v>
      </c>
      <c r="P914">
        <f t="shared" si="4"/>
        <v>10</v>
      </c>
      <c r="Q914" t="str">
        <f t="shared" si="5"/>
        <v>03</v>
      </c>
      <c r="R914" t="str">
        <f t="shared" si="6"/>
        <v>18</v>
      </c>
      <c r="S914" t="str">
        <f t="shared" si="7"/>
        <v>56</v>
      </c>
      <c r="T914" t="str">
        <f t="shared" si="8"/>
        <v>00</v>
      </c>
      <c r="U914" t="s">
        <v>7190</v>
      </c>
      <c r="V914" t="s">
        <v>7191</v>
      </c>
      <c r="W914" s="2" t="s">
        <v>7192</v>
      </c>
      <c r="X914" t="s">
        <v>7193</v>
      </c>
      <c r="Y914" t="s">
        <v>7194</v>
      </c>
      <c r="Z914" t="s">
        <v>7195</v>
      </c>
      <c r="AA914" t="s">
        <v>4678</v>
      </c>
      <c r="AB914">
        <v>1306</v>
      </c>
      <c r="AC914">
        <v>1005</v>
      </c>
      <c r="AD914" t="s">
        <v>7196</v>
      </c>
      <c r="AG914">
        <v>2</v>
      </c>
    </row>
    <row r="915" spans="1:33" ht="15.75" customHeight="1" x14ac:dyDescent="0.3">
      <c r="A915" s="1">
        <v>31443</v>
      </c>
      <c r="B915" t="s">
        <v>7197</v>
      </c>
      <c r="C915" t="s">
        <v>1473</v>
      </c>
      <c r="D915" t="s">
        <v>2847</v>
      </c>
      <c r="E915">
        <v>10</v>
      </c>
      <c r="F915" t="s">
        <v>404</v>
      </c>
      <c r="G915" t="s">
        <v>28</v>
      </c>
      <c r="H915" t="s">
        <v>260</v>
      </c>
      <c r="I915" t="s">
        <v>271</v>
      </c>
      <c r="J915">
        <f t="shared" si="0"/>
        <v>2919541</v>
      </c>
      <c r="K915">
        <v>2919541</v>
      </c>
      <c r="L915">
        <v>181</v>
      </c>
      <c r="M915">
        <f t="shared" si="37"/>
        <v>181</v>
      </c>
      <c r="N915" t="str">
        <f t="shared" si="2"/>
        <v>Wed</v>
      </c>
      <c r="O915" t="str">
        <f t="shared" si="3"/>
        <v>Oct</v>
      </c>
      <c r="P915">
        <f t="shared" si="4"/>
        <v>10</v>
      </c>
      <c r="Q915" t="str">
        <f t="shared" si="5"/>
        <v>03</v>
      </c>
      <c r="R915" t="str">
        <f t="shared" si="6"/>
        <v>18</v>
      </c>
      <c r="S915" t="str">
        <f t="shared" si="7"/>
        <v>59</v>
      </c>
      <c r="T915" t="str">
        <f t="shared" si="8"/>
        <v>01</v>
      </c>
      <c r="U915" t="s">
        <v>7198</v>
      </c>
      <c r="V915" t="s">
        <v>7199</v>
      </c>
      <c r="W915" s="2" t="s">
        <v>7200</v>
      </c>
      <c r="X915" t="s">
        <v>7201</v>
      </c>
      <c r="Y915" t="s">
        <v>7202</v>
      </c>
      <c r="Z915" t="s">
        <v>7203</v>
      </c>
      <c r="AA915" t="s">
        <v>7204</v>
      </c>
      <c r="AB915">
        <v>126</v>
      </c>
      <c r="AC915">
        <v>205</v>
      </c>
      <c r="AD915" t="s">
        <v>7205</v>
      </c>
      <c r="AG915">
        <v>2</v>
      </c>
    </row>
    <row r="916" spans="1:33" ht="15.75" customHeight="1" x14ac:dyDescent="0.3">
      <c r="A916" s="1">
        <v>31493</v>
      </c>
      <c r="B916" t="s">
        <v>7206</v>
      </c>
      <c r="C916" t="s">
        <v>1473</v>
      </c>
      <c r="D916" t="s">
        <v>2847</v>
      </c>
      <c r="E916">
        <v>10</v>
      </c>
      <c r="F916" t="s">
        <v>404</v>
      </c>
      <c r="G916" t="s">
        <v>124</v>
      </c>
      <c r="H916" t="s">
        <v>194</v>
      </c>
      <c r="I916" t="s">
        <v>125</v>
      </c>
      <c r="J916">
        <f t="shared" si="0"/>
        <v>2921700</v>
      </c>
      <c r="K916">
        <v>2921700</v>
      </c>
      <c r="L916">
        <v>107</v>
      </c>
      <c r="M916">
        <f t="shared" si="37"/>
        <v>2159</v>
      </c>
      <c r="N916" t="str">
        <f t="shared" si="2"/>
        <v>Wed</v>
      </c>
      <c r="O916" t="str">
        <f t="shared" si="3"/>
        <v>Oct</v>
      </c>
      <c r="P916">
        <f t="shared" si="4"/>
        <v>10</v>
      </c>
      <c r="Q916" t="str">
        <f t="shared" si="5"/>
        <v>03</v>
      </c>
      <c r="R916" t="str">
        <f t="shared" si="6"/>
        <v>19</v>
      </c>
      <c r="S916" t="str">
        <f t="shared" si="7"/>
        <v>35</v>
      </c>
      <c r="T916" t="str">
        <f t="shared" si="8"/>
        <v>00</v>
      </c>
      <c r="U916" t="s">
        <v>7207</v>
      </c>
      <c r="V916" t="s">
        <v>7208</v>
      </c>
      <c r="W916" s="2" t="s">
        <v>7209</v>
      </c>
      <c r="X916" t="s">
        <v>7210</v>
      </c>
      <c r="Y916" t="s">
        <v>7211</v>
      </c>
      <c r="Z916" t="s">
        <v>7212</v>
      </c>
      <c r="AA916" t="s">
        <v>7213</v>
      </c>
      <c r="AB916">
        <v>2720</v>
      </c>
      <c r="AC916">
        <v>1535</v>
      </c>
      <c r="AD916" t="s">
        <v>7214</v>
      </c>
      <c r="AG916">
        <v>2</v>
      </c>
    </row>
    <row r="917" spans="1:33" ht="15.75" customHeight="1" x14ac:dyDescent="0.3">
      <c r="A917" s="1">
        <v>31494</v>
      </c>
      <c r="B917" t="s">
        <v>7215</v>
      </c>
      <c r="C917" t="s">
        <v>1473</v>
      </c>
      <c r="D917" t="s">
        <v>2847</v>
      </c>
      <c r="E917">
        <v>10</v>
      </c>
      <c r="F917" t="s">
        <v>404</v>
      </c>
      <c r="G917" t="s">
        <v>124</v>
      </c>
      <c r="H917" t="s">
        <v>194</v>
      </c>
      <c r="I917" t="s">
        <v>579</v>
      </c>
      <c r="J917">
        <f t="shared" si="0"/>
        <v>2921742</v>
      </c>
      <c r="K917">
        <v>2921742</v>
      </c>
      <c r="L917">
        <v>42</v>
      </c>
      <c r="M917">
        <f t="shared" si="37"/>
        <v>42</v>
      </c>
      <c r="N917" t="str">
        <f t="shared" si="2"/>
        <v>Wed</v>
      </c>
      <c r="O917" t="str">
        <f t="shared" si="3"/>
        <v>Oct</v>
      </c>
      <c r="P917">
        <f t="shared" si="4"/>
        <v>10</v>
      </c>
      <c r="Q917" t="str">
        <f t="shared" si="5"/>
        <v>03</v>
      </c>
      <c r="R917" t="str">
        <f t="shared" si="6"/>
        <v>19</v>
      </c>
      <c r="S917" t="str">
        <f t="shared" si="7"/>
        <v>35</v>
      </c>
      <c r="T917" t="str">
        <f t="shared" si="8"/>
        <v>42</v>
      </c>
      <c r="U917" t="s">
        <v>7216</v>
      </c>
      <c r="V917" t="s">
        <v>7217</v>
      </c>
      <c r="W917" s="2" t="s">
        <v>7218</v>
      </c>
      <c r="X917" t="s">
        <v>7219</v>
      </c>
      <c r="Y917" t="s">
        <v>7220</v>
      </c>
      <c r="Z917" t="s">
        <v>7221</v>
      </c>
      <c r="AA917" t="s">
        <v>618</v>
      </c>
      <c r="AB917">
        <v>9156</v>
      </c>
      <c r="AC917">
        <v>2841</v>
      </c>
      <c r="AD917" t="s">
        <v>7222</v>
      </c>
      <c r="AG917">
        <v>2</v>
      </c>
    </row>
    <row r="918" spans="1:33" ht="15.75" customHeight="1" x14ac:dyDescent="0.3">
      <c r="A918" s="1">
        <v>31495</v>
      </c>
      <c r="B918" t="s">
        <v>7223</v>
      </c>
      <c r="C918" t="s">
        <v>1473</v>
      </c>
      <c r="D918" t="s">
        <v>2847</v>
      </c>
      <c r="E918">
        <v>10</v>
      </c>
      <c r="F918" t="s">
        <v>404</v>
      </c>
      <c r="G918" t="s">
        <v>124</v>
      </c>
      <c r="H918" t="s">
        <v>205</v>
      </c>
      <c r="I918" t="s">
        <v>124</v>
      </c>
      <c r="J918">
        <f t="shared" si="0"/>
        <v>2921779</v>
      </c>
      <c r="K918">
        <v>2921779</v>
      </c>
      <c r="L918">
        <v>37</v>
      </c>
      <c r="M918">
        <f t="shared" si="37"/>
        <v>37</v>
      </c>
      <c r="N918" t="str">
        <f t="shared" si="2"/>
        <v>Wed</v>
      </c>
      <c r="O918" t="str">
        <f t="shared" si="3"/>
        <v>Oct</v>
      </c>
      <c r="P918">
        <f t="shared" si="4"/>
        <v>10</v>
      </c>
      <c r="Q918" t="str">
        <f t="shared" si="5"/>
        <v>03</v>
      </c>
      <c r="R918" t="str">
        <f t="shared" si="6"/>
        <v>19</v>
      </c>
      <c r="S918" t="str">
        <f t="shared" si="7"/>
        <v>36</v>
      </c>
      <c r="T918" t="str">
        <f t="shared" si="8"/>
        <v>19</v>
      </c>
      <c r="U918" t="s">
        <v>7224</v>
      </c>
      <c r="V918" t="s">
        <v>7225</v>
      </c>
      <c r="W918" s="2" t="s">
        <v>7226</v>
      </c>
      <c r="X918" t="s">
        <v>7227</v>
      </c>
      <c r="Y918" t="s">
        <v>7228</v>
      </c>
      <c r="Z918" t="s">
        <v>7229</v>
      </c>
      <c r="AA918" t="s">
        <v>576</v>
      </c>
      <c r="AB918">
        <v>248</v>
      </c>
      <c r="AC918">
        <v>483</v>
      </c>
      <c r="AD918" t="s">
        <v>7230</v>
      </c>
      <c r="AG918">
        <v>2</v>
      </c>
    </row>
    <row r="919" spans="1:33" ht="15.75" customHeight="1" x14ac:dyDescent="0.3">
      <c r="A919" s="1">
        <v>31497</v>
      </c>
      <c r="B919" t="s">
        <v>7231</v>
      </c>
      <c r="C919" t="s">
        <v>1473</v>
      </c>
      <c r="D919" t="s">
        <v>2847</v>
      </c>
      <c r="E919">
        <v>10</v>
      </c>
      <c r="F919" t="s">
        <v>404</v>
      </c>
      <c r="G919" t="s">
        <v>124</v>
      </c>
      <c r="H919" t="s">
        <v>205</v>
      </c>
      <c r="I919" t="s">
        <v>538</v>
      </c>
      <c r="J919">
        <f t="shared" si="0"/>
        <v>2921806</v>
      </c>
      <c r="K919">
        <v>2921806</v>
      </c>
      <c r="L919">
        <v>9</v>
      </c>
      <c r="M919">
        <f t="shared" si="37"/>
        <v>27</v>
      </c>
      <c r="N919" t="str">
        <f t="shared" si="2"/>
        <v>Wed</v>
      </c>
      <c r="O919" t="str">
        <f t="shared" si="3"/>
        <v>Oct</v>
      </c>
      <c r="P919">
        <f t="shared" si="4"/>
        <v>10</v>
      </c>
      <c r="Q919" t="str">
        <f t="shared" si="5"/>
        <v>03</v>
      </c>
      <c r="R919" t="str">
        <f t="shared" si="6"/>
        <v>19</v>
      </c>
      <c r="S919" t="str">
        <f t="shared" si="7"/>
        <v>36</v>
      </c>
      <c r="T919" t="str">
        <f t="shared" si="8"/>
        <v>46</v>
      </c>
      <c r="U919" t="s">
        <v>7232</v>
      </c>
      <c r="V919" t="s">
        <v>7233</v>
      </c>
      <c r="W919" s="2" t="s">
        <v>7234</v>
      </c>
      <c r="X919" t="s">
        <v>6718</v>
      </c>
      <c r="Y919" t="s">
        <v>6719</v>
      </c>
      <c r="Z919" t="s">
        <v>6720</v>
      </c>
      <c r="AA919" t="s">
        <v>1282</v>
      </c>
      <c r="AB919">
        <v>7320</v>
      </c>
      <c r="AC919">
        <v>7275</v>
      </c>
      <c r="AD919" t="s">
        <v>6721</v>
      </c>
      <c r="AG919">
        <v>2</v>
      </c>
    </row>
    <row r="920" spans="1:33" ht="15.75" customHeight="1" x14ac:dyDescent="0.3">
      <c r="A920" s="1">
        <v>31539</v>
      </c>
      <c r="B920" t="s">
        <v>7235</v>
      </c>
      <c r="C920" t="s">
        <v>1473</v>
      </c>
      <c r="D920" t="s">
        <v>2847</v>
      </c>
      <c r="E920">
        <v>10</v>
      </c>
      <c r="F920" t="s">
        <v>404</v>
      </c>
      <c r="G920" t="s">
        <v>114</v>
      </c>
      <c r="H920" t="s">
        <v>125</v>
      </c>
      <c r="I920" t="s">
        <v>126</v>
      </c>
      <c r="J920">
        <f t="shared" si="0"/>
        <v>2923245</v>
      </c>
      <c r="K920">
        <v>2923245</v>
      </c>
      <c r="L920">
        <v>72</v>
      </c>
      <c r="M920">
        <f t="shared" si="37"/>
        <v>1439</v>
      </c>
      <c r="N920" t="str">
        <f t="shared" si="2"/>
        <v>Wed</v>
      </c>
      <c r="O920" t="str">
        <f t="shared" si="3"/>
        <v>Oct</v>
      </c>
      <c r="P920">
        <f t="shared" si="4"/>
        <v>10</v>
      </c>
      <c r="Q920" t="str">
        <f t="shared" si="5"/>
        <v>03</v>
      </c>
      <c r="R920" t="str">
        <f t="shared" si="6"/>
        <v>20</v>
      </c>
      <c r="S920" t="str">
        <f t="shared" si="7"/>
        <v>00</v>
      </c>
      <c r="T920" t="str">
        <f t="shared" si="8"/>
        <v>45</v>
      </c>
      <c r="U920" t="s">
        <v>7236</v>
      </c>
      <c r="V920" t="s">
        <v>7237</v>
      </c>
      <c r="W920" s="2" t="s">
        <v>7238</v>
      </c>
      <c r="X920" t="s">
        <v>7239</v>
      </c>
      <c r="Y920" t="s">
        <v>7240</v>
      </c>
      <c r="Z920" t="s">
        <v>7241</v>
      </c>
      <c r="AA920" t="s">
        <v>7242</v>
      </c>
      <c r="AB920">
        <v>247</v>
      </c>
      <c r="AC920">
        <v>325</v>
      </c>
      <c r="AD920" t="s">
        <v>7243</v>
      </c>
      <c r="AG920">
        <v>2</v>
      </c>
    </row>
    <row r="921" spans="1:33" ht="15.75" customHeight="1" x14ac:dyDescent="0.3">
      <c r="A921" s="1">
        <v>31542</v>
      </c>
      <c r="B921" t="s">
        <v>7244</v>
      </c>
      <c r="C921" t="s">
        <v>1473</v>
      </c>
      <c r="D921" t="s">
        <v>2847</v>
      </c>
      <c r="E921">
        <v>10</v>
      </c>
      <c r="F921" t="s">
        <v>404</v>
      </c>
      <c r="G921" t="s">
        <v>114</v>
      </c>
      <c r="H921" t="s">
        <v>359</v>
      </c>
      <c r="I921" t="s">
        <v>692</v>
      </c>
      <c r="J921">
        <f t="shared" si="0"/>
        <v>2923343</v>
      </c>
      <c r="K921">
        <v>2923343</v>
      </c>
      <c r="L921">
        <v>22</v>
      </c>
      <c r="M921">
        <f t="shared" si="37"/>
        <v>98</v>
      </c>
      <c r="N921" t="str">
        <f t="shared" si="2"/>
        <v>Wed</v>
      </c>
      <c r="O921" t="str">
        <f t="shared" si="3"/>
        <v>Oct</v>
      </c>
      <c r="P921">
        <f t="shared" si="4"/>
        <v>10</v>
      </c>
      <c r="Q921" t="str">
        <f t="shared" si="5"/>
        <v>03</v>
      </c>
      <c r="R921" t="str">
        <f t="shared" si="6"/>
        <v>20</v>
      </c>
      <c r="S921" t="str">
        <f t="shared" si="7"/>
        <v>02</v>
      </c>
      <c r="T921" t="str">
        <f t="shared" si="8"/>
        <v>23</v>
      </c>
      <c r="U921" t="s">
        <v>7245</v>
      </c>
      <c r="V921" t="s">
        <v>7246</v>
      </c>
      <c r="W921" s="2" t="s">
        <v>7247</v>
      </c>
      <c r="X921" t="s">
        <v>7248</v>
      </c>
      <c r="Y921" t="s">
        <v>7249</v>
      </c>
      <c r="Z921" t="s">
        <v>7250</v>
      </c>
      <c r="AB921">
        <v>17</v>
      </c>
      <c r="AC921">
        <v>163</v>
      </c>
      <c r="AD921" t="s">
        <v>7251</v>
      </c>
      <c r="AE921" t="s">
        <v>7252</v>
      </c>
      <c r="AF921" t="s">
        <v>7253</v>
      </c>
      <c r="AG921">
        <v>2</v>
      </c>
    </row>
    <row r="922" spans="1:33" ht="15.75" customHeight="1" x14ac:dyDescent="0.3">
      <c r="A922" s="1">
        <v>31543</v>
      </c>
      <c r="B922" t="s">
        <v>7254</v>
      </c>
      <c r="C922" t="s">
        <v>1473</v>
      </c>
      <c r="D922" t="s">
        <v>2847</v>
      </c>
      <c r="E922">
        <v>10</v>
      </c>
      <c r="F922" t="s">
        <v>404</v>
      </c>
      <c r="G922" t="s">
        <v>114</v>
      </c>
      <c r="H922" t="s">
        <v>359</v>
      </c>
      <c r="I922" t="s">
        <v>300</v>
      </c>
      <c r="J922">
        <f t="shared" si="0"/>
        <v>2923351</v>
      </c>
      <c r="K922">
        <v>2923351</v>
      </c>
      <c r="L922">
        <v>8</v>
      </c>
      <c r="M922">
        <f t="shared" si="37"/>
        <v>8</v>
      </c>
      <c r="N922" t="str">
        <f t="shared" si="2"/>
        <v>Wed</v>
      </c>
      <c r="O922" t="str">
        <f t="shared" si="3"/>
        <v>Oct</v>
      </c>
      <c r="P922">
        <f t="shared" si="4"/>
        <v>10</v>
      </c>
      <c r="Q922" t="str">
        <f t="shared" si="5"/>
        <v>03</v>
      </c>
      <c r="R922" t="str">
        <f t="shared" si="6"/>
        <v>20</v>
      </c>
      <c r="S922" t="str">
        <f t="shared" si="7"/>
        <v>02</v>
      </c>
      <c r="T922" t="str">
        <f t="shared" si="8"/>
        <v>31</v>
      </c>
      <c r="U922" t="s">
        <v>7255</v>
      </c>
      <c r="V922" t="s">
        <v>7256</v>
      </c>
      <c r="W922" s="2" t="s">
        <v>7257</v>
      </c>
      <c r="X922" t="s">
        <v>7258</v>
      </c>
      <c r="Y922" t="s">
        <v>7259</v>
      </c>
      <c r="Z922" t="s">
        <v>7260</v>
      </c>
      <c r="AA922" t="s">
        <v>7261</v>
      </c>
      <c r="AB922">
        <v>66</v>
      </c>
      <c r="AC922">
        <v>275</v>
      </c>
      <c r="AD922" t="s">
        <v>7262</v>
      </c>
      <c r="AG922">
        <v>2</v>
      </c>
    </row>
    <row r="923" spans="1:33" ht="15.75" customHeight="1" x14ac:dyDescent="0.3">
      <c r="A923" s="1">
        <v>31597</v>
      </c>
      <c r="B923" t="s">
        <v>7263</v>
      </c>
      <c r="C923" t="s">
        <v>1473</v>
      </c>
      <c r="D923" t="s">
        <v>2847</v>
      </c>
      <c r="E923">
        <v>10</v>
      </c>
      <c r="F923" t="s">
        <v>404</v>
      </c>
      <c r="G923" t="s">
        <v>114</v>
      </c>
      <c r="H923" t="s">
        <v>81</v>
      </c>
      <c r="I923" t="s">
        <v>82</v>
      </c>
      <c r="J923">
        <f t="shared" si="0"/>
        <v>2926566</v>
      </c>
      <c r="K923">
        <v>2926566</v>
      </c>
      <c r="L923">
        <v>13</v>
      </c>
      <c r="M923">
        <f t="shared" si="37"/>
        <v>3215</v>
      </c>
      <c r="N923" t="str">
        <f t="shared" si="2"/>
        <v>Wed</v>
      </c>
      <c r="O923" t="str">
        <f t="shared" si="3"/>
        <v>Oct</v>
      </c>
      <c r="P923">
        <f t="shared" si="4"/>
        <v>10</v>
      </c>
      <c r="Q923" t="str">
        <f t="shared" si="5"/>
        <v>03</v>
      </c>
      <c r="R923" t="str">
        <f t="shared" si="6"/>
        <v>20</v>
      </c>
      <c r="S923" t="str">
        <f t="shared" si="7"/>
        <v>56</v>
      </c>
      <c r="T923" t="str">
        <f t="shared" si="8"/>
        <v>06</v>
      </c>
      <c r="U923" t="s">
        <v>7264</v>
      </c>
      <c r="V923" t="s">
        <v>7265</v>
      </c>
      <c r="W923" s="2" t="s">
        <v>7266</v>
      </c>
      <c r="X923" t="s">
        <v>7267</v>
      </c>
      <c r="Y923" t="s">
        <v>7268</v>
      </c>
      <c r="Z923" t="s">
        <v>7269</v>
      </c>
      <c r="AA923" t="s">
        <v>7270</v>
      </c>
      <c r="AB923">
        <v>1578</v>
      </c>
      <c r="AC923">
        <v>1181</v>
      </c>
      <c r="AD923" t="s">
        <v>7271</v>
      </c>
      <c r="AG923">
        <v>2</v>
      </c>
    </row>
    <row r="924" spans="1:33" ht="15.75" customHeight="1" x14ac:dyDescent="0.3">
      <c r="A924" s="1">
        <v>31598</v>
      </c>
      <c r="B924" t="s">
        <v>7272</v>
      </c>
      <c r="C924" t="s">
        <v>1473</v>
      </c>
      <c r="D924" t="s">
        <v>2847</v>
      </c>
      <c r="E924">
        <v>10</v>
      </c>
      <c r="F924" t="s">
        <v>404</v>
      </c>
      <c r="G924" t="s">
        <v>114</v>
      </c>
      <c r="H924" t="s">
        <v>81</v>
      </c>
      <c r="I924" t="s">
        <v>360</v>
      </c>
      <c r="J924">
        <f t="shared" si="0"/>
        <v>2926588</v>
      </c>
      <c r="K924">
        <v>2926588</v>
      </c>
      <c r="L924">
        <v>22</v>
      </c>
      <c r="M924">
        <f t="shared" si="37"/>
        <v>22</v>
      </c>
      <c r="N924" t="str">
        <f t="shared" si="2"/>
        <v>Wed</v>
      </c>
      <c r="O924" t="str">
        <f t="shared" si="3"/>
        <v>Oct</v>
      </c>
      <c r="P924">
        <f t="shared" si="4"/>
        <v>10</v>
      </c>
      <c r="Q924" t="str">
        <f t="shared" si="5"/>
        <v>03</v>
      </c>
      <c r="R924" t="str">
        <f t="shared" si="6"/>
        <v>20</v>
      </c>
      <c r="S924" t="str">
        <f t="shared" si="7"/>
        <v>56</v>
      </c>
      <c r="T924" t="str">
        <f t="shared" si="8"/>
        <v>28</v>
      </c>
      <c r="U924" t="s">
        <v>7273</v>
      </c>
      <c r="V924" t="s">
        <v>7274</v>
      </c>
      <c r="W924" s="2" t="s">
        <v>7275</v>
      </c>
      <c r="X924" t="s">
        <v>7276</v>
      </c>
      <c r="Y924" t="s">
        <v>7277</v>
      </c>
      <c r="Z924" t="s">
        <v>7278</v>
      </c>
      <c r="AA924" t="s">
        <v>3144</v>
      </c>
      <c r="AB924">
        <v>358</v>
      </c>
      <c r="AC924">
        <v>1634</v>
      </c>
      <c r="AD924" t="s">
        <v>7279</v>
      </c>
      <c r="AE924" t="s">
        <v>7276</v>
      </c>
      <c r="AF924" t="s">
        <v>7278</v>
      </c>
      <c r="AG924">
        <v>2</v>
      </c>
    </row>
    <row r="925" spans="1:33" ht="15.75" customHeight="1" x14ac:dyDescent="0.3">
      <c r="A925" s="1">
        <v>31599</v>
      </c>
      <c r="B925" t="s">
        <v>7280</v>
      </c>
      <c r="C925" t="s">
        <v>1473</v>
      </c>
      <c r="D925" t="s">
        <v>2847</v>
      </c>
      <c r="E925">
        <v>10</v>
      </c>
      <c r="F925" t="s">
        <v>404</v>
      </c>
      <c r="G925" t="s">
        <v>114</v>
      </c>
      <c r="H925" t="s">
        <v>102</v>
      </c>
      <c r="I925" t="s">
        <v>321</v>
      </c>
      <c r="J925">
        <f t="shared" si="0"/>
        <v>2926670</v>
      </c>
      <c r="K925">
        <v>2926670</v>
      </c>
      <c r="L925">
        <v>82</v>
      </c>
      <c r="M925">
        <f t="shared" si="37"/>
        <v>82</v>
      </c>
      <c r="N925" t="str">
        <f t="shared" si="2"/>
        <v>Wed</v>
      </c>
      <c r="O925" t="str">
        <f t="shared" si="3"/>
        <v>Oct</v>
      </c>
      <c r="P925">
        <f t="shared" si="4"/>
        <v>10</v>
      </c>
      <c r="Q925" t="str">
        <f t="shared" si="5"/>
        <v>03</v>
      </c>
      <c r="R925" t="str">
        <f t="shared" si="6"/>
        <v>20</v>
      </c>
      <c r="S925" t="str">
        <f t="shared" si="7"/>
        <v>57</v>
      </c>
      <c r="T925" t="str">
        <f t="shared" si="8"/>
        <v>50</v>
      </c>
      <c r="U925" t="s">
        <v>7281</v>
      </c>
      <c r="V925" t="s">
        <v>7282</v>
      </c>
      <c r="W925" s="2" t="s">
        <v>7283</v>
      </c>
      <c r="X925" t="s">
        <v>7284</v>
      </c>
      <c r="Y925" t="s">
        <v>7285</v>
      </c>
      <c r="Z925" t="s">
        <v>7286</v>
      </c>
      <c r="AA925" t="s">
        <v>2303</v>
      </c>
      <c r="AB925">
        <v>1608</v>
      </c>
      <c r="AC925">
        <v>4564</v>
      </c>
      <c r="AD925" t="s">
        <v>7287</v>
      </c>
      <c r="AE925" t="s">
        <v>7288</v>
      </c>
      <c r="AF925" t="s">
        <v>7289</v>
      </c>
      <c r="AG925">
        <v>2</v>
      </c>
    </row>
    <row r="926" spans="1:33" ht="15.75" customHeight="1" x14ac:dyDescent="0.3">
      <c r="A926" s="1">
        <v>31684</v>
      </c>
      <c r="B926" t="s">
        <v>7290</v>
      </c>
      <c r="C926" t="s">
        <v>1473</v>
      </c>
      <c r="D926" t="s">
        <v>2847</v>
      </c>
      <c r="E926">
        <v>10</v>
      </c>
      <c r="F926" t="s">
        <v>404</v>
      </c>
      <c r="G926" t="s">
        <v>206</v>
      </c>
      <c r="H926" t="s">
        <v>762</v>
      </c>
      <c r="I926" t="s">
        <v>519</v>
      </c>
      <c r="J926">
        <f t="shared" si="0"/>
        <v>2932788</v>
      </c>
      <c r="K926">
        <v>2932788</v>
      </c>
      <c r="L926">
        <v>43</v>
      </c>
      <c r="M926">
        <f t="shared" si="37"/>
        <v>6118</v>
      </c>
      <c r="N926" t="str">
        <f t="shared" si="2"/>
        <v>Wed</v>
      </c>
      <c r="O926" t="str">
        <f t="shared" si="3"/>
        <v>Oct</v>
      </c>
      <c r="P926">
        <f t="shared" si="4"/>
        <v>10</v>
      </c>
      <c r="Q926" t="str">
        <f t="shared" si="5"/>
        <v>03</v>
      </c>
      <c r="R926" t="str">
        <f t="shared" si="6"/>
        <v>22</v>
      </c>
      <c r="S926" t="str">
        <f t="shared" si="7"/>
        <v>39</v>
      </c>
      <c r="T926" t="str">
        <f t="shared" si="8"/>
        <v>48</v>
      </c>
      <c r="U926" t="s">
        <v>7291</v>
      </c>
      <c r="V926" t="s">
        <v>7292</v>
      </c>
      <c r="W926" s="2" t="s">
        <v>7293</v>
      </c>
      <c r="X926" t="s">
        <v>7294</v>
      </c>
      <c r="Y926" t="s">
        <v>7295</v>
      </c>
      <c r="Z926" t="s">
        <v>7296</v>
      </c>
      <c r="AB926">
        <v>221</v>
      </c>
      <c r="AC926">
        <v>218</v>
      </c>
      <c r="AD926" t="s">
        <v>7297</v>
      </c>
      <c r="AG926">
        <v>2</v>
      </c>
    </row>
    <row r="927" spans="1:33" ht="15.75" customHeight="1" x14ac:dyDescent="0.3">
      <c r="A927" s="1">
        <v>31685</v>
      </c>
      <c r="B927" t="s">
        <v>7298</v>
      </c>
      <c r="C927" t="s">
        <v>1473</v>
      </c>
      <c r="D927" t="s">
        <v>2847</v>
      </c>
      <c r="E927">
        <v>10</v>
      </c>
      <c r="F927" t="s">
        <v>404</v>
      </c>
      <c r="G927" t="s">
        <v>206</v>
      </c>
      <c r="H927" t="s">
        <v>144</v>
      </c>
      <c r="I927" t="s">
        <v>29</v>
      </c>
      <c r="J927">
        <f t="shared" si="0"/>
        <v>2932912</v>
      </c>
      <c r="K927">
        <v>2932912</v>
      </c>
      <c r="L927">
        <v>124</v>
      </c>
      <c r="M927">
        <f t="shared" si="37"/>
        <v>124</v>
      </c>
      <c r="N927" t="str">
        <f t="shared" si="2"/>
        <v>Wed</v>
      </c>
      <c r="O927" t="str">
        <f t="shared" si="3"/>
        <v>Oct</v>
      </c>
      <c r="P927">
        <f t="shared" si="4"/>
        <v>10</v>
      </c>
      <c r="Q927" t="str">
        <f t="shared" si="5"/>
        <v>03</v>
      </c>
      <c r="R927" t="str">
        <f t="shared" si="6"/>
        <v>22</v>
      </c>
      <c r="S927" t="str">
        <f t="shared" si="7"/>
        <v>41</v>
      </c>
      <c r="T927" t="str">
        <f t="shared" si="8"/>
        <v>52</v>
      </c>
      <c r="U927" t="s">
        <v>7299</v>
      </c>
      <c r="V927" t="s">
        <v>7300</v>
      </c>
      <c r="W927" s="2" t="s">
        <v>7301</v>
      </c>
      <c r="X927" t="s">
        <v>7302</v>
      </c>
      <c r="Y927" t="s">
        <v>7303</v>
      </c>
      <c r="Z927" t="s">
        <v>7304</v>
      </c>
      <c r="AB927">
        <v>3</v>
      </c>
      <c r="AC927">
        <v>3</v>
      </c>
      <c r="AD927" t="s">
        <v>7305</v>
      </c>
      <c r="AG927">
        <v>2</v>
      </c>
    </row>
    <row r="928" spans="1:33" ht="15.75" customHeight="1" x14ac:dyDescent="0.3">
      <c r="A928" s="1">
        <v>31818</v>
      </c>
      <c r="B928" t="s">
        <v>7306</v>
      </c>
      <c r="C928" t="s">
        <v>1769</v>
      </c>
      <c r="D928" t="s">
        <v>2847</v>
      </c>
      <c r="E928">
        <v>10</v>
      </c>
      <c r="F928" t="s">
        <v>41</v>
      </c>
      <c r="G928" t="s">
        <v>271</v>
      </c>
      <c r="H928" t="s">
        <v>27</v>
      </c>
      <c r="I928" t="s">
        <v>1072</v>
      </c>
      <c r="J928">
        <f t="shared" si="0"/>
        <v>2942490</v>
      </c>
      <c r="K928">
        <v>2942490</v>
      </c>
      <c r="L928">
        <v>68</v>
      </c>
      <c r="M928">
        <f t="shared" si="37"/>
        <v>9578</v>
      </c>
      <c r="N928" t="str">
        <f t="shared" si="2"/>
        <v>Thu</v>
      </c>
      <c r="O928" t="str">
        <f t="shared" si="3"/>
        <v>Oct</v>
      </c>
      <c r="P928">
        <f t="shared" si="4"/>
        <v>10</v>
      </c>
      <c r="Q928" t="str">
        <f t="shared" si="5"/>
        <v>04</v>
      </c>
      <c r="R928" t="str">
        <f t="shared" si="6"/>
        <v>01</v>
      </c>
      <c r="S928" t="str">
        <f t="shared" si="7"/>
        <v>21</v>
      </c>
      <c r="T928" t="str">
        <f t="shared" si="8"/>
        <v>30</v>
      </c>
      <c r="U928" t="s">
        <v>7307</v>
      </c>
      <c r="V928" t="s">
        <v>7308</v>
      </c>
      <c r="W928" s="2" t="s">
        <v>7309</v>
      </c>
      <c r="X928" t="s">
        <v>7310</v>
      </c>
      <c r="Y928" t="s">
        <v>7311</v>
      </c>
      <c r="Z928" t="s">
        <v>7312</v>
      </c>
      <c r="AA928" t="s">
        <v>6288</v>
      </c>
      <c r="AB928">
        <v>14075</v>
      </c>
      <c r="AC928">
        <v>10545</v>
      </c>
      <c r="AD928" t="s">
        <v>7313</v>
      </c>
      <c r="AE928" t="s">
        <v>7314</v>
      </c>
      <c r="AF928" t="s">
        <v>7315</v>
      </c>
      <c r="AG928">
        <v>2</v>
      </c>
    </row>
    <row r="929" spans="1:33" ht="15.75" customHeight="1" x14ac:dyDescent="0.3">
      <c r="A929" s="1">
        <v>31819</v>
      </c>
      <c r="B929" t="s">
        <v>7316</v>
      </c>
      <c r="C929" t="s">
        <v>1769</v>
      </c>
      <c r="D929" t="s">
        <v>2847</v>
      </c>
      <c r="E929">
        <v>10</v>
      </c>
      <c r="F929" t="s">
        <v>41</v>
      </c>
      <c r="G929" t="s">
        <v>271</v>
      </c>
      <c r="H929" t="s">
        <v>27</v>
      </c>
      <c r="I929" t="s">
        <v>40</v>
      </c>
      <c r="J929">
        <f t="shared" si="0"/>
        <v>2942513</v>
      </c>
      <c r="K929">
        <v>2942513</v>
      </c>
      <c r="L929">
        <v>23</v>
      </c>
      <c r="M929">
        <f t="shared" si="37"/>
        <v>23</v>
      </c>
      <c r="N929" t="str">
        <f t="shared" si="2"/>
        <v>Thu</v>
      </c>
      <c r="O929" t="str">
        <f t="shared" si="3"/>
        <v>Oct</v>
      </c>
      <c r="P929">
        <f t="shared" si="4"/>
        <v>10</v>
      </c>
      <c r="Q929" t="str">
        <f t="shared" si="5"/>
        <v>04</v>
      </c>
      <c r="R929" t="str">
        <f t="shared" si="6"/>
        <v>01</v>
      </c>
      <c r="S929" t="str">
        <f t="shared" si="7"/>
        <v>21</v>
      </c>
      <c r="T929" t="str">
        <f t="shared" si="8"/>
        <v>53</v>
      </c>
      <c r="U929" t="s">
        <v>7317</v>
      </c>
      <c r="V929" t="s">
        <v>7318</v>
      </c>
      <c r="W929" s="2" t="s">
        <v>7319</v>
      </c>
      <c r="X929" t="s">
        <v>7320</v>
      </c>
      <c r="Y929" t="s">
        <v>7321</v>
      </c>
      <c r="Z929" t="s">
        <v>7322</v>
      </c>
      <c r="AA929" t="s">
        <v>4872</v>
      </c>
      <c r="AB929">
        <v>425</v>
      </c>
      <c r="AC929">
        <v>461</v>
      </c>
      <c r="AD929" t="s">
        <v>7323</v>
      </c>
      <c r="AG929">
        <v>2</v>
      </c>
    </row>
    <row r="930" spans="1:33" ht="15.75" customHeight="1" x14ac:dyDescent="0.3">
      <c r="A930" s="1">
        <v>31820</v>
      </c>
      <c r="B930" t="s">
        <v>7324</v>
      </c>
      <c r="C930" t="s">
        <v>1769</v>
      </c>
      <c r="D930" t="s">
        <v>2847</v>
      </c>
      <c r="E930">
        <v>10</v>
      </c>
      <c r="F930" t="s">
        <v>41</v>
      </c>
      <c r="G930" t="s">
        <v>271</v>
      </c>
      <c r="H930" t="s">
        <v>27</v>
      </c>
      <c r="I930" t="s">
        <v>644</v>
      </c>
      <c r="J930">
        <f t="shared" si="0"/>
        <v>2942514</v>
      </c>
      <c r="K930">
        <v>2942514</v>
      </c>
      <c r="L930">
        <v>1</v>
      </c>
      <c r="M930">
        <f t="shared" si="37"/>
        <v>1</v>
      </c>
      <c r="N930" t="str">
        <f t="shared" si="2"/>
        <v>Thu</v>
      </c>
      <c r="O930" t="str">
        <f t="shared" si="3"/>
        <v>Oct</v>
      </c>
      <c r="P930">
        <f t="shared" si="4"/>
        <v>10</v>
      </c>
      <c r="Q930" t="str">
        <f t="shared" si="5"/>
        <v>04</v>
      </c>
      <c r="R930" t="str">
        <f t="shared" si="6"/>
        <v>01</v>
      </c>
      <c r="S930" t="str">
        <f t="shared" si="7"/>
        <v>21</v>
      </c>
      <c r="T930" t="str">
        <f t="shared" si="8"/>
        <v>54</v>
      </c>
      <c r="U930" t="s">
        <v>7325</v>
      </c>
      <c r="V930" t="s">
        <v>7326</v>
      </c>
      <c r="W930" s="2" t="s">
        <v>7327</v>
      </c>
      <c r="X930" t="s">
        <v>7320</v>
      </c>
      <c r="Y930" t="s">
        <v>7321</v>
      </c>
      <c r="Z930" t="s">
        <v>7322</v>
      </c>
      <c r="AA930" t="s">
        <v>4872</v>
      </c>
      <c r="AB930">
        <v>425</v>
      </c>
      <c r="AC930">
        <v>461</v>
      </c>
      <c r="AD930" t="s">
        <v>7323</v>
      </c>
      <c r="AE930" t="s">
        <v>7320</v>
      </c>
      <c r="AF930" t="s">
        <v>7322</v>
      </c>
      <c r="AG930">
        <v>2</v>
      </c>
    </row>
    <row r="931" spans="1:33" ht="15.75" customHeight="1" x14ac:dyDescent="0.3">
      <c r="A931" s="1">
        <v>31821</v>
      </c>
      <c r="B931" t="s">
        <v>7324</v>
      </c>
      <c r="C931" t="s">
        <v>1769</v>
      </c>
      <c r="D931" t="s">
        <v>2847</v>
      </c>
      <c r="E931">
        <v>10</v>
      </c>
      <c r="F931" t="s">
        <v>41</v>
      </c>
      <c r="G931" t="s">
        <v>271</v>
      </c>
      <c r="H931" t="s">
        <v>27</v>
      </c>
      <c r="I931" t="s">
        <v>644</v>
      </c>
      <c r="J931">
        <f t="shared" si="0"/>
        <v>2942514</v>
      </c>
      <c r="K931">
        <v>2942514</v>
      </c>
      <c r="L931">
        <v>0</v>
      </c>
      <c r="M931">
        <f t="shared" si="37"/>
        <v>0</v>
      </c>
      <c r="N931" t="str">
        <f t="shared" si="2"/>
        <v>Thu</v>
      </c>
      <c r="O931" t="str">
        <f t="shared" si="3"/>
        <v>Oct</v>
      </c>
      <c r="P931">
        <f t="shared" si="4"/>
        <v>10</v>
      </c>
      <c r="Q931" t="str">
        <f t="shared" si="5"/>
        <v>04</v>
      </c>
      <c r="R931" t="str">
        <f t="shared" si="6"/>
        <v>01</v>
      </c>
      <c r="S931" t="str">
        <f t="shared" si="7"/>
        <v>21</v>
      </c>
      <c r="T931" t="str">
        <f t="shared" si="8"/>
        <v>54</v>
      </c>
      <c r="U931" t="s">
        <v>7328</v>
      </c>
      <c r="V931" t="s">
        <v>7329</v>
      </c>
      <c r="W931" s="2" t="s">
        <v>7330</v>
      </c>
      <c r="X931" t="s">
        <v>7320</v>
      </c>
      <c r="Y931" t="s">
        <v>7321</v>
      </c>
      <c r="Z931" t="s">
        <v>7322</v>
      </c>
      <c r="AA931" t="s">
        <v>4872</v>
      </c>
      <c r="AB931">
        <v>425</v>
      </c>
      <c r="AC931">
        <v>461</v>
      </c>
      <c r="AD931" t="s">
        <v>7323</v>
      </c>
      <c r="AE931" t="s">
        <v>7320</v>
      </c>
      <c r="AF931" t="s">
        <v>7322</v>
      </c>
      <c r="AG931">
        <v>2</v>
      </c>
    </row>
    <row r="932" spans="1:33" ht="15.75" customHeight="1" x14ac:dyDescent="0.3">
      <c r="A932" s="1">
        <v>31823</v>
      </c>
      <c r="B932" t="s">
        <v>7331</v>
      </c>
      <c r="C932" t="s">
        <v>1769</v>
      </c>
      <c r="D932" t="s">
        <v>2847</v>
      </c>
      <c r="E932">
        <v>10</v>
      </c>
      <c r="F932" t="s">
        <v>41</v>
      </c>
      <c r="G932" t="s">
        <v>271</v>
      </c>
      <c r="H932" t="s">
        <v>61</v>
      </c>
      <c r="I932" t="s">
        <v>206</v>
      </c>
      <c r="J932">
        <f t="shared" si="0"/>
        <v>2942782</v>
      </c>
      <c r="K932">
        <v>2942782</v>
      </c>
      <c r="L932">
        <v>70</v>
      </c>
      <c r="M932">
        <f t="shared" si="37"/>
        <v>268</v>
      </c>
      <c r="N932" t="str">
        <f t="shared" si="2"/>
        <v>Thu</v>
      </c>
      <c r="O932" t="str">
        <f t="shared" si="3"/>
        <v>Oct</v>
      </c>
      <c r="P932">
        <f t="shared" si="4"/>
        <v>10</v>
      </c>
      <c r="Q932" t="str">
        <f t="shared" si="5"/>
        <v>04</v>
      </c>
      <c r="R932" t="str">
        <f t="shared" si="6"/>
        <v>01</v>
      </c>
      <c r="S932" t="str">
        <f t="shared" si="7"/>
        <v>26</v>
      </c>
      <c r="T932" t="str">
        <f t="shared" si="8"/>
        <v>22</v>
      </c>
      <c r="U932" t="s">
        <v>7332</v>
      </c>
      <c r="V932" t="s">
        <v>7333</v>
      </c>
      <c r="W932" s="2" t="s">
        <v>7334</v>
      </c>
      <c r="X932" t="s">
        <v>7335</v>
      </c>
      <c r="Y932" t="s">
        <v>7336</v>
      </c>
      <c r="Z932" t="s">
        <v>7337</v>
      </c>
      <c r="AA932" t="s">
        <v>7338</v>
      </c>
      <c r="AB932">
        <v>85</v>
      </c>
      <c r="AC932">
        <v>323</v>
      </c>
      <c r="AD932" t="s">
        <v>7339</v>
      </c>
      <c r="AG932">
        <v>2</v>
      </c>
    </row>
    <row r="933" spans="1:33" ht="15.75" customHeight="1" x14ac:dyDescent="0.3">
      <c r="A933" s="1">
        <v>31824</v>
      </c>
      <c r="B933" t="s">
        <v>7340</v>
      </c>
      <c r="C933" t="s">
        <v>1769</v>
      </c>
      <c r="D933" t="s">
        <v>2847</v>
      </c>
      <c r="E933">
        <v>10</v>
      </c>
      <c r="F933" t="s">
        <v>41</v>
      </c>
      <c r="G933" t="s">
        <v>271</v>
      </c>
      <c r="H933" t="s">
        <v>30</v>
      </c>
      <c r="I933" t="s">
        <v>341</v>
      </c>
      <c r="J933">
        <f t="shared" si="0"/>
        <v>2942837</v>
      </c>
      <c r="K933">
        <v>2942837</v>
      </c>
      <c r="L933">
        <v>55</v>
      </c>
      <c r="M933">
        <f t="shared" si="37"/>
        <v>55</v>
      </c>
      <c r="N933" t="str">
        <f t="shared" si="2"/>
        <v>Thu</v>
      </c>
      <c r="O933" t="str">
        <f t="shared" si="3"/>
        <v>Oct</v>
      </c>
      <c r="P933">
        <f t="shared" si="4"/>
        <v>10</v>
      </c>
      <c r="Q933" t="str">
        <f t="shared" si="5"/>
        <v>04</v>
      </c>
      <c r="R933" t="str">
        <f t="shared" si="6"/>
        <v>01</v>
      </c>
      <c r="S933" t="str">
        <f t="shared" si="7"/>
        <v>27</v>
      </c>
      <c r="T933" t="str">
        <f t="shared" si="8"/>
        <v>17</v>
      </c>
      <c r="U933" t="s">
        <v>7341</v>
      </c>
      <c r="V933" s="3" t="s">
        <v>7342</v>
      </c>
      <c r="W933" s="2" t="s">
        <v>7343</v>
      </c>
      <c r="X933" t="s">
        <v>7344</v>
      </c>
      <c r="Y933" t="s">
        <v>7345</v>
      </c>
      <c r="Z933" t="s">
        <v>7346</v>
      </c>
      <c r="AA933" t="s">
        <v>338</v>
      </c>
      <c r="AB933">
        <v>189</v>
      </c>
      <c r="AC933">
        <v>565</v>
      </c>
      <c r="AD933" t="s">
        <v>7347</v>
      </c>
      <c r="AE933" t="s">
        <v>7348</v>
      </c>
      <c r="AF933" t="s">
        <v>7349</v>
      </c>
      <c r="AG933">
        <v>2</v>
      </c>
    </row>
    <row r="934" spans="1:33" ht="15.75" customHeight="1" x14ac:dyDescent="0.3">
      <c r="A934" s="1">
        <v>31827</v>
      </c>
      <c r="B934" t="s">
        <v>7350</v>
      </c>
      <c r="C934" t="s">
        <v>1769</v>
      </c>
      <c r="D934" t="s">
        <v>2847</v>
      </c>
      <c r="E934">
        <v>10</v>
      </c>
      <c r="F934" t="s">
        <v>41</v>
      </c>
      <c r="G934" t="s">
        <v>271</v>
      </c>
      <c r="H934" t="s">
        <v>300</v>
      </c>
      <c r="I934" t="s">
        <v>481</v>
      </c>
      <c r="J934">
        <f t="shared" si="0"/>
        <v>2943109</v>
      </c>
      <c r="K934">
        <v>2943109</v>
      </c>
      <c r="L934">
        <v>182</v>
      </c>
      <c r="M934">
        <f t="shared" si="37"/>
        <v>272</v>
      </c>
      <c r="N934" t="str">
        <f t="shared" si="2"/>
        <v>Thu</v>
      </c>
      <c r="O934" t="str">
        <f t="shared" si="3"/>
        <v>Oct</v>
      </c>
      <c r="P934">
        <f t="shared" si="4"/>
        <v>10</v>
      </c>
      <c r="Q934" t="str">
        <f t="shared" si="5"/>
        <v>04</v>
      </c>
      <c r="R934" t="str">
        <f t="shared" si="6"/>
        <v>01</v>
      </c>
      <c r="S934" t="str">
        <f t="shared" si="7"/>
        <v>31</v>
      </c>
      <c r="T934" t="str">
        <f t="shared" si="8"/>
        <v>49</v>
      </c>
      <c r="U934" t="s">
        <v>7351</v>
      </c>
      <c r="V934" s="3" t="s">
        <v>7352</v>
      </c>
      <c r="W934" s="2" t="s">
        <v>7353</v>
      </c>
      <c r="X934" t="s">
        <v>7354</v>
      </c>
      <c r="Y934" t="s">
        <v>7355</v>
      </c>
      <c r="Z934" t="s">
        <v>7356</v>
      </c>
      <c r="AB934">
        <v>21</v>
      </c>
      <c r="AC934">
        <v>104</v>
      </c>
      <c r="AD934" t="s">
        <v>7357</v>
      </c>
      <c r="AE934" t="s">
        <v>7358</v>
      </c>
      <c r="AF934" t="s">
        <v>7359</v>
      </c>
      <c r="AG934">
        <v>2</v>
      </c>
    </row>
    <row r="935" spans="1:33" ht="15.75" customHeight="1" x14ac:dyDescent="0.3">
      <c r="A935" s="1">
        <v>31828</v>
      </c>
      <c r="B935" t="s">
        <v>7360</v>
      </c>
      <c r="C935" t="s">
        <v>1769</v>
      </c>
      <c r="D935" t="s">
        <v>2847</v>
      </c>
      <c r="E935">
        <v>10</v>
      </c>
      <c r="F935" t="s">
        <v>41</v>
      </c>
      <c r="G935" t="s">
        <v>271</v>
      </c>
      <c r="H935" t="s">
        <v>173</v>
      </c>
      <c r="I935" t="s">
        <v>234</v>
      </c>
      <c r="J935">
        <f t="shared" si="0"/>
        <v>2943192</v>
      </c>
      <c r="K935">
        <v>2943192</v>
      </c>
      <c r="L935">
        <v>83</v>
      </c>
      <c r="M935">
        <f t="shared" si="37"/>
        <v>83</v>
      </c>
      <c r="N935" t="str">
        <f t="shared" si="2"/>
        <v>Thu</v>
      </c>
      <c r="O935" t="str">
        <f t="shared" si="3"/>
        <v>Oct</v>
      </c>
      <c r="P935">
        <f t="shared" si="4"/>
        <v>10</v>
      </c>
      <c r="Q935" t="str">
        <f t="shared" si="5"/>
        <v>04</v>
      </c>
      <c r="R935" t="str">
        <f t="shared" si="6"/>
        <v>01</v>
      </c>
      <c r="S935" t="str">
        <f t="shared" si="7"/>
        <v>33</v>
      </c>
      <c r="T935" t="str">
        <f t="shared" si="8"/>
        <v>12</v>
      </c>
      <c r="U935" t="s">
        <v>7361</v>
      </c>
      <c r="V935" t="s">
        <v>7362</v>
      </c>
      <c r="W935" s="2" t="s">
        <v>7363</v>
      </c>
      <c r="X935" t="s">
        <v>7364</v>
      </c>
      <c r="Y935" t="s">
        <v>7365</v>
      </c>
      <c r="Z935" t="s">
        <v>7366</v>
      </c>
      <c r="AA935" t="s">
        <v>151</v>
      </c>
      <c r="AB935">
        <v>59</v>
      </c>
      <c r="AC935">
        <v>166</v>
      </c>
      <c r="AD935" t="s">
        <v>7367</v>
      </c>
      <c r="AE935" t="s">
        <v>7172</v>
      </c>
      <c r="AF935" t="s">
        <v>7173</v>
      </c>
      <c r="AG935">
        <v>2</v>
      </c>
    </row>
    <row r="936" spans="1:33" ht="15.75" customHeight="1" x14ac:dyDescent="0.3">
      <c r="A936" s="1">
        <v>31874</v>
      </c>
      <c r="B936" t="s">
        <v>7368</v>
      </c>
      <c r="C936" t="s">
        <v>1769</v>
      </c>
      <c r="D936" t="s">
        <v>2847</v>
      </c>
      <c r="E936">
        <v>10</v>
      </c>
      <c r="F936" t="s">
        <v>41</v>
      </c>
      <c r="G936" t="s">
        <v>359</v>
      </c>
      <c r="H936" t="s">
        <v>561</v>
      </c>
      <c r="I936" t="s">
        <v>206</v>
      </c>
      <c r="J936">
        <f t="shared" si="0"/>
        <v>2945602</v>
      </c>
      <c r="K936">
        <v>2945602</v>
      </c>
      <c r="L936">
        <v>29</v>
      </c>
      <c r="M936">
        <f t="shared" si="37"/>
        <v>2410</v>
      </c>
      <c r="N936" t="str">
        <f t="shared" si="2"/>
        <v>Thu</v>
      </c>
      <c r="O936" t="str">
        <f t="shared" si="3"/>
        <v>Oct</v>
      </c>
      <c r="P936">
        <f t="shared" si="4"/>
        <v>10</v>
      </c>
      <c r="Q936" t="str">
        <f t="shared" si="5"/>
        <v>04</v>
      </c>
      <c r="R936" t="str">
        <f t="shared" si="6"/>
        <v>02</v>
      </c>
      <c r="S936" t="str">
        <f t="shared" si="7"/>
        <v>13</v>
      </c>
      <c r="T936" t="str">
        <f t="shared" si="8"/>
        <v>22</v>
      </c>
      <c r="U936" t="s">
        <v>7369</v>
      </c>
      <c r="V936" t="s">
        <v>7370</v>
      </c>
      <c r="W936" s="2" t="s">
        <v>7371</v>
      </c>
      <c r="X936" t="s">
        <v>7372</v>
      </c>
      <c r="Y936" t="s">
        <v>7373</v>
      </c>
      <c r="Z936" t="s">
        <v>7374</v>
      </c>
      <c r="AA936" t="s">
        <v>1598</v>
      </c>
      <c r="AB936">
        <v>578</v>
      </c>
      <c r="AC936">
        <v>261</v>
      </c>
      <c r="AD936" t="s">
        <v>7375</v>
      </c>
      <c r="AE936" t="s">
        <v>7372</v>
      </c>
      <c r="AF936" t="s">
        <v>7374</v>
      </c>
      <c r="AG936">
        <v>2</v>
      </c>
    </row>
    <row r="937" spans="1:33" ht="15.75" customHeight="1" x14ac:dyDescent="0.3">
      <c r="A937" s="1">
        <v>31974</v>
      </c>
      <c r="B937" t="s">
        <v>7376</v>
      </c>
      <c r="C937" t="s">
        <v>1769</v>
      </c>
      <c r="D937" t="s">
        <v>2847</v>
      </c>
      <c r="E937">
        <v>10</v>
      </c>
      <c r="F937" t="s">
        <v>41</v>
      </c>
      <c r="G937" t="s">
        <v>404</v>
      </c>
      <c r="H937" t="s">
        <v>154</v>
      </c>
      <c r="I937" t="s">
        <v>82</v>
      </c>
      <c r="J937">
        <f t="shared" si="0"/>
        <v>2950626</v>
      </c>
      <c r="K937">
        <v>2950626</v>
      </c>
      <c r="L937">
        <v>276</v>
      </c>
      <c r="M937">
        <f t="shared" si="37"/>
        <v>5024</v>
      </c>
      <c r="N937" t="str">
        <f t="shared" si="2"/>
        <v>Thu</v>
      </c>
      <c r="O937" t="str">
        <f t="shared" si="3"/>
        <v>Oct</v>
      </c>
      <c r="P937">
        <f t="shared" si="4"/>
        <v>10</v>
      </c>
      <c r="Q937" t="str">
        <f t="shared" si="5"/>
        <v>04</v>
      </c>
      <c r="R937" t="str">
        <f t="shared" si="6"/>
        <v>03</v>
      </c>
      <c r="S937" t="str">
        <f t="shared" si="7"/>
        <v>37</v>
      </c>
      <c r="T937" t="str">
        <f t="shared" si="8"/>
        <v>06</v>
      </c>
      <c r="U937" t="s">
        <v>7377</v>
      </c>
      <c r="V937" t="s">
        <v>7378</v>
      </c>
      <c r="W937" s="2" t="s">
        <v>7379</v>
      </c>
      <c r="X937" t="s">
        <v>7380</v>
      </c>
      <c r="Y937" t="s">
        <v>7381</v>
      </c>
      <c r="Z937" t="s">
        <v>7382</v>
      </c>
      <c r="AA937" t="s">
        <v>7383</v>
      </c>
      <c r="AB937">
        <v>82</v>
      </c>
      <c r="AC937">
        <v>486</v>
      </c>
      <c r="AD937" t="s">
        <v>7384</v>
      </c>
      <c r="AG937">
        <v>2</v>
      </c>
    </row>
    <row r="938" spans="1:33" ht="15.75" customHeight="1" x14ac:dyDescent="0.3">
      <c r="A938" s="1">
        <v>31976</v>
      </c>
      <c r="B938" t="s">
        <v>7385</v>
      </c>
      <c r="C938" t="s">
        <v>1769</v>
      </c>
      <c r="D938" t="s">
        <v>2847</v>
      </c>
      <c r="E938">
        <v>10</v>
      </c>
      <c r="F938" t="s">
        <v>41</v>
      </c>
      <c r="G938" t="s">
        <v>404</v>
      </c>
      <c r="H938" t="s">
        <v>762</v>
      </c>
      <c r="I938" t="s">
        <v>82</v>
      </c>
      <c r="J938">
        <f t="shared" si="0"/>
        <v>2950746</v>
      </c>
      <c r="K938">
        <v>2950746</v>
      </c>
      <c r="L938">
        <v>7</v>
      </c>
      <c r="M938">
        <f t="shared" si="37"/>
        <v>120</v>
      </c>
      <c r="N938" t="str">
        <f t="shared" si="2"/>
        <v>Thu</v>
      </c>
      <c r="O938" t="str">
        <f t="shared" si="3"/>
        <v>Oct</v>
      </c>
      <c r="P938">
        <f t="shared" si="4"/>
        <v>10</v>
      </c>
      <c r="Q938" t="str">
        <f t="shared" si="5"/>
        <v>04</v>
      </c>
      <c r="R938" t="str">
        <f t="shared" si="6"/>
        <v>03</v>
      </c>
      <c r="S938" t="str">
        <f t="shared" si="7"/>
        <v>39</v>
      </c>
      <c r="T938" t="str">
        <f t="shared" si="8"/>
        <v>06</v>
      </c>
      <c r="U938" t="s">
        <v>7386</v>
      </c>
      <c r="V938" s="3" t="s">
        <v>7387</v>
      </c>
      <c r="W938" s="2" t="s">
        <v>7388</v>
      </c>
      <c r="X938" t="s">
        <v>7168</v>
      </c>
      <c r="Y938" t="s">
        <v>7169</v>
      </c>
      <c r="Z938" t="s">
        <v>7170</v>
      </c>
      <c r="AA938" t="s">
        <v>6498</v>
      </c>
      <c r="AB938">
        <v>1091</v>
      </c>
      <c r="AC938">
        <v>2698</v>
      </c>
      <c r="AD938" t="s">
        <v>7171</v>
      </c>
      <c r="AE938" t="s">
        <v>5525</v>
      </c>
      <c r="AF938" t="s">
        <v>5526</v>
      </c>
      <c r="AG938">
        <v>2</v>
      </c>
    </row>
    <row r="939" spans="1:33" ht="15.75" customHeight="1" x14ac:dyDescent="0.3">
      <c r="A939" s="1">
        <v>31979</v>
      </c>
      <c r="B939" t="s">
        <v>7389</v>
      </c>
      <c r="C939" t="s">
        <v>1769</v>
      </c>
      <c r="D939" t="s">
        <v>2847</v>
      </c>
      <c r="E939">
        <v>10</v>
      </c>
      <c r="F939" t="s">
        <v>41</v>
      </c>
      <c r="G939" t="s">
        <v>404</v>
      </c>
      <c r="H939" t="s">
        <v>71</v>
      </c>
      <c r="I939" t="s">
        <v>321</v>
      </c>
      <c r="J939">
        <f t="shared" si="0"/>
        <v>2951090</v>
      </c>
      <c r="K939">
        <v>2951090</v>
      </c>
      <c r="L939">
        <v>196</v>
      </c>
      <c r="M939">
        <f t="shared" si="37"/>
        <v>344</v>
      </c>
      <c r="N939" t="str">
        <f t="shared" si="2"/>
        <v>Thu</v>
      </c>
      <c r="O939" t="str">
        <f t="shared" si="3"/>
        <v>Oct</v>
      </c>
      <c r="P939">
        <f t="shared" si="4"/>
        <v>10</v>
      </c>
      <c r="Q939" t="str">
        <f t="shared" si="5"/>
        <v>04</v>
      </c>
      <c r="R939" t="str">
        <f t="shared" si="6"/>
        <v>03</v>
      </c>
      <c r="S939" t="str">
        <f t="shared" si="7"/>
        <v>44</v>
      </c>
      <c r="T939" t="str">
        <f t="shared" si="8"/>
        <v>50</v>
      </c>
      <c r="U939" t="s">
        <v>7390</v>
      </c>
      <c r="V939" t="s">
        <v>7391</v>
      </c>
      <c r="W939" s="2" t="s">
        <v>7392</v>
      </c>
      <c r="X939" t="s">
        <v>7393</v>
      </c>
      <c r="Y939" t="s">
        <v>7394</v>
      </c>
      <c r="Z939" t="s">
        <v>7395</v>
      </c>
      <c r="AA939" t="s">
        <v>7396</v>
      </c>
      <c r="AB939">
        <v>518</v>
      </c>
      <c r="AC939">
        <v>1578</v>
      </c>
      <c r="AD939" t="s">
        <v>7397</v>
      </c>
      <c r="AG939">
        <v>2</v>
      </c>
    </row>
    <row r="940" spans="1:33" ht="15.75" customHeight="1" x14ac:dyDescent="0.3">
      <c r="A940" s="1">
        <v>31980</v>
      </c>
      <c r="B940" t="s">
        <v>7398</v>
      </c>
      <c r="C940" t="s">
        <v>1769</v>
      </c>
      <c r="D940" t="s">
        <v>2847</v>
      </c>
      <c r="E940">
        <v>10</v>
      </c>
      <c r="F940" t="s">
        <v>41</v>
      </c>
      <c r="G940" t="s">
        <v>404</v>
      </c>
      <c r="H940" t="s">
        <v>519</v>
      </c>
      <c r="I940" t="s">
        <v>234</v>
      </c>
      <c r="J940">
        <f t="shared" si="0"/>
        <v>2951292</v>
      </c>
      <c r="K940">
        <v>2951292</v>
      </c>
      <c r="L940">
        <v>202</v>
      </c>
      <c r="M940">
        <f t="shared" si="37"/>
        <v>202</v>
      </c>
      <c r="N940" t="str">
        <f t="shared" si="2"/>
        <v>Thu</v>
      </c>
      <c r="O940" t="str">
        <f t="shared" si="3"/>
        <v>Oct</v>
      </c>
      <c r="P940">
        <f t="shared" si="4"/>
        <v>10</v>
      </c>
      <c r="Q940" t="str">
        <f t="shared" si="5"/>
        <v>04</v>
      </c>
      <c r="R940" t="str">
        <f t="shared" si="6"/>
        <v>03</v>
      </c>
      <c r="S940" t="str">
        <f t="shared" si="7"/>
        <v>48</v>
      </c>
      <c r="T940" t="str">
        <f t="shared" si="8"/>
        <v>12</v>
      </c>
      <c r="U940" t="s">
        <v>7399</v>
      </c>
      <c r="V940" t="s">
        <v>7400</v>
      </c>
      <c r="W940" s="2" t="s">
        <v>7401</v>
      </c>
      <c r="X940" t="s">
        <v>6584</v>
      </c>
      <c r="Y940" t="s">
        <v>6585</v>
      </c>
      <c r="Z940" t="s">
        <v>6586</v>
      </c>
      <c r="AA940" t="s">
        <v>6587</v>
      </c>
      <c r="AB940">
        <v>1862</v>
      </c>
      <c r="AC940">
        <v>2951</v>
      </c>
      <c r="AD940" t="s">
        <v>6588</v>
      </c>
      <c r="AE940" t="s">
        <v>7402</v>
      </c>
      <c r="AF940" t="s">
        <v>7403</v>
      </c>
      <c r="AG940">
        <v>2</v>
      </c>
    </row>
    <row r="941" spans="1:33" ht="15.75" customHeight="1" x14ac:dyDescent="0.3">
      <c r="A941" s="1">
        <v>31981</v>
      </c>
      <c r="B941" t="s">
        <v>7404</v>
      </c>
      <c r="C941" t="s">
        <v>1769</v>
      </c>
      <c r="D941" t="s">
        <v>2847</v>
      </c>
      <c r="E941">
        <v>10</v>
      </c>
      <c r="F941" t="s">
        <v>41</v>
      </c>
      <c r="G941" t="s">
        <v>404</v>
      </c>
      <c r="H941" t="s">
        <v>481</v>
      </c>
      <c r="I941" t="s">
        <v>511</v>
      </c>
      <c r="J941">
        <f t="shared" si="0"/>
        <v>2951349</v>
      </c>
      <c r="K941">
        <v>2951349</v>
      </c>
      <c r="L941">
        <v>57</v>
      </c>
      <c r="M941">
        <f t="shared" si="37"/>
        <v>57</v>
      </c>
      <c r="N941" t="str">
        <f t="shared" si="2"/>
        <v>Thu</v>
      </c>
      <c r="O941" t="str">
        <f t="shared" si="3"/>
        <v>Oct</v>
      </c>
      <c r="P941">
        <f t="shared" si="4"/>
        <v>10</v>
      </c>
      <c r="Q941" t="str">
        <f t="shared" si="5"/>
        <v>04</v>
      </c>
      <c r="R941" t="str">
        <f t="shared" si="6"/>
        <v>03</v>
      </c>
      <c r="S941" t="str">
        <f t="shared" si="7"/>
        <v>49</v>
      </c>
      <c r="T941" t="str">
        <f t="shared" si="8"/>
        <v>09</v>
      </c>
      <c r="U941" t="s">
        <v>7405</v>
      </c>
      <c r="V941" s="3" t="s">
        <v>7406</v>
      </c>
      <c r="W941" s="2" t="s">
        <v>7407</v>
      </c>
      <c r="X941" t="s">
        <v>7408</v>
      </c>
      <c r="Y941" t="s">
        <v>7409</v>
      </c>
      <c r="Z941" t="s">
        <v>7410</v>
      </c>
      <c r="AA941" t="s">
        <v>7411</v>
      </c>
      <c r="AB941">
        <v>286</v>
      </c>
      <c r="AC941">
        <v>328</v>
      </c>
      <c r="AD941" t="s">
        <v>7412</v>
      </c>
      <c r="AG941">
        <v>2</v>
      </c>
    </row>
    <row r="942" spans="1:33" ht="15.75" customHeight="1" x14ac:dyDescent="0.3">
      <c r="A942" s="1">
        <v>31982</v>
      </c>
      <c r="B942" t="s">
        <v>7413</v>
      </c>
      <c r="C942" t="s">
        <v>1769</v>
      </c>
      <c r="D942" t="s">
        <v>2847</v>
      </c>
      <c r="E942">
        <v>10</v>
      </c>
      <c r="F942" t="s">
        <v>41</v>
      </c>
      <c r="G942" t="s">
        <v>404</v>
      </c>
      <c r="H942" t="s">
        <v>321</v>
      </c>
      <c r="I942" t="s">
        <v>126</v>
      </c>
      <c r="J942">
        <f t="shared" si="0"/>
        <v>2951445</v>
      </c>
      <c r="K942">
        <v>2951445</v>
      </c>
      <c r="L942">
        <v>96</v>
      </c>
      <c r="M942">
        <f t="shared" si="37"/>
        <v>96</v>
      </c>
      <c r="N942" t="str">
        <f t="shared" si="2"/>
        <v>Thu</v>
      </c>
      <c r="O942" t="str">
        <f t="shared" si="3"/>
        <v>Oct</v>
      </c>
      <c r="P942">
        <f t="shared" si="4"/>
        <v>10</v>
      </c>
      <c r="Q942" t="str">
        <f t="shared" si="5"/>
        <v>04</v>
      </c>
      <c r="R942" t="str">
        <f t="shared" si="6"/>
        <v>03</v>
      </c>
      <c r="S942" t="str">
        <f t="shared" si="7"/>
        <v>50</v>
      </c>
      <c r="T942" t="str">
        <f t="shared" si="8"/>
        <v>45</v>
      </c>
      <c r="U942" t="s">
        <v>7414</v>
      </c>
      <c r="V942" t="s">
        <v>7415</v>
      </c>
      <c r="W942" s="2" t="s">
        <v>7416</v>
      </c>
      <c r="X942" t="s">
        <v>7417</v>
      </c>
      <c r="Y942" t="s">
        <v>7418</v>
      </c>
      <c r="Z942" t="s">
        <v>7419</v>
      </c>
      <c r="AB942">
        <v>248</v>
      </c>
      <c r="AC942">
        <v>428</v>
      </c>
      <c r="AD942" t="s">
        <v>7420</v>
      </c>
      <c r="AG942">
        <v>2</v>
      </c>
    </row>
    <row r="943" spans="1:33" ht="15.75" customHeight="1" x14ac:dyDescent="0.3">
      <c r="A943" s="1">
        <v>32007</v>
      </c>
      <c r="B943" t="s">
        <v>7421</v>
      </c>
      <c r="C943" t="s">
        <v>1769</v>
      </c>
      <c r="D943" t="s">
        <v>2847</v>
      </c>
      <c r="E943">
        <v>10</v>
      </c>
      <c r="F943" t="s">
        <v>41</v>
      </c>
      <c r="G943" t="s">
        <v>41</v>
      </c>
      <c r="H943" t="s">
        <v>369</v>
      </c>
      <c r="I943" t="s">
        <v>260</v>
      </c>
      <c r="J943">
        <f t="shared" si="0"/>
        <v>2953799</v>
      </c>
      <c r="K943">
        <v>2953799</v>
      </c>
      <c r="L943">
        <v>235</v>
      </c>
      <c r="M943">
        <f t="shared" si="37"/>
        <v>2354</v>
      </c>
      <c r="N943" t="str">
        <f t="shared" si="2"/>
        <v>Thu</v>
      </c>
      <c r="O943" t="str">
        <f t="shared" si="3"/>
        <v>Oct</v>
      </c>
      <c r="P943">
        <f t="shared" si="4"/>
        <v>10</v>
      </c>
      <c r="Q943" t="str">
        <f t="shared" si="5"/>
        <v>04</v>
      </c>
      <c r="R943" t="str">
        <f t="shared" si="6"/>
        <v>04</v>
      </c>
      <c r="S943" t="str">
        <f t="shared" si="7"/>
        <v>29</v>
      </c>
      <c r="T943" t="str">
        <f t="shared" si="8"/>
        <v>59</v>
      </c>
      <c r="U943" t="s">
        <v>7422</v>
      </c>
      <c r="V943" t="s">
        <v>7423</v>
      </c>
      <c r="W943" s="2" t="s">
        <v>7424</v>
      </c>
      <c r="X943" t="s">
        <v>7417</v>
      </c>
      <c r="Y943" t="s">
        <v>7418</v>
      </c>
      <c r="Z943" t="s">
        <v>7419</v>
      </c>
      <c r="AB943">
        <v>248</v>
      </c>
      <c r="AC943">
        <v>428</v>
      </c>
      <c r="AD943" t="s">
        <v>7420</v>
      </c>
      <c r="AE943" t="s">
        <v>7425</v>
      </c>
      <c r="AF943" t="s">
        <v>7426</v>
      </c>
      <c r="AG943">
        <v>2</v>
      </c>
    </row>
    <row r="944" spans="1:33" ht="15.75" customHeight="1" x14ac:dyDescent="0.3">
      <c r="A944" s="1">
        <v>32010</v>
      </c>
      <c r="B944" t="s">
        <v>7427</v>
      </c>
      <c r="C944" t="s">
        <v>1769</v>
      </c>
      <c r="D944" t="s">
        <v>2847</v>
      </c>
      <c r="E944">
        <v>10</v>
      </c>
      <c r="F944" t="s">
        <v>41</v>
      </c>
      <c r="G944" t="s">
        <v>41</v>
      </c>
      <c r="H944" t="s">
        <v>154</v>
      </c>
      <c r="I944" t="s">
        <v>260</v>
      </c>
      <c r="J944">
        <f t="shared" si="0"/>
        <v>2954279</v>
      </c>
      <c r="K944">
        <v>2954279</v>
      </c>
      <c r="L944">
        <v>317</v>
      </c>
      <c r="M944">
        <f t="shared" si="37"/>
        <v>480</v>
      </c>
      <c r="N944" t="str">
        <f t="shared" si="2"/>
        <v>Thu</v>
      </c>
      <c r="O944" t="str">
        <f t="shared" si="3"/>
        <v>Oct</v>
      </c>
      <c r="P944">
        <f t="shared" si="4"/>
        <v>10</v>
      </c>
      <c r="Q944" t="str">
        <f t="shared" si="5"/>
        <v>04</v>
      </c>
      <c r="R944" t="str">
        <f t="shared" si="6"/>
        <v>04</v>
      </c>
      <c r="S944" t="str">
        <f t="shared" si="7"/>
        <v>37</v>
      </c>
      <c r="T944" t="str">
        <f t="shared" si="8"/>
        <v>59</v>
      </c>
      <c r="U944" t="s">
        <v>7428</v>
      </c>
      <c r="V944" t="s">
        <v>7429</v>
      </c>
      <c r="W944" s="2" t="s">
        <v>7430</v>
      </c>
      <c r="X944" t="s">
        <v>7431</v>
      </c>
      <c r="Y944" t="s">
        <v>7432</v>
      </c>
      <c r="Z944" t="s">
        <v>7433</v>
      </c>
      <c r="AB944">
        <v>88</v>
      </c>
      <c r="AC944">
        <v>164</v>
      </c>
      <c r="AD944" t="s">
        <v>7434</v>
      </c>
      <c r="AG944">
        <v>2</v>
      </c>
    </row>
    <row r="945" spans="1:33" ht="15.75" customHeight="1" x14ac:dyDescent="0.3">
      <c r="A945" s="1">
        <v>32023</v>
      </c>
      <c r="B945" t="s">
        <v>7435</v>
      </c>
      <c r="C945" t="s">
        <v>1769</v>
      </c>
      <c r="D945" t="s">
        <v>2847</v>
      </c>
      <c r="E945">
        <v>10</v>
      </c>
      <c r="F945" t="s">
        <v>41</v>
      </c>
      <c r="G945" t="s">
        <v>184</v>
      </c>
      <c r="H945" t="s">
        <v>271</v>
      </c>
      <c r="I945" t="s">
        <v>125</v>
      </c>
      <c r="J945">
        <f t="shared" si="0"/>
        <v>2955660</v>
      </c>
      <c r="K945">
        <v>2955660</v>
      </c>
      <c r="L945">
        <v>1</v>
      </c>
      <c r="M945">
        <f t="shared" si="37"/>
        <v>1381</v>
      </c>
      <c r="N945" t="str">
        <f t="shared" si="2"/>
        <v>Thu</v>
      </c>
      <c r="O945" t="str">
        <f t="shared" si="3"/>
        <v>Oct</v>
      </c>
      <c r="P945">
        <f t="shared" si="4"/>
        <v>10</v>
      </c>
      <c r="Q945" t="str">
        <f t="shared" si="5"/>
        <v>04</v>
      </c>
      <c r="R945" t="str">
        <f t="shared" si="6"/>
        <v>05</v>
      </c>
      <c r="S945" t="str">
        <f t="shared" si="7"/>
        <v>01</v>
      </c>
      <c r="T945" t="str">
        <f t="shared" si="8"/>
        <v>00</v>
      </c>
      <c r="U945" t="s">
        <v>7436</v>
      </c>
      <c r="V945" t="s">
        <v>7437</v>
      </c>
      <c r="W945" s="2" t="s">
        <v>7438</v>
      </c>
      <c r="X945" t="s">
        <v>7439</v>
      </c>
      <c r="Y945" t="s">
        <v>7440</v>
      </c>
      <c r="Z945" t="s">
        <v>7441</v>
      </c>
      <c r="AA945" t="s">
        <v>7442</v>
      </c>
      <c r="AB945">
        <v>9</v>
      </c>
      <c r="AC945">
        <v>12</v>
      </c>
      <c r="AD945" t="s">
        <v>7443</v>
      </c>
      <c r="AG945">
        <v>2</v>
      </c>
    </row>
    <row r="946" spans="1:33" ht="15.75" customHeight="1" x14ac:dyDescent="0.3">
      <c r="A946" s="1">
        <v>32117</v>
      </c>
      <c r="B946" t="s">
        <v>7444</v>
      </c>
      <c r="C946" t="s">
        <v>1769</v>
      </c>
      <c r="D946" t="s">
        <v>2847</v>
      </c>
      <c r="E946">
        <v>10</v>
      </c>
      <c r="F946" t="s">
        <v>41</v>
      </c>
      <c r="G946" t="s">
        <v>103</v>
      </c>
      <c r="H946" t="s">
        <v>81</v>
      </c>
      <c r="I946" t="s">
        <v>310</v>
      </c>
      <c r="J946">
        <f t="shared" si="0"/>
        <v>2976974</v>
      </c>
      <c r="K946">
        <v>2976974</v>
      </c>
      <c r="L946">
        <v>251</v>
      </c>
      <c r="M946">
        <f t="shared" si="37"/>
        <v>21314</v>
      </c>
      <c r="N946" t="str">
        <f t="shared" si="2"/>
        <v>Thu</v>
      </c>
      <c r="O946" t="str">
        <f t="shared" si="3"/>
        <v>Oct</v>
      </c>
      <c r="P946">
        <f t="shared" si="4"/>
        <v>10</v>
      </c>
      <c r="Q946" t="str">
        <f t="shared" si="5"/>
        <v>04</v>
      </c>
      <c r="R946" t="str">
        <f t="shared" si="6"/>
        <v>10</v>
      </c>
      <c r="S946" t="str">
        <f t="shared" si="7"/>
        <v>56</v>
      </c>
      <c r="T946" t="str">
        <f t="shared" si="8"/>
        <v>14</v>
      </c>
      <c r="U946" t="s">
        <v>7445</v>
      </c>
      <c r="V946" t="s">
        <v>7446</v>
      </c>
      <c r="W946" s="2" t="s">
        <v>7447</v>
      </c>
      <c r="X946" t="s">
        <v>7448</v>
      </c>
      <c r="Y946" t="s">
        <v>7449</v>
      </c>
      <c r="Z946" t="s">
        <v>7450</v>
      </c>
      <c r="AA946" t="s">
        <v>231</v>
      </c>
      <c r="AB946">
        <v>6715</v>
      </c>
      <c r="AC946">
        <v>6959</v>
      </c>
      <c r="AD946" t="s">
        <v>7451</v>
      </c>
      <c r="AE946" t="s">
        <v>7452</v>
      </c>
      <c r="AF946" t="s">
        <v>7453</v>
      </c>
      <c r="AG946">
        <v>2</v>
      </c>
    </row>
    <row r="947" spans="1:33" ht="15.75" customHeight="1" x14ac:dyDescent="0.3">
      <c r="A947" s="1">
        <v>32118</v>
      </c>
      <c r="B947" t="s">
        <v>7454</v>
      </c>
      <c r="C947" t="s">
        <v>1769</v>
      </c>
      <c r="D947" t="s">
        <v>2847</v>
      </c>
      <c r="E947">
        <v>10</v>
      </c>
      <c r="F947" t="s">
        <v>41</v>
      </c>
      <c r="G947" t="s">
        <v>103</v>
      </c>
      <c r="H947" t="s">
        <v>81</v>
      </c>
      <c r="I947" t="s">
        <v>206</v>
      </c>
      <c r="J947">
        <f t="shared" si="0"/>
        <v>2976982</v>
      </c>
      <c r="K947">
        <v>2976982</v>
      </c>
      <c r="L947">
        <v>8</v>
      </c>
      <c r="M947">
        <f t="shared" si="37"/>
        <v>8</v>
      </c>
      <c r="N947" t="str">
        <f t="shared" si="2"/>
        <v>Thu</v>
      </c>
      <c r="O947" t="str">
        <f t="shared" si="3"/>
        <v>Oct</v>
      </c>
      <c r="P947">
        <f t="shared" si="4"/>
        <v>10</v>
      </c>
      <c r="Q947" t="str">
        <f t="shared" si="5"/>
        <v>04</v>
      </c>
      <c r="R947" t="str">
        <f t="shared" si="6"/>
        <v>10</v>
      </c>
      <c r="S947" t="str">
        <f t="shared" si="7"/>
        <v>56</v>
      </c>
      <c r="T947" t="str">
        <f t="shared" si="8"/>
        <v>22</v>
      </c>
      <c r="U947" t="s">
        <v>7455</v>
      </c>
      <c r="V947" t="s">
        <v>7456</v>
      </c>
      <c r="W947" s="2" t="s">
        <v>7457</v>
      </c>
      <c r="X947" t="s">
        <v>5418</v>
      </c>
      <c r="Y947" t="s">
        <v>5419</v>
      </c>
      <c r="Z947" t="s">
        <v>5420</v>
      </c>
      <c r="AA947" t="s">
        <v>278</v>
      </c>
      <c r="AB947">
        <v>160</v>
      </c>
      <c r="AC947">
        <v>354</v>
      </c>
      <c r="AD947" t="s">
        <v>5421</v>
      </c>
      <c r="AG947">
        <v>2</v>
      </c>
    </row>
    <row r="948" spans="1:33" ht="15.75" customHeight="1" x14ac:dyDescent="0.3">
      <c r="A948" s="1">
        <v>32119</v>
      </c>
      <c r="B948" t="s">
        <v>7458</v>
      </c>
      <c r="C948" t="s">
        <v>1769</v>
      </c>
      <c r="D948" t="s">
        <v>2847</v>
      </c>
      <c r="E948">
        <v>10</v>
      </c>
      <c r="F948" t="s">
        <v>41</v>
      </c>
      <c r="G948" t="s">
        <v>103</v>
      </c>
      <c r="H948" t="s">
        <v>260</v>
      </c>
      <c r="I948" t="s">
        <v>529</v>
      </c>
      <c r="J948">
        <f t="shared" si="0"/>
        <v>2977164</v>
      </c>
      <c r="K948">
        <v>2977164</v>
      </c>
      <c r="L948">
        <v>182</v>
      </c>
      <c r="M948">
        <f t="shared" si="37"/>
        <v>182</v>
      </c>
      <c r="N948" t="str">
        <f t="shared" si="2"/>
        <v>Thu</v>
      </c>
      <c r="O948" t="str">
        <f t="shared" si="3"/>
        <v>Oct</v>
      </c>
      <c r="P948">
        <f t="shared" si="4"/>
        <v>10</v>
      </c>
      <c r="Q948" t="str">
        <f t="shared" si="5"/>
        <v>04</v>
      </c>
      <c r="R948" t="str">
        <f t="shared" si="6"/>
        <v>10</v>
      </c>
      <c r="S948" t="str">
        <f t="shared" si="7"/>
        <v>59</v>
      </c>
      <c r="T948" t="str">
        <f t="shared" si="8"/>
        <v>24</v>
      </c>
      <c r="U948" t="s">
        <v>7459</v>
      </c>
      <c r="V948" s="3" t="s">
        <v>7460</v>
      </c>
      <c r="W948" s="2" t="s">
        <v>7461</v>
      </c>
      <c r="X948" t="s">
        <v>7462</v>
      </c>
      <c r="Y948" t="s">
        <v>7463</v>
      </c>
      <c r="Z948" t="s">
        <v>7464</v>
      </c>
      <c r="AB948">
        <v>5</v>
      </c>
      <c r="AC948">
        <v>108</v>
      </c>
      <c r="AD948" t="s">
        <v>7465</v>
      </c>
      <c r="AE948" t="s">
        <v>7466</v>
      </c>
      <c r="AF948" t="s">
        <v>7467</v>
      </c>
      <c r="AG948">
        <v>2</v>
      </c>
    </row>
    <row r="949" spans="1:33" ht="15.75" customHeight="1" x14ac:dyDescent="0.3">
      <c r="A949" s="1">
        <v>32120</v>
      </c>
      <c r="B949" t="s">
        <v>7468</v>
      </c>
      <c r="C949" t="s">
        <v>1769</v>
      </c>
      <c r="D949" t="s">
        <v>2847</v>
      </c>
      <c r="E949">
        <v>10</v>
      </c>
      <c r="F949" t="s">
        <v>41</v>
      </c>
      <c r="G949" t="s">
        <v>291</v>
      </c>
      <c r="H949" t="s">
        <v>125</v>
      </c>
      <c r="I949" t="s">
        <v>271</v>
      </c>
      <c r="J949">
        <f t="shared" si="0"/>
        <v>2977201</v>
      </c>
      <c r="K949">
        <v>2977201</v>
      </c>
      <c r="L949">
        <v>37</v>
      </c>
      <c r="M949">
        <f t="shared" si="37"/>
        <v>37</v>
      </c>
      <c r="N949" t="str">
        <f t="shared" si="2"/>
        <v>Thu</v>
      </c>
      <c r="O949" t="str">
        <f t="shared" si="3"/>
        <v>Oct</v>
      </c>
      <c r="P949">
        <f t="shared" si="4"/>
        <v>10</v>
      </c>
      <c r="Q949" t="str">
        <f t="shared" si="5"/>
        <v>04</v>
      </c>
      <c r="R949" t="str">
        <f t="shared" si="6"/>
        <v>11</v>
      </c>
      <c r="S949" t="str">
        <f t="shared" si="7"/>
        <v>00</v>
      </c>
      <c r="T949" t="str">
        <f t="shared" si="8"/>
        <v>01</v>
      </c>
      <c r="U949" t="s">
        <v>7469</v>
      </c>
      <c r="V949" t="s">
        <v>7470</v>
      </c>
      <c r="W949" s="2" t="s">
        <v>7471</v>
      </c>
      <c r="X949" t="s">
        <v>5418</v>
      </c>
      <c r="Y949" t="s">
        <v>5419</v>
      </c>
      <c r="Z949" t="s">
        <v>5420</v>
      </c>
      <c r="AA949" t="s">
        <v>278</v>
      </c>
      <c r="AB949">
        <v>160</v>
      </c>
      <c r="AC949">
        <v>354</v>
      </c>
      <c r="AD949" t="s">
        <v>5421</v>
      </c>
      <c r="AG949">
        <v>2</v>
      </c>
    </row>
    <row r="950" spans="1:33" ht="15.75" customHeight="1" x14ac:dyDescent="0.3">
      <c r="A950" s="1">
        <v>32173</v>
      </c>
      <c r="B950" t="s">
        <v>7472</v>
      </c>
      <c r="C950" t="s">
        <v>1769</v>
      </c>
      <c r="D950" t="s">
        <v>2847</v>
      </c>
      <c r="E950">
        <v>10</v>
      </c>
      <c r="F950" t="s">
        <v>41</v>
      </c>
      <c r="G950" t="s">
        <v>234</v>
      </c>
      <c r="H950" t="s">
        <v>30</v>
      </c>
      <c r="I950" t="s">
        <v>271</v>
      </c>
      <c r="J950">
        <f t="shared" si="0"/>
        <v>2982421</v>
      </c>
      <c r="K950">
        <v>2982421</v>
      </c>
      <c r="L950">
        <v>15</v>
      </c>
      <c r="M950">
        <f t="shared" si="37"/>
        <v>5220</v>
      </c>
      <c r="N950" t="str">
        <f t="shared" si="2"/>
        <v>Thu</v>
      </c>
      <c r="O950" t="str">
        <f t="shared" si="3"/>
        <v>Oct</v>
      </c>
      <c r="P950">
        <f t="shared" si="4"/>
        <v>10</v>
      </c>
      <c r="Q950" t="str">
        <f t="shared" si="5"/>
        <v>04</v>
      </c>
      <c r="R950" t="str">
        <f t="shared" si="6"/>
        <v>12</v>
      </c>
      <c r="S950" t="str">
        <f t="shared" si="7"/>
        <v>27</v>
      </c>
      <c r="T950" t="str">
        <f t="shared" si="8"/>
        <v>01</v>
      </c>
      <c r="U950" t="s">
        <v>7473</v>
      </c>
      <c r="V950" t="s">
        <v>7474</v>
      </c>
      <c r="W950" s="2" t="s">
        <v>7475</v>
      </c>
      <c r="X950" t="s">
        <v>6317</v>
      </c>
      <c r="Y950" t="s">
        <v>6318</v>
      </c>
      <c r="Z950" t="s">
        <v>6319</v>
      </c>
      <c r="AA950" t="s">
        <v>1551</v>
      </c>
      <c r="AB950">
        <v>4441</v>
      </c>
      <c r="AC950">
        <v>4697</v>
      </c>
      <c r="AD950" t="s">
        <v>6320</v>
      </c>
      <c r="AG950">
        <v>2</v>
      </c>
    </row>
    <row r="951" spans="1:33" ht="15.75" customHeight="1" x14ac:dyDescent="0.3">
      <c r="A951" s="1">
        <v>32174</v>
      </c>
      <c r="B951" t="s">
        <v>7476</v>
      </c>
      <c r="C951" t="s">
        <v>1769</v>
      </c>
      <c r="D951" t="s">
        <v>2847</v>
      </c>
      <c r="E951">
        <v>10</v>
      </c>
      <c r="F951" t="s">
        <v>41</v>
      </c>
      <c r="G951" t="s">
        <v>234</v>
      </c>
      <c r="H951" t="s">
        <v>30</v>
      </c>
      <c r="I951" t="s">
        <v>529</v>
      </c>
      <c r="J951">
        <f t="shared" si="0"/>
        <v>2982444</v>
      </c>
      <c r="K951">
        <v>2982444</v>
      </c>
      <c r="L951">
        <v>23</v>
      </c>
      <c r="M951">
        <f t="shared" si="37"/>
        <v>23</v>
      </c>
      <c r="N951" t="str">
        <f t="shared" si="2"/>
        <v>Thu</v>
      </c>
      <c r="O951" t="str">
        <f t="shared" si="3"/>
        <v>Oct</v>
      </c>
      <c r="P951">
        <f t="shared" si="4"/>
        <v>10</v>
      </c>
      <c r="Q951" t="str">
        <f t="shared" si="5"/>
        <v>04</v>
      </c>
      <c r="R951" t="str">
        <f t="shared" si="6"/>
        <v>12</v>
      </c>
      <c r="S951" t="str">
        <f t="shared" si="7"/>
        <v>27</v>
      </c>
      <c r="T951" t="str">
        <f t="shared" si="8"/>
        <v>24</v>
      </c>
      <c r="U951" t="s">
        <v>7477</v>
      </c>
      <c r="V951" t="s">
        <v>7478</v>
      </c>
      <c r="W951" s="2" t="s">
        <v>7479</v>
      </c>
      <c r="X951" t="s">
        <v>7480</v>
      </c>
      <c r="Y951" t="s">
        <v>1311</v>
      </c>
      <c r="Z951" t="s">
        <v>7481</v>
      </c>
      <c r="AB951">
        <v>17</v>
      </c>
      <c r="AC951">
        <v>38</v>
      </c>
      <c r="AD951" t="s">
        <v>7482</v>
      </c>
      <c r="AG951">
        <v>2</v>
      </c>
    </row>
    <row r="952" spans="1:33" ht="15.75" customHeight="1" x14ac:dyDescent="0.3">
      <c r="A952" s="1">
        <v>32185</v>
      </c>
      <c r="B952" t="s">
        <v>7483</v>
      </c>
      <c r="C952" t="s">
        <v>1769</v>
      </c>
      <c r="D952" t="s">
        <v>2847</v>
      </c>
      <c r="E952">
        <v>10</v>
      </c>
      <c r="F952" t="s">
        <v>41</v>
      </c>
      <c r="G952" t="s">
        <v>234</v>
      </c>
      <c r="H952" t="s">
        <v>519</v>
      </c>
      <c r="I952" t="s">
        <v>271</v>
      </c>
      <c r="J952">
        <f t="shared" si="0"/>
        <v>2983681</v>
      </c>
      <c r="K952">
        <v>2983681</v>
      </c>
      <c r="L952">
        <v>48</v>
      </c>
      <c r="M952">
        <f t="shared" si="37"/>
        <v>1237</v>
      </c>
      <c r="N952" t="str">
        <f t="shared" si="2"/>
        <v>Thu</v>
      </c>
      <c r="O952" t="str">
        <f t="shared" si="3"/>
        <v>Oct</v>
      </c>
      <c r="P952">
        <f t="shared" si="4"/>
        <v>10</v>
      </c>
      <c r="Q952" t="str">
        <f t="shared" si="5"/>
        <v>04</v>
      </c>
      <c r="R952" t="str">
        <f t="shared" si="6"/>
        <v>12</v>
      </c>
      <c r="S952" t="str">
        <f t="shared" si="7"/>
        <v>48</v>
      </c>
      <c r="T952" t="str">
        <f t="shared" si="8"/>
        <v>01</v>
      </c>
      <c r="U952" t="s">
        <v>7484</v>
      </c>
      <c r="V952" t="s">
        <v>7485</v>
      </c>
      <c r="W952" s="2" t="s">
        <v>7486</v>
      </c>
      <c r="X952" t="s">
        <v>1075</v>
      </c>
      <c r="Y952" t="s">
        <v>1076</v>
      </c>
      <c r="Z952" t="s">
        <v>1077</v>
      </c>
      <c r="AA952" t="s">
        <v>1078</v>
      </c>
      <c r="AB952">
        <v>471</v>
      </c>
      <c r="AC952">
        <v>1066</v>
      </c>
      <c r="AD952" t="s">
        <v>1079</v>
      </c>
      <c r="AG952">
        <v>2</v>
      </c>
    </row>
    <row r="953" spans="1:33" ht="15.75" customHeight="1" x14ac:dyDescent="0.3">
      <c r="A953" s="1">
        <v>32250</v>
      </c>
      <c r="B953" t="s">
        <v>7487</v>
      </c>
      <c r="C953" t="s">
        <v>1769</v>
      </c>
      <c r="D953" t="s">
        <v>2847</v>
      </c>
      <c r="E953">
        <v>10</v>
      </c>
      <c r="F953" t="s">
        <v>41</v>
      </c>
      <c r="G953" t="s">
        <v>310</v>
      </c>
      <c r="H953" t="s">
        <v>291</v>
      </c>
      <c r="I953" t="s">
        <v>102</v>
      </c>
      <c r="J953">
        <f t="shared" si="0"/>
        <v>2988717</v>
      </c>
      <c r="K953">
        <v>2988717</v>
      </c>
      <c r="L953">
        <v>97</v>
      </c>
      <c r="M953">
        <f t="shared" si="37"/>
        <v>5036</v>
      </c>
      <c r="N953" t="str">
        <f t="shared" si="2"/>
        <v>Thu</v>
      </c>
      <c r="O953" t="str">
        <f t="shared" si="3"/>
        <v>Oct</v>
      </c>
      <c r="P953">
        <f t="shared" si="4"/>
        <v>10</v>
      </c>
      <c r="Q953" t="str">
        <f t="shared" si="5"/>
        <v>04</v>
      </c>
      <c r="R953" t="str">
        <f t="shared" si="6"/>
        <v>14</v>
      </c>
      <c r="S953" t="str">
        <f t="shared" si="7"/>
        <v>11</v>
      </c>
      <c r="T953" t="str">
        <f t="shared" si="8"/>
        <v>57</v>
      </c>
      <c r="U953" t="s">
        <v>7488</v>
      </c>
      <c r="V953" t="s">
        <v>7489</v>
      </c>
      <c r="W953" s="2" t="s">
        <v>7490</v>
      </c>
      <c r="X953" t="s">
        <v>7491</v>
      </c>
      <c r="Y953" t="s">
        <v>7492</v>
      </c>
      <c r="Z953" t="s">
        <v>7493</v>
      </c>
      <c r="AA953" t="s">
        <v>7494</v>
      </c>
      <c r="AB953">
        <v>18286</v>
      </c>
      <c r="AC953">
        <v>19599</v>
      </c>
      <c r="AD953" t="s">
        <v>7495</v>
      </c>
      <c r="AE953" t="s">
        <v>7496</v>
      </c>
      <c r="AF953" t="s">
        <v>7497</v>
      </c>
      <c r="AG953">
        <v>2</v>
      </c>
    </row>
    <row r="954" spans="1:33" ht="15.75" customHeight="1" x14ac:dyDescent="0.3">
      <c r="A954" s="1">
        <v>32251</v>
      </c>
      <c r="B954" t="s">
        <v>7498</v>
      </c>
      <c r="C954" t="s">
        <v>1769</v>
      </c>
      <c r="D954" t="s">
        <v>2847</v>
      </c>
      <c r="E954">
        <v>10</v>
      </c>
      <c r="F954" t="s">
        <v>41</v>
      </c>
      <c r="G954" t="s">
        <v>310</v>
      </c>
      <c r="H954" t="s">
        <v>234</v>
      </c>
      <c r="I954" t="s">
        <v>27</v>
      </c>
      <c r="J954">
        <f t="shared" si="0"/>
        <v>2988741</v>
      </c>
      <c r="K954">
        <v>2988741</v>
      </c>
      <c r="L954">
        <v>24</v>
      </c>
      <c r="M954">
        <f t="shared" si="37"/>
        <v>24</v>
      </c>
      <c r="N954" t="str">
        <f t="shared" si="2"/>
        <v>Thu</v>
      </c>
      <c r="O954" t="str">
        <f t="shared" si="3"/>
        <v>Oct</v>
      </c>
      <c r="P954">
        <f t="shared" si="4"/>
        <v>10</v>
      </c>
      <c r="Q954" t="str">
        <f t="shared" si="5"/>
        <v>04</v>
      </c>
      <c r="R954" t="str">
        <f t="shared" si="6"/>
        <v>14</v>
      </c>
      <c r="S954" t="str">
        <f t="shared" si="7"/>
        <v>12</v>
      </c>
      <c r="T954" t="str">
        <f t="shared" si="8"/>
        <v>21</v>
      </c>
      <c r="U954" t="s">
        <v>7499</v>
      </c>
      <c r="V954" t="s">
        <v>7500</v>
      </c>
      <c r="W954" s="2" t="s">
        <v>7501</v>
      </c>
      <c r="X954" t="s">
        <v>7502</v>
      </c>
      <c r="Y954" t="s">
        <v>7503</v>
      </c>
      <c r="Z954" t="s">
        <v>7504</v>
      </c>
      <c r="AA954" t="s">
        <v>7505</v>
      </c>
      <c r="AB954">
        <v>337</v>
      </c>
      <c r="AC954">
        <v>664</v>
      </c>
      <c r="AD954" t="s">
        <v>7506</v>
      </c>
      <c r="AE954" t="s">
        <v>7507</v>
      </c>
      <c r="AF954" t="s">
        <v>7508</v>
      </c>
      <c r="AG954">
        <v>2</v>
      </c>
    </row>
    <row r="955" spans="1:33" ht="15.75" customHeight="1" x14ac:dyDescent="0.3">
      <c r="A955" s="1">
        <v>32252</v>
      </c>
      <c r="B955" t="s">
        <v>7509</v>
      </c>
      <c r="C955" t="s">
        <v>1769</v>
      </c>
      <c r="D955" t="s">
        <v>2847</v>
      </c>
      <c r="E955">
        <v>10</v>
      </c>
      <c r="F955" t="s">
        <v>41</v>
      </c>
      <c r="G955" t="s">
        <v>310</v>
      </c>
      <c r="H955" t="s">
        <v>234</v>
      </c>
      <c r="I955" t="s">
        <v>441</v>
      </c>
      <c r="J955">
        <f t="shared" si="0"/>
        <v>2988752</v>
      </c>
      <c r="K955">
        <v>2988752</v>
      </c>
      <c r="L955">
        <v>11</v>
      </c>
      <c r="M955">
        <f t="shared" si="37"/>
        <v>11</v>
      </c>
      <c r="N955" t="str">
        <f t="shared" si="2"/>
        <v>Thu</v>
      </c>
      <c r="O955" t="str">
        <f t="shared" si="3"/>
        <v>Oct</v>
      </c>
      <c r="P955">
        <f t="shared" si="4"/>
        <v>10</v>
      </c>
      <c r="Q955" t="str">
        <f t="shared" si="5"/>
        <v>04</v>
      </c>
      <c r="R955" t="str">
        <f t="shared" si="6"/>
        <v>14</v>
      </c>
      <c r="S955" t="str">
        <f t="shared" si="7"/>
        <v>12</v>
      </c>
      <c r="T955" t="str">
        <f t="shared" si="8"/>
        <v>32</v>
      </c>
      <c r="U955" t="s">
        <v>7510</v>
      </c>
      <c r="V955" t="s">
        <v>7511</v>
      </c>
      <c r="W955" s="2" t="s">
        <v>7512</v>
      </c>
      <c r="X955" t="s">
        <v>7513</v>
      </c>
      <c r="Y955" t="s">
        <v>7514</v>
      </c>
      <c r="Z955" t="s">
        <v>7515</v>
      </c>
      <c r="AA955" t="s">
        <v>7516</v>
      </c>
      <c r="AB955">
        <v>814</v>
      </c>
      <c r="AC955">
        <v>1744</v>
      </c>
      <c r="AD955" t="s">
        <v>7517</v>
      </c>
      <c r="AG955">
        <v>2</v>
      </c>
    </row>
    <row r="956" spans="1:33" ht="15.75" customHeight="1" x14ac:dyDescent="0.3">
      <c r="A956" s="1">
        <v>32253</v>
      </c>
      <c r="B956" t="s">
        <v>7518</v>
      </c>
      <c r="C956" t="s">
        <v>1769</v>
      </c>
      <c r="D956" t="s">
        <v>2847</v>
      </c>
      <c r="E956">
        <v>10</v>
      </c>
      <c r="F956" t="s">
        <v>41</v>
      </c>
      <c r="G956" t="s">
        <v>310</v>
      </c>
      <c r="H956" t="s">
        <v>561</v>
      </c>
      <c r="I956" t="s">
        <v>61</v>
      </c>
      <c r="J956">
        <f t="shared" si="0"/>
        <v>2988806</v>
      </c>
      <c r="K956">
        <v>2988806</v>
      </c>
      <c r="L956">
        <v>54</v>
      </c>
      <c r="M956">
        <f t="shared" si="37"/>
        <v>54</v>
      </c>
      <c r="N956" t="str">
        <f t="shared" si="2"/>
        <v>Thu</v>
      </c>
      <c r="O956" t="str">
        <f t="shared" si="3"/>
        <v>Oct</v>
      </c>
      <c r="P956">
        <f t="shared" si="4"/>
        <v>10</v>
      </c>
      <c r="Q956" t="str">
        <f t="shared" si="5"/>
        <v>04</v>
      </c>
      <c r="R956" t="str">
        <f t="shared" si="6"/>
        <v>14</v>
      </c>
      <c r="S956" t="str">
        <f t="shared" si="7"/>
        <v>13</v>
      </c>
      <c r="T956" t="str">
        <f t="shared" si="8"/>
        <v>26</v>
      </c>
      <c r="U956" t="s">
        <v>7519</v>
      </c>
      <c r="V956" t="s">
        <v>7520</v>
      </c>
      <c r="W956" s="2" t="s">
        <v>7521</v>
      </c>
      <c r="X956" t="s">
        <v>7522</v>
      </c>
      <c r="Y956" t="s">
        <v>7523</v>
      </c>
      <c r="Z956" t="s">
        <v>7524</v>
      </c>
      <c r="AB956">
        <v>3163</v>
      </c>
      <c r="AC956">
        <v>4795</v>
      </c>
      <c r="AD956" t="s">
        <v>7525</v>
      </c>
      <c r="AG956">
        <v>2</v>
      </c>
    </row>
    <row r="957" spans="1:33" ht="15.75" customHeight="1" x14ac:dyDescent="0.3">
      <c r="A957" s="1">
        <v>32254</v>
      </c>
      <c r="B957" t="s">
        <v>7526</v>
      </c>
      <c r="C957" t="s">
        <v>1769</v>
      </c>
      <c r="D957" t="s">
        <v>2847</v>
      </c>
      <c r="E957">
        <v>10</v>
      </c>
      <c r="F957" t="s">
        <v>41</v>
      </c>
      <c r="G957" t="s">
        <v>310</v>
      </c>
      <c r="H957" t="s">
        <v>310</v>
      </c>
      <c r="I957" t="s">
        <v>126</v>
      </c>
      <c r="J957">
        <f t="shared" si="0"/>
        <v>2988885</v>
      </c>
      <c r="K957">
        <v>2988885</v>
      </c>
      <c r="L957">
        <v>79</v>
      </c>
      <c r="M957">
        <f t="shared" si="37"/>
        <v>79</v>
      </c>
      <c r="N957" t="str">
        <f t="shared" si="2"/>
        <v>Thu</v>
      </c>
      <c r="O957" t="str">
        <f t="shared" si="3"/>
        <v>Oct</v>
      </c>
      <c r="P957">
        <f t="shared" si="4"/>
        <v>10</v>
      </c>
      <c r="Q957" t="str">
        <f t="shared" si="5"/>
        <v>04</v>
      </c>
      <c r="R957" t="str">
        <f t="shared" si="6"/>
        <v>14</v>
      </c>
      <c r="S957" t="str">
        <f t="shared" si="7"/>
        <v>14</v>
      </c>
      <c r="T957" t="str">
        <f t="shared" si="8"/>
        <v>45</v>
      </c>
      <c r="U957" t="s">
        <v>7527</v>
      </c>
      <c r="V957" t="s">
        <v>7528</v>
      </c>
      <c r="W957" s="2" t="s">
        <v>7529</v>
      </c>
      <c r="X957" t="s">
        <v>7530</v>
      </c>
      <c r="Y957" t="s">
        <v>7531</v>
      </c>
      <c r="Z957" t="s">
        <v>7532</v>
      </c>
      <c r="AA957" t="s">
        <v>2242</v>
      </c>
      <c r="AB957">
        <v>228</v>
      </c>
      <c r="AC957">
        <v>594</v>
      </c>
      <c r="AD957" t="s">
        <v>7533</v>
      </c>
      <c r="AG957">
        <v>2</v>
      </c>
    </row>
    <row r="958" spans="1:33" ht="15.75" customHeight="1" x14ac:dyDescent="0.3">
      <c r="A958" s="1">
        <v>32255</v>
      </c>
      <c r="B958" t="s">
        <v>7534</v>
      </c>
      <c r="C958" t="s">
        <v>1769</v>
      </c>
      <c r="D958" t="s">
        <v>2847</v>
      </c>
      <c r="E958">
        <v>10</v>
      </c>
      <c r="F958" t="s">
        <v>41</v>
      </c>
      <c r="G958" t="s">
        <v>310</v>
      </c>
      <c r="H958" t="s">
        <v>124</v>
      </c>
      <c r="I958" t="s">
        <v>692</v>
      </c>
      <c r="J958">
        <f t="shared" si="0"/>
        <v>2989163</v>
      </c>
      <c r="K958">
        <v>2989163</v>
      </c>
      <c r="L958">
        <v>278</v>
      </c>
      <c r="M958">
        <f t="shared" si="37"/>
        <v>278</v>
      </c>
      <c r="N958" t="str">
        <f t="shared" si="2"/>
        <v>Thu</v>
      </c>
      <c r="O958" t="str">
        <f t="shared" si="3"/>
        <v>Oct</v>
      </c>
      <c r="P958">
        <f t="shared" si="4"/>
        <v>10</v>
      </c>
      <c r="Q958" t="str">
        <f t="shared" si="5"/>
        <v>04</v>
      </c>
      <c r="R958" t="str">
        <f t="shared" si="6"/>
        <v>14</v>
      </c>
      <c r="S958" t="str">
        <f t="shared" si="7"/>
        <v>19</v>
      </c>
      <c r="T958" t="str">
        <f t="shared" si="8"/>
        <v>23</v>
      </c>
      <c r="U958" t="s">
        <v>7535</v>
      </c>
      <c r="V958" t="s">
        <v>7536</v>
      </c>
      <c r="W958" s="2" t="s">
        <v>7537</v>
      </c>
      <c r="X958" t="s">
        <v>7538</v>
      </c>
      <c r="Y958" t="s">
        <v>7539</v>
      </c>
      <c r="Z958" t="s">
        <v>7540</v>
      </c>
      <c r="AA958" t="s">
        <v>7541</v>
      </c>
      <c r="AB958">
        <v>288</v>
      </c>
      <c r="AC958">
        <v>1016</v>
      </c>
      <c r="AD958" t="s">
        <v>7542</v>
      </c>
      <c r="AG958">
        <v>2</v>
      </c>
    </row>
    <row r="959" spans="1:33" ht="15.75" customHeight="1" x14ac:dyDescent="0.3">
      <c r="A959" s="1">
        <v>32256</v>
      </c>
      <c r="B959" t="s">
        <v>7543</v>
      </c>
      <c r="C959" t="s">
        <v>1769</v>
      </c>
      <c r="D959" t="s">
        <v>2847</v>
      </c>
      <c r="E959">
        <v>10</v>
      </c>
      <c r="F959" t="s">
        <v>41</v>
      </c>
      <c r="G959" t="s">
        <v>310</v>
      </c>
      <c r="H959" t="s">
        <v>114</v>
      </c>
      <c r="I959" t="s">
        <v>359</v>
      </c>
      <c r="J959">
        <f t="shared" si="0"/>
        <v>2989202</v>
      </c>
      <c r="K959">
        <v>2989202</v>
      </c>
      <c r="L959">
        <v>39</v>
      </c>
      <c r="M959">
        <f t="shared" si="37"/>
        <v>39</v>
      </c>
      <c r="N959" t="str">
        <f t="shared" si="2"/>
        <v>Thu</v>
      </c>
      <c r="O959" t="str">
        <f t="shared" si="3"/>
        <v>Oct</v>
      </c>
      <c r="P959">
        <f t="shared" si="4"/>
        <v>10</v>
      </c>
      <c r="Q959" t="str">
        <f t="shared" si="5"/>
        <v>04</v>
      </c>
      <c r="R959" t="str">
        <f t="shared" si="6"/>
        <v>14</v>
      </c>
      <c r="S959" t="str">
        <f t="shared" si="7"/>
        <v>20</v>
      </c>
      <c r="T959" t="str">
        <f t="shared" si="8"/>
        <v>02</v>
      </c>
      <c r="U959" t="s">
        <v>7544</v>
      </c>
      <c r="V959" t="s">
        <v>7545</v>
      </c>
      <c r="W959" s="2" t="s">
        <v>7546</v>
      </c>
      <c r="X959" t="s">
        <v>7547</v>
      </c>
      <c r="Y959" t="s">
        <v>7548</v>
      </c>
      <c r="Z959" t="s">
        <v>7549</v>
      </c>
      <c r="AA959" t="s">
        <v>929</v>
      </c>
      <c r="AB959">
        <v>19610</v>
      </c>
      <c r="AC959">
        <v>1016</v>
      </c>
      <c r="AD959" t="s">
        <v>7550</v>
      </c>
      <c r="AG959">
        <v>2</v>
      </c>
    </row>
    <row r="960" spans="1:33" ht="15.75" customHeight="1" x14ac:dyDescent="0.3">
      <c r="A960" s="1">
        <v>32257</v>
      </c>
      <c r="B960" t="s">
        <v>7551</v>
      </c>
      <c r="C960" t="s">
        <v>1769</v>
      </c>
      <c r="D960" t="s">
        <v>2847</v>
      </c>
      <c r="E960">
        <v>10</v>
      </c>
      <c r="F960" t="s">
        <v>41</v>
      </c>
      <c r="G960" t="s">
        <v>310</v>
      </c>
      <c r="H960" t="s">
        <v>114</v>
      </c>
      <c r="I960" t="s">
        <v>30</v>
      </c>
      <c r="J960">
        <f t="shared" si="0"/>
        <v>2989227</v>
      </c>
      <c r="K960">
        <v>2989227</v>
      </c>
      <c r="L960">
        <v>25</v>
      </c>
      <c r="M960">
        <f t="shared" si="37"/>
        <v>25</v>
      </c>
      <c r="N960" t="str">
        <f t="shared" si="2"/>
        <v>Thu</v>
      </c>
      <c r="O960" t="str">
        <f t="shared" si="3"/>
        <v>Oct</v>
      </c>
      <c r="P960">
        <f t="shared" si="4"/>
        <v>10</v>
      </c>
      <c r="Q960" t="str">
        <f t="shared" si="5"/>
        <v>04</v>
      </c>
      <c r="R960" t="str">
        <f t="shared" si="6"/>
        <v>14</v>
      </c>
      <c r="S960" t="str">
        <f t="shared" si="7"/>
        <v>20</v>
      </c>
      <c r="T960" t="str">
        <f t="shared" si="8"/>
        <v>27</v>
      </c>
      <c r="U960" t="s">
        <v>7552</v>
      </c>
      <c r="V960" t="s">
        <v>7553</v>
      </c>
      <c r="W960" s="2" t="s">
        <v>7554</v>
      </c>
      <c r="X960" t="s">
        <v>7555</v>
      </c>
      <c r="Y960" t="s">
        <v>7556</v>
      </c>
      <c r="Z960" t="s">
        <v>7557</v>
      </c>
      <c r="AA960" t="s">
        <v>7558</v>
      </c>
      <c r="AB960">
        <v>13</v>
      </c>
      <c r="AC960">
        <v>54</v>
      </c>
      <c r="AD960" t="s">
        <v>7559</v>
      </c>
      <c r="AG960">
        <v>2</v>
      </c>
    </row>
    <row r="961" spans="1:33" ht="15.75" customHeight="1" x14ac:dyDescent="0.3">
      <c r="A961" s="1">
        <v>32260</v>
      </c>
      <c r="B961" t="s">
        <v>7560</v>
      </c>
      <c r="C961" t="s">
        <v>1769</v>
      </c>
      <c r="D961" t="s">
        <v>2847</v>
      </c>
      <c r="E961">
        <v>10</v>
      </c>
      <c r="F961" t="s">
        <v>41</v>
      </c>
      <c r="G961" t="s">
        <v>310</v>
      </c>
      <c r="H961" t="s">
        <v>206</v>
      </c>
      <c r="I961" t="s">
        <v>1072</v>
      </c>
      <c r="J961">
        <f t="shared" si="0"/>
        <v>2989350</v>
      </c>
      <c r="K961">
        <v>2989350</v>
      </c>
      <c r="L961">
        <v>8</v>
      </c>
      <c r="M961">
        <f t="shared" si="37"/>
        <v>123</v>
      </c>
      <c r="N961" t="str">
        <f t="shared" si="2"/>
        <v>Thu</v>
      </c>
      <c r="O961" t="str">
        <f t="shared" si="3"/>
        <v>Oct</v>
      </c>
      <c r="P961">
        <f t="shared" si="4"/>
        <v>10</v>
      </c>
      <c r="Q961" t="str">
        <f t="shared" si="5"/>
        <v>04</v>
      </c>
      <c r="R961" t="str">
        <f t="shared" si="6"/>
        <v>14</v>
      </c>
      <c r="S961" t="str">
        <f t="shared" si="7"/>
        <v>22</v>
      </c>
      <c r="T961" t="str">
        <f t="shared" si="8"/>
        <v>30</v>
      </c>
      <c r="U961" t="s">
        <v>7561</v>
      </c>
      <c r="V961" t="s">
        <v>7562</v>
      </c>
      <c r="W961" s="2" t="s">
        <v>7563</v>
      </c>
      <c r="X961" t="s">
        <v>7564</v>
      </c>
      <c r="Y961" t="s">
        <v>7565</v>
      </c>
      <c r="Z961" t="s">
        <v>7566</v>
      </c>
      <c r="AA961" t="s">
        <v>7567</v>
      </c>
      <c r="AB961">
        <v>678</v>
      </c>
      <c r="AC961">
        <v>670</v>
      </c>
      <c r="AD961" t="s">
        <v>7568</v>
      </c>
      <c r="AG961">
        <v>2</v>
      </c>
    </row>
    <row r="962" spans="1:33" ht="15.75" customHeight="1" x14ac:dyDescent="0.3">
      <c r="A962" s="1">
        <v>32262</v>
      </c>
      <c r="B962" t="s">
        <v>7569</v>
      </c>
      <c r="C962" t="s">
        <v>1769</v>
      </c>
      <c r="D962" t="s">
        <v>2847</v>
      </c>
      <c r="E962">
        <v>10</v>
      </c>
      <c r="F962" t="s">
        <v>41</v>
      </c>
      <c r="G962" t="s">
        <v>310</v>
      </c>
      <c r="H962" t="s">
        <v>51</v>
      </c>
      <c r="I962" t="s">
        <v>359</v>
      </c>
      <c r="J962">
        <f t="shared" si="0"/>
        <v>2989502</v>
      </c>
      <c r="K962">
        <v>2989502</v>
      </c>
      <c r="L962">
        <v>124</v>
      </c>
      <c r="M962">
        <f t="shared" si="37"/>
        <v>152</v>
      </c>
      <c r="N962" t="str">
        <f t="shared" si="2"/>
        <v>Thu</v>
      </c>
      <c r="O962" t="str">
        <f t="shared" si="3"/>
        <v>Oct</v>
      </c>
      <c r="P962">
        <f t="shared" si="4"/>
        <v>10</v>
      </c>
      <c r="Q962" t="str">
        <f t="shared" si="5"/>
        <v>04</v>
      </c>
      <c r="R962" t="str">
        <f t="shared" si="6"/>
        <v>14</v>
      </c>
      <c r="S962" t="str">
        <f t="shared" si="7"/>
        <v>25</v>
      </c>
      <c r="T962" t="str">
        <f t="shared" si="8"/>
        <v>02</v>
      </c>
      <c r="U962" t="s">
        <v>7570</v>
      </c>
      <c r="V962" t="s">
        <v>7571</v>
      </c>
      <c r="W962" s="2" t="s">
        <v>7572</v>
      </c>
      <c r="X962" t="s">
        <v>7573</v>
      </c>
      <c r="Y962" t="s">
        <v>7574</v>
      </c>
      <c r="Z962" t="s">
        <v>7575</v>
      </c>
      <c r="AA962" t="s">
        <v>7576</v>
      </c>
      <c r="AB962">
        <v>2426</v>
      </c>
      <c r="AC962">
        <v>1909</v>
      </c>
      <c r="AD962" t="s">
        <v>7577</v>
      </c>
      <c r="AG962">
        <v>2</v>
      </c>
    </row>
    <row r="963" spans="1:33" ht="15.75" customHeight="1" x14ac:dyDescent="0.3">
      <c r="A963" s="1">
        <v>32367</v>
      </c>
      <c r="B963" t="s">
        <v>7578</v>
      </c>
      <c r="C963" t="s">
        <v>1769</v>
      </c>
      <c r="D963" t="s">
        <v>2847</v>
      </c>
      <c r="E963">
        <v>10</v>
      </c>
      <c r="F963" t="s">
        <v>41</v>
      </c>
      <c r="G963" t="s">
        <v>320</v>
      </c>
      <c r="H963" t="s">
        <v>126</v>
      </c>
      <c r="I963" t="s">
        <v>404</v>
      </c>
      <c r="J963">
        <f t="shared" si="0"/>
        <v>2994303</v>
      </c>
      <c r="K963">
        <v>2994303</v>
      </c>
      <c r="L963">
        <v>16</v>
      </c>
      <c r="M963">
        <f t="shared" si="37"/>
        <v>4801</v>
      </c>
      <c r="N963" t="str">
        <f t="shared" si="2"/>
        <v>Thu</v>
      </c>
      <c r="O963" t="str">
        <f t="shared" si="3"/>
        <v>Oct</v>
      </c>
      <c r="P963">
        <f t="shared" si="4"/>
        <v>10</v>
      </c>
      <c r="Q963" t="str">
        <f t="shared" si="5"/>
        <v>04</v>
      </c>
      <c r="R963" t="str">
        <f t="shared" si="6"/>
        <v>15</v>
      </c>
      <c r="S963" t="str">
        <f t="shared" si="7"/>
        <v>45</v>
      </c>
      <c r="T963" t="str">
        <f t="shared" si="8"/>
        <v>03</v>
      </c>
      <c r="U963" t="s">
        <v>7579</v>
      </c>
      <c r="V963" t="s">
        <v>7580</v>
      </c>
      <c r="W963" s="2" t="s">
        <v>7581</v>
      </c>
      <c r="X963" t="s">
        <v>7582</v>
      </c>
      <c r="Y963" t="s">
        <v>7583</v>
      </c>
      <c r="Z963" t="s">
        <v>7584</v>
      </c>
      <c r="AA963" t="s">
        <v>151</v>
      </c>
      <c r="AB963">
        <v>1827</v>
      </c>
      <c r="AC963">
        <v>2527</v>
      </c>
      <c r="AD963" t="s">
        <v>7585</v>
      </c>
      <c r="AE963" t="s">
        <v>7586</v>
      </c>
      <c r="AF963" t="s">
        <v>7587</v>
      </c>
      <c r="AG963">
        <v>2</v>
      </c>
    </row>
    <row r="964" spans="1:33" ht="15.75" customHeight="1" x14ac:dyDescent="0.3">
      <c r="A964" s="1">
        <v>32368</v>
      </c>
      <c r="B964" t="s">
        <v>7588</v>
      </c>
      <c r="C964" t="s">
        <v>1769</v>
      </c>
      <c r="D964" t="s">
        <v>2847</v>
      </c>
      <c r="E964">
        <v>10</v>
      </c>
      <c r="F964" t="s">
        <v>41</v>
      </c>
      <c r="G964" t="s">
        <v>320</v>
      </c>
      <c r="H964" t="s">
        <v>538</v>
      </c>
      <c r="I964" t="s">
        <v>126</v>
      </c>
      <c r="J964">
        <f t="shared" si="0"/>
        <v>2994405</v>
      </c>
      <c r="K964">
        <v>2994405</v>
      </c>
      <c r="L964">
        <v>102</v>
      </c>
      <c r="M964">
        <f t="shared" si="37"/>
        <v>102</v>
      </c>
      <c r="N964" t="str">
        <f t="shared" si="2"/>
        <v>Thu</v>
      </c>
      <c r="O964" t="str">
        <f t="shared" si="3"/>
        <v>Oct</v>
      </c>
      <c r="P964">
        <f t="shared" si="4"/>
        <v>10</v>
      </c>
      <c r="Q964" t="str">
        <f t="shared" si="5"/>
        <v>04</v>
      </c>
      <c r="R964" t="str">
        <f t="shared" si="6"/>
        <v>15</v>
      </c>
      <c r="S964" t="str">
        <f t="shared" si="7"/>
        <v>46</v>
      </c>
      <c r="T964" t="str">
        <f t="shared" si="8"/>
        <v>45</v>
      </c>
      <c r="U964" t="s">
        <v>7589</v>
      </c>
      <c r="V964" t="s">
        <v>7590</v>
      </c>
      <c r="W964" s="2" t="s">
        <v>7591</v>
      </c>
      <c r="X964" t="s">
        <v>7592</v>
      </c>
      <c r="Y964" t="s">
        <v>7593</v>
      </c>
      <c r="Z964" t="s">
        <v>7594</v>
      </c>
      <c r="AA964" t="s">
        <v>7595</v>
      </c>
      <c r="AB964">
        <v>41</v>
      </c>
      <c r="AC964">
        <v>280</v>
      </c>
      <c r="AD964" t="s">
        <v>7596</v>
      </c>
      <c r="AG964">
        <v>2</v>
      </c>
    </row>
    <row r="965" spans="1:33" ht="15.75" customHeight="1" x14ac:dyDescent="0.3">
      <c r="A965" s="1">
        <v>32369</v>
      </c>
      <c r="B965" t="s">
        <v>7597</v>
      </c>
      <c r="C965" t="s">
        <v>1769</v>
      </c>
      <c r="D965" t="s">
        <v>2847</v>
      </c>
      <c r="E965">
        <v>10</v>
      </c>
      <c r="F965" t="s">
        <v>41</v>
      </c>
      <c r="G965" t="s">
        <v>320</v>
      </c>
      <c r="H965" t="s">
        <v>538</v>
      </c>
      <c r="I965" t="s">
        <v>29</v>
      </c>
      <c r="J965">
        <f t="shared" si="0"/>
        <v>2994412</v>
      </c>
      <c r="K965">
        <v>2994412</v>
      </c>
      <c r="L965">
        <v>7</v>
      </c>
      <c r="M965">
        <f t="shared" si="37"/>
        <v>7</v>
      </c>
      <c r="N965" t="str">
        <f t="shared" si="2"/>
        <v>Thu</v>
      </c>
      <c r="O965" t="str">
        <f t="shared" si="3"/>
        <v>Oct</v>
      </c>
      <c r="P965">
        <f t="shared" si="4"/>
        <v>10</v>
      </c>
      <c r="Q965" t="str">
        <f t="shared" si="5"/>
        <v>04</v>
      </c>
      <c r="R965" t="str">
        <f t="shared" si="6"/>
        <v>15</v>
      </c>
      <c r="S965" t="str">
        <f t="shared" si="7"/>
        <v>46</v>
      </c>
      <c r="T965" t="str">
        <f t="shared" si="8"/>
        <v>52</v>
      </c>
      <c r="U965" t="s">
        <v>7598</v>
      </c>
      <c r="V965" t="s">
        <v>7599</v>
      </c>
      <c r="W965" s="2" t="s">
        <v>7600</v>
      </c>
      <c r="X965" t="s">
        <v>7601</v>
      </c>
      <c r="Y965" t="s">
        <v>7602</v>
      </c>
      <c r="Z965" t="s">
        <v>7603</v>
      </c>
      <c r="AA965" t="s">
        <v>7604</v>
      </c>
      <c r="AB965">
        <v>7482</v>
      </c>
      <c r="AC965">
        <v>8153</v>
      </c>
      <c r="AD965" t="s">
        <v>7605</v>
      </c>
      <c r="AG965">
        <v>2</v>
      </c>
    </row>
    <row r="966" spans="1:33" ht="15.75" customHeight="1" x14ac:dyDescent="0.3">
      <c r="A966" s="1">
        <v>32509</v>
      </c>
      <c r="B966" t="s">
        <v>7606</v>
      </c>
      <c r="C966" t="s">
        <v>1769</v>
      </c>
      <c r="D966" t="s">
        <v>2847</v>
      </c>
      <c r="E966">
        <v>10</v>
      </c>
      <c r="F966" t="s">
        <v>41</v>
      </c>
      <c r="G966" t="s">
        <v>341</v>
      </c>
      <c r="H966" t="s">
        <v>310</v>
      </c>
      <c r="I966" t="s">
        <v>570</v>
      </c>
      <c r="J966">
        <f t="shared" si="0"/>
        <v>2999683</v>
      </c>
      <c r="K966">
        <v>2999683</v>
      </c>
      <c r="L966">
        <v>14</v>
      </c>
      <c r="M966">
        <f t="shared" si="37"/>
        <v>5271</v>
      </c>
      <c r="N966" t="str">
        <f t="shared" si="2"/>
        <v>Thu</v>
      </c>
      <c r="O966" t="str">
        <f t="shared" si="3"/>
        <v>Oct</v>
      </c>
      <c r="P966">
        <f t="shared" si="4"/>
        <v>10</v>
      </c>
      <c r="Q966" t="str">
        <f t="shared" si="5"/>
        <v>04</v>
      </c>
      <c r="R966" t="str">
        <f t="shared" si="6"/>
        <v>17</v>
      </c>
      <c r="S966" t="str">
        <f t="shared" si="7"/>
        <v>14</v>
      </c>
      <c r="T966" t="str">
        <f t="shared" si="8"/>
        <v>43</v>
      </c>
      <c r="U966" t="s">
        <v>7607</v>
      </c>
      <c r="V966" t="s">
        <v>7608</v>
      </c>
      <c r="W966" s="2" t="s">
        <v>7609</v>
      </c>
      <c r="X966" t="s">
        <v>4343</v>
      </c>
      <c r="Y966" t="s">
        <v>4344</v>
      </c>
      <c r="Z966" t="s">
        <v>4345</v>
      </c>
      <c r="AA966" t="s">
        <v>151</v>
      </c>
      <c r="AB966">
        <v>27</v>
      </c>
      <c r="AC966">
        <v>109</v>
      </c>
      <c r="AD966" t="s">
        <v>4346</v>
      </c>
      <c r="AE966" t="s">
        <v>4343</v>
      </c>
      <c r="AF966" t="s">
        <v>4345</v>
      </c>
      <c r="AG966">
        <v>2</v>
      </c>
    </row>
    <row r="967" spans="1:33" ht="15.75" customHeight="1" x14ac:dyDescent="0.3">
      <c r="A967" s="1">
        <v>32513</v>
      </c>
      <c r="B967" t="s">
        <v>7610</v>
      </c>
      <c r="C967" t="s">
        <v>1769</v>
      </c>
      <c r="D967" t="s">
        <v>2847</v>
      </c>
      <c r="E967">
        <v>10</v>
      </c>
      <c r="F967" t="s">
        <v>41</v>
      </c>
      <c r="G967" t="s">
        <v>341</v>
      </c>
      <c r="H967" t="s">
        <v>331</v>
      </c>
      <c r="I967" t="s">
        <v>50</v>
      </c>
      <c r="J967">
        <f t="shared" si="0"/>
        <v>2999815</v>
      </c>
      <c r="K967">
        <v>2999815</v>
      </c>
      <c r="L967">
        <v>8</v>
      </c>
      <c r="M967">
        <f t="shared" si="37"/>
        <v>132</v>
      </c>
      <c r="N967" t="str">
        <f t="shared" si="2"/>
        <v>Thu</v>
      </c>
      <c r="O967" t="str">
        <f t="shared" si="3"/>
        <v>Oct</v>
      </c>
      <c r="P967">
        <f t="shared" si="4"/>
        <v>10</v>
      </c>
      <c r="Q967" t="str">
        <f t="shared" si="5"/>
        <v>04</v>
      </c>
      <c r="R967" t="str">
        <f t="shared" si="6"/>
        <v>17</v>
      </c>
      <c r="S967" t="str">
        <f t="shared" si="7"/>
        <v>16</v>
      </c>
      <c r="T967" t="str">
        <f t="shared" si="8"/>
        <v>55</v>
      </c>
      <c r="U967" t="s">
        <v>7611</v>
      </c>
      <c r="V967" t="s">
        <v>7612</v>
      </c>
      <c r="W967" s="2" t="s">
        <v>7613</v>
      </c>
      <c r="X967" t="s">
        <v>7614</v>
      </c>
      <c r="Y967" t="s">
        <v>7615</v>
      </c>
      <c r="Z967" t="s">
        <v>7616</v>
      </c>
      <c r="AA967" t="s">
        <v>7617</v>
      </c>
      <c r="AB967">
        <v>323</v>
      </c>
      <c r="AC967">
        <v>371</v>
      </c>
      <c r="AD967" t="s">
        <v>7618</v>
      </c>
      <c r="AG967">
        <v>2</v>
      </c>
    </row>
    <row r="968" spans="1:33" ht="15.75" customHeight="1" x14ac:dyDescent="0.3">
      <c r="A968" s="1">
        <v>32514</v>
      </c>
      <c r="B968" t="s">
        <v>7619</v>
      </c>
      <c r="C968" t="s">
        <v>1769</v>
      </c>
      <c r="D968" t="s">
        <v>2847</v>
      </c>
      <c r="E968">
        <v>10</v>
      </c>
      <c r="F968" t="s">
        <v>41</v>
      </c>
      <c r="G968" t="s">
        <v>341</v>
      </c>
      <c r="H968" t="s">
        <v>341</v>
      </c>
      <c r="I968" t="s">
        <v>114</v>
      </c>
      <c r="J968">
        <f t="shared" si="0"/>
        <v>2999840</v>
      </c>
      <c r="K968">
        <v>2999840</v>
      </c>
      <c r="L968">
        <v>25</v>
      </c>
      <c r="M968">
        <f t="shared" si="37"/>
        <v>25</v>
      </c>
      <c r="N968" t="str">
        <f t="shared" si="2"/>
        <v>Thu</v>
      </c>
      <c r="O968" t="str">
        <f t="shared" si="3"/>
        <v>Oct</v>
      </c>
      <c r="P968">
        <f t="shared" si="4"/>
        <v>10</v>
      </c>
      <c r="Q968" t="str">
        <f t="shared" si="5"/>
        <v>04</v>
      </c>
      <c r="R968" t="str">
        <f t="shared" si="6"/>
        <v>17</v>
      </c>
      <c r="S968" t="str">
        <f t="shared" si="7"/>
        <v>17</v>
      </c>
      <c r="T968" t="str">
        <f t="shared" si="8"/>
        <v>20</v>
      </c>
      <c r="U968" t="s">
        <v>7620</v>
      </c>
      <c r="V968" t="s">
        <v>7621</v>
      </c>
      <c r="W968" s="2" t="s">
        <v>7622</v>
      </c>
      <c r="X968" t="s">
        <v>6882</v>
      </c>
      <c r="Y968" t="s">
        <v>6883</v>
      </c>
      <c r="Z968" t="s">
        <v>6884</v>
      </c>
      <c r="AA968" t="s">
        <v>6885</v>
      </c>
      <c r="AB968">
        <v>1933</v>
      </c>
      <c r="AC968">
        <v>2906</v>
      </c>
      <c r="AD968" t="s">
        <v>6886</v>
      </c>
      <c r="AE968" t="s">
        <v>7623</v>
      </c>
      <c r="AF968" t="s">
        <v>7624</v>
      </c>
      <c r="AG968">
        <v>2</v>
      </c>
    </row>
    <row r="969" spans="1:33" ht="15.75" customHeight="1" x14ac:dyDescent="0.3">
      <c r="A969" s="1">
        <v>32619</v>
      </c>
      <c r="B969" t="s">
        <v>7625</v>
      </c>
      <c r="C969" t="s">
        <v>1769</v>
      </c>
      <c r="D969" t="s">
        <v>2847</v>
      </c>
      <c r="E969">
        <v>10</v>
      </c>
      <c r="F969" t="s">
        <v>41</v>
      </c>
      <c r="G969" t="s">
        <v>124</v>
      </c>
      <c r="H969" t="s">
        <v>184</v>
      </c>
      <c r="I969" t="s">
        <v>126</v>
      </c>
      <c r="J969">
        <f t="shared" si="0"/>
        <v>3006345</v>
      </c>
      <c r="K969">
        <v>3006345</v>
      </c>
      <c r="L969">
        <v>20</v>
      </c>
      <c r="M969">
        <f t="shared" si="37"/>
        <v>6505</v>
      </c>
      <c r="N969" t="str">
        <f t="shared" si="2"/>
        <v>Thu</v>
      </c>
      <c r="O969" t="str">
        <f t="shared" si="3"/>
        <v>Oct</v>
      </c>
      <c r="P969">
        <f t="shared" si="4"/>
        <v>10</v>
      </c>
      <c r="Q969" t="str">
        <f t="shared" si="5"/>
        <v>04</v>
      </c>
      <c r="R969" t="str">
        <f t="shared" si="6"/>
        <v>19</v>
      </c>
      <c r="S969" t="str">
        <f t="shared" si="7"/>
        <v>05</v>
      </c>
      <c r="T969" t="str">
        <f t="shared" si="8"/>
        <v>45</v>
      </c>
      <c r="U969" t="s">
        <v>7626</v>
      </c>
      <c r="V969" t="s">
        <v>7627</v>
      </c>
      <c r="W969" s="2" t="s">
        <v>7628</v>
      </c>
      <c r="X969" t="s">
        <v>6622</v>
      </c>
      <c r="Y969" t="s">
        <v>6623</v>
      </c>
      <c r="Z969" t="s">
        <v>6624</v>
      </c>
      <c r="AA969" t="s">
        <v>6625</v>
      </c>
      <c r="AB969">
        <v>266</v>
      </c>
      <c r="AC969">
        <v>272</v>
      </c>
      <c r="AD969" t="s">
        <v>6626</v>
      </c>
      <c r="AG969">
        <v>2</v>
      </c>
    </row>
    <row r="970" spans="1:33" ht="15.75" customHeight="1" x14ac:dyDescent="0.3">
      <c r="A970" s="1">
        <v>32774</v>
      </c>
      <c r="B970" t="s">
        <v>7629</v>
      </c>
      <c r="C970" t="s">
        <v>1769</v>
      </c>
      <c r="D970" t="s">
        <v>2847</v>
      </c>
      <c r="E970">
        <v>10</v>
      </c>
      <c r="F970" t="s">
        <v>41</v>
      </c>
      <c r="G970" t="s">
        <v>27</v>
      </c>
      <c r="H970" t="s">
        <v>29</v>
      </c>
      <c r="I970" t="s">
        <v>511</v>
      </c>
      <c r="J970">
        <f t="shared" si="0"/>
        <v>3016329</v>
      </c>
      <c r="K970">
        <v>3016329</v>
      </c>
      <c r="L970">
        <v>42</v>
      </c>
      <c r="M970">
        <f t="shared" si="37"/>
        <v>9984</v>
      </c>
      <c r="N970" t="str">
        <f t="shared" si="2"/>
        <v>Thu</v>
      </c>
      <c r="O970" t="str">
        <f t="shared" si="3"/>
        <v>Oct</v>
      </c>
      <c r="P970">
        <f t="shared" si="4"/>
        <v>10</v>
      </c>
      <c r="Q970" t="str">
        <f t="shared" si="5"/>
        <v>04</v>
      </c>
      <c r="R970" t="str">
        <f t="shared" si="6"/>
        <v>21</v>
      </c>
      <c r="S970" t="str">
        <f t="shared" si="7"/>
        <v>52</v>
      </c>
      <c r="T970" t="str">
        <f t="shared" si="8"/>
        <v>09</v>
      </c>
      <c r="U970" t="s">
        <v>7630</v>
      </c>
      <c r="V970" t="s">
        <v>7631</v>
      </c>
      <c r="W970" s="2" t="s">
        <v>7632</v>
      </c>
      <c r="X970" t="s">
        <v>7633</v>
      </c>
      <c r="Y970" t="s">
        <v>7634</v>
      </c>
      <c r="Z970" t="s">
        <v>7635</v>
      </c>
      <c r="AA970" t="s">
        <v>7636</v>
      </c>
      <c r="AB970">
        <v>113</v>
      </c>
      <c r="AC970">
        <v>56</v>
      </c>
      <c r="AD970" t="s">
        <v>7637</v>
      </c>
      <c r="AG970">
        <v>2</v>
      </c>
    </row>
    <row r="971" spans="1:33" ht="15.75" customHeight="1" x14ac:dyDescent="0.3">
      <c r="A971" s="1">
        <v>32775</v>
      </c>
      <c r="B971" t="s">
        <v>7638</v>
      </c>
      <c r="C971" t="s">
        <v>1769</v>
      </c>
      <c r="D971" t="s">
        <v>2847</v>
      </c>
      <c r="E971">
        <v>10</v>
      </c>
      <c r="F971" t="s">
        <v>41</v>
      </c>
      <c r="G971" t="s">
        <v>27</v>
      </c>
      <c r="H971" t="s">
        <v>40</v>
      </c>
      <c r="I971" t="s">
        <v>40</v>
      </c>
      <c r="J971">
        <f t="shared" si="0"/>
        <v>3016433</v>
      </c>
      <c r="K971">
        <v>3016433</v>
      </c>
      <c r="L971">
        <v>104</v>
      </c>
      <c r="M971">
        <f t="shared" si="37"/>
        <v>104</v>
      </c>
      <c r="N971" t="str">
        <f t="shared" si="2"/>
        <v>Thu</v>
      </c>
      <c r="O971" t="str">
        <f t="shared" si="3"/>
        <v>Oct</v>
      </c>
      <c r="P971">
        <f t="shared" si="4"/>
        <v>10</v>
      </c>
      <c r="Q971" t="str">
        <f t="shared" si="5"/>
        <v>04</v>
      </c>
      <c r="R971" t="str">
        <f t="shared" si="6"/>
        <v>21</v>
      </c>
      <c r="S971" t="str">
        <f t="shared" si="7"/>
        <v>53</v>
      </c>
      <c r="T971" t="str">
        <f t="shared" si="8"/>
        <v>53</v>
      </c>
      <c r="U971" t="s">
        <v>7639</v>
      </c>
      <c r="V971" t="s">
        <v>7640</v>
      </c>
      <c r="W971" s="2" t="s">
        <v>7641</v>
      </c>
      <c r="X971" t="s">
        <v>7642</v>
      </c>
      <c r="Y971" t="s">
        <v>7643</v>
      </c>
      <c r="Z971" t="s">
        <v>7644</v>
      </c>
      <c r="AA971" t="s">
        <v>7645</v>
      </c>
      <c r="AB971">
        <v>1141</v>
      </c>
      <c r="AC971">
        <v>1660</v>
      </c>
      <c r="AD971" t="s">
        <v>7646</v>
      </c>
      <c r="AE971" t="s">
        <v>7647</v>
      </c>
      <c r="AF971" t="s">
        <v>7648</v>
      </c>
      <c r="AG971">
        <v>2</v>
      </c>
    </row>
    <row r="972" spans="1:33" ht="15.75" customHeight="1" x14ac:dyDescent="0.3">
      <c r="A972" s="1">
        <v>32947</v>
      </c>
      <c r="B972" t="s">
        <v>7649</v>
      </c>
      <c r="C972" t="s">
        <v>25</v>
      </c>
      <c r="D972" t="s">
        <v>2847</v>
      </c>
      <c r="E972">
        <v>10</v>
      </c>
      <c r="F972" t="s">
        <v>184</v>
      </c>
      <c r="G972" t="s">
        <v>271</v>
      </c>
      <c r="H972" t="s">
        <v>41</v>
      </c>
      <c r="I972" t="s">
        <v>320</v>
      </c>
      <c r="J972">
        <f t="shared" si="0"/>
        <v>3027855</v>
      </c>
      <c r="K972">
        <v>3027855</v>
      </c>
      <c r="L972">
        <v>38</v>
      </c>
      <c r="M972">
        <f t="shared" si="37"/>
        <v>11422</v>
      </c>
      <c r="N972" t="str">
        <f t="shared" si="2"/>
        <v>Fri</v>
      </c>
      <c r="O972" t="str">
        <f t="shared" si="3"/>
        <v>Oct</v>
      </c>
      <c r="P972">
        <f t="shared" si="4"/>
        <v>10</v>
      </c>
      <c r="Q972" t="str">
        <f t="shared" si="5"/>
        <v>05</v>
      </c>
      <c r="R972" t="str">
        <f t="shared" si="6"/>
        <v>01</v>
      </c>
      <c r="S972" t="str">
        <f t="shared" si="7"/>
        <v>04</v>
      </c>
      <c r="T972" t="str">
        <f t="shared" si="8"/>
        <v>15</v>
      </c>
      <c r="U972" t="s">
        <v>7650</v>
      </c>
      <c r="V972" t="s">
        <v>7651</v>
      </c>
      <c r="W972" s="2" t="s">
        <v>7652</v>
      </c>
      <c r="X972" t="s">
        <v>7653</v>
      </c>
      <c r="Y972" t="s">
        <v>7654</v>
      </c>
      <c r="Z972" t="s">
        <v>7654</v>
      </c>
      <c r="AB972">
        <v>78</v>
      </c>
      <c r="AC972">
        <v>108</v>
      </c>
      <c r="AD972" t="s">
        <v>7655</v>
      </c>
      <c r="AG972">
        <v>2</v>
      </c>
    </row>
    <row r="973" spans="1:33" ht="15.75" customHeight="1" x14ac:dyDescent="0.3">
      <c r="A973" s="1">
        <v>32949</v>
      </c>
      <c r="B973" t="s">
        <v>7656</v>
      </c>
      <c r="C973" t="s">
        <v>25</v>
      </c>
      <c r="D973" t="s">
        <v>2847</v>
      </c>
      <c r="E973">
        <v>10</v>
      </c>
      <c r="F973" t="s">
        <v>184</v>
      </c>
      <c r="G973" t="s">
        <v>271</v>
      </c>
      <c r="H973" t="s">
        <v>41</v>
      </c>
      <c r="I973" t="s">
        <v>126</v>
      </c>
      <c r="J973">
        <f t="shared" si="0"/>
        <v>3027885</v>
      </c>
      <c r="K973">
        <v>3027885</v>
      </c>
      <c r="L973">
        <v>7</v>
      </c>
      <c r="M973">
        <f t="shared" si="37"/>
        <v>30</v>
      </c>
      <c r="N973" t="str">
        <f t="shared" si="2"/>
        <v>Fri</v>
      </c>
      <c r="O973" t="str">
        <f t="shared" si="3"/>
        <v>Oct</v>
      </c>
      <c r="P973">
        <f t="shared" si="4"/>
        <v>10</v>
      </c>
      <c r="Q973" t="str">
        <f t="shared" si="5"/>
        <v>05</v>
      </c>
      <c r="R973" t="str">
        <f t="shared" si="6"/>
        <v>01</v>
      </c>
      <c r="S973" t="str">
        <f t="shared" si="7"/>
        <v>04</v>
      </c>
      <c r="T973" t="str">
        <f t="shared" si="8"/>
        <v>45</v>
      </c>
      <c r="U973" t="s">
        <v>7657</v>
      </c>
      <c r="V973" t="s">
        <v>7658</v>
      </c>
      <c r="W973" s="2" t="s">
        <v>7659</v>
      </c>
      <c r="X973" t="s">
        <v>7660</v>
      </c>
      <c r="Y973" t="s">
        <v>7661</v>
      </c>
      <c r="Z973" t="s">
        <v>7662</v>
      </c>
      <c r="AA973" t="s">
        <v>151</v>
      </c>
      <c r="AB973">
        <v>13</v>
      </c>
      <c r="AC973">
        <v>51</v>
      </c>
      <c r="AD973" t="s">
        <v>7663</v>
      </c>
      <c r="AG973">
        <v>2</v>
      </c>
    </row>
    <row r="974" spans="1:33" ht="15.75" customHeight="1" x14ac:dyDescent="0.3">
      <c r="A974" s="1">
        <v>32952</v>
      </c>
      <c r="B974" t="s">
        <v>7664</v>
      </c>
      <c r="C974" t="s">
        <v>25</v>
      </c>
      <c r="D974" t="s">
        <v>2847</v>
      </c>
      <c r="E974">
        <v>10</v>
      </c>
      <c r="F974" t="s">
        <v>184</v>
      </c>
      <c r="G974" t="s">
        <v>271</v>
      </c>
      <c r="H974" t="s">
        <v>1025</v>
      </c>
      <c r="I974" t="s">
        <v>320</v>
      </c>
      <c r="J974">
        <f t="shared" si="0"/>
        <v>3028095</v>
      </c>
      <c r="K974">
        <v>3028095</v>
      </c>
      <c r="L974">
        <v>6</v>
      </c>
      <c r="M974">
        <f t="shared" si="37"/>
        <v>210</v>
      </c>
      <c r="N974" t="str">
        <f t="shared" si="2"/>
        <v>Fri</v>
      </c>
      <c r="O974" t="str">
        <f t="shared" si="3"/>
        <v>Oct</v>
      </c>
      <c r="P974">
        <f t="shared" si="4"/>
        <v>10</v>
      </c>
      <c r="Q974" t="str">
        <f t="shared" si="5"/>
        <v>05</v>
      </c>
      <c r="R974" t="str">
        <f t="shared" si="6"/>
        <v>01</v>
      </c>
      <c r="S974" t="str">
        <f t="shared" si="7"/>
        <v>08</v>
      </c>
      <c r="T974" t="str">
        <f t="shared" si="8"/>
        <v>15</v>
      </c>
      <c r="U974" t="s">
        <v>7665</v>
      </c>
      <c r="V974" t="s">
        <v>7666</v>
      </c>
      <c r="W974" s="2" t="s">
        <v>7667</v>
      </c>
      <c r="X974" t="s">
        <v>7668</v>
      </c>
      <c r="Y974" t="s">
        <v>7669</v>
      </c>
      <c r="Z974" t="s">
        <v>7670</v>
      </c>
      <c r="AA974" t="s">
        <v>151</v>
      </c>
      <c r="AB974">
        <v>20</v>
      </c>
      <c r="AC974">
        <v>198</v>
      </c>
      <c r="AD974" t="s">
        <v>7671</v>
      </c>
      <c r="AG974">
        <v>2</v>
      </c>
    </row>
    <row r="975" spans="1:33" ht="15.75" customHeight="1" x14ac:dyDescent="0.3">
      <c r="A975" s="1">
        <v>32953</v>
      </c>
      <c r="B975" t="s">
        <v>7672</v>
      </c>
      <c r="C975" t="s">
        <v>25</v>
      </c>
      <c r="D975" t="s">
        <v>2847</v>
      </c>
      <c r="E975">
        <v>10</v>
      </c>
      <c r="F975" t="s">
        <v>184</v>
      </c>
      <c r="G975" t="s">
        <v>271</v>
      </c>
      <c r="H975" t="s">
        <v>511</v>
      </c>
      <c r="I975" t="s">
        <v>30</v>
      </c>
      <c r="J975">
        <f t="shared" si="0"/>
        <v>3028167</v>
      </c>
      <c r="K975">
        <v>3028167</v>
      </c>
      <c r="L975">
        <v>72</v>
      </c>
      <c r="M975">
        <f t="shared" si="37"/>
        <v>72</v>
      </c>
      <c r="N975" t="str">
        <f t="shared" si="2"/>
        <v>Fri</v>
      </c>
      <c r="O975" t="str">
        <f t="shared" si="3"/>
        <v>Oct</v>
      </c>
      <c r="P975">
        <f t="shared" si="4"/>
        <v>10</v>
      </c>
      <c r="Q975" t="str">
        <f t="shared" si="5"/>
        <v>05</v>
      </c>
      <c r="R975" t="str">
        <f t="shared" si="6"/>
        <v>01</v>
      </c>
      <c r="S975" t="str">
        <f t="shared" si="7"/>
        <v>09</v>
      </c>
      <c r="T975" t="str">
        <f t="shared" si="8"/>
        <v>27</v>
      </c>
      <c r="U975" t="s">
        <v>7673</v>
      </c>
      <c r="V975" t="s">
        <v>7674</v>
      </c>
      <c r="W975" s="2" t="s">
        <v>7675</v>
      </c>
      <c r="X975" t="s">
        <v>3623</v>
      </c>
      <c r="Y975" t="s">
        <v>3624</v>
      </c>
      <c r="Z975" t="s">
        <v>3625</v>
      </c>
      <c r="AA975" t="s">
        <v>3626</v>
      </c>
      <c r="AB975">
        <v>1360</v>
      </c>
      <c r="AC975">
        <v>3610</v>
      </c>
      <c r="AD975" t="s">
        <v>3627</v>
      </c>
      <c r="AG975">
        <v>2</v>
      </c>
    </row>
    <row r="976" spans="1:33" ht="15.75" customHeight="1" x14ac:dyDescent="0.3">
      <c r="A976" s="1">
        <v>33012</v>
      </c>
      <c r="B976" t="s">
        <v>7676</v>
      </c>
      <c r="C976" t="s">
        <v>25</v>
      </c>
      <c r="D976" t="s">
        <v>2847</v>
      </c>
      <c r="E976">
        <v>10</v>
      </c>
      <c r="F976" t="s">
        <v>184</v>
      </c>
      <c r="G976" t="s">
        <v>359</v>
      </c>
      <c r="H976" t="s">
        <v>300</v>
      </c>
      <c r="I976" t="s">
        <v>114</v>
      </c>
      <c r="J976">
        <f t="shared" si="0"/>
        <v>3033080</v>
      </c>
      <c r="K976">
        <v>3033080</v>
      </c>
      <c r="L976">
        <v>153</v>
      </c>
      <c r="M976">
        <f t="shared" si="37"/>
        <v>4913</v>
      </c>
      <c r="N976" t="str">
        <f t="shared" si="2"/>
        <v>Fri</v>
      </c>
      <c r="O976" t="str">
        <f t="shared" si="3"/>
        <v>Oct</v>
      </c>
      <c r="P976">
        <f t="shared" si="4"/>
        <v>10</v>
      </c>
      <c r="Q976" t="str">
        <f t="shared" si="5"/>
        <v>05</v>
      </c>
      <c r="R976" t="str">
        <f t="shared" si="6"/>
        <v>02</v>
      </c>
      <c r="S976" t="str">
        <f t="shared" si="7"/>
        <v>31</v>
      </c>
      <c r="T976" t="str">
        <f t="shared" si="8"/>
        <v>20</v>
      </c>
      <c r="U976" t="s">
        <v>7677</v>
      </c>
      <c r="V976" t="s">
        <v>7678</v>
      </c>
      <c r="W976" s="2" t="s">
        <v>7679</v>
      </c>
      <c r="X976" t="s">
        <v>7680</v>
      </c>
      <c r="Y976" t="s">
        <v>7681</v>
      </c>
      <c r="Z976" t="s">
        <v>7682</v>
      </c>
      <c r="AB976">
        <v>31</v>
      </c>
      <c r="AC976">
        <v>285</v>
      </c>
      <c r="AD976" t="s">
        <v>7683</v>
      </c>
      <c r="AE976" t="s">
        <v>7684</v>
      </c>
      <c r="AF976" t="s">
        <v>7685</v>
      </c>
      <c r="AG976">
        <v>2</v>
      </c>
    </row>
    <row r="977" spans="1:33" ht="15.75" customHeight="1" x14ac:dyDescent="0.3">
      <c r="A977" s="1">
        <v>33013</v>
      </c>
      <c r="B977" t="s">
        <v>7686</v>
      </c>
      <c r="C977" t="s">
        <v>25</v>
      </c>
      <c r="D977" t="s">
        <v>2847</v>
      </c>
      <c r="E977">
        <v>10</v>
      </c>
      <c r="F977" t="s">
        <v>184</v>
      </c>
      <c r="G977" t="s">
        <v>359</v>
      </c>
      <c r="H977" t="s">
        <v>300</v>
      </c>
      <c r="I977" t="s">
        <v>81</v>
      </c>
      <c r="J977">
        <f t="shared" si="0"/>
        <v>3033116</v>
      </c>
      <c r="K977">
        <v>3033116</v>
      </c>
      <c r="L977">
        <v>36</v>
      </c>
      <c r="M977">
        <f t="shared" si="37"/>
        <v>36</v>
      </c>
      <c r="N977" t="str">
        <f t="shared" si="2"/>
        <v>Fri</v>
      </c>
      <c r="O977" t="str">
        <f t="shared" si="3"/>
        <v>Oct</v>
      </c>
      <c r="P977">
        <f t="shared" si="4"/>
        <v>10</v>
      </c>
      <c r="Q977" t="str">
        <f t="shared" si="5"/>
        <v>05</v>
      </c>
      <c r="R977" t="str">
        <f t="shared" si="6"/>
        <v>02</v>
      </c>
      <c r="S977" t="str">
        <f t="shared" si="7"/>
        <v>31</v>
      </c>
      <c r="T977" t="str">
        <f t="shared" si="8"/>
        <v>56</v>
      </c>
      <c r="U977" t="s">
        <v>7687</v>
      </c>
      <c r="V977" t="s">
        <v>7688</v>
      </c>
      <c r="W977" s="2" t="s">
        <v>7689</v>
      </c>
      <c r="X977" t="s">
        <v>7680</v>
      </c>
      <c r="Y977" t="s">
        <v>7681</v>
      </c>
      <c r="Z977" t="s">
        <v>7682</v>
      </c>
      <c r="AB977">
        <v>31</v>
      </c>
      <c r="AC977">
        <v>285</v>
      </c>
      <c r="AD977" t="s">
        <v>7683</v>
      </c>
      <c r="AE977" t="s">
        <v>7690</v>
      </c>
      <c r="AF977" t="s">
        <v>7691</v>
      </c>
      <c r="AG977">
        <v>2</v>
      </c>
    </row>
    <row r="978" spans="1:33" ht="15.75" customHeight="1" x14ac:dyDescent="0.3">
      <c r="A978" s="1">
        <v>33014</v>
      </c>
      <c r="B978" t="s">
        <v>7692</v>
      </c>
      <c r="C978" t="s">
        <v>25</v>
      </c>
      <c r="D978" t="s">
        <v>2847</v>
      </c>
      <c r="E978">
        <v>10</v>
      </c>
      <c r="F978" t="s">
        <v>184</v>
      </c>
      <c r="G978" t="s">
        <v>359</v>
      </c>
      <c r="H978" t="s">
        <v>173</v>
      </c>
      <c r="I978" t="s">
        <v>441</v>
      </c>
      <c r="J978">
        <f t="shared" si="0"/>
        <v>3033212</v>
      </c>
      <c r="K978">
        <v>3033212</v>
      </c>
      <c r="L978">
        <v>96</v>
      </c>
      <c r="M978">
        <f t="shared" si="37"/>
        <v>96</v>
      </c>
      <c r="N978" t="str">
        <f t="shared" si="2"/>
        <v>Fri</v>
      </c>
      <c r="O978" t="str">
        <f t="shared" si="3"/>
        <v>Oct</v>
      </c>
      <c r="P978">
        <f t="shared" si="4"/>
        <v>10</v>
      </c>
      <c r="Q978" t="str">
        <f t="shared" si="5"/>
        <v>05</v>
      </c>
      <c r="R978" t="str">
        <f t="shared" si="6"/>
        <v>02</v>
      </c>
      <c r="S978" t="str">
        <f t="shared" si="7"/>
        <v>33</v>
      </c>
      <c r="T978" t="str">
        <f t="shared" si="8"/>
        <v>32</v>
      </c>
      <c r="U978" t="s">
        <v>7693</v>
      </c>
      <c r="V978" t="s">
        <v>7694</v>
      </c>
      <c r="W978" s="2" t="s">
        <v>7695</v>
      </c>
      <c r="X978" t="s">
        <v>7696</v>
      </c>
      <c r="Y978" t="s">
        <v>7697</v>
      </c>
      <c r="Z978" t="s">
        <v>7698</v>
      </c>
      <c r="AA978" t="s">
        <v>7699</v>
      </c>
      <c r="AB978">
        <v>238</v>
      </c>
      <c r="AC978">
        <v>333</v>
      </c>
      <c r="AD978" t="s">
        <v>7700</v>
      </c>
      <c r="AG978">
        <v>2</v>
      </c>
    </row>
    <row r="979" spans="1:33" ht="15.75" customHeight="1" x14ac:dyDescent="0.3">
      <c r="A979" s="1">
        <v>33015</v>
      </c>
      <c r="B979" t="s">
        <v>7701</v>
      </c>
      <c r="C979" t="s">
        <v>25</v>
      </c>
      <c r="D979" t="s">
        <v>2847</v>
      </c>
      <c r="E979">
        <v>10</v>
      </c>
      <c r="F979" t="s">
        <v>184</v>
      </c>
      <c r="G979" t="s">
        <v>359</v>
      </c>
      <c r="H979" t="s">
        <v>194</v>
      </c>
      <c r="I979" t="s">
        <v>404</v>
      </c>
      <c r="J979">
        <f t="shared" si="0"/>
        <v>3033303</v>
      </c>
      <c r="K979">
        <v>3033303</v>
      </c>
      <c r="L979">
        <v>91</v>
      </c>
      <c r="M979">
        <f t="shared" si="37"/>
        <v>91</v>
      </c>
      <c r="N979" t="str">
        <f t="shared" si="2"/>
        <v>Fri</v>
      </c>
      <c r="O979" t="str">
        <f t="shared" si="3"/>
        <v>Oct</v>
      </c>
      <c r="P979">
        <f t="shared" si="4"/>
        <v>10</v>
      </c>
      <c r="Q979" t="str">
        <f t="shared" si="5"/>
        <v>05</v>
      </c>
      <c r="R979" t="str">
        <f t="shared" si="6"/>
        <v>02</v>
      </c>
      <c r="S979" t="str">
        <f t="shared" si="7"/>
        <v>35</v>
      </c>
      <c r="T979" t="str">
        <f t="shared" si="8"/>
        <v>03</v>
      </c>
      <c r="U979" t="s">
        <v>7702</v>
      </c>
      <c r="V979" t="s">
        <v>7703</v>
      </c>
      <c r="W979" s="2" t="s">
        <v>7704</v>
      </c>
      <c r="X979" t="s">
        <v>7614</v>
      </c>
      <c r="Y979" t="s">
        <v>7615</v>
      </c>
      <c r="Z979" t="s">
        <v>7616</v>
      </c>
      <c r="AA979" t="s">
        <v>7617</v>
      </c>
      <c r="AB979">
        <v>323</v>
      </c>
      <c r="AC979">
        <v>371</v>
      </c>
      <c r="AD979" t="s">
        <v>7618</v>
      </c>
      <c r="AG979">
        <v>2</v>
      </c>
    </row>
    <row r="980" spans="1:33" ht="15.75" customHeight="1" x14ac:dyDescent="0.3">
      <c r="A980" s="1">
        <v>33016</v>
      </c>
      <c r="B980" t="s">
        <v>7705</v>
      </c>
      <c r="C980" t="s">
        <v>25</v>
      </c>
      <c r="D980" t="s">
        <v>2847</v>
      </c>
      <c r="E980">
        <v>10</v>
      </c>
      <c r="F980" t="s">
        <v>184</v>
      </c>
      <c r="G980" t="s">
        <v>359</v>
      </c>
      <c r="H980" t="s">
        <v>194</v>
      </c>
      <c r="I980" t="s">
        <v>561</v>
      </c>
      <c r="J980">
        <f t="shared" si="0"/>
        <v>3033313</v>
      </c>
      <c r="K980">
        <v>3033313</v>
      </c>
      <c r="L980">
        <v>10</v>
      </c>
      <c r="M980">
        <f t="shared" si="37"/>
        <v>10</v>
      </c>
      <c r="N980" t="str">
        <f t="shared" si="2"/>
        <v>Fri</v>
      </c>
      <c r="O980" t="str">
        <f t="shared" si="3"/>
        <v>Oct</v>
      </c>
      <c r="P980">
        <f t="shared" si="4"/>
        <v>10</v>
      </c>
      <c r="Q980" t="str">
        <f t="shared" si="5"/>
        <v>05</v>
      </c>
      <c r="R980" t="str">
        <f t="shared" si="6"/>
        <v>02</v>
      </c>
      <c r="S980" t="str">
        <f t="shared" si="7"/>
        <v>35</v>
      </c>
      <c r="T980" t="str">
        <f t="shared" si="8"/>
        <v>13</v>
      </c>
      <c r="U980" t="s">
        <v>7706</v>
      </c>
      <c r="V980" t="s">
        <v>7707</v>
      </c>
      <c r="W980" s="2" t="s">
        <v>7708</v>
      </c>
      <c r="X980" t="s">
        <v>7680</v>
      </c>
      <c r="Y980" t="s">
        <v>7681</v>
      </c>
      <c r="Z980" t="s">
        <v>7682</v>
      </c>
      <c r="AB980">
        <v>31</v>
      </c>
      <c r="AC980">
        <v>285</v>
      </c>
      <c r="AD980" t="s">
        <v>7683</v>
      </c>
      <c r="AE980" t="s">
        <v>5820</v>
      </c>
      <c r="AF980" t="s">
        <v>5821</v>
      </c>
      <c r="AG980">
        <v>2</v>
      </c>
    </row>
    <row r="981" spans="1:33" ht="15.75" customHeight="1" x14ac:dyDescent="0.3">
      <c r="A981" s="1">
        <v>33028</v>
      </c>
      <c r="B981" t="s">
        <v>7709</v>
      </c>
      <c r="C981" t="s">
        <v>25</v>
      </c>
      <c r="D981" t="s">
        <v>2847</v>
      </c>
      <c r="E981">
        <v>10</v>
      </c>
      <c r="F981" t="s">
        <v>184</v>
      </c>
      <c r="G981" t="s">
        <v>359</v>
      </c>
      <c r="H981" t="s">
        <v>519</v>
      </c>
      <c r="I981" t="s">
        <v>144</v>
      </c>
      <c r="J981">
        <f t="shared" si="0"/>
        <v>3034121</v>
      </c>
      <c r="K981">
        <v>3034121</v>
      </c>
      <c r="L981">
        <v>137</v>
      </c>
      <c r="M981">
        <f t="shared" si="37"/>
        <v>808</v>
      </c>
      <c r="N981" t="str">
        <f t="shared" si="2"/>
        <v>Fri</v>
      </c>
      <c r="O981" t="str">
        <f t="shared" si="3"/>
        <v>Oct</v>
      </c>
      <c r="P981">
        <f t="shared" si="4"/>
        <v>10</v>
      </c>
      <c r="Q981" t="str">
        <f t="shared" si="5"/>
        <v>05</v>
      </c>
      <c r="R981" t="str">
        <f t="shared" si="6"/>
        <v>02</v>
      </c>
      <c r="S981" t="str">
        <f t="shared" si="7"/>
        <v>48</v>
      </c>
      <c r="T981" t="str">
        <f t="shared" si="8"/>
        <v>41</v>
      </c>
      <c r="U981" t="s">
        <v>7710</v>
      </c>
      <c r="V981" t="s">
        <v>7711</v>
      </c>
      <c r="W981" s="2" t="s">
        <v>7712</v>
      </c>
      <c r="X981" t="s">
        <v>7713</v>
      </c>
      <c r="Y981" t="s">
        <v>7714</v>
      </c>
      <c r="Z981" t="s">
        <v>7715</v>
      </c>
      <c r="AA981" t="s">
        <v>7716</v>
      </c>
      <c r="AB981">
        <v>1534</v>
      </c>
      <c r="AC981">
        <v>652</v>
      </c>
      <c r="AD981" t="s">
        <v>7717</v>
      </c>
      <c r="AG981">
        <v>2</v>
      </c>
    </row>
    <row r="982" spans="1:33" ht="15.75" customHeight="1" x14ac:dyDescent="0.3">
      <c r="A982" s="1">
        <v>33032</v>
      </c>
      <c r="B982" t="s">
        <v>7718</v>
      </c>
      <c r="C982" t="s">
        <v>25</v>
      </c>
      <c r="D982" t="s">
        <v>2847</v>
      </c>
      <c r="E982">
        <v>10</v>
      </c>
      <c r="F982" t="s">
        <v>184</v>
      </c>
      <c r="G982" t="s">
        <v>359</v>
      </c>
      <c r="H982" t="s">
        <v>50</v>
      </c>
      <c r="I982" t="s">
        <v>300</v>
      </c>
      <c r="J982">
        <f t="shared" si="0"/>
        <v>3034531</v>
      </c>
      <c r="K982">
        <v>3034531</v>
      </c>
      <c r="L982">
        <v>32</v>
      </c>
      <c r="M982">
        <f t="shared" si="37"/>
        <v>410</v>
      </c>
      <c r="N982" t="str">
        <f t="shared" si="2"/>
        <v>Fri</v>
      </c>
      <c r="O982" t="str">
        <f t="shared" si="3"/>
        <v>Oct</v>
      </c>
      <c r="P982">
        <f t="shared" si="4"/>
        <v>10</v>
      </c>
      <c r="Q982" t="str">
        <f t="shared" si="5"/>
        <v>05</v>
      </c>
      <c r="R982" t="str">
        <f t="shared" si="6"/>
        <v>02</v>
      </c>
      <c r="S982" t="str">
        <f t="shared" si="7"/>
        <v>55</v>
      </c>
      <c r="T982" t="str">
        <f t="shared" si="8"/>
        <v>31</v>
      </c>
      <c r="U982" t="s">
        <v>7719</v>
      </c>
      <c r="V982" t="s">
        <v>7720</v>
      </c>
      <c r="W982" s="2" t="s">
        <v>7721</v>
      </c>
      <c r="X982" t="s">
        <v>7722</v>
      </c>
      <c r="Y982" t="s">
        <v>7723</v>
      </c>
      <c r="Z982" t="s">
        <v>7724</v>
      </c>
      <c r="AA982" t="s">
        <v>7725</v>
      </c>
      <c r="AB982">
        <v>947</v>
      </c>
      <c r="AC982">
        <v>1665</v>
      </c>
      <c r="AD982" t="s">
        <v>7726</v>
      </c>
      <c r="AG982">
        <v>2</v>
      </c>
    </row>
    <row r="983" spans="1:33" ht="15.75" customHeight="1" x14ac:dyDescent="0.3">
      <c r="A983" s="1">
        <v>33033</v>
      </c>
      <c r="B983" t="s">
        <v>7727</v>
      </c>
      <c r="C983" t="s">
        <v>25</v>
      </c>
      <c r="D983" t="s">
        <v>2847</v>
      </c>
      <c r="E983">
        <v>10</v>
      </c>
      <c r="F983" t="s">
        <v>184</v>
      </c>
      <c r="G983" t="s">
        <v>359</v>
      </c>
      <c r="H983" t="s">
        <v>113</v>
      </c>
      <c r="I983" t="s">
        <v>173</v>
      </c>
      <c r="J983">
        <f t="shared" si="0"/>
        <v>3034713</v>
      </c>
      <c r="K983">
        <v>3034713</v>
      </c>
      <c r="L983">
        <v>182</v>
      </c>
      <c r="M983">
        <f t="shared" si="37"/>
        <v>182</v>
      </c>
      <c r="N983" t="str">
        <f t="shared" si="2"/>
        <v>Fri</v>
      </c>
      <c r="O983" t="str">
        <f t="shared" si="3"/>
        <v>Oct</v>
      </c>
      <c r="P983">
        <f t="shared" si="4"/>
        <v>10</v>
      </c>
      <c r="Q983" t="str">
        <f t="shared" si="5"/>
        <v>05</v>
      </c>
      <c r="R983" t="str">
        <f t="shared" si="6"/>
        <v>02</v>
      </c>
      <c r="S983" t="str">
        <f t="shared" si="7"/>
        <v>58</v>
      </c>
      <c r="T983" t="str">
        <f t="shared" si="8"/>
        <v>33</v>
      </c>
      <c r="U983" t="s">
        <v>7728</v>
      </c>
      <c r="V983" t="s">
        <v>7729</v>
      </c>
      <c r="W983" s="2" t="s">
        <v>7730</v>
      </c>
      <c r="X983" t="s">
        <v>6584</v>
      </c>
      <c r="Y983" t="s">
        <v>6585</v>
      </c>
      <c r="Z983" t="s">
        <v>6586</v>
      </c>
      <c r="AA983" t="s">
        <v>6587</v>
      </c>
      <c r="AB983">
        <v>1862</v>
      </c>
      <c r="AC983">
        <v>2951</v>
      </c>
      <c r="AD983" t="s">
        <v>6588</v>
      </c>
      <c r="AE983" t="s">
        <v>7731</v>
      </c>
      <c r="AF983" t="s">
        <v>7732</v>
      </c>
      <c r="AG983">
        <v>2</v>
      </c>
    </row>
    <row r="984" spans="1:33" ht="15.75" customHeight="1" x14ac:dyDescent="0.3">
      <c r="A984" s="1">
        <v>33055</v>
      </c>
      <c r="B984" t="s">
        <v>7733</v>
      </c>
      <c r="C984" t="s">
        <v>25</v>
      </c>
      <c r="D984" t="s">
        <v>2847</v>
      </c>
      <c r="E984">
        <v>10</v>
      </c>
      <c r="F984" t="s">
        <v>184</v>
      </c>
      <c r="G984" t="s">
        <v>404</v>
      </c>
      <c r="H984" t="s">
        <v>519</v>
      </c>
      <c r="I984" t="s">
        <v>41</v>
      </c>
      <c r="J984">
        <f t="shared" si="0"/>
        <v>3037684</v>
      </c>
      <c r="K984">
        <v>3037684</v>
      </c>
      <c r="L984">
        <v>62</v>
      </c>
      <c r="M984">
        <f t="shared" si="37"/>
        <v>2971</v>
      </c>
      <c r="N984" t="str">
        <f t="shared" si="2"/>
        <v>Fri</v>
      </c>
      <c r="O984" t="str">
        <f t="shared" si="3"/>
        <v>Oct</v>
      </c>
      <c r="P984">
        <f t="shared" si="4"/>
        <v>10</v>
      </c>
      <c r="Q984" t="str">
        <f t="shared" si="5"/>
        <v>05</v>
      </c>
      <c r="R984" t="str">
        <f t="shared" si="6"/>
        <v>03</v>
      </c>
      <c r="S984" t="str">
        <f t="shared" si="7"/>
        <v>48</v>
      </c>
      <c r="T984" t="str">
        <f t="shared" si="8"/>
        <v>04</v>
      </c>
      <c r="U984" t="s">
        <v>7734</v>
      </c>
      <c r="V984" t="s">
        <v>7735</v>
      </c>
      <c r="W984" s="2" t="s">
        <v>7736</v>
      </c>
      <c r="X984" t="s">
        <v>7653</v>
      </c>
      <c r="Y984" t="s">
        <v>7654</v>
      </c>
      <c r="Z984" t="s">
        <v>7654</v>
      </c>
      <c r="AB984">
        <v>78</v>
      </c>
      <c r="AC984">
        <v>108</v>
      </c>
      <c r="AD984" t="s">
        <v>7655</v>
      </c>
      <c r="AG984">
        <v>2</v>
      </c>
    </row>
    <row r="985" spans="1:33" ht="15.75" customHeight="1" x14ac:dyDescent="0.3">
      <c r="A985" s="1">
        <v>33059</v>
      </c>
      <c r="B985" t="s">
        <v>7737</v>
      </c>
      <c r="C985" t="s">
        <v>25</v>
      </c>
      <c r="D985" t="s">
        <v>2847</v>
      </c>
      <c r="E985">
        <v>10</v>
      </c>
      <c r="F985" t="s">
        <v>184</v>
      </c>
      <c r="G985" t="s">
        <v>404</v>
      </c>
      <c r="H985" t="s">
        <v>644</v>
      </c>
      <c r="I985" t="s">
        <v>369</v>
      </c>
      <c r="J985">
        <f t="shared" si="0"/>
        <v>3038069</v>
      </c>
      <c r="K985">
        <v>3038069</v>
      </c>
      <c r="L985">
        <v>20</v>
      </c>
      <c r="M985">
        <f t="shared" si="37"/>
        <v>385</v>
      </c>
      <c r="N985" t="str">
        <f t="shared" si="2"/>
        <v>Fri</v>
      </c>
      <c r="O985" t="str">
        <f t="shared" si="3"/>
        <v>Oct</v>
      </c>
      <c r="P985">
        <f t="shared" si="4"/>
        <v>10</v>
      </c>
      <c r="Q985" t="str">
        <f t="shared" si="5"/>
        <v>05</v>
      </c>
      <c r="R985" t="str">
        <f t="shared" si="6"/>
        <v>03</v>
      </c>
      <c r="S985" t="str">
        <f t="shared" si="7"/>
        <v>54</v>
      </c>
      <c r="T985" t="str">
        <f t="shared" si="8"/>
        <v>29</v>
      </c>
      <c r="U985" t="s">
        <v>7738</v>
      </c>
      <c r="V985" t="s">
        <v>7739</v>
      </c>
      <c r="W985" s="2" t="s">
        <v>7740</v>
      </c>
      <c r="X985" t="s">
        <v>6584</v>
      </c>
      <c r="Y985" t="s">
        <v>6585</v>
      </c>
      <c r="Z985" t="s">
        <v>6586</v>
      </c>
      <c r="AA985" t="s">
        <v>6587</v>
      </c>
      <c r="AB985">
        <v>1862</v>
      </c>
      <c r="AC985">
        <v>2951</v>
      </c>
      <c r="AD985" t="s">
        <v>6588</v>
      </c>
      <c r="AE985" t="s">
        <v>7741</v>
      </c>
      <c r="AF985" t="s">
        <v>7742</v>
      </c>
      <c r="AG985">
        <v>2</v>
      </c>
    </row>
    <row r="986" spans="1:33" ht="15.75" customHeight="1" x14ac:dyDescent="0.3">
      <c r="A986" s="1">
        <v>33061</v>
      </c>
      <c r="B986" t="s">
        <v>7743</v>
      </c>
      <c r="C986" t="s">
        <v>25</v>
      </c>
      <c r="D986" t="s">
        <v>2847</v>
      </c>
      <c r="E986">
        <v>10</v>
      </c>
      <c r="F986" t="s">
        <v>184</v>
      </c>
      <c r="G986" t="s">
        <v>404</v>
      </c>
      <c r="H986" t="s">
        <v>102</v>
      </c>
      <c r="I986" t="s">
        <v>30</v>
      </c>
      <c r="J986">
        <f t="shared" si="0"/>
        <v>3038247</v>
      </c>
      <c r="K986">
        <v>3038247</v>
      </c>
      <c r="L986">
        <v>172</v>
      </c>
      <c r="M986">
        <f t="shared" si="37"/>
        <v>178</v>
      </c>
      <c r="N986" t="str">
        <f t="shared" si="2"/>
        <v>Fri</v>
      </c>
      <c r="O986" t="str">
        <f t="shared" si="3"/>
        <v>Oct</v>
      </c>
      <c r="P986">
        <f t="shared" si="4"/>
        <v>10</v>
      </c>
      <c r="Q986" t="str">
        <f t="shared" si="5"/>
        <v>05</v>
      </c>
      <c r="R986" t="str">
        <f t="shared" si="6"/>
        <v>03</v>
      </c>
      <c r="S986" t="str">
        <f t="shared" si="7"/>
        <v>57</v>
      </c>
      <c r="T986" t="str">
        <f t="shared" si="8"/>
        <v>27</v>
      </c>
      <c r="U986" t="s">
        <v>7744</v>
      </c>
      <c r="V986" t="s">
        <v>7745</v>
      </c>
      <c r="W986" s="2" t="s">
        <v>7746</v>
      </c>
      <c r="X986" t="s">
        <v>7747</v>
      </c>
      <c r="Y986" t="s">
        <v>7748</v>
      </c>
      <c r="Z986" t="s">
        <v>7749</v>
      </c>
      <c r="AA986" t="s">
        <v>618</v>
      </c>
      <c r="AB986">
        <v>10433</v>
      </c>
      <c r="AC986">
        <v>5648</v>
      </c>
      <c r="AD986" t="s">
        <v>7750</v>
      </c>
      <c r="AG986">
        <v>2</v>
      </c>
    </row>
    <row r="987" spans="1:33" ht="15.75" customHeight="1" x14ac:dyDescent="0.3">
      <c r="A987" s="1">
        <v>33066</v>
      </c>
      <c r="B987" t="s">
        <v>7751</v>
      </c>
      <c r="C987" t="s">
        <v>25</v>
      </c>
      <c r="D987" t="s">
        <v>2847</v>
      </c>
      <c r="E987">
        <v>10</v>
      </c>
      <c r="F987" t="s">
        <v>184</v>
      </c>
      <c r="G987" t="s">
        <v>41</v>
      </c>
      <c r="H987" t="s">
        <v>1025</v>
      </c>
      <c r="I987" t="s">
        <v>27</v>
      </c>
      <c r="J987">
        <f t="shared" si="0"/>
        <v>3038901</v>
      </c>
      <c r="K987">
        <v>3038901</v>
      </c>
      <c r="L987">
        <v>33</v>
      </c>
      <c r="M987">
        <f t="shared" si="37"/>
        <v>654</v>
      </c>
      <c r="N987" t="str">
        <f t="shared" si="2"/>
        <v>Fri</v>
      </c>
      <c r="O987" t="str">
        <f t="shared" si="3"/>
        <v>Oct</v>
      </c>
      <c r="P987">
        <f t="shared" si="4"/>
        <v>10</v>
      </c>
      <c r="Q987" t="str">
        <f t="shared" si="5"/>
        <v>05</v>
      </c>
      <c r="R987" t="str">
        <f t="shared" si="6"/>
        <v>04</v>
      </c>
      <c r="S987" t="str">
        <f t="shared" si="7"/>
        <v>08</v>
      </c>
      <c r="T987" t="str">
        <f t="shared" si="8"/>
        <v>21</v>
      </c>
      <c r="U987" t="s">
        <v>7752</v>
      </c>
      <c r="V987" t="s">
        <v>7753</v>
      </c>
      <c r="W987" s="2" t="s">
        <v>7754</v>
      </c>
      <c r="X987" t="s">
        <v>7755</v>
      </c>
      <c r="Y987" t="s">
        <v>7756</v>
      </c>
      <c r="Z987" t="s">
        <v>7757</v>
      </c>
      <c r="AB987">
        <v>223</v>
      </c>
      <c r="AC987">
        <v>726</v>
      </c>
      <c r="AD987" t="s">
        <v>7758</v>
      </c>
      <c r="AE987" t="s">
        <v>7759</v>
      </c>
      <c r="AF987" t="s">
        <v>7760</v>
      </c>
      <c r="AG987">
        <v>2</v>
      </c>
    </row>
    <row r="988" spans="1:33" ht="15.75" customHeight="1" x14ac:dyDescent="0.3">
      <c r="A988" s="1">
        <v>33116</v>
      </c>
      <c r="B988" t="s">
        <v>7761</v>
      </c>
      <c r="C988" t="s">
        <v>25</v>
      </c>
      <c r="D988" t="s">
        <v>2847</v>
      </c>
      <c r="E988">
        <v>10</v>
      </c>
      <c r="F988" t="s">
        <v>184</v>
      </c>
      <c r="G988" t="s">
        <v>184</v>
      </c>
      <c r="H988" t="s">
        <v>144</v>
      </c>
      <c r="I988" t="s">
        <v>511</v>
      </c>
      <c r="J988">
        <f t="shared" si="0"/>
        <v>3044469</v>
      </c>
      <c r="K988">
        <v>3044469</v>
      </c>
      <c r="L988">
        <v>82</v>
      </c>
      <c r="M988">
        <f t="shared" si="37"/>
        <v>5568</v>
      </c>
      <c r="N988" t="str">
        <f t="shared" si="2"/>
        <v>Fri</v>
      </c>
      <c r="O988" t="str">
        <f t="shared" si="3"/>
        <v>Oct</v>
      </c>
      <c r="P988">
        <f t="shared" si="4"/>
        <v>10</v>
      </c>
      <c r="Q988" t="str">
        <f t="shared" si="5"/>
        <v>05</v>
      </c>
      <c r="R988" t="str">
        <f t="shared" si="6"/>
        <v>05</v>
      </c>
      <c r="S988" t="str">
        <f t="shared" si="7"/>
        <v>41</v>
      </c>
      <c r="T988" t="str">
        <f t="shared" si="8"/>
        <v>09</v>
      </c>
      <c r="U988" t="s">
        <v>7762</v>
      </c>
      <c r="V988" t="s">
        <v>7763</v>
      </c>
      <c r="W988" s="2" t="s">
        <v>7764</v>
      </c>
      <c r="X988" t="s">
        <v>7765</v>
      </c>
      <c r="Y988" t="s">
        <v>7766</v>
      </c>
      <c r="Z988" t="s">
        <v>7767</v>
      </c>
      <c r="AA988" t="s">
        <v>7768</v>
      </c>
      <c r="AB988">
        <v>4414</v>
      </c>
      <c r="AC988">
        <v>577</v>
      </c>
      <c r="AD988" t="s">
        <v>7769</v>
      </c>
      <c r="AE988" t="s">
        <v>7765</v>
      </c>
      <c r="AF988" t="s">
        <v>7767</v>
      </c>
      <c r="AG988">
        <v>2</v>
      </c>
    </row>
    <row r="989" spans="1:33" ht="15.75" customHeight="1" x14ac:dyDescent="0.3">
      <c r="A989" s="1">
        <v>33117</v>
      </c>
      <c r="B989" t="s">
        <v>7770</v>
      </c>
      <c r="C989" t="s">
        <v>25</v>
      </c>
      <c r="D989" t="s">
        <v>2847</v>
      </c>
      <c r="E989">
        <v>10</v>
      </c>
      <c r="F989" t="s">
        <v>184</v>
      </c>
      <c r="G989" t="s">
        <v>184</v>
      </c>
      <c r="H989" t="s">
        <v>126</v>
      </c>
      <c r="I989" t="s">
        <v>457</v>
      </c>
      <c r="J989">
        <f t="shared" si="0"/>
        <v>3044707</v>
      </c>
      <c r="K989">
        <v>3044707</v>
      </c>
      <c r="L989">
        <v>238</v>
      </c>
      <c r="M989">
        <f t="shared" si="37"/>
        <v>238</v>
      </c>
      <c r="N989" t="str">
        <f t="shared" si="2"/>
        <v>Fri</v>
      </c>
      <c r="O989" t="str">
        <f t="shared" si="3"/>
        <v>Oct</v>
      </c>
      <c r="P989">
        <f t="shared" si="4"/>
        <v>10</v>
      </c>
      <c r="Q989" t="str">
        <f t="shared" si="5"/>
        <v>05</v>
      </c>
      <c r="R989" t="str">
        <f t="shared" si="6"/>
        <v>05</v>
      </c>
      <c r="S989" t="str">
        <f t="shared" si="7"/>
        <v>45</v>
      </c>
      <c r="T989" t="str">
        <f t="shared" si="8"/>
        <v>07</v>
      </c>
      <c r="U989" t="s">
        <v>7771</v>
      </c>
      <c r="V989" t="s">
        <v>7772</v>
      </c>
      <c r="W989" s="2" t="s">
        <v>7773</v>
      </c>
      <c r="X989" t="s">
        <v>6201</v>
      </c>
      <c r="Y989" t="s">
        <v>6202</v>
      </c>
      <c r="Z989" t="s">
        <v>6203</v>
      </c>
      <c r="AA989" t="s">
        <v>151</v>
      </c>
      <c r="AB989">
        <v>152</v>
      </c>
      <c r="AC989">
        <v>818</v>
      </c>
      <c r="AD989" t="s">
        <v>6204</v>
      </c>
      <c r="AE989" t="s">
        <v>6014</v>
      </c>
      <c r="AF989" t="s">
        <v>6015</v>
      </c>
      <c r="AG989">
        <v>2</v>
      </c>
    </row>
    <row r="990" spans="1:33" ht="15.75" customHeight="1" x14ac:dyDescent="0.3">
      <c r="A990" s="1">
        <v>33205</v>
      </c>
      <c r="B990" t="s">
        <v>7774</v>
      </c>
      <c r="C990" t="s">
        <v>25</v>
      </c>
      <c r="D990" t="s">
        <v>2847</v>
      </c>
      <c r="E990">
        <v>10</v>
      </c>
      <c r="F990" t="s">
        <v>184</v>
      </c>
      <c r="G990" t="s">
        <v>103</v>
      </c>
      <c r="H990" t="s">
        <v>519</v>
      </c>
      <c r="I990" t="s">
        <v>271</v>
      </c>
      <c r="J990">
        <f t="shared" si="0"/>
        <v>3062881</v>
      </c>
      <c r="K990">
        <v>3062881</v>
      </c>
      <c r="L990">
        <v>333</v>
      </c>
      <c r="M990">
        <f t="shared" si="37"/>
        <v>18174</v>
      </c>
      <c r="N990" t="str">
        <f t="shared" si="2"/>
        <v>Fri</v>
      </c>
      <c r="O990" t="str">
        <f t="shared" si="3"/>
        <v>Oct</v>
      </c>
      <c r="P990">
        <f t="shared" si="4"/>
        <v>10</v>
      </c>
      <c r="Q990" t="str">
        <f t="shared" si="5"/>
        <v>05</v>
      </c>
      <c r="R990" t="str">
        <f t="shared" si="6"/>
        <v>10</v>
      </c>
      <c r="S990" t="str">
        <f t="shared" si="7"/>
        <v>48</v>
      </c>
      <c r="T990" t="str">
        <f t="shared" si="8"/>
        <v>01</v>
      </c>
      <c r="U990" t="s">
        <v>7775</v>
      </c>
      <c r="V990" t="s">
        <v>7776</v>
      </c>
      <c r="W990" s="2" t="s">
        <v>7777</v>
      </c>
      <c r="X990" t="s">
        <v>7778</v>
      </c>
      <c r="Y990" t="s">
        <v>7779</v>
      </c>
      <c r="Z990" t="s">
        <v>7780</v>
      </c>
      <c r="AA990" t="s">
        <v>7781</v>
      </c>
      <c r="AB990">
        <v>254</v>
      </c>
      <c r="AC990">
        <v>330</v>
      </c>
      <c r="AD990" t="s">
        <v>7782</v>
      </c>
      <c r="AE990" t="s">
        <v>7783</v>
      </c>
      <c r="AF990" t="s">
        <v>7784</v>
      </c>
      <c r="AG990">
        <v>2</v>
      </c>
    </row>
    <row r="991" spans="1:33" ht="15.75" customHeight="1" x14ac:dyDescent="0.3">
      <c r="A991" s="1">
        <v>33206</v>
      </c>
      <c r="B991" t="s">
        <v>7785</v>
      </c>
      <c r="C991" t="s">
        <v>25</v>
      </c>
      <c r="D991" t="s">
        <v>2847</v>
      </c>
      <c r="E991">
        <v>10</v>
      </c>
      <c r="F991" t="s">
        <v>184</v>
      </c>
      <c r="G991" t="s">
        <v>103</v>
      </c>
      <c r="H991" t="s">
        <v>528</v>
      </c>
      <c r="I991" t="s">
        <v>561</v>
      </c>
      <c r="J991">
        <f t="shared" si="0"/>
        <v>3063073</v>
      </c>
      <c r="K991">
        <v>3063073</v>
      </c>
      <c r="L991">
        <v>192</v>
      </c>
      <c r="M991">
        <f t="shared" si="37"/>
        <v>192</v>
      </c>
      <c r="N991" t="str">
        <f t="shared" si="2"/>
        <v>Fri</v>
      </c>
      <c r="O991" t="str">
        <f t="shared" si="3"/>
        <v>Oct</v>
      </c>
      <c r="P991">
        <f t="shared" si="4"/>
        <v>10</v>
      </c>
      <c r="Q991" t="str">
        <f t="shared" si="5"/>
        <v>05</v>
      </c>
      <c r="R991" t="str">
        <f t="shared" si="6"/>
        <v>10</v>
      </c>
      <c r="S991" t="str">
        <f t="shared" si="7"/>
        <v>51</v>
      </c>
      <c r="T991" t="str">
        <f t="shared" si="8"/>
        <v>13</v>
      </c>
      <c r="U991" t="s">
        <v>7786</v>
      </c>
      <c r="V991" s="3" t="s">
        <v>7787</v>
      </c>
      <c r="W991" s="2" t="s">
        <v>7788</v>
      </c>
      <c r="X991" t="s">
        <v>7789</v>
      </c>
      <c r="Y991" t="s">
        <v>7790</v>
      </c>
      <c r="Z991" t="s">
        <v>7791</v>
      </c>
      <c r="AA991" t="s">
        <v>7792</v>
      </c>
      <c r="AB991">
        <v>15230</v>
      </c>
      <c r="AC991">
        <v>1859</v>
      </c>
      <c r="AD991" t="s">
        <v>7793</v>
      </c>
      <c r="AG991">
        <v>2</v>
      </c>
    </row>
    <row r="992" spans="1:33" ht="15.75" customHeight="1" x14ac:dyDescent="0.3">
      <c r="A992" s="1">
        <v>33207</v>
      </c>
      <c r="B992" t="s">
        <v>7794</v>
      </c>
      <c r="C992" t="s">
        <v>25</v>
      </c>
      <c r="D992" t="s">
        <v>2847</v>
      </c>
      <c r="E992">
        <v>10</v>
      </c>
      <c r="F992" t="s">
        <v>184</v>
      </c>
      <c r="G992" t="s">
        <v>291</v>
      </c>
      <c r="H992" t="s">
        <v>125</v>
      </c>
      <c r="I992" t="s">
        <v>40</v>
      </c>
      <c r="J992">
        <f t="shared" si="0"/>
        <v>3063653</v>
      </c>
      <c r="K992">
        <v>3063653</v>
      </c>
      <c r="L992">
        <v>580</v>
      </c>
      <c r="M992">
        <f t="shared" si="37"/>
        <v>580</v>
      </c>
      <c r="N992" t="str">
        <f t="shared" si="2"/>
        <v>Fri</v>
      </c>
      <c r="O992" t="str">
        <f t="shared" si="3"/>
        <v>Oct</v>
      </c>
      <c r="P992">
        <f t="shared" si="4"/>
        <v>10</v>
      </c>
      <c r="Q992" t="str">
        <f t="shared" si="5"/>
        <v>05</v>
      </c>
      <c r="R992" t="str">
        <f t="shared" si="6"/>
        <v>11</v>
      </c>
      <c r="S992" t="str">
        <f t="shared" si="7"/>
        <v>00</v>
      </c>
      <c r="T992" t="str">
        <f t="shared" si="8"/>
        <v>53</v>
      </c>
      <c r="U992" t="s">
        <v>7795</v>
      </c>
      <c r="V992" t="s">
        <v>7796</v>
      </c>
      <c r="W992" s="2" t="s">
        <v>7797</v>
      </c>
      <c r="X992" t="s">
        <v>5764</v>
      </c>
      <c r="Y992" t="s">
        <v>5765</v>
      </c>
      <c r="Z992" t="s">
        <v>5766</v>
      </c>
      <c r="AA992" t="s">
        <v>975</v>
      </c>
      <c r="AB992">
        <v>932</v>
      </c>
      <c r="AC992">
        <v>2339</v>
      </c>
      <c r="AD992" t="s">
        <v>5767</v>
      </c>
      <c r="AG992">
        <v>2</v>
      </c>
    </row>
    <row r="993" spans="1:33" ht="15.75" customHeight="1" x14ac:dyDescent="0.3">
      <c r="A993" s="1">
        <v>33209</v>
      </c>
      <c r="B993" t="s">
        <v>7798</v>
      </c>
      <c r="C993" t="s">
        <v>25</v>
      </c>
      <c r="D993" t="s">
        <v>2847</v>
      </c>
      <c r="E993">
        <v>10</v>
      </c>
      <c r="F993" t="s">
        <v>184</v>
      </c>
      <c r="G993" t="s">
        <v>291</v>
      </c>
      <c r="H993" t="s">
        <v>359</v>
      </c>
      <c r="I993" t="s">
        <v>511</v>
      </c>
      <c r="J993">
        <f t="shared" si="0"/>
        <v>3063729</v>
      </c>
      <c r="K993">
        <v>3063729</v>
      </c>
      <c r="L993">
        <v>13</v>
      </c>
      <c r="M993">
        <f t="shared" si="37"/>
        <v>76</v>
      </c>
      <c r="N993" t="str">
        <f t="shared" si="2"/>
        <v>Fri</v>
      </c>
      <c r="O993" t="str">
        <f t="shared" si="3"/>
        <v>Oct</v>
      </c>
      <c r="P993">
        <f t="shared" si="4"/>
        <v>10</v>
      </c>
      <c r="Q993" t="str">
        <f t="shared" si="5"/>
        <v>05</v>
      </c>
      <c r="R993" t="str">
        <f t="shared" si="6"/>
        <v>11</v>
      </c>
      <c r="S993" t="str">
        <f t="shared" si="7"/>
        <v>02</v>
      </c>
      <c r="T993" t="str">
        <f t="shared" si="8"/>
        <v>09</v>
      </c>
      <c r="U993" t="s">
        <v>7799</v>
      </c>
      <c r="V993" t="s">
        <v>7800</v>
      </c>
      <c r="W993" s="2" t="s">
        <v>7801</v>
      </c>
      <c r="X993" t="s">
        <v>7802</v>
      </c>
      <c r="Y993" t="s">
        <v>7803</v>
      </c>
      <c r="Z993" t="s">
        <v>7804</v>
      </c>
      <c r="AB993">
        <v>244</v>
      </c>
      <c r="AC993">
        <v>817</v>
      </c>
      <c r="AD993" t="s">
        <v>7805</v>
      </c>
      <c r="AG993">
        <v>2</v>
      </c>
    </row>
    <row r="994" spans="1:33" ht="15.75" customHeight="1" x14ac:dyDescent="0.3">
      <c r="A994" s="1">
        <v>33220</v>
      </c>
      <c r="B994" t="s">
        <v>7806</v>
      </c>
      <c r="C994" t="s">
        <v>25</v>
      </c>
      <c r="D994" t="s">
        <v>2847</v>
      </c>
      <c r="E994">
        <v>10</v>
      </c>
      <c r="F994" t="s">
        <v>184</v>
      </c>
      <c r="G994" t="s">
        <v>291</v>
      </c>
      <c r="H994" t="s">
        <v>126</v>
      </c>
      <c r="I994" t="s">
        <v>359</v>
      </c>
      <c r="J994">
        <f t="shared" si="0"/>
        <v>3066302</v>
      </c>
      <c r="K994">
        <v>3066302</v>
      </c>
      <c r="L994">
        <v>44</v>
      </c>
      <c r="M994">
        <f t="shared" si="37"/>
        <v>2573</v>
      </c>
      <c r="N994" t="str">
        <f t="shared" si="2"/>
        <v>Fri</v>
      </c>
      <c r="O994" t="str">
        <f t="shared" si="3"/>
        <v>Oct</v>
      </c>
      <c r="P994">
        <f t="shared" si="4"/>
        <v>10</v>
      </c>
      <c r="Q994" t="str">
        <f t="shared" si="5"/>
        <v>05</v>
      </c>
      <c r="R994" t="str">
        <f t="shared" si="6"/>
        <v>11</v>
      </c>
      <c r="S994" t="str">
        <f t="shared" si="7"/>
        <v>45</v>
      </c>
      <c r="T994" t="str">
        <f t="shared" si="8"/>
        <v>02</v>
      </c>
      <c r="U994" t="s">
        <v>7807</v>
      </c>
      <c r="V994" t="s">
        <v>7808</v>
      </c>
      <c r="W994" s="2" t="s">
        <v>7809</v>
      </c>
      <c r="X994" t="s">
        <v>5231</v>
      </c>
      <c r="Y994" t="s">
        <v>5232</v>
      </c>
      <c r="Z994" t="s">
        <v>5233</v>
      </c>
      <c r="AA994" t="s">
        <v>5234</v>
      </c>
      <c r="AB994">
        <v>739</v>
      </c>
      <c r="AC994">
        <v>818</v>
      </c>
      <c r="AD994" t="s">
        <v>5235</v>
      </c>
      <c r="AG994">
        <v>2</v>
      </c>
    </row>
    <row r="995" spans="1:33" ht="15.75" customHeight="1" x14ac:dyDescent="0.3">
      <c r="A995" s="1">
        <v>33373</v>
      </c>
      <c r="B995" t="s">
        <v>7810</v>
      </c>
      <c r="C995" t="s">
        <v>25</v>
      </c>
      <c r="D995" t="s">
        <v>2847</v>
      </c>
      <c r="E995">
        <v>10</v>
      </c>
      <c r="F995" t="s">
        <v>184</v>
      </c>
      <c r="G995" t="s">
        <v>320</v>
      </c>
      <c r="H995" t="s">
        <v>114</v>
      </c>
      <c r="I995" t="s">
        <v>61</v>
      </c>
      <c r="J995">
        <f t="shared" si="0"/>
        <v>3079226</v>
      </c>
      <c r="K995">
        <v>3079226</v>
      </c>
      <c r="L995">
        <v>2</v>
      </c>
      <c r="M995">
        <f t="shared" si="37"/>
        <v>12924</v>
      </c>
      <c r="N995" t="str">
        <f t="shared" si="2"/>
        <v>Fri</v>
      </c>
      <c r="O995" t="str">
        <f t="shared" si="3"/>
        <v>Oct</v>
      </c>
      <c r="P995">
        <f t="shared" si="4"/>
        <v>10</v>
      </c>
      <c r="Q995" t="str">
        <f t="shared" si="5"/>
        <v>05</v>
      </c>
      <c r="R995" t="str">
        <f t="shared" si="6"/>
        <v>15</v>
      </c>
      <c r="S995" t="str">
        <f t="shared" si="7"/>
        <v>20</v>
      </c>
      <c r="T995" t="str">
        <f t="shared" si="8"/>
        <v>26</v>
      </c>
      <c r="U995" t="s">
        <v>7811</v>
      </c>
      <c r="V995" t="s">
        <v>7812</v>
      </c>
      <c r="W995" s="2" t="s">
        <v>7813</v>
      </c>
      <c r="X995" t="s">
        <v>5647</v>
      </c>
      <c r="Y995" t="s">
        <v>774</v>
      </c>
      <c r="Z995" t="s">
        <v>5648</v>
      </c>
      <c r="AB995">
        <v>3162</v>
      </c>
      <c r="AC995">
        <v>5000</v>
      </c>
      <c r="AD995" t="s">
        <v>5649</v>
      </c>
      <c r="AE995" t="s">
        <v>5650</v>
      </c>
      <c r="AF995" t="s">
        <v>5651</v>
      </c>
      <c r="AG995">
        <v>2</v>
      </c>
    </row>
    <row r="996" spans="1:33" ht="15.75" customHeight="1" x14ac:dyDescent="0.3">
      <c r="A996" s="1">
        <v>33374</v>
      </c>
      <c r="B996" t="s">
        <v>7814</v>
      </c>
      <c r="C996" t="s">
        <v>25</v>
      </c>
      <c r="D996" t="s">
        <v>2847</v>
      </c>
      <c r="E996">
        <v>10</v>
      </c>
      <c r="F996" t="s">
        <v>184</v>
      </c>
      <c r="G996" t="s">
        <v>320</v>
      </c>
      <c r="H996" t="s">
        <v>114</v>
      </c>
      <c r="I996" t="s">
        <v>360</v>
      </c>
      <c r="J996">
        <f t="shared" si="0"/>
        <v>3079228</v>
      </c>
      <c r="K996">
        <v>3079228</v>
      </c>
      <c r="L996">
        <v>2</v>
      </c>
      <c r="M996">
        <f t="shared" si="37"/>
        <v>2</v>
      </c>
      <c r="N996" t="str">
        <f t="shared" si="2"/>
        <v>Fri</v>
      </c>
      <c r="O996" t="str">
        <f t="shared" si="3"/>
        <v>Oct</v>
      </c>
      <c r="P996">
        <f t="shared" si="4"/>
        <v>10</v>
      </c>
      <c r="Q996" t="str">
        <f t="shared" si="5"/>
        <v>05</v>
      </c>
      <c r="R996" t="str">
        <f t="shared" si="6"/>
        <v>15</v>
      </c>
      <c r="S996" t="str">
        <f t="shared" si="7"/>
        <v>20</v>
      </c>
      <c r="T996" t="str">
        <f t="shared" si="8"/>
        <v>28</v>
      </c>
      <c r="U996" t="s">
        <v>7815</v>
      </c>
      <c r="V996" t="s">
        <v>7816</v>
      </c>
      <c r="W996" s="2" t="s">
        <v>7817</v>
      </c>
      <c r="X996" t="s">
        <v>7818</v>
      </c>
      <c r="Y996" t="s">
        <v>7819</v>
      </c>
      <c r="Z996" t="s">
        <v>7820</v>
      </c>
      <c r="AB996">
        <v>0</v>
      </c>
      <c r="AC996">
        <v>13</v>
      </c>
      <c r="AD996" t="s">
        <v>7821</v>
      </c>
      <c r="AG996">
        <v>2</v>
      </c>
    </row>
    <row r="997" spans="1:33" ht="15.75" customHeight="1" x14ac:dyDescent="0.3">
      <c r="A997" s="1">
        <v>33375</v>
      </c>
      <c r="B997" t="s">
        <v>7822</v>
      </c>
      <c r="C997" t="s">
        <v>25</v>
      </c>
      <c r="D997" t="s">
        <v>2847</v>
      </c>
      <c r="E997">
        <v>10</v>
      </c>
      <c r="F997" t="s">
        <v>184</v>
      </c>
      <c r="G997" t="s">
        <v>320</v>
      </c>
      <c r="H997" t="s">
        <v>27</v>
      </c>
      <c r="I997" t="s">
        <v>30</v>
      </c>
      <c r="J997">
        <f t="shared" si="0"/>
        <v>3079287</v>
      </c>
      <c r="K997">
        <v>3079287</v>
      </c>
      <c r="L997">
        <v>59</v>
      </c>
      <c r="M997">
        <f t="shared" si="37"/>
        <v>59</v>
      </c>
      <c r="N997" t="str">
        <f t="shared" si="2"/>
        <v>Fri</v>
      </c>
      <c r="O997" t="str">
        <f t="shared" si="3"/>
        <v>Oct</v>
      </c>
      <c r="P997">
        <f t="shared" si="4"/>
        <v>10</v>
      </c>
      <c r="Q997" t="str">
        <f t="shared" si="5"/>
        <v>05</v>
      </c>
      <c r="R997" t="str">
        <f t="shared" si="6"/>
        <v>15</v>
      </c>
      <c r="S997" t="str">
        <f t="shared" si="7"/>
        <v>21</v>
      </c>
      <c r="T997" t="str">
        <f t="shared" si="8"/>
        <v>27</v>
      </c>
      <c r="U997" t="s">
        <v>7823</v>
      </c>
      <c r="V997" t="s">
        <v>7824</v>
      </c>
      <c r="W997" s="2" t="s">
        <v>7825</v>
      </c>
      <c r="X997" t="s">
        <v>7826</v>
      </c>
      <c r="Y997" t="s">
        <v>7827</v>
      </c>
      <c r="Z997" t="s">
        <v>7828</v>
      </c>
      <c r="AA997" t="s">
        <v>7829</v>
      </c>
      <c r="AB997">
        <v>264</v>
      </c>
      <c r="AC997">
        <v>522</v>
      </c>
      <c r="AD997" t="s">
        <v>7830</v>
      </c>
      <c r="AE997" t="s">
        <v>268</v>
      </c>
      <c r="AF997" t="s">
        <v>269</v>
      </c>
      <c r="AG997">
        <v>2</v>
      </c>
    </row>
    <row r="998" spans="1:33" ht="15.75" customHeight="1" x14ac:dyDescent="0.3">
      <c r="A998" s="1">
        <v>33377</v>
      </c>
      <c r="B998" t="s">
        <v>7831</v>
      </c>
      <c r="C998" t="s">
        <v>25</v>
      </c>
      <c r="D998" t="s">
        <v>2847</v>
      </c>
      <c r="E998">
        <v>10</v>
      </c>
      <c r="F998" t="s">
        <v>184</v>
      </c>
      <c r="G998" t="s">
        <v>320</v>
      </c>
      <c r="H998" t="s">
        <v>206</v>
      </c>
      <c r="I998" t="s">
        <v>457</v>
      </c>
      <c r="J998">
        <f t="shared" si="0"/>
        <v>3079327</v>
      </c>
      <c r="K998">
        <v>3079327</v>
      </c>
      <c r="L998">
        <v>5</v>
      </c>
      <c r="M998">
        <f t="shared" si="37"/>
        <v>40</v>
      </c>
      <c r="N998" t="str">
        <f t="shared" si="2"/>
        <v>Fri</v>
      </c>
      <c r="O998" t="str">
        <f t="shared" si="3"/>
        <v>Oct</v>
      </c>
      <c r="P998">
        <f t="shared" si="4"/>
        <v>10</v>
      </c>
      <c r="Q998" t="str">
        <f t="shared" si="5"/>
        <v>05</v>
      </c>
      <c r="R998" t="str">
        <f t="shared" si="6"/>
        <v>15</v>
      </c>
      <c r="S998" t="str">
        <f t="shared" si="7"/>
        <v>22</v>
      </c>
      <c r="T998" t="str">
        <f t="shared" si="8"/>
        <v>07</v>
      </c>
      <c r="U998" t="s">
        <v>7832</v>
      </c>
      <c r="V998" s="3" t="s">
        <v>7833</v>
      </c>
      <c r="W998" s="2" t="s">
        <v>7834</v>
      </c>
      <c r="X998" t="s">
        <v>7835</v>
      </c>
      <c r="Y998" t="s">
        <v>7836</v>
      </c>
      <c r="Z998" t="s">
        <v>7837</v>
      </c>
      <c r="AA998" t="s">
        <v>7838</v>
      </c>
      <c r="AB998">
        <v>130</v>
      </c>
      <c r="AC998">
        <v>534</v>
      </c>
      <c r="AD998" t="s">
        <v>7839</v>
      </c>
      <c r="AE998" t="s">
        <v>7840</v>
      </c>
      <c r="AF998" t="s">
        <v>7841</v>
      </c>
      <c r="AG998">
        <v>2</v>
      </c>
    </row>
    <row r="999" spans="1:33" ht="15.75" customHeight="1" x14ac:dyDescent="0.3">
      <c r="A999" s="1">
        <v>33378</v>
      </c>
      <c r="B999" t="s">
        <v>7842</v>
      </c>
      <c r="C999" t="s">
        <v>25</v>
      </c>
      <c r="D999" t="s">
        <v>2847</v>
      </c>
      <c r="E999">
        <v>10</v>
      </c>
      <c r="F999" t="s">
        <v>184</v>
      </c>
      <c r="G999" t="s">
        <v>320</v>
      </c>
      <c r="H999" t="s">
        <v>206</v>
      </c>
      <c r="I999" t="s">
        <v>234</v>
      </c>
      <c r="J999">
        <f t="shared" si="0"/>
        <v>3079332</v>
      </c>
      <c r="K999">
        <v>3079332</v>
      </c>
      <c r="L999">
        <v>5</v>
      </c>
      <c r="M999">
        <f t="shared" si="37"/>
        <v>5</v>
      </c>
      <c r="N999" t="str">
        <f t="shared" si="2"/>
        <v>Fri</v>
      </c>
      <c r="O999" t="str">
        <f t="shared" si="3"/>
        <v>Oct</v>
      </c>
      <c r="P999">
        <f t="shared" si="4"/>
        <v>10</v>
      </c>
      <c r="Q999" t="str">
        <f t="shared" si="5"/>
        <v>05</v>
      </c>
      <c r="R999" t="str">
        <f t="shared" si="6"/>
        <v>15</v>
      </c>
      <c r="S999" t="str">
        <f t="shared" si="7"/>
        <v>22</v>
      </c>
      <c r="T999" t="str">
        <f t="shared" si="8"/>
        <v>12</v>
      </c>
      <c r="U999" t="s">
        <v>7843</v>
      </c>
      <c r="V999" t="s">
        <v>7844</v>
      </c>
      <c r="W999" s="2" t="s">
        <v>7845</v>
      </c>
      <c r="X999" t="s">
        <v>7846</v>
      </c>
      <c r="Y999" t="s">
        <v>7847</v>
      </c>
      <c r="Z999" t="s">
        <v>7848</v>
      </c>
      <c r="AB999">
        <v>65</v>
      </c>
      <c r="AC999">
        <v>223</v>
      </c>
      <c r="AD999" t="s">
        <v>7849</v>
      </c>
      <c r="AE999" t="s">
        <v>7850</v>
      </c>
      <c r="AF999" t="s">
        <v>7851</v>
      </c>
      <c r="AG999">
        <v>2</v>
      </c>
    </row>
    <row r="1000" spans="1:33" ht="15.75" customHeight="1" x14ac:dyDescent="0.3">
      <c r="A1000" s="1">
        <v>33379</v>
      </c>
      <c r="B1000" t="s">
        <v>7852</v>
      </c>
      <c r="C1000" t="s">
        <v>25</v>
      </c>
      <c r="D1000" t="s">
        <v>2847</v>
      </c>
      <c r="E1000">
        <v>10</v>
      </c>
      <c r="F1000" t="s">
        <v>184</v>
      </c>
      <c r="G1000" t="s">
        <v>320</v>
      </c>
      <c r="H1000" t="s">
        <v>692</v>
      </c>
      <c r="I1000" t="s">
        <v>61</v>
      </c>
      <c r="J1000">
        <f t="shared" si="0"/>
        <v>3079406</v>
      </c>
      <c r="K1000">
        <v>3079406</v>
      </c>
      <c r="L1000">
        <v>74</v>
      </c>
      <c r="M1000">
        <f t="shared" si="37"/>
        <v>74</v>
      </c>
      <c r="N1000" t="str">
        <f t="shared" si="2"/>
        <v>Fri</v>
      </c>
      <c r="O1000" t="str">
        <f t="shared" si="3"/>
        <v>Oct</v>
      </c>
      <c r="P1000">
        <f t="shared" si="4"/>
        <v>10</v>
      </c>
      <c r="Q1000" t="str">
        <f t="shared" si="5"/>
        <v>05</v>
      </c>
      <c r="R1000" t="str">
        <f t="shared" si="6"/>
        <v>15</v>
      </c>
      <c r="S1000" t="str">
        <f t="shared" si="7"/>
        <v>23</v>
      </c>
      <c r="T1000" t="str">
        <f t="shared" si="8"/>
        <v>26</v>
      </c>
      <c r="U1000" t="s">
        <v>7853</v>
      </c>
      <c r="V1000" t="s">
        <v>7854</v>
      </c>
      <c r="W1000" s="2" t="s">
        <v>7855</v>
      </c>
      <c r="X1000" t="s">
        <v>7113</v>
      </c>
      <c r="Y1000" t="s">
        <v>7114</v>
      </c>
      <c r="Z1000" t="s">
        <v>7115</v>
      </c>
      <c r="AA1000" t="s">
        <v>7116</v>
      </c>
      <c r="AB1000">
        <v>23</v>
      </c>
      <c r="AC1000">
        <v>16</v>
      </c>
      <c r="AD1000" t="s">
        <v>7117</v>
      </c>
      <c r="AG1000">
        <v>2</v>
      </c>
    </row>
    <row r="1001" spans="1:33" ht="15.75" customHeight="1" x14ac:dyDescent="0.3">
      <c r="A1001" s="1">
        <v>33381</v>
      </c>
      <c r="B1001" t="s">
        <v>7856</v>
      </c>
      <c r="C1001" t="s">
        <v>25</v>
      </c>
      <c r="D1001" t="s">
        <v>2847</v>
      </c>
      <c r="E1001">
        <v>10</v>
      </c>
      <c r="F1001" t="s">
        <v>184</v>
      </c>
      <c r="G1001" t="s">
        <v>320</v>
      </c>
      <c r="H1001" t="s">
        <v>1072</v>
      </c>
      <c r="I1001" t="s">
        <v>41</v>
      </c>
      <c r="J1001">
        <f t="shared" si="0"/>
        <v>3079804</v>
      </c>
      <c r="K1001">
        <v>3079804</v>
      </c>
      <c r="L1001">
        <v>35</v>
      </c>
      <c r="M1001">
        <f t="shared" si="37"/>
        <v>398</v>
      </c>
      <c r="N1001" t="str">
        <f t="shared" si="2"/>
        <v>Fri</v>
      </c>
      <c r="O1001" t="str">
        <f t="shared" si="3"/>
        <v>Oct</v>
      </c>
      <c r="P1001">
        <f t="shared" si="4"/>
        <v>10</v>
      </c>
      <c r="Q1001" t="str">
        <f t="shared" si="5"/>
        <v>05</v>
      </c>
      <c r="R1001" t="str">
        <f t="shared" si="6"/>
        <v>15</v>
      </c>
      <c r="S1001" t="str">
        <f t="shared" si="7"/>
        <v>30</v>
      </c>
      <c r="T1001" t="str">
        <f t="shared" si="8"/>
        <v>04</v>
      </c>
      <c r="U1001" t="s">
        <v>7857</v>
      </c>
      <c r="V1001" t="s">
        <v>7858</v>
      </c>
      <c r="W1001" s="2" t="s">
        <v>7859</v>
      </c>
      <c r="X1001" t="s">
        <v>7005</v>
      </c>
      <c r="Y1001" t="s">
        <v>7006</v>
      </c>
      <c r="Z1001" t="s">
        <v>7007</v>
      </c>
      <c r="AA1001" t="s">
        <v>7008</v>
      </c>
      <c r="AB1001">
        <v>189</v>
      </c>
      <c r="AC1001">
        <v>1053</v>
      </c>
      <c r="AD1001" t="s">
        <v>7009</v>
      </c>
      <c r="AG1001">
        <v>2</v>
      </c>
    </row>
    <row r="1002" spans="1:33" ht="15.75" customHeight="1" x14ac:dyDescent="0.3">
      <c r="A1002" s="1">
        <v>33382</v>
      </c>
      <c r="B1002" t="s">
        <v>7860</v>
      </c>
      <c r="C1002" t="s">
        <v>25</v>
      </c>
      <c r="D1002" t="s">
        <v>2847</v>
      </c>
      <c r="E1002">
        <v>10</v>
      </c>
      <c r="F1002" t="s">
        <v>184</v>
      </c>
      <c r="G1002" t="s">
        <v>320</v>
      </c>
      <c r="H1002" t="s">
        <v>1072</v>
      </c>
      <c r="I1002" t="s">
        <v>320</v>
      </c>
      <c r="J1002">
        <f t="shared" si="0"/>
        <v>3079815</v>
      </c>
      <c r="K1002">
        <v>3079815</v>
      </c>
      <c r="L1002">
        <v>11</v>
      </c>
      <c r="M1002">
        <f t="shared" si="37"/>
        <v>11</v>
      </c>
      <c r="N1002" t="str">
        <f t="shared" si="2"/>
        <v>Fri</v>
      </c>
      <c r="O1002" t="str">
        <f t="shared" si="3"/>
        <v>Oct</v>
      </c>
      <c r="P1002">
        <f t="shared" si="4"/>
        <v>10</v>
      </c>
      <c r="Q1002" t="str">
        <f t="shared" si="5"/>
        <v>05</v>
      </c>
      <c r="R1002" t="str">
        <f t="shared" si="6"/>
        <v>15</v>
      </c>
      <c r="S1002" t="str">
        <f t="shared" si="7"/>
        <v>30</v>
      </c>
      <c r="T1002" t="str">
        <f t="shared" si="8"/>
        <v>15</v>
      </c>
      <c r="U1002" t="s">
        <v>7861</v>
      </c>
      <c r="V1002" t="s">
        <v>7862</v>
      </c>
      <c r="W1002" s="2" t="s">
        <v>7863</v>
      </c>
      <c r="X1002" t="s">
        <v>7864</v>
      </c>
      <c r="Y1002" t="s">
        <v>7865</v>
      </c>
      <c r="Z1002" t="s">
        <v>7866</v>
      </c>
      <c r="AA1002" t="s">
        <v>3233</v>
      </c>
      <c r="AB1002">
        <v>261</v>
      </c>
      <c r="AC1002">
        <v>583</v>
      </c>
      <c r="AD1002" t="s">
        <v>7867</v>
      </c>
      <c r="AG1002">
        <v>2</v>
      </c>
    </row>
    <row r="1003" spans="1:33" ht="15.75" customHeight="1" x14ac:dyDescent="0.3">
      <c r="A1003" s="1">
        <v>33390</v>
      </c>
      <c r="B1003" t="s">
        <v>7868</v>
      </c>
      <c r="C1003" t="s">
        <v>25</v>
      </c>
      <c r="D1003" t="s">
        <v>2847</v>
      </c>
      <c r="E1003">
        <v>10</v>
      </c>
      <c r="F1003" t="s">
        <v>184</v>
      </c>
      <c r="G1003" t="s">
        <v>320</v>
      </c>
      <c r="H1003" t="s">
        <v>164</v>
      </c>
      <c r="I1003" t="s">
        <v>61</v>
      </c>
      <c r="J1003">
        <f t="shared" si="0"/>
        <v>3080306</v>
      </c>
      <c r="K1003">
        <v>3080306</v>
      </c>
      <c r="L1003">
        <v>245</v>
      </c>
      <c r="M1003" t="e">
        <f t="shared" ref="M1003:M1014" si="38">J1003-#REF!</f>
        <v>#REF!</v>
      </c>
      <c r="N1003" t="str">
        <f t="shared" si="2"/>
        <v>Fri</v>
      </c>
      <c r="O1003" t="str">
        <f t="shared" si="3"/>
        <v>Oct</v>
      </c>
      <c r="P1003">
        <f t="shared" si="4"/>
        <v>10</v>
      </c>
      <c r="Q1003" t="str">
        <f t="shared" si="5"/>
        <v>05</v>
      </c>
      <c r="R1003" t="str">
        <f t="shared" si="6"/>
        <v>15</v>
      </c>
      <c r="S1003" t="str">
        <f t="shared" si="7"/>
        <v>38</v>
      </c>
      <c r="T1003" t="str">
        <f t="shared" si="8"/>
        <v>26</v>
      </c>
      <c r="U1003" t="s">
        <v>7869</v>
      </c>
      <c r="V1003" t="s">
        <v>7870</v>
      </c>
      <c r="W1003" s="2" t="s">
        <v>7871</v>
      </c>
      <c r="X1003" t="s">
        <v>7872</v>
      </c>
      <c r="Y1003" t="s">
        <v>7873</v>
      </c>
      <c r="Z1003" t="s">
        <v>7874</v>
      </c>
      <c r="AB1003">
        <v>107</v>
      </c>
      <c r="AC1003">
        <v>157</v>
      </c>
      <c r="AD1003" t="s">
        <v>7875</v>
      </c>
      <c r="AG1003">
        <v>2</v>
      </c>
    </row>
    <row r="1004" spans="1:33" ht="15.75" customHeight="1" x14ac:dyDescent="0.3">
      <c r="A1004" s="1">
        <v>33391</v>
      </c>
      <c r="B1004" t="s">
        <v>7876</v>
      </c>
      <c r="C1004" t="s">
        <v>25</v>
      </c>
      <c r="D1004" t="s">
        <v>2847</v>
      </c>
      <c r="E1004">
        <v>10</v>
      </c>
      <c r="F1004" t="s">
        <v>184</v>
      </c>
      <c r="G1004" t="s">
        <v>320</v>
      </c>
      <c r="H1004" t="s">
        <v>164</v>
      </c>
      <c r="I1004" t="s">
        <v>528</v>
      </c>
      <c r="J1004">
        <f t="shared" si="0"/>
        <v>3080331</v>
      </c>
      <c r="K1004">
        <v>3080331</v>
      </c>
      <c r="L1004">
        <v>25</v>
      </c>
      <c r="M1004" t="e">
        <f t="shared" si="38"/>
        <v>#REF!</v>
      </c>
      <c r="N1004" t="str">
        <f t="shared" si="2"/>
        <v>Fri</v>
      </c>
      <c r="O1004" t="str">
        <f t="shared" si="3"/>
        <v>Oct</v>
      </c>
      <c r="P1004">
        <f t="shared" si="4"/>
        <v>10</v>
      </c>
      <c r="Q1004" t="str">
        <f t="shared" si="5"/>
        <v>05</v>
      </c>
      <c r="R1004" t="str">
        <f t="shared" si="6"/>
        <v>15</v>
      </c>
      <c r="S1004" t="str">
        <f t="shared" si="7"/>
        <v>38</v>
      </c>
      <c r="T1004" t="str">
        <f t="shared" si="8"/>
        <v>51</v>
      </c>
      <c r="U1004" t="s">
        <v>7877</v>
      </c>
      <c r="V1004" t="s">
        <v>7878</v>
      </c>
      <c r="W1004" s="2" t="s">
        <v>7879</v>
      </c>
      <c r="X1004" t="s">
        <v>7880</v>
      </c>
      <c r="Y1004" t="s">
        <v>7881</v>
      </c>
      <c r="Z1004" t="s">
        <v>7882</v>
      </c>
      <c r="AA1004" t="s">
        <v>2088</v>
      </c>
      <c r="AB1004">
        <v>757</v>
      </c>
      <c r="AC1004">
        <v>488</v>
      </c>
      <c r="AD1004" t="s">
        <v>7883</v>
      </c>
      <c r="AG1004">
        <v>2</v>
      </c>
    </row>
    <row r="1005" spans="1:33" ht="15.75" customHeight="1" x14ac:dyDescent="0.3">
      <c r="A1005" s="1">
        <v>33392</v>
      </c>
      <c r="B1005" t="s">
        <v>7884</v>
      </c>
      <c r="C1005" t="s">
        <v>25</v>
      </c>
      <c r="D1005" t="s">
        <v>2847</v>
      </c>
      <c r="E1005">
        <v>10</v>
      </c>
      <c r="F1005" t="s">
        <v>184</v>
      </c>
      <c r="G1005" t="s">
        <v>320</v>
      </c>
      <c r="H1005" t="s">
        <v>195</v>
      </c>
      <c r="I1005" t="s">
        <v>29</v>
      </c>
      <c r="J1005">
        <f t="shared" si="0"/>
        <v>3080452</v>
      </c>
      <c r="K1005">
        <v>3080452</v>
      </c>
      <c r="L1005">
        <v>121</v>
      </c>
      <c r="M1005" t="e">
        <f t="shared" si="38"/>
        <v>#REF!</v>
      </c>
      <c r="N1005" t="str">
        <f t="shared" si="2"/>
        <v>Fri</v>
      </c>
      <c r="O1005" t="str">
        <f t="shared" si="3"/>
        <v>Oct</v>
      </c>
      <c r="P1005">
        <f t="shared" si="4"/>
        <v>10</v>
      </c>
      <c r="Q1005" t="str">
        <f t="shared" si="5"/>
        <v>05</v>
      </c>
      <c r="R1005" t="str">
        <f t="shared" si="6"/>
        <v>15</v>
      </c>
      <c r="S1005" t="str">
        <f t="shared" si="7"/>
        <v>40</v>
      </c>
      <c r="T1005" t="str">
        <f t="shared" si="8"/>
        <v>52</v>
      </c>
      <c r="U1005" t="s">
        <v>7885</v>
      </c>
      <c r="V1005" t="s">
        <v>7886</v>
      </c>
      <c r="W1005" s="2" t="s">
        <v>7887</v>
      </c>
      <c r="X1005" t="s">
        <v>6718</v>
      </c>
      <c r="Y1005" t="s">
        <v>6719</v>
      </c>
      <c r="Z1005" t="s">
        <v>6720</v>
      </c>
      <c r="AA1005" t="s">
        <v>1282</v>
      </c>
      <c r="AB1005">
        <v>7320</v>
      </c>
      <c r="AC1005">
        <v>7275</v>
      </c>
      <c r="AD1005" t="s">
        <v>6721</v>
      </c>
      <c r="AG1005">
        <v>2</v>
      </c>
    </row>
    <row r="1006" spans="1:33" ht="15.75" customHeight="1" x14ac:dyDescent="0.3">
      <c r="A1006" s="1">
        <v>33393</v>
      </c>
      <c r="B1006" t="s">
        <v>7888</v>
      </c>
      <c r="C1006" t="s">
        <v>25</v>
      </c>
      <c r="D1006" t="s">
        <v>2847</v>
      </c>
      <c r="E1006">
        <v>10</v>
      </c>
      <c r="F1006" t="s">
        <v>184</v>
      </c>
      <c r="G1006" t="s">
        <v>320</v>
      </c>
      <c r="H1006" t="s">
        <v>579</v>
      </c>
      <c r="I1006" t="s">
        <v>320</v>
      </c>
      <c r="J1006">
        <f t="shared" si="0"/>
        <v>3080535</v>
      </c>
      <c r="K1006">
        <v>3080535</v>
      </c>
      <c r="L1006">
        <v>83</v>
      </c>
      <c r="M1006" t="e">
        <f t="shared" si="38"/>
        <v>#REF!</v>
      </c>
      <c r="N1006" t="str">
        <f t="shared" si="2"/>
        <v>Fri</v>
      </c>
      <c r="O1006" t="str">
        <f t="shared" si="3"/>
        <v>Oct</v>
      </c>
      <c r="P1006">
        <f t="shared" si="4"/>
        <v>10</v>
      </c>
      <c r="Q1006" t="str">
        <f t="shared" si="5"/>
        <v>05</v>
      </c>
      <c r="R1006" t="str">
        <f t="shared" si="6"/>
        <v>15</v>
      </c>
      <c r="S1006" t="str">
        <f t="shared" si="7"/>
        <v>42</v>
      </c>
      <c r="T1006" t="str">
        <f t="shared" si="8"/>
        <v>15</v>
      </c>
      <c r="U1006" t="s">
        <v>7889</v>
      </c>
      <c r="V1006" t="s">
        <v>7890</v>
      </c>
      <c r="W1006" s="2" t="s">
        <v>7891</v>
      </c>
      <c r="X1006" t="s">
        <v>7892</v>
      </c>
      <c r="Y1006" t="s">
        <v>7893</v>
      </c>
      <c r="Z1006" t="s">
        <v>7894</v>
      </c>
      <c r="AA1006" t="s">
        <v>7895</v>
      </c>
      <c r="AB1006">
        <v>48759</v>
      </c>
      <c r="AC1006">
        <v>8373</v>
      </c>
      <c r="AD1006" t="s">
        <v>7896</v>
      </c>
      <c r="AG1006">
        <v>2</v>
      </c>
    </row>
    <row r="1007" spans="1:33" ht="15.75" customHeight="1" x14ac:dyDescent="0.3">
      <c r="A1007" s="1">
        <v>33394</v>
      </c>
      <c r="B1007" t="s">
        <v>7897</v>
      </c>
      <c r="C1007" t="s">
        <v>25</v>
      </c>
      <c r="D1007" t="s">
        <v>2847</v>
      </c>
      <c r="E1007">
        <v>10</v>
      </c>
      <c r="F1007" t="s">
        <v>184</v>
      </c>
      <c r="G1007" t="s">
        <v>320</v>
      </c>
      <c r="H1007" t="s">
        <v>579</v>
      </c>
      <c r="I1007" t="s">
        <v>173</v>
      </c>
      <c r="J1007">
        <f t="shared" si="0"/>
        <v>3080553</v>
      </c>
      <c r="K1007">
        <v>3080553</v>
      </c>
      <c r="L1007">
        <v>18</v>
      </c>
      <c r="M1007" t="e">
        <f t="shared" si="38"/>
        <v>#REF!</v>
      </c>
      <c r="N1007" t="str">
        <f t="shared" si="2"/>
        <v>Fri</v>
      </c>
      <c r="O1007" t="str">
        <f t="shared" si="3"/>
        <v>Oct</v>
      </c>
      <c r="P1007">
        <f t="shared" si="4"/>
        <v>10</v>
      </c>
      <c r="Q1007" t="str">
        <f t="shared" si="5"/>
        <v>05</v>
      </c>
      <c r="R1007" t="str">
        <f t="shared" si="6"/>
        <v>15</v>
      </c>
      <c r="S1007" t="str">
        <f t="shared" si="7"/>
        <v>42</v>
      </c>
      <c r="T1007" t="str">
        <f t="shared" si="8"/>
        <v>33</v>
      </c>
      <c r="U1007" t="s">
        <v>7898</v>
      </c>
      <c r="V1007" t="s">
        <v>7899</v>
      </c>
      <c r="W1007" s="2" t="s">
        <v>7900</v>
      </c>
      <c r="X1007" t="s">
        <v>7901</v>
      </c>
      <c r="Y1007" t="s">
        <v>7902</v>
      </c>
      <c r="Z1007" t="s">
        <v>7903</v>
      </c>
      <c r="AA1007" t="s">
        <v>7116</v>
      </c>
      <c r="AB1007">
        <v>260</v>
      </c>
      <c r="AC1007">
        <v>637</v>
      </c>
      <c r="AD1007" t="s">
        <v>7904</v>
      </c>
      <c r="AG1007">
        <v>2</v>
      </c>
    </row>
    <row r="1008" spans="1:33" ht="15.75" customHeight="1" x14ac:dyDescent="0.3">
      <c r="A1008" s="1">
        <v>33395</v>
      </c>
      <c r="B1008" t="s">
        <v>7905</v>
      </c>
      <c r="C1008" t="s">
        <v>25</v>
      </c>
      <c r="D1008" t="s">
        <v>2847</v>
      </c>
      <c r="E1008">
        <v>10</v>
      </c>
      <c r="F1008" t="s">
        <v>184</v>
      </c>
      <c r="G1008" t="s">
        <v>320</v>
      </c>
      <c r="H1008" t="s">
        <v>71</v>
      </c>
      <c r="I1008" t="s">
        <v>124</v>
      </c>
      <c r="J1008">
        <f t="shared" si="0"/>
        <v>3080659</v>
      </c>
      <c r="K1008">
        <v>3080659</v>
      </c>
      <c r="L1008">
        <v>106</v>
      </c>
      <c r="M1008" t="e">
        <f t="shared" si="38"/>
        <v>#REF!</v>
      </c>
      <c r="N1008" t="str">
        <f t="shared" si="2"/>
        <v>Fri</v>
      </c>
      <c r="O1008" t="str">
        <f t="shared" si="3"/>
        <v>Oct</v>
      </c>
      <c r="P1008">
        <f t="shared" si="4"/>
        <v>10</v>
      </c>
      <c r="Q1008" t="str">
        <f t="shared" si="5"/>
        <v>05</v>
      </c>
      <c r="R1008" t="str">
        <f t="shared" si="6"/>
        <v>15</v>
      </c>
      <c r="S1008" t="str">
        <f t="shared" si="7"/>
        <v>44</v>
      </c>
      <c r="T1008" t="str">
        <f t="shared" si="8"/>
        <v>19</v>
      </c>
      <c r="U1008" t="s">
        <v>7906</v>
      </c>
      <c r="V1008" t="s">
        <v>7907</v>
      </c>
      <c r="W1008" s="2" t="s">
        <v>7908</v>
      </c>
      <c r="X1008" t="s">
        <v>7909</v>
      </c>
      <c r="Y1008" t="s">
        <v>7910</v>
      </c>
      <c r="Z1008" t="s">
        <v>7911</v>
      </c>
      <c r="AB1008">
        <v>12</v>
      </c>
      <c r="AC1008">
        <v>57</v>
      </c>
      <c r="AD1008" t="s">
        <v>7912</v>
      </c>
      <c r="AG1008">
        <v>2</v>
      </c>
    </row>
    <row r="1009" spans="1:33" ht="15.75" customHeight="1" x14ac:dyDescent="0.3">
      <c r="A1009" s="1">
        <v>33396</v>
      </c>
      <c r="B1009" t="s">
        <v>7913</v>
      </c>
      <c r="C1009" t="s">
        <v>25</v>
      </c>
      <c r="D1009" t="s">
        <v>2847</v>
      </c>
      <c r="E1009">
        <v>10</v>
      </c>
      <c r="F1009" t="s">
        <v>184</v>
      </c>
      <c r="G1009" t="s">
        <v>320</v>
      </c>
      <c r="H1009" t="s">
        <v>126</v>
      </c>
      <c r="I1009" t="s">
        <v>762</v>
      </c>
      <c r="J1009">
        <f t="shared" si="0"/>
        <v>3080739</v>
      </c>
      <c r="K1009">
        <v>3080739</v>
      </c>
      <c r="L1009">
        <v>80</v>
      </c>
      <c r="M1009" t="e">
        <f t="shared" si="38"/>
        <v>#REF!</v>
      </c>
      <c r="N1009" t="str">
        <f t="shared" si="2"/>
        <v>Fri</v>
      </c>
      <c r="O1009" t="str">
        <f t="shared" si="3"/>
        <v>Oct</v>
      </c>
      <c r="P1009">
        <f t="shared" si="4"/>
        <v>10</v>
      </c>
      <c r="Q1009" t="str">
        <f t="shared" si="5"/>
        <v>05</v>
      </c>
      <c r="R1009" t="str">
        <f t="shared" si="6"/>
        <v>15</v>
      </c>
      <c r="S1009" t="str">
        <f t="shared" si="7"/>
        <v>45</v>
      </c>
      <c r="T1009" t="str">
        <f t="shared" si="8"/>
        <v>39</v>
      </c>
      <c r="U1009" t="s">
        <v>7914</v>
      </c>
      <c r="V1009" t="s">
        <v>7915</v>
      </c>
      <c r="W1009" s="2" t="s">
        <v>7916</v>
      </c>
      <c r="X1009" t="s">
        <v>7917</v>
      </c>
      <c r="Y1009" t="s">
        <v>7918</v>
      </c>
      <c r="Z1009" t="s">
        <v>7919</v>
      </c>
      <c r="AA1009" t="s">
        <v>7920</v>
      </c>
      <c r="AB1009">
        <v>755</v>
      </c>
      <c r="AC1009">
        <v>352</v>
      </c>
      <c r="AD1009" t="s">
        <v>7921</v>
      </c>
      <c r="AG1009">
        <v>2</v>
      </c>
    </row>
    <row r="1010" spans="1:33" ht="15.75" customHeight="1" x14ac:dyDescent="0.3">
      <c r="A1010" s="1">
        <v>33397</v>
      </c>
      <c r="B1010" t="s">
        <v>7922</v>
      </c>
      <c r="C1010" t="s">
        <v>25</v>
      </c>
      <c r="D1010" t="s">
        <v>2847</v>
      </c>
      <c r="E1010">
        <v>10</v>
      </c>
      <c r="F1010" t="s">
        <v>184</v>
      </c>
      <c r="G1010" t="s">
        <v>320</v>
      </c>
      <c r="H1010" t="s">
        <v>538</v>
      </c>
      <c r="I1010" t="s">
        <v>310</v>
      </c>
      <c r="J1010">
        <f t="shared" si="0"/>
        <v>3080774</v>
      </c>
      <c r="K1010">
        <v>3080774</v>
      </c>
      <c r="L1010">
        <v>35</v>
      </c>
      <c r="M1010" t="e">
        <f t="shared" si="38"/>
        <v>#REF!</v>
      </c>
      <c r="N1010" t="str">
        <f t="shared" si="2"/>
        <v>Fri</v>
      </c>
      <c r="O1010" t="str">
        <f t="shared" si="3"/>
        <v>Oct</v>
      </c>
      <c r="P1010">
        <f t="shared" si="4"/>
        <v>10</v>
      </c>
      <c r="Q1010" t="str">
        <f t="shared" si="5"/>
        <v>05</v>
      </c>
      <c r="R1010" t="str">
        <f t="shared" si="6"/>
        <v>15</v>
      </c>
      <c r="S1010" t="str">
        <f t="shared" si="7"/>
        <v>46</v>
      </c>
      <c r="T1010" t="str">
        <f t="shared" si="8"/>
        <v>14</v>
      </c>
      <c r="U1010" t="s">
        <v>7923</v>
      </c>
      <c r="V1010" t="s">
        <v>7924</v>
      </c>
      <c r="W1010" s="2" t="s">
        <v>7925</v>
      </c>
      <c r="X1010" t="s">
        <v>7926</v>
      </c>
      <c r="Y1010" t="s">
        <v>7927</v>
      </c>
      <c r="Z1010" t="s">
        <v>7928</v>
      </c>
      <c r="AA1010" t="s">
        <v>7929</v>
      </c>
      <c r="AB1010">
        <v>45</v>
      </c>
      <c r="AC1010">
        <v>69</v>
      </c>
      <c r="AD1010" t="s">
        <v>7930</v>
      </c>
      <c r="AG1010">
        <v>2</v>
      </c>
    </row>
    <row r="1011" spans="1:33" ht="15.75" customHeight="1" x14ac:dyDescent="0.3">
      <c r="A1011" s="1">
        <v>33398</v>
      </c>
      <c r="B1011" t="s">
        <v>7931</v>
      </c>
      <c r="C1011" t="s">
        <v>25</v>
      </c>
      <c r="D1011" t="s">
        <v>2847</v>
      </c>
      <c r="E1011">
        <v>10</v>
      </c>
      <c r="F1011" t="s">
        <v>184</v>
      </c>
      <c r="G1011" t="s">
        <v>320</v>
      </c>
      <c r="H1011" t="s">
        <v>538</v>
      </c>
      <c r="I1011" t="s">
        <v>195</v>
      </c>
      <c r="J1011">
        <f t="shared" si="0"/>
        <v>3080800</v>
      </c>
      <c r="K1011">
        <v>3080800</v>
      </c>
      <c r="L1011">
        <v>26</v>
      </c>
      <c r="M1011" t="e">
        <f t="shared" si="38"/>
        <v>#REF!</v>
      </c>
      <c r="N1011" t="str">
        <f t="shared" si="2"/>
        <v>Fri</v>
      </c>
      <c r="O1011" t="str">
        <f t="shared" si="3"/>
        <v>Oct</v>
      </c>
      <c r="P1011">
        <f t="shared" si="4"/>
        <v>10</v>
      </c>
      <c r="Q1011" t="str">
        <f t="shared" si="5"/>
        <v>05</v>
      </c>
      <c r="R1011" t="str">
        <f t="shared" si="6"/>
        <v>15</v>
      </c>
      <c r="S1011" t="str">
        <f t="shared" si="7"/>
        <v>46</v>
      </c>
      <c r="T1011" t="str">
        <f t="shared" si="8"/>
        <v>40</v>
      </c>
      <c r="U1011" t="s">
        <v>7932</v>
      </c>
      <c r="V1011" t="s">
        <v>7933</v>
      </c>
      <c r="W1011" s="2" t="s">
        <v>7934</v>
      </c>
      <c r="X1011" t="s">
        <v>7935</v>
      </c>
      <c r="Y1011" t="s">
        <v>7936</v>
      </c>
      <c r="Z1011" t="s">
        <v>7937</v>
      </c>
      <c r="AA1011" t="s">
        <v>7938</v>
      </c>
      <c r="AB1011">
        <v>111900</v>
      </c>
      <c r="AC1011">
        <v>2549</v>
      </c>
      <c r="AD1011" t="s">
        <v>7939</v>
      </c>
      <c r="AG1011">
        <v>2</v>
      </c>
    </row>
    <row r="1012" spans="1:33" ht="15.75" customHeight="1" x14ac:dyDescent="0.3">
      <c r="A1012" s="1">
        <v>33399</v>
      </c>
      <c r="B1012" t="s">
        <v>7940</v>
      </c>
      <c r="C1012" t="s">
        <v>25</v>
      </c>
      <c r="D1012" t="s">
        <v>2847</v>
      </c>
      <c r="E1012">
        <v>10</v>
      </c>
      <c r="F1012" t="s">
        <v>184</v>
      </c>
      <c r="G1012" t="s">
        <v>320</v>
      </c>
      <c r="H1012" t="s">
        <v>519</v>
      </c>
      <c r="I1012" t="s">
        <v>82</v>
      </c>
      <c r="J1012">
        <f t="shared" si="0"/>
        <v>3080886</v>
      </c>
      <c r="K1012">
        <v>3080886</v>
      </c>
      <c r="L1012">
        <v>86</v>
      </c>
      <c r="M1012" t="e">
        <f t="shared" si="38"/>
        <v>#REF!</v>
      </c>
      <c r="N1012" t="str">
        <f t="shared" si="2"/>
        <v>Fri</v>
      </c>
      <c r="O1012" t="str">
        <f t="shared" si="3"/>
        <v>Oct</v>
      </c>
      <c r="P1012">
        <f t="shared" si="4"/>
        <v>10</v>
      </c>
      <c r="Q1012" t="str">
        <f t="shared" si="5"/>
        <v>05</v>
      </c>
      <c r="R1012" t="str">
        <f t="shared" si="6"/>
        <v>15</v>
      </c>
      <c r="S1012" t="str">
        <f t="shared" si="7"/>
        <v>48</v>
      </c>
      <c r="T1012" t="str">
        <f t="shared" si="8"/>
        <v>06</v>
      </c>
      <c r="U1012" t="s">
        <v>7941</v>
      </c>
      <c r="V1012" t="s">
        <v>7942</v>
      </c>
      <c r="W1012" s="2" t="s">
        <v>7943</v>
      </c>
      <c r="X1012" t="s">
        <v>6718</v>
      </c>
      <c r="Y1012" t="s">
        <v>6719</v>
      </c>
      <c r="Z1012" t="s">
        <v>6720</v>
      </c>
      <c r="AA1012" t="s">
        <v>1282</v>
      </c>
      <c r="AB1012">
        <v>7320</v>
      </c>
      <c r="AC1012">
        <v>7275</v>
      </c>
      <c r="AD1012" t="s">
        <v>6721</v>
      </c>
      <c r="AG1012">
        <v>2</v>
      </c>
    </row>
    <row r="1013" spans="1:33" ht="15.75" customHeight="1" x14ac:dyDescent="0.3">
      <c r="A1013" s="1">
        <v>33400</v>
      </c>
      <c r="B1013" t="s">
        <v>7944</v>
      </c>
      <c r="C1013" t="s">
        <v>25</v>
      </c>
      <c r="D1013" t="s">
        <v>2847</v>
      </c>
      <c r="E1013">
        <v>10</v>
      </c>
      <c r="F1013" t="s">
        <v>184</v>
      </c>
      <c r="G1013" t="s">
        <v>320</v>
      </c>
      <c r="H1013" t="s">
        <v>519</v>
      </c>
      <c r="I1013" t="s">
        <v>529</v>
      </c>
      <c r="J1013">
        <f t="shared" si="0"/>
        <v>3080904</v>
      </c>
      <c r="K1013">
        <v>3080904</v>
      </c>
      <c r="L1013">
        <v>18</v>
      </c>
      <c r="M1013" t="e">
        <f t="shared" si="38"/>
        <v>#REF!</v>
      </c>
      <c r="N1013" t="str">
        <f t="shared" si="2"/>
        <v>Fri</v>
      </c>
      <c r="O1013" t="str">
        <f t="shared" si="3"/>
        <v>Oct</v>
      </c>
      <c r="P1013">
        <f t="shared" si="4"/>
        <v>10</v>
      </c>
      <c r="Q1013" t="str">
        <f t="shared" si="5"/>
        <v>05</v>
      </c>
      <c r="R1013" t="str">
        <f t="shared" si="6"/>
        <v>15</v>
      </c>
      <c r="S1013" t="str">
        <f t="shared" si="7"/>
        <v>48</v>
      </c>
      <c r="T1013" t="str">
        <f t="shared" si="8"/>
        <v>24</v>
      </c>
      <c r="U1013" t="s">
        <v>7945</v>
      </c>
      <c r="V1013" t="s">
        <v>7946</v>
      </c>
      <c r="W1013" s="2" t="s">
        <v>7947</v>
      </c>
      <c r="X1013" t="s">
        <v>7948</v>
      </c>
      <c r="Y1013" t="s">
        <v>7949</v>
      </c>
      <c r="Z1013" t="s">
        <v>7950</v>
      </c>
      <c r="AB1013">
        <v>765</v>
      </c>
      <c r="AC1013">
        <v>1613</v>
      </c>
      <c r="AD1013" t="s">
        <v>7951</v>
      </c>
      <c r="AG1013">
        <v>2</v>
      </c>
    </row>
    <row r="1014" spans="1:33" ht="15.75" customHeight="1" x14ac:dyDescent="0.3">
      <c r="A1014" s="1">
        <v>33401</v>
      </c>
      <c r="B1014" t="s">
        <v>7952</v>
      </c>
      <c r="C1014" t="s">
        <v>25</v>
      </c>
      <c r="D1014" t="s">
        <v>2847</v>
      </c>
      <c r="E1014">
        <v>10</v>
      </c>
      <c r="F1014" t="s">
        <v>184</v>
      </c>
      <c r="G1014" t="s">
        <v>320</v>
      </c>
      <c r="H1014" t="s">
        <v>481</v>
      </c>
      <c r="I1014" t="s">
        <v>1072</v>
      </c>
      <c r="J1014">
        <f t="shared" si="0"/>
        <v>3080970</v>
      </c>
      <c r="K1014">
        <v>3080970</v>
      </c>
      <c r="L1014">
        <v>66</v>
      </c>
      <c r="M1014" t="e">
        <f t="shared" si="38"/>
        <v>#REF!</v>
      </c>
      <c r="N1014" t="str">
        <f t="shared" si="2"/>
        <v>Fri</v>
      </c>
      <c r="O1014" t="str">
        <f t="shared" si="3"/>
        <v>Oct</v>
      </c>
      <c r="P1014">
        <f t="shared" si="4"/>
        <v>10</v>
      </c>
      <c r="Q1014" t="str">
        <f t="shared" si="5"/>
        <v>05</v>
      </c>
      <c r="R1014" t="str">
        <f t="shared" si="6"/>
        <v>15</v>
      </c>
      <c r="S1014" t="str">
        <f t="shared" si="7"/>
        <v>49</v>
      </c>
      <c r="T1014" t="str">
        <f t="shared" si="8"/>
        <v>30</v>
      </c>
      <c r="U1014" t="s">
        <v>7953</v>
      </c>
      <c r="V1014" t="s">
        <v>7954</v>
      </c>
      <c r="W1014" s="2" t="s">
        <v>7955</v>
      </c>
      <c r="X1014" t="s">
        <v>7956</v>
      </c>
      <c r="Y1014" t="s">
        <v>7957</v>
      </c>
      <c r="Z1014" t="s">
        <v>7958</v>
      </c>
      <c r="AA1014" t="s">
        <v>6288</v>
      </c>
      <c r="AB1014">
        <v>267</v>
      </c>
      <c r="AC1014">
        <v>420</v>
      </c>
      <c r="AD1014" t="s">
        <v>7959</v>
      </c>
      <c r="AG1014">
        <v>2</v>
      </c>
    </row>
    <row r="1015" spans="1:33" ht="15.75" customHeight="1" x14ac:dyDescent="0.3">
      <c r="A1015" s="1">
        <v>33475</v>
      </c>
      <c r="B1015" t="s">
        <v>7960</v>
      </c>
      <c r="C1015" t="s">
        <v>25</v>
      </c>
      <c r="D1015" t="s">
        <v>2847</v>
      </c>
      <c r="E1015">
        <v>10</v>
      </c>
      <c r="F1015" t="s">
        <v>184</v>
      </c>
      <c r="G1015" t="s">
        <v>331</v>
      </c>
      <c r="H1015" t="s">
        <v>481</v>
      </c>
      <c r="I1015" t="s">
        <v>144</v>
      </c>
      <c r="J1015">
        <f t="shared" si="0"/>
        <v>3084581</v>
      </c>
      <c r="K1015">
        <v>3084581</v>
      </c>
      <c r="L1015">
        <v>30</v>
      </c>
      <c r="M1015">
        <f t="shared" ref="M1015:M1138" si="39">J1015-J1014</f>
        <v>3611</v>
      </c>
      <c r="N1015" t="str">
        <f t="shared" si="2"/>
        <v>Fri</v>
      </c>
      <c r="O1015" t="str">
        <f t="shared" si="3"/>
        <v>Oct</v>
      </c>
      <c r="P1015">
        <f t="shared" si="4"/>
        <v>10</v>
      </c>
      <c r="Q1015" t="str">
        <f t="shared" si="5"/>
        <v>05</v>
      </c>
      <c r="R1015" t="str">
        <f t="shared" si="6"/>
        <v>16</v>
      </c>
      <c r="S1015" t="str">
        <f t="shared" si="7"/>
        <v>49</v>
      </c>
      <c r="T1015" t="str">
        <f t="shared" si="8"/>
        <v>41</v>
      </c>
      <c r="U1015" t="s">
        <v>7961</v>
      </c>
      <c r="V1015" t="s">
        <v>7962</v>
      </c>
      <c r="W1015" s="2" t="s">
        <v>7963</v>
      </c>
      <c r="X1015" t="s">
        <v>7964</v>
      </c>
      <c r="Y1015" t="s">
        <v>7965</v>
      </c>
      <c r="Z1015" t="s">
        <v>7966</v>
      </c>
      <c r="AA1015" t="s">
        <v>7967</v>
      </c>
      <c r="AB1015">
        <v>146</v>
      </c>
      <c r="AC1015">
        <v>244</v>
      </c>
      <c r="AD1015" t="s">
        <v>7968</v>
      </c>
      <c r="AG1015">
        <v>2</v>
      </c>
    </row>
    <row r="1016" spans="1:33" ht="15.75" customHeight="1" x14ac:dyDescent="0.3">
      <c r="A1016" s="1">
        <v>33477</v>
      </c>
      <c r="B1016" t="s">
        <v>7969</v>
      </c>
      <c r="C1016" t="s">
        <v>25</v>
      </c>
      <c r="D1016" t="s">
        <v>2847</v>
      </c>
      <c r="E1016">
        <v>10</v>
      </c>
      <c r="F1016" t="s">
        <v>184</v>
      </c>
      <c r="G1016" t="s">
        <v>331</v>
      </c>
      <c r="H1016" t="s">
        <v>321</v>
      </c>
      <c r="I1016" t="s">
        <v>50</v>
      </c>
      <c r="J1016">
        <f t="shared" si="0"/>
        <v>3084655</v>
      </c>
      <c r="K1016">
        <v>3084655</v>
      </c>
      <c r="L1016">
        <v>60</v>
      </c>
      <c r="M1016">
        <f t="shared" si="39"/>
        <v>74</v>
      </c>
      <c r="N1016" t="str">
        <f t="shared" si="2"/>
        <v>Fri</v>
      </c>
      <c r="O1016" t="str">
        <f t="shared" si="3"/>
        <v>Oct</v>
      </c>
      <c r="P1016">
        <f t="shared" si="4"/>
        <v>10</v>
      </c>
      <c r="Q1016" t="str">
        <f t="shared" si="5"/>
        <v>05</v>
      </c>
      <c r="R1016" t="str">
        <f t="shared" si="6"/>
        <v>16</v>
      </c>
      <c r="S1016" t="str">
        <f t="shared" si="7"/>
        <v>50</v>
      </c>
      <c r="T1016" t="str">
        <f t="shared" si="8"/>
        <v>55</v>
      </c>
      <c r="U1016" t="s">
        <v>7970</v>
      </c>
      <c r="V1016" t="s">
        <v>7971</v>
      </c>
      <c r="W1016" s="2" t="s">
        <v>7972</v>
      </c>
      <c r="X1016" t="s">
        <v>7973</v>
      </c>
      <c r="Y1016" t="s">
        <v>7974</v>
      </c>
      <c r="Z1016" t="s">
        <v>7975</v>
      </c>
      <c r="AB1016">
        <v>0</v>
      </c>
      <c r="AC1016">
        <v>6</v>
      </c>
      <c r="AD1016" t="s">
        <v>7976</v>
      </c>
      <c r="AE1016" t="s">
        <v>5650</v>
      </c>
      <c r="AF1016" t="s">
        <v>5651</v>
      </c>
      <c r="AG1016">
        <v>2</v>
      </c>
    </row>
    <row r="1017" spans="1:33" ht="15.75" customHeight="1" x14ac:dyDescent="0.3">
      <c r="A1017" s="1">
        <v>33478</v>
      </c>
      <c r="B1017" t="s">
        <v>7977</v>
      </c>
      <c r="C1017" t="s">
        <v>25</v>
      </c>
      <c r="D1017" t="s">
        <v>2847</v>
      </c>
      <c r="E1017">
        <v>10</v>
      </c>
      <c r="F1017" t="s">
        <v>184</v>
      </c>
      <c r="G1017" t="s">
        <v>331</v>
      </c>
      <c r="H1017" t="s">
        <v>528</v>
      </c>
      <c r="I1017" t="s">
        <v>82</v>
      </c>
      <c r="J1017">
        <f t="shared" si="0"/>
        <v>3084666</v>
      </c>
      <c r="K1017">
        <v>3084666</v>
      </c>
      <c r="L1017">
        <v>11</v>
      </c>
      <c r="M1017">
        <f t="shared" si="39"/>
        <v>11</v>
      </c>
      <c r="N1017" t="str">
        <f t="shared" si="2"/>
        <v>Fri</v>
      </c>
      <c r="O1017" t="str">
        <f t="shared" si="3"/>
        <v>Oct</v>
      </c>
      <c r="P1017">
        <f t="shared" si="4"/>
        <v>10</v>
      </c>
      <c r="Q1017" t="str">
        <f t="shared" si="5"/>
        <v>05</v>
      </c>
      <c r="R1017" t="str">
        <f t="shared" si="6"/>
        <v>16</v>
      </c>
      <c r="S1017" t="str">
        <f t="shared" si="7"/>
        <v>51</v>
      </c>
      <c r="T1017" t="str">
        <f t="shared" si="8"/>
        <v>06</v>
      </c>
      <c r="U1017" t="s">
        <v>7978</v>
      </c>
      <c r="V1017" t="s">
        <v>7979</v>
      </c>
      <c r="W1017" s="2" t="s">
        <v>7980</v>
      </c>
      <c r="X1017" t="s">
        <v>7981</v>
      </c>
      <c r="Y1017" t="s">
        <v>7982</v>
      </c>
      <c r="Z1017" t="s">
        <v>7983</v>
      </c>
      <c r="AB1017">
        <v>866</v>
      </c>
      <c r="AC1017">
        <v>4079</v>
      </c>
      <c r="AD1017" t="s">
        <v>7984</v>
      </c>
      <c r="AG1017">
        <v>2</v>
      </c>
    </row>
    <row r="1018" spans="1:33" ht="15.75" customHeight="1" x14ac:dyDescent="0.3">
      <c r="A1018" s="1">
        <v>33479</v>
      </c>
      <c r="B1018" t="s">
        <v>7985</v>
      </c>
      <c r="C1018" t="s">
        <v>25</v>
      </c>
      <c r="D1018" t="s">
        <v>2847</v>
      </c>
      <c r="E1018">
        <v>10</v>
      </c>
      <c r="F1018" t="s">
        <v>184</v>
      </c>
      <c r="G1018" t="s">
        <v>331</v>
      </c>
      <c r="H1018" t="s">
        <v>528</v>
      </c>
      <c r="I1018" t="s">
        <v>310</v>
      </c>
      <c r="J1018">
        <f t="shared" si="0"/>
        <v>3084674</v>
      </c>
      <c r="K1018">
        <v>3084674</v>
      </c>
      <c r="L1018">
        <v>8</v>
      </c>
      <c r="M1018">
        <f t="shared" si="39"/>
        <v>8</v>
      </c>
      <c r="N1018" t="str">
        <f t="shared" si="2"/>
        <v>Fri</v>
      </c>
      <c r="O1018" t="str">
        <f t="shared" si="3"/>
        <v>Oct</v>
      </c>
      <c r="P1018">
        <f t="shared" si="4"/>
        <v>10</v>
      </c>
      <c r="Q1018" t="str">
        <f t="shared" si="5"/>
        <v>05</v>
      </c>
      <c r="R1018" t="str">
        <f t="shared" si="6"/>
        <v>16</v>
      </c>
      <c r="S1018" t="str">
        <f t="shared" si="7"/>
        <v>51</v>
      </c>
      <c r="T1018" t="str">
        <f t="shared" si="8"/>
        <v>14</v>
      </c>
      <c r="U1018" t="s">
        <v>7986</v>
      </c>
      <c r="V1018" t="s">
        <v>7987</v>
      </c>
      <c r="W1018" s="2" t="s">
        <v>7988</v>
      </c>
      <c r="X1018" t="s">
        <v>7989</v>
      </c>
      <c r="Y1018" t="s">
        <v>7990</v>
      </c>
      <c r="Z1018" t="s">
        <v>7991</v>
      </c>
      <c r="AA1018" t="s">
        <v>7992</v>
      </c>
      <c r="AB1018">
        <v>10</v>
      </c>
      <c r="AC1018">
        <v>113</v>
      </c>
      <c r="AD1018" t="s">
        <v>7993</v>
      </c>
      <c r="AE1018" t="s">
        <v>6014</v>
      </c>
      <c r="AF1018" t="s">
        <v>6015</v>
      </c>
      <c r="AG1018">
        <v>2</v>
      </c>
    </row>
    <row r="1019" spans="1:33" ht="15.75" customHeight="1" x14ac:dyDescent="0.3">
      <c r="A1019" s="1">
        <v>33480</v>
      </c>
      <c r="B1019" t="s">
        <v>7994</v>
      </c>
      <c r="C1019" t="s">
        <v>25</v>
      </c>
      <c r="D1019" t="s">
        <v>2847</v>
      </c>
      <c r="E1019">
        <v>10</v>
      </c>
      <c r="F1019" t="s">
        <v>184</v>
      </c>
      <c r="G1019" t="s">
        <v>331</v>
      </c>
      <c r="H1019" t="s">
        <v>528</v>
      </c>
      <c r="I1019" t="s">
        <v>519</v>
      </c>
      <c r="J1019">
        <f t="shared" si="0"/>
        <v>3084708</v>
      </c>
      <c r="K1019">
        <v>3084708</v>
      </c>
      <c r="L1019">
        <v>34</v>
      </c>
      <c r="M1019">
        <f t="shared" si="39"/>
        <v>34</v>
      </c>
      <c r="N1019" t="str">
        <f t="shared" si="2"/>
        <v>Fri</v>
      </c>
      <c r="O1019" t="str">
        <f t="shared" si="3"/>
        <v>Oct</v>
      </c>
      <c r="P1019">
        <f t="shared" si="4"/>
        <v>10</v>
      </c>
      <c r="Q1019" t="str">
        <f t="shared" si="5"/>
        <v>05</v>
      </c>
      <c r="R1019" t="str">
        <f t="shared" si="6"/>
        <v>16</v>
      </c>
      <c r="S1019" t="str">
        <f t="shared" si="7"/>
        <v>51</v>
      </c>
      <c r="T1019" t="str">
        <f t="shared" si="8"/>
        <v>48</v>
      </c>
      <c r="U1019" t="s">
        <v>7995</v>
      </c>
      <c r="V1019" t="s">
        <v>7996</v>
      </c>
      <c r="W1019" s="2" t="s">
        <v>7997</v>
      </c>
      <c r="X1019" t="s">
        <v>7998</v>
      </c>
      <c r="Y1019" t="s">
        <v>7999</v>
      </c>
      <c r="Z1019" t="s">
        <v>8000</v>
      </c>
      <c r="AA1019" t="s">
        <v>3233</v>
      </c>
      <c r="AB1019">
        <v>1152</v>
      </c>
      <c r="AC1019">
        <v>1773</v>
      </c>
      <c r="AD1019" t="s">
        <v>8001</v>
      </c>
      <c r="AG1019">
        <v>2</v>
      </c>
    </row>
    <row r="1020" spans="1:33" ht="15.75" customHeight="1" x14ac:dyDescent="0.3">
      <c r="A1020" s="1">
        <v>33550</v>
      </c>
      <c r="B1020" t="s">
        <v>8002</v>
      </c>
      <c r="C1020" t="s">
        <v>25</v>
      </c>
      <c r="D1020" t="s">
        <v>2847</v>
      </c>
      <c r="E1020">
        <v>10</v>
      </c>
      <c r="F1020" t="s">
        <v>184</v>
      </c>
      <c r="G1020" t="s">
        <v>341</v>
      </c>
      <c r="H1020" t="s">
        <v>50</v>
      </c>
      <c r="I1020" t="s">
        <v>144</v>
      </c>
      <c r="J1020">
        <f t="shared" si="0"/>
        <v>3088541</v>
      </c>
      <c r="K1020">
        <v>3088541</v>
      </c>
      <c r="L1020">
        <v>117</v>
      </c>
      <c r="M1020">
        <f t="shared" si="39"/>
        <v>3833</v>
      </c>
      <c r="N1020" t="str">
        <f t="shared" si="2"/>
        <v>Fri</v>
      </c>
      <c r="O1020" t="str">
        <f t="shared" si="3"/>
        <v>Oct</v>
      </c>
      <c r="P1020">
        <f t="shared" si="4"/>
        <v>10</v>
      </c>
      <c r="Q1020" t="str">
        <f t="shared" si="5"/>
        <v>05</v>
      </c>
      <c r="R1020" t="str">
        <f t="shared" si="6"/>
        <v>17</v>
      </c>
      <c r="S1020" t="str">
        <f t="shared" si="7"/>
        <v>55</v>
      </c>
      <c r="T1020" t="str">
        <f t="shared" si="8"/>
        <v>41</v>
      </c>
      <c r="U1020" t="s">
        <v>8003</v>
      </c>
      <c r="V1020" t="s">
        <v>8004</v>
      </c>
      <c r="W1020" s="2" t="s">
        <v>8005</v>
      </c>
      <c r="X1020" t="s">
        <v>8006</v>
      </c>
      <c r="Y1020" t="s">
        <v>8007</v>
      </c>
      <c r="Z1020" t="s">
        <v>8008</v>
      </c>
      <c r="AA1020" t="s">
        <v>8009</v>
      </c>
      <c r="AB1020">
        <v>245</v>
      </c>
      <c r="AC1020">
        <v>358</v>
      </c>
      <c r="AD1020" t="s">
        <v>8010</v>
      </c>
      <c r="AG1020">
        <v>2</v>
      </c>
    </row>
    <row r="1021" spans="1:33" ht="15.75" customHeight="1" x14ac:dyDescent="0.3">
      <c r="A1021" s="1">
        <v>33553</v>
      </c>
      <c r="B1021" t="s">
        <v>8011</v>
      </c>
      <c r="C1021" t="s">
        <v>25</v>
      </c>
      <c r="D1021" t="s">
        <v>2847</v>
      </c>
      <c r="E1021">
        <v>10</v>
      </c>
      <c r="F1021" t="s">
        <v>184</v>
      </c>
      <c r="G1021" t="s">
        <v>341</v>
      </c>
      <c r="H1021" t="s">
        <v>113</v>
      </c>
      <c r="I1021" t="s">
        <v>1072</v>
      </c>
      <c r="J1021">
        <f t="shared" si="0"/>
        <v>3088710</v>
      </c>
      <c r="K1021">
        <v>3088710</v>
      </c>
      <c r="L1021">
        <v>52</v>
      </c>
      <c r="M1021">
        <f t="shared" si="39"/>
        <v>169</v>
      </c>
      <c r="N1021" t="str">
        <f t="shared" si="2"/>
        <v>Fri</v>
      </c>
      <c r="O1021" t="str">
        <f t="shared" si="3"/>
        <v>Oct</v>
      </c>
      <c r="P1021">
        <f t="shared" si="4"/>
        <v>10</v>
      </c>
      <c r="Q1021" t="str">
        <f t="shared" si="5"/>
        <v>05</v>
      </c>
      <c r="R1021" t="str">
        <f t="shared" si="6"/>
        <v>17</v>
      </c>
      <c r="S1021" t="str">
        <f t="shared" si="7"/>
        <v>58</v>
      </c>
      <c r="T1021" t="str">
        <f t="shared" si="8"/>
        <v>30</v>
      </c>
      <c r="U1021" t="s">
        <v>8012</v>
      </c>
      <c r="V1021" t="s">
        <v>8013</v>
      </c>
      <c r="W1021" s="2" t="s">
        <v>8014</v>
      </c>
      <c r="X1021" t="s">
        <v>8015</v>
      </c>
      <c r="Y1021" t="s">
        <v>8016</v>
      </c>
      <c r="Z1021" t="s">
        <v>8017</v>
      </c>
      <c r="AB1021">
        <v>104</v>
      </c>
      <c r="AC1021">
        <v>125</v>
      </c>
      <c r="AD1021" t="s">
        <v>8018</v>
      </c>
      <c r="AG1021">
        <v>2</v>
      </c>
    </row>
    <row r="1022" spans="1:33" ht="15.75" customHeight="1" x14ac:dyDescent="0.3">
      <c r="A1022" s="1">
        <v>33554</v>
      </c>
      <c r="B1022" t="s">
        <v>8019</v>
      </c>
      <c r="C1022" t="s">
        <v>25</v>
      </c>
      <c r="D1022" t="s">
        <v>2847</v>
      </c>
      <c r="E1022">
        <v>10</v>
      </c>
      <c r="F1022" t="s">
        <v>184</v>
      </c>
      <c r="G1022" t="s">
        <v>341</v>
      </c>
      <c r="H1022" t="s">
        <v>113</v>
      </c>
      <c r="I1022" t="s">
        <v>481</v>
      </c>
      <c r="J1022">
        <f t="shared" si="0"/>
        <v>3088729</v>
      </c>
      <c r="K1022">
        <v>3088729</v>
      </c>
      <c r="L1022">
        <v>19</v>
      </c>
      <c r="M1022">
        <f t="shared" si="39"/>
        <v>19</v>
      </c>
      <c r="N1022" t="str">
        <f t="shared" si="2"/>
        <v>Fri</v>
      </c>
      <c r="O1022" t="str">
        <f t="shared" si="3"/>
        <v>Oct</v>
      </c>
      <c r="P1022">
        <f t="shared" si="4"/>
        <v>10</v>
      </c>
      <c r="Q1022" t="str">
        <f t="shared" si="5"/>
        <v>05</v>
      </c>
      <c r="R1022" t="str">
        <f t="shared" si="6"/>
        <v>17</v>
      </c>
      <c r="S1022" t="str">
        <f t="shared" si="7"/>
        <v>58</v>
      </c>
      <c r="T1022" t="str">
        <f t="shared" si="8"/>
        <v>49</v>
      </c>
      <c r="U1022" t="s">
        <v>8020</v>
      </c>
      <c r="V1022" t="s">
        <v>8021</v>
      </c>
      <c r="W1022" s="2" t="s">
        <v>8022</v>
      </c>
      <c r="X1022" t="s">
        <v>8023</v>
      </c>
      <c r="Y1022" t="s">
        <v>8024</v>
      </c>
      <c r="Z1022" t="s">
        <v>8025</v>
      </c>
      <c r="AA1022" t="s">
        <v>151</v>
      </c>
      <c r="AB1022">
        <v>154</v>
      </c>
      <c r="AC1022">
        <v>257</v>
      </c>
      <c r="AD1022" t="s">
        <v>8026</v>
      </c>
      <c r="AG1022">
        <v>2</v>
      </c>
    </row>
    <row r="1023" spans="1:33" ht="15.75" customHeight="1" x14ac:dyDescent="0.3">
      <c r="A1023" s="1">
        <v>33555</v>
      </c>
      <c r="B1023" t="s">
        <v>8027</v>
      </c>
      <c r="C1023" t="s">
        <v>25</v>
      </c>
      <c r="D1023" t="s">
        <v>2847</v>
      </c>
      <c r="E1023">
        <v>10</v>
      </c>
      <c r="F1023" t="s">
        <v>184</v>
      </c>
      <c r="G1023" t="s">
        <v>341</v>
      </c>
      <c r="H1023" t="s">
        <v>260</v>
      </c>
      <c r="I1023" t="s">
        <v>81</v>
      </c>
      <c r="J1023">
        <f t="shared" si="0"/>
        <v>3088796</v>
      </c>
      <c r="K1023">
        <v>3088796</v>
      </c>
      <c r="L1023">
        <v>67</v>
      </c>
      <c r="M1023">
        <f t="shared" si="39"/>
        <v>67</v>
      </c>
      <c r="N1023" t="str">
        <f t="shared" si="2"/>
        <v>Fri</v>
      </c>
      <c r="O1023" t="str">
        <f t="shared" si="3"/>
        <v>Oct</v>
      </c>
      <c r="P1023">
        <f t="shared" si="4"/>
        <v>10</v>
      </c>
      <c r="Q1023" t="str">
        <f t="shared" si="5"/>
        <v>05</v>
      </c>
      <c r="R1023" t="str">
        <f t="shared" si="6"/>
        <v>17</v>
      </c>
      <c r="S1023" t="str">
        <f t="shared" si="7"/>
        <v>59</v>
      </c>
      <c r="T1023" t="str">
        <f t="shared" si="8"/>
        <v>56</v>
      </c>
      <c r="U1023" t="s">
        <v>8028</v>
      </c>
      <c r="V1023" t="s">
        <v>8029</v>
      </c>
      <c r="W1023" s="2" t="s">
        <v>8030</v>
      </c>
      <c r="X1023" t="s">
        <v>8031</v>
      </c>
      <c r="Y1023" t="s">
        <v>8032</v>
      </c>
      <c r="Z1023" t="s">
        <v>8033</v>
      </c>
      <c r="AA1023" t="s">
        <v>8034</v>
      </c>
      <c r="AB1023">
        <v>674</v>
      </c>
      <c r="AC1023">
        <v>784</v>
      </c>
      <c r="AD1023" t="s">
        <v>8035</v>
      </c>
      <c r="AG1023">
        <v>2</v>
      </c>
    </row>
    <row r="1024" spans="1:33" ht="15.75" customHeight="1" x14ac:dyDescent="0.3">
      <c r="A1024" s="1">
        <v>33605</v>
      </c>
      <c r="B1024" t="s">
        <v>8036</v>
      </c>
      <c r="C1024" t="s">
        <v>25</v>
      </c>
      <c r="D1024" t="s">
        <v>2847</v>
      </c>
      <c r="E1024">
        <v>10</v>
      </c>
      <c r="F1024" t="s">
        <v>184</v>
      </c>
      <c r="G1024" t="s">
        <v>28</v>
      </c>
      <c r="H1024" t="s">
        <v>71</v>
      </c>
      <c r="I1024" t="s">
        <v>234</v>
      </c>
      <c r="J1024">
        <f t="shared" si="0"/>
        <v>3091452</v>
      </c>
      <c r="K1024">
        <v>3091452</v>
      </c>
      <c r="L1024">
        <v>76</v>
      </c>
      <c r="M1024">
        <f t="shared" si="39"/>
        <v>2656</v>
      </c>
      <c r="N1024" t="str">
        <f t="shared" si="2"/>
        <v>Fri</v>
      </c>
      <c r="O1024" t="str">
        <f t="shared" si="3"/>
        <v>Oct</v>
      </c>
      <c r="P1024">
        <f t="shared" si="4"/>
        <v>10</v>
      </c>
      <c r="Q1024" t="str">
        <f t="shared" si="5"/>
        <v>05</v>
      </c>
      <c r="R1024" t="str">
        <f t="shared" si="6"/>
        <v>18</v>
      </c>
      <c r="S1024" t="str">
        <f t="shared" si="7"/>
        <v>44</v>
      </c>
      <c r="T1024" t="str">
        <f t="shared" si="8"/>
        <v>12</v>
      </c>
      <c r="U1024" t="s">
        <v>8037</v>
      </c>
      <c r="V1024" t="s">
        <v>8038</v>
      </c>
      <c r="W1024" s="4" t="s">
        <v>8039</v>
      </c>
      <c r="X1024" t="s">
        <v>8040</v>
      </c>
      <c r="Y1024" t="s">
        <v>8041</v>
      </c>
      <c r="Z1024" t="s">
        <v>8042</v>
      </c>
      <c r="AB1024">
        <v>24</v>
      </c>
      <c r="AC1024">
        <v>131</v>
      </c>
      <c r="AD1024" t="s">
        <v>8043</v>
      </c>
      <c r="AG1024">
        <v>2</v>
      </c>
    </row>
    <row r="1025" spans="1:33" ht="15.75" customHeight="1" x14ac:dyDescent="0.3">
      <c r="A1025" s="1">
        <v>33606</v>
      </c>
      <c r="B1025" t="s">
        <v>8044</v>
      </c>
      <c r="C1025" t="s">
        <v>25</v>
      </c>
      <c r="D1025" t="s">
        <v>2847</v>
      </c>
      <c r="E1025">
        <v>10</v>
      </c>
      <c r="F1025" t="s">
        <v>184</v>
      </c>
      <c r="G1025" t="s">
        <v>28</v>
      </c>
      <c r="H1025" t="s">
        <v>71</v>
      </c>
      <c r="I1025" t="s">
        <v>50</v>
      </c>
      <c r="J1025">
        <f t="shared" si="0"/>
        <v>3091495</v>
      </c>
      <c r="K1025">
        <v>3091495</v>
      </c>
      <c r="L1025">
        <v>43</v>
      </c>
      <c r="M1025">
        <f t="shared" si="39"/>
        <v>43</v>
      </c>
      <c r="N1025" t="str">
        <f t="shared" si="2"/>
        <v>Fri</v>
      </c>
      <c r="O1025" t="str">
        <f t="shared" si="3"/>
        <v>Oct</v>
      </c>
      <c r="P1025">
        <f t="shared" si="4"/>
        <v>10</v>
      </c>
      <c r="Q1025" t="str">
        <f t="shared" si="5"/>
        <v>05</v>
      </c>
      <c r="R1025" t="str">
        <f t="shared" si="6"/>
        <v>18</v>
      </c>
      <c r="S1025" t="str">
        <f t="shared" si="7"/>
        <v>44</v>
      </c>
      <c r="T1025" t="str">
        <f t="shared" si="8"/>
        <v>55</v>
      </c>
      <c r="U1025" t="s">
        <v>8045</v>
      </c>
      <c r="V1025" t="s">
        <v>8046</v>
      </c>
      <c r="W1025" s="2" t="s">
        <v>8047</v>
      </c>
      <c r="X1025" t="s">
        <v>8048</v>
      </c>
      <c r="Y1025" t="s">
        <v>8049</v>
      </c>
      <c r="Z1025" t="s">
        <v>8050</v>
      </c>
      <c r="AA1025" t="s">
        <v>5737</v>
      </c>
      <c r="AB1025">
        <v>426</v>
      </c>
      <c r="AC1025">
        <v>175</v>
      </c>
      <c r="AD1025" t="s">
        <v>8051</v>
      </c>
      <c r="AG1025">
        <v>2</v>
      </c>
    </row>
    <row r="1026" spans="1:33" ht="15.75" customHeight="1" x14ac:dyDescent="0.3">
      <c r="A1026" s="1">
        <v>33607</v>
      </c>
      <c r="B1026" t="s">
        <v>8052</v>
      </c>
      <c r="C1026" t="s">
        <v>25</v>
      </c>
      <c r="D1026" t="s">
        <v>2847</v>
      </c>
      <c r="E1026">
        <v>10</v>
      </c>
      <c r="F1026" t="s">
        <v>184</v>
      </c>
      <c r="G1026" t="s">
        <v>28</v>
      </c>
      <c r="H1026" t="s">
        <v>126</v>
      </c>
      <c r="I1026" t="s">
        <v>205</v>
      </c>
      <c r="J1026">
        <f t="shared" si="0"/>
        <v>3091536</v>
      </c>
      <c r="K1026">
        <v>3091536</v>
      </c>
      <c r="L1026">
        <v>41</v>
      </c>
      <c r="M1026">
        <f t="shared" si="39"/>
        <v>41</v>
      </c>
      <c r="N1026" t="str">
        <f t="shared" si="2"/>
        <v>Fri</v>
      </c>
      <c r="O1026" t="str">
        <f t="shared" si="3"/>
        <v>Oct</v>
      </c>
      <c r="P1026">
        <f t="shared" si="4"/>
        <v>10</v>
      </c>
      <c r="Q1026" t="str">
        <f t="shared" si="5"/>
        <v>05</v>
      </c>
      <c r="R1026" t="str">
        <f t="shared" si="6"/>
        <v>18</v>
      </c>
      <c r="S1026" t="str">
        <f t="shared" si="7"/>
        <v>45</v>
      </c>
      <c r="T1026" t="str">
        <f t="shared" si="8"/>
        <v>36</v>
      </c>
      <c r="U1026" t="s">
        <v>8053</v>
      </c>
      <c r="V1026" t="s">
        <v>8054</v>
      </c>
      <c r="W1026" s="4" t="s">
        <v>8055</v>
      </c>
      <c r="X1026" t="s">
        <v>7989</v>
      </c>
      <c r="Y1026" t="s">
        <v>7990</v>
      </c>
      <c r="Z1026" t="s">
        <v>7991</v>
      </c>
      <c r="AA1026" t="s">
        <v>7992</v>
      </c>
      <c r="AB1026">
        <v>10</v>
      </c>
      <c r="AC1026">
        <v>113</v>
      </c>
      <c r="AD1026" t="s">
        <v>7993</v>
      </c>
      <c r="AE1026" t="s">
        <v>5650</v>
      </c>
      <c r="AF1026" t="s">
        <v>5651</v>
      </c>
      <c r="AG1026">
        <v>2</v>
      </c>
    </row>
    <row r="1027" spans="1:33" ht="15.75" customHeight="1" x14ac:dyDescent="0.3">
      <c r="A1027" s="1">
        <v>33608</v>
      </c>
      <c r="B1027" t="s">
        <v>8056</v>
      </c>
      <c r="C1027" t="s">
        <v>25</v>
      </c>
      <c r="D1027" t="s">
        <v>2847</v>
      </c>
      <c r="E1027">
        <v>10</v>
      </c>
      <c r="F1027" t="s">
        <v>184</v>
      </c>
      <c r="G1027" t="s">
        <v>28</v>
      </c>
      <c r="H1027" t="s">
        <v>519</v>
      </c>
      <c r="I1027" t="s">
        <v>762</v>
      </c>
      <c r="J1027">
        <f t="shared" si="0"/>
        <v>3091719</v>
      </c>
      <c r="K1027">
        <v>3091719</v>
      </c>
      <c r="L1027">
        <v>183</v>
      </c>
      <c r="M1027">
        <f t="shared" si="39"/>
        <v>183</v>
      </c>
      <c r="N1027" t="str">
        <f t="shared" si="2"/>
        <v>Fri</v>
      </c>
      <c r="O1027" t="str">
        <f t="shared" si="3"/>
        <v>Oct</v>
      </c>
      <c r="P1027">
        <f t="shared" si="4"/>
        <v>10</v>
      </c>
      <c r="Q1027" t="str">
        <f t="shared" si="5"/>
        <v>05</v>
      </c>
      <c r="R1027" t="str">
        <f t="shared" si="6"/>
        <v>18</v>
      </c>
      <c r="S1027" t="str">
        <f t="shared" si="7"/>
        <v>48</v>
      </c>
      <c r="T1027" t="str">
        <f t="shared" si="8"/>
        <v>39</v>
      </c>
      <c r="U1027" t="s">
        <v>8057</v>
      </c>
      <c r="V1027" t="s">
        <v>8058</v>
      </c>
      <c r="W1027" s="4" t="s">
        <v>8059</v>
      </c>
      <c r="X1027" t="s">
        <v>8060</v>
      </c>
      <c r="Y1027" t="s">
        <v>8061</v>
      </c>
      <c r="Z1027" t="s">
        <v>8062</v>
      </c>
      <c r="AA1027" t="s">
        <v>3458</v>
      </c>
      <c r="AB1027">
        <v>4476</v>
      </c>
      <c r="AC1027">
        <v>2599</v>
      </c>
      <c r="AD1027" t="s">
        <v>8063</v>
      </c>
      <c r="AG1027">
        <v>2</v>
      </c>
    </row>
    <row r="1028" spans="1:33" ht="15.75" customHeight="1" x14ac:dyDescent="0.3">
      <c r="A1028" s="1">
        <v>33610</v>
      </c>
      <c r="B1028" t="s">
        <v>8064</v>
      </c>
      <c r="C1028" t="s">
        <v>25</v>
      </c>
      <c r="D1028" t="s">
        <v>2847</v>
      </c>
      <c r="E1028">
        <v>10</v>
      </c>
      <c r="F1028" t="s">
        <v>184</v>
      </c>
      <c r="G1028" t="s">
        <v>28</v>
      </c>
      <c r="H1028" t="s">
        <v>40</v>
      </c>
      <c r="I1028" t="s">
        <v>184</v>
      </c>
      <c r="J1028">
        <f t="shared" si="0"/>
        <v>3091985</v>
      </c>
      <c r="K1028">
        <v>3091985</v>
      </c>
      <c r="L1028">
        <v>200</v>
      </c>
      <c r="M1028">
        <f t="shared" si="39"/>
        <v>266</v>
      </c>
      <c r="N1028" t="str">
        <f t="shared" si="2"/>
        <v>Fri</v>
      </c>
      <c r="O1028" t="str">
        <f t="shared" si="3"/>
        <v>Oct</v>
      </c>
      <c r="P1028">
        <f t="shared" si="4"/>
        <v>10</v>
      </c>
      <c r="Q1028" t="str">
        <f t="shared" si="5"/>
        <v>05</v>
      </c>
      <c r="R1028" t="str">
        <f t="shared" si="6"/>
        <v>18</v>
      </c>
      <c r="S1028" t="str">
        <f t="shared" si="7"/>
        <v>53</v>
      </c>
      <c r="T1028" t="str">
        <f t="shared" si="8"/>
        <v>05</v>
      </c>
      <c r="U1028" t="s">
        <v>8065</v>
      </c>
      <c r="V1028" t="s">
        <v>8066</v>
      </c>
      <c r="W1028" s="2" t="s">
        <v>8067</v>
      </c>
      <c r="X1028" t="s">
        <v>7592</v>
      </c>
      <c r="Y1028" t="s">
        <v>7593</v>
      </c>
      <c r="Z1028" t="s">
        <v>7594</v>
      </c>
      <c r="AA1028" t="s">
        <v>7595</v>
      </c>
      <c r="AB1028">
        <v>41</v>
      </c>
      <c r="AC1028">
        <v>280</v>
      </c>
      <c r="AD1028" t="s">
        <v>7596</v>
      </c>
      <c r="AE1028" t="s">
        <v>6159</v>
      </c>
      <c r="AF1028" t="s">
        <v>6160</v>
      </c>
      <c r="AG1028">
        <v>2</v>
      </c>
    </row>
    <row r="1029" spans="1:33" ht="15.75" customHeight="1" x14ac:dyDescent="0.3">
      <c r="A1029" s="1">
        <v>33612</v>
      </c>
      <c r="B1029" t="s">
        <v>8068</v>
      </c>
      <c r="C1029" t="s">
        <v>25</v>
      </c>
      <c r="D1029" t="s">
        <v>2847</v>
      </c>
      <c r="E1029">
        <v>10</v>
      </c>
      <c r="F1029" t="s">
        <v>184</v>
      </c>
      <c r="G1029" t="s">
        <v>28</v>
      </c>
      <c r="H1029" t="s">
        <v>50</v>
      </c>
      <c r="I1029" t="s">
        <v>692</v>
      </c>
      <c r="J1029">
        <f t="shared" si="0"/>
        <v>3092123</v>
      </c>
      <c r="K1029">
        <v>3092123</v>
      </c>
      <c r="L1029">
        <v>18</v>
      </c>
      <c r="M1029">
        <f t="shared" si="39"/>
        <v>138</v>
      </c>
      <c r="N1029" t="str">
        <f t="shared" si="2"/>
        <v>Fri</v>
      </c>
      <c r="O1029" t="str">
        <f t="shared" si="3"/>
        <v>Oct</v>
      </c>
      <c r="P1029">
        <f t="shared" si="4"/>
        <v>10</v>
      </c>
      <c r="Q1029" t="str">
        <f t="shared" si="5"/>
        <v>05</v>
      </c>
      <c r="R1029" t="str">
        <f t="shared" si="6"/>
        <v>18</v>
      </c>
      <c r="S1029" t="str">
        <f t="shared" si="7"/>
        <v>55</v>
      </c>
      <c r="T1029" t="str">
        <f t="shared" si="8"/>
        <v>23</v>
      </c>
      <c r="U1029" t="s">
        <v>8069</v>
      </c>
      <c r="V1029" t="s">
        <v>8070</v>
      </c>
      <c r="W1029" s="2" t="s">
        <v>8071</v>
      </c>
      <c r="X1029" t="s">
        <v>8072</v>
      </c>
      <c r="Y1029" t="s">
        <v>8073</v>
      </c>
      <c r="Z1029" t="s">
        <v>8074</v>
      </c>
      <c r="AA1029" t="s">
        <v>8075</v>
      </c>
      <c r="AB1029">
        <v>62</v>
      </c>
      <c r="AC1029">
        <v>98</v>
      </c>
      <c r="AD1029" t="s">
        <v>8076</v>
      </c>
      <c r="AG1029">
        <v>2</v>
      </c>
    </row>
    <row r="1030" spans="1:33" ht="15.75" customHeight="1" x14ac:dyDescent="0.3">
      <c r="A1030" s="1">
        <v>33613</v>
      </c>
      <c r="B1030" t="s">
        <v>8077</v>
      </c>
      <c r="C1030" t="s">
        <v>25</v>
      </c>
      <c r="D1030" t="s">
        <v>2847</v>
      </c>
      <c r="E1030">
        <v>10</v>
      </c>
      <c r="F1030" t="s">
        <v>184</v>
      </c>
      <c r="G1030" t="s">
        <v>28</v>
      </c>
      <c r="H1030" t="s">
        <v>102</v>
      </c>
      <c r="I1030" t="s">
        <v>206</v>
      </c>
      <c r="J1030">
        <f t="shared" si="0"/>
        <v>3092242</v>
      </c>
      <c r="K1030">
        <v>3092242</v>
      </c>
      <c r="L1030">
        <v>119</v>
      </c>
      <c r="M1030">
        <f t="shared" si="39"/>
        <v>119</v>
      </c>
      <c r="N1030" t="str">
        <f t="shared" si="2"/>
        <v>Fri</v>
      </c>
      <c r="O1030" t="str">
        <f t="shared" si="3"/>
        <v>Oct</v>
      </c>
      <c r="P1030">
        <f t="shared" si="4"/>
        <v>10</v>
      </c>
      <c r="Q1030" t="str">
        <f t="shared" si="5"/>
        <v>05</v>
      </c>
      <c r="R1030" t="str">
        <f t="shared" si="6"/>
        <v>18</v>
      </c>
      <c r="S1030" t="str">
        <f t="shared" si="7"/>
        <v>57</v>
      </c>
      <c r="T1030" t="str">
        <f t="shared" si="8"/>
        <v>22</v>
      </c>
      <c r="U1030" t="s">
        <v>8078</v>
      </c>
      <c r="V1030" t="s">
        <v>8079</v>
      </c>
      <c r="W1030" s="2" t="s">
        <v>8080</v>
      </c>
      <c r="X1030" t="s">
        <v>8081</v>
      </c>
      <c r="Y1030" t="s">
        <v>8082</v>
      </c>
      <c r="Z1030" t="s">
        <v>8083</v>
      </c>
      <c r="AA1030" t="s">
        <v>8084</v>
      </c>
      <c r="AB1030">
        <v>21</v>
      </c>
      <c r="AC1030">
        <v>101</v>
      </c>
      <c r="AD1030" t="s">
        <v>8085</v>
      </c>
      <c r="AE1030" t="s">
        <v>8086</v>
      </c>
      <c r="AF1030" t="s">
        <v>8087</v>
      </c>
      <c r="AG1030">
        <v>2</v>
      </c>
    </row>
    <row r="1031" spans="1:33" ht="15.75" customHeight="1" x14ac:dyDescent="0.3">
      <c r="A1031" s="1">
        <v>33711</v>
      </c>
      <c r="B1031" t="s">
        <v>8088</v>
      </c>
      <c r="C1031" t="s">
        <v>25</v>
      </c>
      <c r="D1031" t="s">
        <v>2847</v>
      </c>
      <c r="E1031">
        <v>10</v>
      </c>
      <c r="F1031" t="s">
        <v>184</v>
      </c>
      <c r="G1031" t="s">
        <v>114</v>
      </c>
      <c r="H1031" t="s">
        <v>125</v>
      </c>
      <c r="I1031" t="s">
        <v>102</v>
      </c>
      <c r="J1031">
        <f t="shared" si="0"/>
        <v>3096057</v>
      </c>
      <c r="K1031">
        <v>3096057</v>
      </c>
      <c r="L1031">
        <v>2</v>
      </c>
      <c r="M1031">
        <f t="shared" si="39"/>
        <v>3815</v>
      </c>
      <c r="N1031" t="str">
        <f t="shared" si="2"/>
        <v>Fri</v>
      </c>
      <c r="O1031" t="str">
        <f t="shared" si="3"/>
        <v>Oct</v>
      </c>
      <c r="P1031">
        <f t="shared" si="4"/>
        <v>10</v>
      </c>
      <c r="Q1031" t="str">
        <f t="shared" si="5"/>
        <v>05</v>
      </c>
      <c r="R1031" t="str">
        <f t="shared" si="6"/>
        <v>20</v>
      </c>
      <c r="S1031" t="str">
        <f t="shared" si="7"/>
        <v>00</v>
      </c>
      <c r="T1031" t="str">
        <f t="shared" si="8"/>
        <v>57</v>
      </c>
      <c r="U1031" t="s">
        <v>8089</v>
      </c>
      <c r="V1031" t="s">
        <v>8090</v>
      </c>
      <c r="W1031" s="2" t="s">
        <v>8091</v>
      </c>
      <c r="X1031" t="s">
        <v>8092</v>
      </c>
      <c r="Y1031" t="s">
        <v>8093</v>
      </c>
      <c r="Z1031" t="s">
        <v>8094</v>
      </c>
      <c r="AA1031" t="s">
        <v>698</v>
      </c>
      <c r="AB1031">
        <v>4648</v>
      </c>
      <c r="AC1031">
        <v>5082</v>
      </c>
      <c r="AD1031" t="s">
        <v>8095</v>
      </c>
      <c r="AE1031" t="s">
        <v>8096</v>
      </c>
      <c r="AF1031" t="s">
        <v>8097</v>
      </c>
      <c r="AG1031">
        <v>2</v>
      </c>
    </row>
    <row r="1032" spans="1:33" ht="15.75" customHeight="1" x14ac:dyDescent="0.3">
      <c r="A1032" s="1">
        <v>33838</v>
      </c>
      <c r="B1032" t="s">
        <v>8098</v>
      </c>
      <c r="C1032" t="s">
        <v>25</v>
      </c>
      <c r="D1032" t="s">
        <v>2847</v>
      </c>
      <c r="E1032">
        <v>10</v>
      </c>
      <c r="F1032" t="s">
        <v>184</v>
      </c>
      <c r="G1032" t="s">
        <v>27</v>
      </c>
      <c r="H1032" t="s">
        <v>310</v>
      </c>
      <c r="I1032" t="s">
        <v>561</v>
      </c>
      <c r="J1032">
        <f t="shared" si="0"/>
        <v>3100453</v>
      </c>
      <c r="K1032">
        <v>3100453</v>
      </c>
      <c r="L1032">
        <v>18</v>
      </c>
      <c r="M1032">
        <f t="shared" si="39"/>
        <v>4396</v>
      </c>
      <c r="N1032" t="str">
        <f t="shared" si="2"/>
        <v>Fri</v>
      </c>
      <c r="O1032" t="str">
        <f t="shared" si="3"/>
        <v>Oct</v>
      </c>
      <c r="P1032">
        <f t="shared" si="4"/>
        <v>10</v>
      </c>
      <c r="Q1032" t="str">
        <f t="shared" si="5"/>
        <v>05</v>
      </c>
      <c r="R1032" t="str">
        <f t="shared" si="6"/>
        <v>21</v>
      </c>
      <c r="S1032" t="str">
        <f t="shared" si="7"/>
        <v>14</v>
      </c>
      <c r="T1032" t="str">
        <f t="shared" si="8"/>
        <v>13</v>
      </c>
      <c r="U1032" t="s">
        <v>8099</v>
      </c>
      <c r="V1032" t="s">
        <v>8100</v>
      </c>
      <c r="W1032" s="2" t="s">
        <v>8101</v>
      </c>
      <c r="X1032" t="s">
        <v>3610</v>
      </c>
      <c r="Y1032" t="s">
        <v>3611</v>
      </c>
      <c r="Z1032" t="s">
        <v>3612</v>
      </c>
      <c r="AA1032" t="s">
        <v>3613</v>
      </c>
      <c r="AB1032">
        <v>1668</v>
      </c>
      <c r="AC1032">
        <v>700</v>
      </c>
      <c r="AD1032" t="s">
        <v>3614</v>
      </c>
      <c r="AG1032">
        <v>2</v>
      </c>
    </row>
    <row r="1033" spans="1:33" ht="15.75" customHeight="1" x14ac:dyDescent="0.3">
      <c r="A1033" s="1">
        <v>33840</v>
      </c>
      <c r="B1033" t="s">
        <v>8102</v>
      </c>
      <c r="C1033" t="s">
        <v>25</v>
      </c>
      <c r="D1033" t="s">
        <v>2847</v>
      </c>
      <c r="E1033">
        <v>10</v>
      </c>
      <c r="F1033" t="s">
        <v>184</v>
      </c>
      <c r="G1033" t="s">
        <v>27</v>
      </c>
      <c r="H1033" t="s">
        <v>310</v>
      </c>
      <c r="I1033" t="s">
        <v>126</v>
      </c>
      <c r="J1033">
        <f t="shared" si="0"/>
        <v>3100485</v>
      </c>
      <c r="K1033">
        <v>3100485</v>
      </c>
      <c r="L1033">
        <v>18</v>
      </c>
      <c r="M1033">
        <f t="shared" si="39"/>
        <v>32</v>
      </c>
      <c r="N1033" t="str">
        <f t="shared" si="2"/>
        <v>Fri</v>
      </c>
      <c r="O1033" t="str">
        <f t="shared" si="3"/>
        <v>Oct</v>
      </c>
      <c r="P1033">
        <f t="shared" si="4"/>
        <v>10</v>
      </c>
      <c r="Q1033" t="str">
        <f t="shared" si="5"/>
        <v>05</v>
      </c>
      <c r="R1033" t="str">
        <f t="shared" si="6"/>
        <v>21</v>
      </c>
      <c r="S1033" t="str">
        <f t="shared" si="7"/>
        <v>14</v>
      </c>
      <c r="T1033" t="str">
        <f t="shared" si="8"/>
        <v>45</v>
      </c>
      <c r="U1033" t="s">
        <v>8103</v>
      </c>
      <c r="V1033" t="s">
        <v>8104</v>
      </c>
      <c r="W1033" s="2" t="s">
        <v>8105</v>
      </c>
      <c r="X1033" t="s">
        <v>8106</v>
      </c>
      <c r="Y1033" t="s">
        <v>8107</v>
      </c>
      <c r="Z1033" t="s">
        <v>8108</v>
      </c>
      <c r="AA1033" t="s">
        <v>1199</v>
      </c>
      <c r="AB1033">
        <v>1961</v>
      </c>
      <c r="AC1033">
        <v>4732</v>
      </c>
      <c r="AD1033" t="s">
        <v>8109</v>
      </c>
      <c r="AE1033" t="s">
        <v>8110</v>
      </c>
      <c r="AF1033" t="s">
        <v>8111</v>
      </c>
      <c r="AG1033">
        <v>2</v>
      </c>
    </row>
    <row r="1034" spans="1:33" ht="15.75" customHeight="1" x14ac:dyDescent="0.3">
      <c r="A1034" s="1">
        <v>33841</v>
      </c>
      <c r="B1034" t="s">
        <v>8112</v>
      </c>
      <c r="C1034" t="s">
        <v>25</v>
      </c>
      <c r="D1034" t="s">
        <v>2847</v>
      </c>
      <c r="E1034">
        <v>10</v>
      </c>
      <c r="F1034" t="s">
        <v>184</v>
      </c>
      <c r="G1034" t="s">
        <v>27</v>
      </c>
      <c r="H1034" t="s">
        <v>310</v>
      </c>
      <c r="I1034" t="s">
        <v>81</v>
      </c>
      <c r="J1034">
        <f t="shared" si="0"/>
        <v>3100496</v>
      </c>
      <c r="K1034">
        <v>3100496</v>
      </c>
      <c r="L1034">
        <v>11</v>
      </c>
      <c r="M1034">
        <f t="shared" si="39"/>
        <v>11</v>
      </c>
      <c r="N1034" t="str">
        <f t="shared" si="2"/>
        <v>Fri</v>
      </c>
      <c r="O1034" t="str">
        <f t="shared" si="3"/>
        <v>Oct</v>
      </c>
      <c r="P1034">
        <f t="shared" si="4"/>
        <v>10</v>
      </c>
      <c r="Q1034" t="str">
        <f t="shared" si="5"/>
        <v>05</v>
      </c>
      <c r="R1034" t="str">
        <f t="shared" si="6"/>
        <v>21</v>
      </c>
      <c r="S1034" t="str">
        <f t="shared" si="7"/>
        <v>14</v>
      </c>
      <c r="T1034" t="str">
        <f t="shared" si="8"/>
        <v>56</v>
      </c>
      <c r="U1034" t="s">
        <v>8113</v>
      </c>
      <c r="V1034" t="s">
        <v>8114</v>
      </c>
      <c r="W1034" s="4" t="s">
        <v>8115</v>
      </c>
      <c r="X1034" t="s">
        <v>3610</v>
      </c>
      <c r="Y1034" t="s">
        <v>3611</v>
      </c>
      <c r="Z1034" t="s">
        <v>3612</v>
      </c>
      <c r="AA1034" t="s">
        <v>3613</v>
      </c>
      <c r="AB1034">
        <v>1668</v>
      </c>
      <c r="AC1034">
        <v>700</v>
      </c>
      <c r="AD1034" t="s">
        <v>3614</v>
      </c>
      <c r="AG1034">
        <v>2</v>
      </c>
    </row>
    <row r="1035" spans="1:33" ht="15.75" customHeight="1" x14ac:dyDescent="0.3">
      <c r="A1035" s="1">
        <v>33842</v>
      </c>
      <c r="B1035" t="s">
        <v>8116</v>
      </c>
      <c r="C1035" t="s">
        <v>25</v>
      </c>
      <c r="D1035" t="s">
        <v>2847</v>
      </c>
      <c r="E1035">
        <v>10</v>
      </c>
      <c r="F1035" t="s">
        <v>184</v>
      </c>
      <c r="G1035" t="s">
        <v>27</v>
      </c>
      <c r="H1035" t="s">
        <v>320</v>
      </c>
      <c r="I1035" t="s">
        <v>184</v>
      </c>
      <c r="J1035">
        <f t="shared" si="0"/>
        <v>3100505</v>
      </c>
      <c r="K1035">
        <v>3100505</v>
      </c>
      <c r="L1035">
        <v>9</v>
      </c>
      <c r="M1035">
        <f t="shared" si="39"/>
        <v>9</v>
      </c>
      <c r="N1035" t="str">
        <f t="shared" si="2"/>
        <v>Fri</v>
      </c>
      <c r="O1035" t="str">
        <f t="shared" si="3"/>
        <v>Oct</v>
      </c>
      <c r="P1035">
        <f t="shared" si="4"/>
        <v>10</v>
      </c>
      <c r="Q1035" t="str">
        <f t="shared" si="5"/>
        <v>05</v>
      </c>
      <c r="R1035" t="str">
        <f t="shared" si="6"/>
        <v>21</v>
      </c>
      <c r="S1035" t="str">
        <f t="shared" si="7"/>
        <v>15</v>
      </c>
      <c r="T1035" t="str">
        <f t="shared" si="8"/>
        <v>05</v>
      </c>
      <c r="U1035" t="s">
        <v>8117</v>
      </c>
      <c r="V1035" t="s">
        <v>8118</v>
      </c>
      <c r="W1035" s="2" t="s">
        <v>8119</v>
      </c>
      <c r="X1035" t="s">
        <v>8023</v>
      </c>
      <c r="Y1035" t="s">
        <v>8024</v>
      </c>
      <c r="Z1035" t="s">
        <v>8025</v>
      </c>
      <c r="AA1035" t="s">
        <v>151</v>
      </c>
      <c r="AB1035">
        <v>154</v>
      </c>
      <c r="AC1035">
        <v>257</v>
      </c>
      <c r="AD1035" t="s">
        <v>8026</v>
      </c>
      <c r="AG1035">
        <v>2</v>
      </c>
    </row>
    <row r="1036" spans="1:33" ht="15.75" customHeight="1" x14ac:dyDescent="0.3">
      <c r="A1036" s="1">
        <v>33843</v>
      </c>
      <c r="B1036" t="s">
        <v>8120</v>
      </c>
      <c r="C1036" t="s">
        <v>25</v>
      </c>
      <c r="D1036" t="s">
        <v>2847</v>
      </c>
      <c r="E1036">
        <v>10</v>
      </c>
      <c r="F1036" t="s">
        <v>184</v>
      </c>
      <c r="G1036" t="s">
        <v>27</v>
      </c>
      <c r="H1036" t="s">
        <v>341</v>
      </c>
      <c r="I1036" t="s">
        <v>82</v>
      </c>
      <c r="J1036">
        <f t="shared" si="0"/>
        <v>3100626</v>
      </c>
      <c r="K1036">
        <v>3100626</v>
      </c>
      <c r="L1036">
        <v>121</v>
      </c>
      <c r="M1036">
        <f t="shared" si="39"/>
        <v>121</v>
      </c>
      <c r="N1036" t="str">
        <f t="shared" si="2"/>
        <v>Fri</v>
      </c>
      <c r="O1036" t="str">
        <f t="shared" si="3"/>
        <v>Oct</v>
      </c>
      <c r="P1036">
        <f t="shared" si="4"/>
        <v>10</v>
      </c>
      <c r="Q1036" t="str">
        <f t="shared" si="5"/>
        <v>05</v>
      </c>
      <c r="R1036" t="str">
        <f t="shared" si="6"/>
        <v>21</v>
      </c>
      <c r="S1036" t="str">
        <f t="shared" si="7"/>
        <v>17</v>
      </c>
      <c r="T1036" t="str">
        <f t="shared" si="8"/>
        <v>06</v>
      </c>
      <c r="U1036" t="s">
        <v>8121</v>
      </c>
      <c r="V1036" t="s">
        <v>8122</v>
      </c>
      <c r="W1036" s="2" t="s">
        <v>8123</v>
      </c>
      <c r="X1036" t="s">
        <v>3610</v>
      </c>
      <c r="Y1036" t="s">
        <v>3611</v>
      </c>
      <c r="Z1036" t="s">
        <v>3612</v>
      </c>
      <c r="AA1036" t="s">
        <v>3613</v>
      </c>
      <c r="AB1036">
        <v>1668</v>
      </c>
      <c r="AC1036">
        <v>700</v>
      </c>
      <c r="AD1036" t="s">
        <v>3614</v>
      </c>
      <c r="AG1036">
        <v>2</v>
      </c>
    </row>
    <row r="1037" spans="1:33" ht="15.75" customHeight="1" x14ac:dyDescent="0.3">
      <c r="A1037" s="1">
        <v>33844</v>
      </c>
      <c r="B1037" t="s">
        <v>8124</v>
      </c>
      <c r="C1037" t="s">
        <v>25</v>
      </c>
      <c r="D1037" t="s">
        <v>2847</v>
      </c>
      <c r="E1037">
        <v>10</v>
      </c>
      <c r="F1037" t="s">
        <v>184</v>
      </c>
      <c r="G1037" t="s">
        <v>27</v>
      </c>
      <c r="H1037" t="s">
        <v>28</v>
      </c>
      <c r="I1037" t="s">
        <v>183</v>
      </c>
      <c r="J1037">
        <f t="shared" si="0"/>
        <v>3100714</v>
      </c>
      <c r="K1037">
        <v>3100714</v>
      </c>
      <c r="L1037">
        <v>88</v>
      </c>
      <c r="M1037">
        <f t="shared" si="39"/>
        <v>88</v>
      </c>
      <c r="N1037" t="str">
        <f t="shared" si="2"/>
        <v>Fri</v>
      </c>
      <c r="O1037" t="str">
        <f t="shared" si="3"/>
        <v>Oct</v>
      </c>
      <c r="P1037">
        <f t="shared" si="4"/>
        <v>10</v>
      </c>
      <c r="Q1037" t="str">
        <f t="shared" si="5"/>
        <v>05</v>
      </c>
      <c r="R1037" t="str">
        <f t="shared" si="6"/>
        <v>21</v>
      </c>
      <c r="S1037" t="str">
        <f t="shared" si="7"/>
        <v>18</v>
      </c>
      <c r="T1037" t="str">
        <f t="shared" si="8"/>
        <v>34</v>
      </c>
      <c r="U1037" t="s">
        <v>8125</v>
      </c>
      <c r="V1037" t="s">
        <v>8126</v>
      </c>
      <c r="W1037" s="2" t="s">
        <v>8127</v>
      </c>
      <c r="X1037" t="s">
        <v>8023</v>
      </c>
      <c r="Y1037" t="s">
        <v>8024</v>
      </c>
      <c r="Z1037" t="s">
        <v>8025</v>
      </c>
      <c r="AA1037" t="s">
        <v>151</v>
      </c>
      <c r="AB1037">
        <v>154</v>
      </c>
      <c r="AC1037">
        <v>257</v>
      </c>
      <c r="AD1037" t="s">
        <v>8026</v>
      </c>
      <c r="AG1037">
        <v>2</v>
      </c>
    </row>
    <row r="1038" spans="1:33" ht="15.75" customHeight="1" x14ac:dyDescent="0.3">
      <c r="A1038" s="1">
        <v>33845</v>
      </c>
      <c r="B1038" t="s">
        <v>8128</v>
      </c>
      <c r="C1038" t="s">
        <v>25</v>
      </c>
      <c r="D1038" t="s">
        <v>2847</v>
      </c>
      <c r="E1038">
        <v>10</v>
      </c>
      <c r="F1038" t="s">
        <v>184</v>
      </c>
      <c r="G1038" t="s">
        <v>27</v>
      </c>
      <c r="H1038" t="s">
        <v>692</v>
      </c>
      <c r="I1038" t="s">
        <v>692</v>
      </c>
      <c r="J1038">
        <f t="shared" si="0"/>
        <v>3101003</v>
      </c>
      <c r="K1038">
        <v>3101003</v>
      </c>
      <c r="L1038">
        <v>289</v>
      </c>
      <c r="M1038">
        <f t="shared" si="39"/>
        <v>289</v>
      </c>
      <c r="N1038" t="str">
        <f t="shared" si="2"/>
        <v>Fri</v>
      </c>
      <c r="O1038" t="str">
        <f t="shared" si="3"/>
        <v>Oct</v>
      </c>
      <c r="P1038">
        <f t="shared" si="4"/>
        <v>10</v>
      </c>
      <c r="Q1038" t="str">
        <f t="shared" si="5"/>
        <v>05</v>
      </c>
      <c r="R1038" t="str">
        <f t="shared" si="6"/>
        <v>21</v>
      </c>
      <c r="S1038" t="str">
        <f t="shared" si="7"/>
        <v>23</v>
      </c>
      <c r="T1038" t="str">
        <f t="shared" si="8"/>
        <v>23</v>
      </c>
      <c r="U1038" t="s">
        <v>8129</v>
      </c>
      <c r="V1038" t="s">
        <v>8130</v>
      </c>
      <c r="W1038" s="2" t="s">
        <v>8131</v>
      </c>
      <c r="X1038" t="s">
        <v>8132</v>
      </c>
      <c r="Y1038" t="s">
        <v>8133</v>
      </c>
      <c r="Z1038" t="s">
        <v>8134</v>
      </c>
      <c r="AA1038" t="s">
        <v>8135</v>
      </c>
      <c r="AB1038">
        <v>604</v>
      </c>
      <c r="AC1038">
        <v>587</v>
      </c>
      <c r="AD1038" t="s">
        <v>8136</v>
      </c>
      <c r="AE1038" t="s">
        <v>5650</v>
      </c>
      <c r="AF1038" t="s">
        <v>5651</v>
      </c>
      <c r="AG1038">
        <v>2</v>
      </c>
    </row>
    <row r="1039" spans="1:33" ht="15.75" customHeight="1" x14ac:dyDescent="0.3">
      <c r="A1039" s="1">
        <v>33847</v>
      </c>
      <c r="B1039" t="s">
        <v>8137</v>
      </c>
      <c r="C1039" t="s">
        <v>25</v>
      </c>
      <c r="D1039" t="s">
        <v>2847</v>
      </c>
      <c r="E1039">
        <v>10</v>
      </c>
      <c r="F1039" t="s">
        <v>184</v>
      </c>
      <c r="G1039" t="s">
        <v>27</v>
      </c>
      <c r="H1039" t="s">
        <v>51</v>
      </c>
      <c r="I1039" t="s">
        <v>528</v>
      </c>
      <c r="J1039">
        <f t="shared" si="0"/>
        <v>3101151</v>
      </c>
      <c r="K1039">
        <v>3101151</v>
      </c>
      <c r="L1039">
        <v>71</v>
      </c>
      <c r="M1039">
        <f t="shared" si="39"/>
        <v>148</v>
      </c>
      <c r="N1039" t="str">
        <f t="shared" si="2"/>
        <v>Fri</v>
      </c>
      <c r="O1039" t="str">
        <f t="shared" si="3"/>
        <v>Oct</v>
      </c>
      <c r="P1039">
        <f t="shared" si="4"/>
        <v>10</v>
      </c>
      <c r="Q1039" t="str">
        <f t="shared" si="5"/>
        <v>05</v>
      </c>
      <c r="R1039" t="str">
        <f t="shared" si="6"/>
        <v>21</v>
      </c>
      <c r="S1039" t="str">
        <f t="shared" si="7"/>
        <v>25</v>
      </c>
      <c r="T1039" t="str">
        <f t="shared" si="8"/>
        <v>51</v>
      </c>
      <c r="U1039" t="s">
        <v>8138</v>
      </c>
      <c r="V1039" t="s">
        <v>8139</v>
      </c>
      <c r="W1039" s="4" t="s">
        <v>8140</v>
      </c>
      <c r="X1039" t="s">
        <v>8141</v>
      </c>
      <c r="Y1039" t="s">
        <v>8142</v>
      </c>
      <c r="Z1039" t="s">
        <v>8143</v>
      </c>
      <c r="AA1039" t="s">
        <v>8144</v>
      </c>
      <c r="AB1039">
        <v>192</v>
      </c>
      <c r="AC1039">
        <v>375</v>
      </c>
      <c r="AD1039" t="s">
        <v>8145</v>
      </c>
      <c r="AG1039">
        <v>2</v>
      </c>
    </row>
    <row r="1040" spans="1:33" ht="15.75" customHeight="1" x14ac:dyDescent="0.3">
      <c r="A1040" s="1">
        <v>33849</v>
      </c>
      <c r="B1040" t="s">
        <v>8146</v>
      </c>
      <c r="C1040" t="s">
        <v>25</v>
      </c>
      <c r="D1040" t="s">
        <v>2847</v>
      </c>
      <c r="E1040">
        <v>10</v>
      </c>
      <c r="F1040" t="s">
        <v>184</v>
      </c>
      <c r="G1040" t="s">
        <v>27</v>
      </c>
      <c r="H1040" t="s">
        <v>61</v>
      </c>
      <c r="I1040" t="s">
        <v>519</v>
      </c>
      <c r="J1040">
        <f t="shared" si="0"/>
        <v>3101208</v>
      </c>
      <c r="K1040">
        <v>3101208</v>
      </c>
      <c r="L1040">
        <v>36</v>
      </c>
      <c r="M1040">
        <f t="shared" si="39"/>
        <v>57</v>
      </c>
      <c r="N1040" t="str">
        <f t="shared" si="2"/>
        <v>Fri</v>
      </c>
      <c r="O1040" t="str">
        <f t="shared" si="3"/>
        <v>Oct</v>
      </c>
      <c r="P1040">
        <f t="shared" si="4"/>
        <v>10</v>
      </c>
      <c r="Q1040" t="str">
        <f t="shared" si="5"/>
        <v>05</v>
      </c>
      <c r="R1040" t="str">
        <f t="shared" si="6"/>
        <v>21</v>
      </c>
      <c r="S1040" t="str">
        <f t="shared" si="7"/>
        <v>26</v>
      </c>
      <c r="T1040" t="str">
        <f t="shared" si="8"/>
        <v>48</v>
      </c>
      <c r="U1040" t="s">
        <v>8147</v>
      </c>
      <c r="V1040" t="s">
        <v>8148</v>
      </c>
      <c r="W1040" s="2" t="s">
        <v>8149</v>
      </c>
      <c r="X1040" t="s">
        <v>3610</v>
      </c>
      <c r="Y1040" t="s">
        <v>3611</v>
      </c>
      <c r="Z1040" t="s">
        <v>3612</v>
      </c>
      <c r="AA1040" t="s">
        <v>3613</v>
      </c>
      <c r="AB1040">
        <v>1668</v>
      </c>
      <c r="AC1040">
        <v>700</v>
      </c>
      <c r="AD1040" t="s">
        <v>3614</v>
      </c>
      <c r="AG1040">
        <v>2</v>
      </c>
    </row>
    <row r="1041" spans="1:33" ht="15.75" customHeight="1" x14ac:dyDescent="0.3">
      <c r="A1041" s="1">
        <v>33850</v>
      </c>
      <c r="B1041" t="s">
        <v>8150</v>
      </c>
      <c r="C1041" t="s">
        <v>25</v>
      </c>
      <c r="D1041" t="s">
        <v>2847</v>
      </c>
      <c r="E1041">
        <v>10</v>
      </c>
      <c r="F1041" t="s">
        <v>184</v>
      </c>
      <c r="G1041" t="s">
        <v>27</v>
      </c>
      <c r="H1041" t="s">
        <v>61</v>
      </c>
      <c r="I1041" t="s">
        <v>644</v>
      </c>
      <c r="J1041">
        <f t="shared" si="0"/>
        <v>3101214</v>
      </c>
      <c r="K1041">
        <v>3101214</v>
      </c>
      <c r="L1041">
        <v>6</v>
      </c>
      <c r="M1041">
        <f t="shared" si="39"/>
        <v>6</v>
      </c>
      <c r="N1041" t="str">
        <f t="shared" si="2"/>
        <v>Fri</v>
      </c>
      <c r="O1041" t="str">
        <f t="shared" si="3"/>
        <v>Oct</v>
      </c>
      <c r="P1041">
        <f t="shared" si="4"/>
        <v>10</v>
      </c>
      <c r="Q1041" t="str">
        <f t="shared" si="5"/>
        <v>05</v>
      </c>
      <c r="R1041" t="str">
        <f t="shared" si="6"/>
        <v>21</v>
      </c>
      <c r="S1041" t="str">
        <f t="shared" si="7"/>
        <v>26</v>
      </c>
      <c r="T1041" t="str">
        <f t="shared" si="8"/>
        <v>54</v>
      </c>
      <c r="U1041" t="s">
        <v>8151</v>
      </c>
      <c r="V1041" t="s">
        <v>8152</v>
      </c>
      <c r="W1041" s="2" t="s">
        <v>8153</v>
      </c>
      <c r="X1041" t="s">
        <v>7818</v>
      </c>
      <c r="Y1041" t="s">
        <v>7819</v>
      </c>
      <c r="Z1041" t="s">
        <v>7820</v>
      </c>
      <c r="AB1041">
        <v>0</v>
      </c>
      <c r="AC1041">
        <v>13</v>
      </c>
      <c r="AD1041" t="s">
        <v>7821</v>
      </c>
      <c r="AG1041">
        <v>2</v>
      </c>
    </row>
    <row r="1042" spans="1:33" ht="15.75" customHeight="1" x14ac:dyDescent="0.3">
      <c r="A1042" s="1">
        <v>33851</v>
      </c>
      <c r="B1042" t="s">
        <v>8154</v>
      </c>
      <c r="C1042" t="s">
        <v>25</v>
      </c>
      <c r="D1042" t="s">
        <v>2847</v>
      </c>
      <c r="E1042">
        <v>10</v>
      </c>
      <c r="F1042" t="s">
        <v>184</v>
      </c>
      <c r="G1042" t="s">
        <v>27</v>
      </c>
      <c r="H1042" t="s">
        <v>30</v>
      </c>
      <c r="I1042" t="s">
        <v>404</v>
      </c>
      <c r="J1042">
        <f t="shared" si="0"/>
        <v>3101223</v>
      </c>
      <c r="K1042">
        <v>3101223</v>
      </c>
      <c r="L1042">
        <v>9</v>
      </c>
      <c r="M1042">
        <f t="shared" si="39"/>
        <v>9</v>
      </c>
      <c r="N1042" t="str">
        <f t="shared" si="2"/>
        <v>Fri</v>
      </c>
      <c r="O1042" t="str">
        <f t="shared" si="3"/>
        <v>Oct</v>
      </c>
      <c r="P1042">
        <f t="shared" si="4"/>
        <v>10</v>
      </c>
      <c r="Q1042" t="str">
        <f t="shared" si="5"/>
        <v>05</v>
      </c>
      <c r="R1042" t="str">
        <f t="shared" si="6"/>
        <v>21</v>
      </c>
      <c r="S1042" t="str">
        <f t="shared" si="7"/>
        <v>27</v>
      </c>
      <c r="T1042" t="str">
        <f t="shared" si="8"/>
        <v>03</v>
      </c>
      <c r="U1042" t="s">
        <v>8155</v>
      </c>
      <c r="V1042" t="s">
        <v>8156</v>
      </c>
      <c r="W1042" s="2" t="s">
        <v>8157</v>
      </c>
      <c r="X1042" t="s">
        <v>8158</v>
      </c>
      <c r="Y1042" t="s">
        <v>8159</v>
      </c>
      <c r="Z1042" t="s">
        <v>8160</v>
      </c>
      <c r="AA1042" t="s">
        <v>8161</v>
      </c>
      <c r="AB1042">
        <v>14769</v>
      </c>
      <c r="AC1042">
        <v>13814</v>
      </c>
      <c r="AD1042" t="s">
        <v>8162</v>
      </c>
      <c r="AG1042">
        <v>2</v>
      </c>
    </row>
    <row r="1043" spans="1:33" ht="15.75" customHeight="1" x14ac:dyDescent="0.3">
      <c r="A1043" s="1">
        <v>33853</v>
      </c>
      <c r="B1043" t="s">
        <v>8163</v>
      </c>
      <c r="C1043" t="s">
        <v>25</v>
      </c>
      <c r="D1043" t="s">
        <v>2847</v>
      </c>
      <c r="E1043">
        <v>10</v>
      </c>
      <c r="F1043" t="s">
        <v>184</v>
      </c>
      <c r="G1043" t="s">
        <v>27</v>
      </c>
      <c r="H1043" t="s">
        <v>30</v>
      </c>
      <c r="I1043" t="s">
        <v>205</v>
      </c>
      <c r="J1043">
        <f t="shared" si="0"/>
        <v>3101256</v>
      </c>
      <c r="K1043">
        <v>3101256</v>
      </c>
      <c r="L1043">
        <v>12</v>
      </c>
      <c r="M1043">
        <f t="shared" si="39"/>
        <v>33</v>
      </c>
      <c r="N1043" t="str">
        <f t="shared" si="2"/>
        <v>Fri</v>
      </c>
      <c r="O1043" t="str">
        <f t="shared" si="3"/>
        <v>Oct</v>
      </c>
      <c r="P1043">
        <f t="shared" si="4"/>
        <v>10</v>
      </c>
      <c r="Q1043" t="str">
        <f t="shared" si="5"/>
        <v>05</v>
      </c>
      <c r="R1043" t="str">
        <f t="shared" si="6"/>
        <v>21</v>
      </c>
      <c r="S1043" t="str">
        <f t="shared" si="7"/>
        <v>27</v>
      </c>
      <c r="T1043" t="str">
        <f t="shared" si="8"/>
        <v>36</v>
      </c>
      <c r="U1043" t="s">
        <v>8164</v>
      </c>
      <c r="V1043" t="s">
        <v>8165</v>
      </c>
      <c r="W1043" s="2" t="s">
        <v>8166</v>
      </c>
      <c r="X1043" t="s">
        <v>3610</v>
      </c>
      <c r="Y1043" t="s">
        <v>3611</v>
      </c>
      <c r="Z1043" t="s">
        <v>3612</v>
      </c>
      <c r="AA1043" t="s">
        <v>3613</v>
      </c>
      <c r="AB1043">
        <v>1668</v>
      </c>
      <c r="AC1043">
        <v>700</v>
      </c>
      <c r="AD1043" t="s">
        <v>3614</v>
      </c>
      <c r="AG1043">
        <v>2</v>
      </c>
    </row>
    <row r="1044" spans="1:33" ht="15.75" customHeight="1" x14ac:dyDescent="0.3">
      <c r="A1044" s="1">
        <v>33854</v>
      </c>
      <c r="B1044" t="s">
        <v>8167</v>
      </c>
      <c r="C1044" t="s">
        <v>25</v>
      </c>
      <c r="D1044" t="s">
        <v>2847</v>
      </c>
      <c r="E1044">
        <v>10</v>
      </c>
      <c r="F1044" t="s">
        <v>184</v>
      </c>
      <c r="G1044" t="s">
        <v>27</v>
      </c>
      <c r="H1044" t="s">
        <v>360</v>
      </c>
      <c r="I1044" t="s">
        <v>102</v>
      </c>
      <c r="J1044">
        <f t="shared" si="0"/>
        <v>3101337</v>
      </c>
      <c r="K1044">
        <v>3101337</v>
      </c>
      <c r="L1044">
        <v>81</v>
      </c>
      <c r="M1044">
        <f t="shared" si="39"/>
        <v>81</v>
      </c>
      <c r="N1044" t="str">
        <f t="shared" si="2"/>
        <v>Fri</v>
      </c>
      <c r="O1044" t="str">
        <f t="shared" si="3"/>
        <v>Oct</v>
      </c>
      <c r="P1044">
        <f t="shared" si="4"/>
        <v>10</v>
      </c>
      <c r="Q1044" t="str">
        <f t="shared" si="5"/>
        <v>05</v>
      </c>
      <c r="R1044" t="str">
        <f t="shared" si="6"/>
        <v>21</v>
      </c>
      <c r="S1044" t="str">
        <f t="shared" si="7"/>
        <v>28</v>
      </c>
      <c r="T1044" t="str">
        <f t="shared" si="8"/>
        <v>57</v>
      </c>
      <c r="U1044" t="s">
        <v>8168</v>
      </c>
      <c r="V1044" t="s">
        <v>8169</v>
      </c>
      <c r="W1044" s="2" t="s">
        <v>8170</v>
      </c>
      <c r="X1044" t="s">
        <v>8171</v>
      </c>
      <c r="Y1044" t="s">
        <v>8172</v>
      </c>
      <c r="Z1044" t="s">
        <v>8173</v>
      </c>
      <c r="AA1044" t="s">
        <v>8174</v>
      </c>
      <c r="AB1044">
        <v>180</v>
      </c>
      <c r="AC1044">
        <v>317</v>
      </c>
      <c r="AD1044" t="s">
        <v>8175</v>
      </c>
      <c r="AG1044">
        <v>2</v>
      </c>
    </row>
    <row r="1045" spans="1:33" ht="15.75" customHeight="1" x14ac:dyDescent="0.3">
      <c r="A1045" s="1">
        <v>33855</v>
      </c>
      <c r="B1045" t="s">
        <v>8176</v>
      </c>
      <c r="C1045" t="s">
        <v>25</v>
      </c>
      <c r="D1045" t="s">
        <v>2847</v>
      </c>
      <c r="E1045">
        <v>10</v>
      </c>
      <c r="F1045" t="s">
        <v>184</v>
      </c>
      <c r="G1045" t="s">
        <v>27</v>
      </c>
      <c r="H1045" t="s">
        <v>369</v>
      </c>
      <c r="I1045" t="s">
        <v>125</v>
      </c>
      <c r="J1045">
        <f t="shared" si="0"/>
        <v>3101340</v>
      </c>
      <c r="K1045">
        <v>3101340</v>
      </c>
      <c r="L1045">
        <v>3</v>
      </c>
      <c r="M1045">
        <f t="shared" si="39"/>
        <v>3</v>
      </c>
      <c r="N1045" t="str">
        <f t="shared" si="2"/>
        <v>Fri</v>
      </c>
      <c r="O1045" t="str">
        <f t="shared" si="3"/>
        <v>Oct</v>
      </c>
      <c r="P1045">
        <f t="shared" si="4"/>
        <v>10</v>
      </c>
      <c r="Q1045" t="str">
        <f t="shared" si="5"/>
        <v>05</v>
      </c>
      <c r="R1045" t="str">
        <f t="shared" si="6"/>
        <v>21</v>
      </c>
      <c r="S1045" t="str">
        <f t="shared" si="7"/>
        <v>29</v>
      </c>
      <c r="T1045" t="str">
        <f t="shared" si="8"/>
        <v>00</v>
      </c>
      <c r="U1045" t="s">
        <v>8177</v>
      </c>
      <c r="V1045" t="s">
        <v>8178</v>
      </c>
      <c r="W1045" s="4" t="s">
        <v>8179</v>
      </c>
      <c r="X1045" t="s">
        <v>8180</v>
      </c>
      <c r="Y1045" t="s">
        <v>8181</v>
      </c>
      <c r="Z1045" t="s">
        <v>8182</v>
      </c>
      <c r="AB1045">
        <v>5</v>
      </c>
      <c r="AC1045">
        <v>77</v>
      </c>
      <c r="AD1045" t="s">
        <v>8183</v>
      </c>
      <c r="AG1045">
        <v>2</v>
      </c>
    </row>
    <row r="1046" spans="1:33" ht="15.75" customHeight="1" x14ac:dyDescent="0.3">
      <c r="A1046" s="1">
        <v>33859</v>
      </c>
      <c r="B1046" t="s">
        <v>8184</v>
      </c>
      <c r="C1046" t="s">
        <v>25</v>
      </c>
      <c r="D1046" t="s">
        <v>2847</v>
      </c>
      <c r="E1046">
        <v>10</v>
      </c>
      <c r="F1046" t="s">
        <v>184</v>
      </c>
      <c r="G1046" t="s">
        <v>27</v>
      </c>
      <c r="H1046" t="s">
        <v>300</v>
      </c>
      <c r="I1046" t="s">
        <v>341</v>
      </c>
      <c r="J1046">
        <f t="shared" si="0"/>
        <v>3101477</v>
      </c>
      <c r="K1046">
        <v>3101477</v>
      </c>
      <c r="L1046">
        <v>14</v>
      </c>
      <c r="M1046">
        <f t="shared" si="39"/>
        <v>137</v>
      </c>
      <c r="N1046" t="str">
        <f t="shared" si="2"/>
        <v>Fri</v>
      </c>
      <c r="O1046" t="str">
        <f t="shared" si="3"/>
        <v>Oct</v>
      </c>
      <c r="P1046">
        <f t="shared" si="4"/>
        <v>10</v>
      </c>
      <c r="Q1046" t="str">
        <f t="shared" si="5"/>
        <v>05</v>
      </c>
      <c r="R1046" t="str">
        <f t="shared" si="6"/>
        <v>21</v>
      </c>
      <c r="S1046" t="str">
        <f t="shared" si="7"/>
        <v>31</v>
      </c>
      <c r="T1046" t="str">
        <f t="shared" si="8"/>
        <v>17</v>
      </c>
      <c r="U1046" t="s">
        <v>8185</v>
      </c>
      <c r="V1046" t="s">
        <v>8186</v>
      </c>
      <c r="W1046" s="4" t="s">
        <v>8187</v>
      </c>
      <c r="X1046" t="s">
        <v>8188</v>
      </c>
      <c r="Y1046" t="s">
        <v>8189</v>
      </c>
      <c r="Z1046" t="s">
        <v>8190</v>
      </c>
      <c r="AB1046">
        <v>1</v>
      </c>
      <c r="AC1046">
        <v>62</v>
      </c>
      <c r="AD1046" t="s">
        <v>8191</v>
      </c>
      <c r="AG1046">
        <v>2</v>
      </c>
    </row>
    <row r="1047" spans="1:33" ht="15.75" customHeight="1" x14ac:dyDescent="0.3">
      <c r="A1047" s="1">
        <v>33913</v>
      </c>
      <c r="B1047" t="s">
        <v>8192</v>
      </c>
      <c r="C1047" t="s">
        <v>25</v>
      </c>
      <c r="D1047" t="s">
        <v>2847</v>
      </c>
      <c r="E1047">
        <v>10</v>
      </c>
      <c r="F1047" t="s">
        <v>184</v>
      </c>
      <c r="G1047" t="s">
        <v>206</v>
      </c>
      <c r="H1047" t="s">
        <v>71</v>
      </c>
      <c r="I1047" t="s">
        <v>320</v>
      </c>
      <c r="J1047">
        <f t="shared" si="0"/>
        <v>3105855</v>
      </c>
      <c r="K1047">
        <v>3105855</v>
      </c>
      <c r="L1047">
        <v>21</v>
      </c>
      <c r="M1047">
        <f t="shared" si="39"/>
        <v>4378</v>
      </c>
      <c r="N1047" t="str">
        <f t="shared" si="2"/>
        <v>Fri</v>
      </c>
      <c r="O1047" t="str">
        <f t="shared" si="3"/>
        <v>Oct</v>
      </c>
      <c r="P1047">
        <f t="shared" si="4"/>
        <v>10</v>
      </c>
      <c r="Q1047" t="str">
        <f t="shared" si="5"/>
        <v>05</v>
      </c>
      <c r="R1047" t="str">
        <f t="shared" si="6"/>
        <v>22</v>
      </c>
      <c r="S1047" t="str">
        <f t="shared" si="7"/>
        <v>44</v>
      </c>
      <c r="T1047" t="str">
        <f t="shared" si="8"/>
        <v>15</v>
      </c>
      <c r="U1047" t="s">
        <v>8193</v>
      </c>
      <c r="V1047" t="s">
        <v>8194</v>
      </c>
      <c r="W1047" s="2" t="s">
        <v>8195</v>
      </c>
      <c r="X1047" t="s">
        <v>8196</v>
      </c>
      <c r="Y1047" t="s">
        <v>8197</v>
      </c>
      <c r="Z1047" t="s">
        <v>8198</v>
      </c>
      <c r="AA1047" t="s">
        <v>8199</v>
      </c>
      <c r="AB1047">
        <v>846</v>
      </c>
      <c r="AC1047">
        <v>685</v>
      </c>
      <c r="AD1047" t="s">
        <v>8200</v>
      </c>
      <c r="AG1047">
        <v>2</v>
      </c>
    </row>
    <row r="1048" spans="1:33" ht="15.75" customHeight="1" x14ac:dyDescent="0.3">
      <c r="A1048" s="1">
        <v>33914</v>
      </c>
      <c r="B1048" t="s">
        <v>8201</v>
      </c>
      <c r="C1048" t="s">
        <v>25</v>
      </c>
      <c r="D1048" t="s">
        <v>2847</v>
      </c>
      <c r="E1048">
        <v>10</v>
      </c>
      <c r="F1048" t="s">
        <v>184</v>
      </c>
      <c r="G1048" t="s">
        <v>206</v>
      </c>
      <c r="H1048" t="s">
        <v>126</v>
      </c>
      <c r="I1048" t="s">
        <v>114</v>
      </c>
      <c r="J1048">
        <f t="shared" si="0"/>
        <v>3105920</v>
      </c>
      <c r="K1048">
        <v>3105920</v>
      </c>
      <c r="L1048">
        <v>65</v>
      </c>
      <c r="M1048">
        <f t="shared" si="39"/>
        <v>65</v>
      </c>
      <c r="N1048" t="str">
        <f t="shared" si="2"/>
        <v>Fri</v>
      </c>
      <c r="O1048" t="str">
        <f t="shared" si="3"/>
        <v>Oct</v>
      </c>
      <c r="P1048">
        <f t="shared" si="4"/>
        <v>10</v>
      </c>
      <c r="Q1048" t="str">
        <f t="shared" si="5"/>
        <v>05</v>
      </c>
      <c r="R1048" t="str">
        <f t="shared" si="6"/>
        <v>22</v>
      </c>
      <c r="S1048" t="str">
        <f t="shared" si="7"/>
        <v>45</v>
      </c>
      <c r="T1048" t="str">
        <f t="shared" si="8"/>
        <v>20</v>
      </c>
      <c r="U1048" t="s">
        <v>8202</v>
      </c>
      <c r="V1048" t="s">
        <v>8203</v>
      </c>
      <c r="W1048" s="2" t="s">
        <v>8204</v>
      </c>
      <c r="X1048" t="s">
        <v>8205</v>
      </c>
      <c r="Y1048" t="s">
        <v>2828</v>
      </c>
      <c r="Z1048" t="s">
        <v>8206</v>
      </c>
      <c r="AA1048" t="s">
        <v>8207</v>
      </c>
      <c r="AB1048">
        <v>55</v>
      </c>
      <c r="AC1048">
        <v>109</v>
      </c>
      <c r="AD1048" t="s">
        <v>8208</v>
      </c>
      <c r="AG1048">
        <v>2</v>
      </c>
    </row>
    <row r="1049" spans="1:33" ht="15.75" customHeight="1" x14ac:dyDescent="0.3">
      <c r="A1049" s="1">
        <v>33915</v>
      </c>
      <c r="B1049" t="s">
        <v>8209</v>
      </c>
      <c r="C1049" t="s">
        <v>25</v>
      </c>
      <c r="D1049" t="s">
        <v>2847</v>
      </c>
      <c r="E1049">
        <v>10</v>
      </c>
      <c r="F1049" t="s">
        <v>184</v>
      </c>
      <c r="G1049" t="s">
        <v>206</v>
      </c>
      <c r="H1049" t="s">
        <v>538</v>
      </c>
      <c r="I1049" t="s">
        <v>113</v>
      </c>
      <c r="J1049">
        <f t="shared" si="0"/>
        <v>3106018</v>
      </c>
      <c r="K1049">
        <v>3106018</v>
      </c>
      <c r="L1049">
        <v>98</v>
      </c>
      <c r="M1049">
        <f t="shared" si="39"/>
        <v>98</v>
      </c>
      <c r="N1049" t="str">
        <f t="shared" si="2"/>
        <v>Fri</v>
      </c>
      <c r="O1049" t="str">
        <f t="shared" si="3"/>
        <v>Oct</v>
      </c>
      <c r="P1049">
        <f t="shared" si="4"/>
        <v>10</v>
      </c>
      <c r="Q1049" t="str">
        <f t="shared" si="5"/>
        <v>05</v>
      </c>
      <c r="R1049" t="str">
        <f t="shared" si="6"/>
        <v>22</v>
      </c>
      <c r="S1049" t="str">
        <f t="shared" si="7"/>
        <v>46</v>
      </c>
      <c r="T1049" t="str">
        <f t="shared" si="8"/>
        <v>58</v>
      </c>
      <c r="U1049" t="s">
        <v>8210</v>
      </c>
      <c r="V1049" t="s">
        <v>8211</v>
      </c>
      <c r="W1049" s="2" t="s">
        <v>8212</v>
      </c>
      <c r="X1049" t="s">
        <v>3623</v>
      </c>
      <c r="Y1049" t="s">
        <v>3624</v>
      </c>
      <c r="Z1049" t="s">
        <v>3625</v>
      </c>
      <c r="AA1049" t="s">
        <v>3626</v>
      </c>
      <c r="AB1049">
        <v>1360</v>
      </c>
      <c r="AC1049">
        <v>3610</v>
      </c>
      <c r="AD1049" t="s">
        <v>3627</v>
      </c>
      <c r="AE1049" t="s">
        <v>3623</v>
      </c>
      <c r="AF1049" t="s">
        <v>3625</v>
      </c>
      <c r="AG1049">
        <v>2</v>
      </c>
    </row>
    <row r="1050" spans="1:33" ht="15.75" customHeight="1" x14ac:dyDescent="0.3">
      <c r="A1050" s="1">
        <v>33916</v>
      </c>
      <c r="B1050" t="s">
        <v>8213</v>
      </c>
      <c r="C1050" t="s">
        <v>25</v>
      </c>
      <c r="D1050" t="s">
        <v>2847</v>
      </c>
      <c r="E1050">
        <v>10</v>
      </c>
      <c r="F1050" t="s">
        <v>184</v>
      </c>
      <c r="G1050" t="s">
        <v>206</v>
      </c>
      <c r="H1050" t="s">
        <v>251</v>
      </c>
      <c r="I1050" t="s">
        <v>291</v>
      </c>
      <c r="J1050">
        <f t="shared" si="0"/>
        <v>3106031</v>
      </c>
      <c r="K1050">
        <v>3106031</v>
      </c>
      <c r="L1050">
        <v>13</v>
      </c>
      <c r="M1050">
        <f t="shared" si="39"/>
        <v>13</v>
      </c>
      <c r="N1050" t="str">
        <f t="shared" si="2"/>
        <v>Fri</v>
      </c>
      <c r="O1050" t="str">
        <f t="shared" si="3"/>
        <v>Oct</v>
      </c>
      <c r="P1050">
        <f t="shared" si="4"/>
        <v>10</v>
      </c>
      <c r="Q1050" t="str">
        <f t="shared" si="5"/>
        <v>05</v>
      </c>
      <c r="R1050" t="str">
        <f t="shared" si="6"/>
        <v>22</v>
      </c>
      <c r="S1050" t="str">
        <f t="shared" si="7"/>
        <v>47</v>
      </c>
      <c r="T1050" t="str">
        <f t="shared" si="8"/>
        <v>11</v>
      </c>
      <c r="U1050" t="s">
        <v>8214</v>
      </c>
      <c r="V1050" t="s">
        <v>8215</v>
      </c>
      <c r="W1050" s="2" t="s">
        <v>8216</v>
      </c>
      <c r="X1050" t="s">
        <v>8217</v>
      </c>
      <c r="Y1050" t="s">
        <v>8218</v>
      </c>
      <c r="Z1050" t="s">
        <v>8219</v>
      </c>
      <c r="AA1050" t="s">
        <v>4337</v>
      </c>
      <c r="AB1050">
        <v>70</v>
      </c>
      <c r="AC1050">
        <v>210</v>
      </c>
      <c r="AD1050" t="s">
        <v>8220</v>
      </c>
      <c r="AG1050">
        <v>2</v>
      </c>
    </row>
    <row r="1051" spans="1:33" ht="15.75" customHeight="1" x14ac:dyDescent="0.3">
      <c r="A1051" s="1">
        <v>33954</v>
      </c>
      <c r="B1051" t="s">
        <v>8221</v>
      </c>
      <c r="C1051" t="s">
        <v>25</v>
      </c>
      <c r="D1051" t="s">
        <v>2847</v>
      </c>
      <c r="E1051">
        <v>10</v>
      </c>
      <c r="F1051" t="s">
        <v>184</v>
      </c>
      <c r="G1051" t="s">
        <v>692</v>
      </c>
      <c r="H1051" t="s">
        <v>331</v>
      </c>
      <c r="I1051" t="s">
        <v>300</v>
      </c>
      <c r="J1051">
        <f t="shared" si="0"/>
        <v>3107791</v>
      </c>
      <c r="K1051">
        <v>3107791</v>
      </c>
      <c r="L1051">
        <v>74</v>
      </c>
      <c r="M1051">
        <f t="shared" si="39"/>
        <v>1760</v>
      </c>
      <c r="N1051" t="str">
        <f t="shared" si="2"/>
        <v>Fri</v>
      </c>
      <c r="O1051" t="str">
        <f t="shared" si="3"/>
        <v>Oct</v>
      </c>
      <c r="P1051">
        <f t="shared" si="4"/>
        <v>10</v>
      </c>
      <c r="Q1051" t="str">
        <f t="shared" si="5"/>
        <v>05</v>
      </c>
      <c r="R1051" t="str">
        <f t="shared" si="6"/>
        <v>23</v>
      </c>
      <c r="S1051" t="str">
        <f t="shared" si="7"/>
        <v>16</v>
      </c>
      <c r="T1051" t="str">
        <f t="shared" si="8"/>
        <v>31</v>
      </c>
      <c r="U1051" t="s">
        <v>8222</v>
      </c>
      <c r="V1051" t="s">
        <v>433</v>
      </c>
      <c r="W1051" s="2" t="s">
        <v>8223</v>
      </c>
      <c r="X1051" t="s">
        <v>8224</v>
      </c>
      <c r="Y1051" t="s">
        <v>8225</v>
      </c>
      <c r="Z1051" t="s">
        <v>8226</v>
      </c>
      <c r="AB1051">
        <v>68</v>
      </c>
      <c r="AC1051">
        <v>661</v>
      </c>
      <c r="AD1051" t="s">
        <v>8227</v>
      </c>
      <c r="AE1051" t="s">
        <v>4519</v>
      </c>
      <c r="AF1051" t="s">
        <v>4520</v>
      </c>
      <c r="AG1051">
        <v>2</v>
      </c>
    </row>
    <row r="1052" spans="1:33" ht="15.75" customHeight="1" x14ac:dyDescent="0.3">
      <c r="A1052" s="1">
        <v>33954</v>
      </c>
      <c r="B1052" t="s">
        <v>8221</v>
      </c>
      <c r="C1052" t="s">
        <v>25</v>
      </c>
      <c r="D1052" t="s">
        <v>2847</v>
      </c>
      <c r="E1052">
        <v>10</v>
      </c>
      <c r="F1052" t="s">
        <v>184</v>
      </c>
      <c r="G1052" t="s">
        <v>692</v>
      </c>
      <c r="H1052" t="s">
        <v>331</v>
      </c>
      <c r="I1052" t="s">
        <v>300</v>
      </c>
      <c r="J1052">
        <f t="shared" si="0"/>
        <v>3107791</v>
      </c>
      <c r="K1052">
        <v>3107791</v>
      </c>
      <c r="L1052">
        <v>74</v>
      </c>
      <c r="M1052">
        <f t="shared" si="39"/>
        <v>0</v>
      </c>
      <c r="N1052" t="str">
        <f t="shared" si="2"/>
        <v>Fri</v>
      </c>
      <c r="O1052" t="str">
        <f t="shared" si="3"/>
        <v>Oct</v>
      </c>
      <c r="P1052">
        <f t="shared" si="4"/>
        <v>10</v>
      </c>
      <c r="Q1052" t="str">
        <f t="shared" si="5"/>
        <v>05</v>
      </c>
      <c r="R1052" t="str">
        <f t="shared" si="6"/>
        <v>23</v>
      </c>
      <c r="S1052" t="str">
        <f t="shared" si="7"/>
        <v>16</v>
      </c>
      <c r="T1052" t="str">
        <f t="shared" si="8"/>
        <v>31</v>
      </c>
      <c r="U1052" t="s">
        <v>8222</v>
      </c>
      <c r="V1052" t="s">
        <v>8228</v>
      </c>
      <c r="W1052" s="2" t="s">
        <v>8223</v>
      </c>
      <c r="X1052" t="s">
        <v>8224</v>
      </c>
      <c r="Y1052" t="s">
        <v>8225</v>
      </c>
      <c r="Z1052" t="s">
        <v>8226</v>
      </c>
      <c r="AB1052">
        <v>68</v>
      </c>
      <c r="AC1052">
        <v>661</v>
      </c>
      <c r="AD1052" t="s">
        <v>8227</v>
      </c>
      <c r="AE1052" t="s">
        <v>4519</v>
      </c>
      <c r="AF1052" t="s">
        <v>4520</v>
      </c>
      <c r="AG1052" s="1">
        <v>2</v>
      </c>
    </row>
    <row r="1053" spans="1:33" ht="15.75" customHeight="1" x14ac:dyDescent="0.3">
      <c r="A1053" s="1">
        <v>33955</v>
      </c>
      <c r="B1053" t="s">
        <v>8221</v>
      </c>
      <c r="C1053" t="s">
        <v>25</v>
      </c>
      <c r="D1053" t="s">
        <v>2847</v>
      </c>
      <c r="E1053">
        <v>10</v>
      </c>
      <c r="F1053" t="s">
        <v>184</v>
      </c>
      <c r="G1053" t="s">
        <v>692</v>
      </c>
      <c r="H1053" t="s">
        <v>331</v>
      </c>
      <c r="I1053" t="s">
        <v>300</v>
      </c>
      <c r="J1053">
        <f t="shared" si="0"/>
        <v>3107791</v>
      </c>
      <c r="K1053">
        <v>3107791</v>
      </c>
      <c r="L1053">
        <v>0</v>
      </c>
      <c r="M1053">
        <f t="shared" si="39"/>
        <v>0</v>
      </c>
      <c r="N1053" t="str">
        <f t="shared" si="2"/>
        <v>Fri</v>
      </c>
      <c r="O1053" t="str">
        <f t="shared" si="3"/>
        <v>Oct</v>
      </c>
      <c r="P1053">
        <f t="shared" si="4"/>
        <v>10</v>
      </c>
      <c r="Q1053" t="str">
        <f t="shared" si="5"/>
        <v>05</v>
      </c>
      <c r="R1053" t="str">
        <f t="shared" si="6"/>
        <v>23</v>
      </c>
      <c r="S1053" t="str">
        <f t="shared" si="7"/>
        <v>16</v>
      </c>
      <c r="T1053" t="str">
        <f t="shared" si="8"/>
        <v>31</v>
      </c>
      <c r="U1053" t="s">
        <v>8229</v>
      </c>
      <c r="V1053" t="s">
        <v>433</v>
      </c>
      <c r="W1053" s="2" t="s">
        <v>8230</v>
      </c>
      <c r="X1053" t="s">
        <v>8231</v>
      </c>
      <c r="Y1053" t="s">
        <v>8232</v>
      </c>
      <c r="Z1053" t="s">
        <v>8233</v>
      </c>
      <c r="AB1053">
        <v>4502</v>
      </c>
      <c r="AC1053">
        <v>4919</v>
      </c>
      <c r="AD1053" t="s">
        <v>8234</v>
      </c>
      <c r="AE1053" t="s">
        <v>5650</v>
      </c>
      <c r="AF1053" t="s">
        <v>5651</v>
      </c>
      <c r="AG1053">
        <v>2</v>
      </c>
    </row>
    <row r="1054" spans="1:33" ht="15.75" customHeight="1" x14ac:dyDescent="0.3">
      <c r="A1054" s="1">
        <v>33955</v>
      </c>
      <c r="B1054" t="s">
        <v>8221</v>
      </c>
      <c r="C1054" t="s">
        <v>25</v>
      </c>
      <c r="D1054" t="s">
        <v>2847</v>
      </c>
      <c r="E1054">
        <v>10</v>
      </c>
      <c r="F1054" t="s">
        <v>184</v>
      </c>
      <c r="G1054" t="s">
        <v>692</v>
      </c>
      <c r="H1054" t="s">
        <v>331</v>
      </c>
      <c r="I1054" t="s">
        <v>300</v>
      </c>
      <c r="J1054">
        <f t="shared" si="0"/>
        <v>3107791</v>
      </c>
      <c r="K1054">
        <v>3107791</v>
      </c>
      <c r="L1054">
        <v>0</v>
      </c>
      <c r="M1054">
        <f t="shared" si="39"/>
        <v>0</v>
      </c>
      <c r="N1054" t="str">
        <f t="shared" si="2"/>
        <v>Fri</v>
      </c>
      <c r="O1054" t="str">
        <f t="shared" si="3"/>
        <v>Oct</v>
      </c>
      <c r="P1054">
        <f t="shared" si="4"/>
        <v>10</v>
      </c>
      <c r="Q1054" t="str">
        <f t="shared" si="5"/>
        <v>05</v>
      </c>
      <c r="R1054" t="str">
        <f t="shared" si="6"/>
        <v>23</v>
      </c>
      <c r="S1054" t="str">
        <f t="shared" si="7"/>
        <v>16</v>
      </c>
      <c r="T1054" t="str">
        <f t="shared" si="8"/>
        <v>31</v>
      </c>
      <c r="U1054" t="s">
        <v>8229</v>
      </c>
      <c r="V1054" t="s">
        <v>8235</v>
      </c>
      <c r="W1054" s="2" t="s">
        <v>8230</v>
      </c>
      <c r="X1054" t="s">
        <v>8231</v>
      </c>
      <c r="Y1054" t="s">
        <v>8232</v>
      </c>
      <c r="Z1054" t="s">
        <v>8233</v>
      </c>
      <c r="AB1054">
        <v>4502</v>
      </c>
      <c r="AC1054">
        <v>4919</v>
      </c>
      <c r="AD1054" t="s">
        <v>8234</v>
      </c>
      <c r="AE1054" t="s">
        <v>5650</v>
      </c>
      <c r="AF1054" t="s">
        <v>5651</v>
      </c>
      <c r="AG1054" s="1">
        <v>2</v>
      </c>
    </row>
    <row r="1055" spans="1:33" ht="15.75" customHeight="1" x14ac:dyDescent="0.3">
      <c r="A1055" s="1">
        <v>33961</v>
      </c>
      <c r="B1055" t="s">
        <v>8236</v>
      </c>
      <c r="C1055" t="s">
        <v>25</v>
      </c>
      <c r="D1055" t="s">
        <v>2847</v>
      </c>
      <c r="E1055">
        <v>10</v>
      </c>
      <c r="F1055" t="s">
        <v>184</v>
      </c>
      <c r="G1055" t="s">
        <v>692</v>
      </c>
      <c r="H1055" t="s">
        <v>206</v>
      </c>
      <c r="I1055" t="s">
        <v>206</v>
      </c>
      <c r="J1055">
        <f t="shared" si="0"/>
        <v>3108142</v>
      </c>
      <c r="K1055">
        <v>3108142</v>
      </c>
      <c r="L1055">
        <v>75</v>
      </c>
      <c r="M1055">
        <f t="shared" si="39"/>
        <v>351</v>
      </c>
      <c r="N1055" t="str">
        <f t="shared" si="2"/>
        <v>Fri</v>
      </c>
      <c r="O1055" t="str">
        <f t="shared" si="3"/>
        <v>Oct</v>
      </c>
      <c r="P1055">
        <f t="shared" si="4"/>
        <v>10</v>
      </c>
      <c r="Q1055" t="str">
        <f t="shared" si="5"/>
        <v>05</v>
      </c>
      <c r="R1055" t="str">
        <f t="shared" si="6"/>
        <v>23</v>
      </c>
      <c r="S1055" t="str">
        <f t="shared" si="7"/>
        <v>22</v>
      </c>
      <c r="T1055" t="str">
        <f t="shared" si="8"/>
        <v>22</v>
      </c>
      <c r="U1055" t="s">
        <v>8237</v>
      </c>
      <c r="V1055" t="s">
        <v>8238</v>
      </c>
      <c r="W1055" s="2" t="s">
        <v>8239</v>
      </c>
      <c r="X1055" t="s">
        <v>8240</v>
      </c>
      <c r="Y1055" t="s">
        <v>8241</v>
      </c>
      <c r="Z1055" t="s">
        <v>8242</v>
      </c>
      <c r="AA1055" t="s">
        <v>3352</v>
      </c>
      <c r="AB1055">
        <v>253450</v>
      </c>
      <c r="AC1055">
        <v>1587</v>
      </c>
      <c r="AD1055" t="s">
        <v>8243</v>
      </c>
      <c r="AG1055">
        <v>2</v>
      </c>
    </row>
    <row r="1056" spans="1:33" ht="15.75" customHeight="1" x14ac:dyDescent="0.3">
      <c r="A1056" s="1">
        <v>33962</v>
      </c>
      <c r="B1056" t="s">
        <v>8244</v>
      </c>
      <c r="C1056" t="s">
        <v>25</v>
      </c>
      <c r="D1056" t="s">
        <v>2847</v>
      </c>
      <c r="E1056">
        <v>10</v>
      </c>
      <c r="F1056" t="s">
        <v>184</v>
      </c>
      <c r="G1056" t="s">
        <v>692</v>
      </c>
      <c r="H1056" t="s">
        <v>692</v>
      </c>
      <c r="I1056" t="s">
        <v>320</v>
      </c>
      <c r="J1056">
        <f t="shared" si="0"/>
        <v>3108195</v>
      </c>
      <c r="K1056">
        <v>3108195</v>
      </c>
      <c r="L1056">
        <v>53</v>
      </c>
      <c r="M1056">
        <f t="shared" si="39"/>
        <v>53</v>
      </c>
      <c r="N1056" t="str">
        <f t="shared" si="2"/>
        <v>Fri</v>
      </c>
      <c r="O1056" t="str">
        <f t="shared" si="3"/>
        <v>Oct</v>
      </c>
      <c r="P1056">
        <f t="shared" si="4"/>
        <v>10</v>
      </c>
      <c r="Q1056" t="str">
        <f t="shared" si="5"/>
        <v>05</v>
      </c>
      <c r="R1056" t="str">
        <f t="shared" si="6"/>
        <v>23</v>
      </c>
      <c r="S1056" t="str">
        <f t="shared" si="7"/>
        <v>23</v>
      </c>
      <c r="T1056" t="str">
        <f t="shared" si="8"/>
        <v>15</v>
      </c>
      <c r="U1056" t="s">
        <v>8245</v>
      </c>
      <c r="V1056" t="s">
        <v>8246</v>
      </c>
      <c r="W1056" s="2" t="s">
        <v>8247</v>
      </c>
      <c r="X1056" t="s">
        <v>3643</v>
      </c>
      <c r="Y1056" t="s">
        <v>3644</v>
      </c>
      <c r="Z1056" t="s">
        <v>3645</v>
      </c>
      <c r="AA1056" t="s">
        <v>3646</v>
      </c>
      <c r="AB1056">
        <v>1816</v>
      </c>
      <c r="AC1056">
        <v>2660</v>
      </c>
      <c r="AD1056" t="s">
        <v>3647</v>
      </c>
      <c r="AG1056">
        <v>2</v>
      </c>
    </row>
    <row r="1057" spans="1:33" ht="15.75" customHeight="1" x14ac:dyDescent="0.3">
      <c r="A1057" s="1">
        <v>33963</v>
      </c>
      <c r="B1057" t="s">
        <v>8248</v>
      </c>
      <c r="C1057" t="s">
        <v>25</v>
      </c>
      <c r="D1057" t="s">
        <v>2847</v>
      </c>
      <c r="E1057">
        <v>10</v>
      </c>
      <c r="F1057" t="s">
        <v>184</v>
      </c>
      <c r="G1057" t="s">
        <v>692</v>
      </c>
      <c r="H1057" t="s">
        <v>529</v>
      </c>
      <c r="I1057" t="s">
        <v>1025</v>
      </c>
      <c r="J1057">
        <f t="shared" si="0"/>
        <v>3108248</v>
      </c>
      <c r="K1057">
        <v>3108248</v>
      </c>
      <c r="L1057">
        <v>53</v>
      </c>
      <c r="M1057">
        <f t="shared" si="39"/>
        <v>53</v>
      </c>
      <c r="N1057" t="str">
        <f t="shared" si="2"/>
        <v>Fri</v>
      </c>
      <c r="O1057" t="str">
        <f t="shared" si="3"/>
        <v>Oct</v>
      </c>
      <c r="P1057">
        <f t="shared" si="4"/>
        <v>10</v>
      </c>
      <c r="Q1057" t="str">
        <f t="shared" si="5"/>
        <v>05</v>
      </c>
      <c r="R1057" t="str">
        <f t="shared" si="6"/>
        <v>23</v>
      </c>
      <c r="S1057" t="str">
        <f t="shared" si="7"/>
        <v>24</v>
      </c>
      <c r="T1057" t="str">
        <f t="shared" si="8"/>
        <v>08</v>
      </c>
      <c r="U1057" t="s">
        <v>8249</v>
      </c>
      <c r="V1057" t="s">
        <v>8250</v>
      </c>
      <c r="W1057" s="2" t="s">
        <v>8251</v>
      </c>
      <c r="X1057" t="s">
        <v>6584</v>
      </c>
      <c r="Y1057" t="s">
        <v>6585</v>
      </c>
      <c r="Z1057" t="s">
        <v>6586</v>
      </c>
      <c r="AA1057" t="s">
        <v>6587</v>
      </c>
      <c r="AB1057">
        <v>1862</v>
      </c>
      <c r="AC1057">
        <v>2951</v>
      </c>
      <c r="AD1057" t="s">
        <v>6588</v>
      </c>
      <c r="AG1057">
        <v>2</v>
      </c>
    </row>
    <row r="1058" spans="1:33" ht="15.75" customHeight="1" x14ac:dyDescent="0.3">
      <c r="A1058" s="1">
        <v>33964</v>
      </c>
      <c r="B1058" t="s">
        <v>8252</v>
      </c>
      <c r="C1058" t="s">
        <v>25</v>
      </c>
      <c r="D1058" t="s">
        <v>2847</v>
      </c>
      <c r="E1058">
        <v>10</v>
      </c>
      <c r="F1058" t="s">
        <v>184</v>
      </c>
      <c r="G1058" t="s">
        <v>692</v>
      </c>
      <c r="H1058" t="s">
        <v>529</v>
      </c>
      <c r="I1058" t="s">
        <v>320</v>
      </c>
      <c r="J1058">
        <f t="shared" si="0"/>
        <v>3108255</v>
      </c>
      <c r="K1058">
        <v>3108255</v>
      </c>
      <c r="L1058">
        <v>7</v>
      </c>
      <c r="M1058">
        <f t="shared" si="39"/>
        <v>7</v>
      </c>
      <c r="N1058" t="str">
        <f t="shared" si="2"/>
        <v>Fri</v>
      </c>
      <c r="O1058" t="str">
        <f t="shared" si="3"/>
        <v>Oct</v>
      </c>
      <c r="P1058">
        <f t="shared" si="4"/>
        <v>10</v>
      </c>
      <c r="Q1058" t="str">
        <f t="shared" si="5"/>
        <v>05</v>
      </c>
      <c r="R1058" t="str">
        <f t="shared" si="6"/>
        <v>23</v>
      </c>
      <c r="S1058" t="str">
        <f t="shared" si="7"/>
        <v>24</v>
      </c>
      <c r="T1058" t="str">
        <f t="shared" si="8"/>
        <v>15</v>
      </c>
      <c r="U1058" t="s">
        <v>8253</v>
      </c>
      <c r="V1058" t="s">
        <v>8254</v>
      </c>
      <c r="W1058" s="2" t="s">
        <v>8255</v>
      </c>
      <c r="X1058" t="s">
        <v>8256</v>
      </c>
      <c r="Y1058" t="s">
        <v>8257</v>
      </c>
      <c r="Z1058" t="s">
        <v>8258</v>
      </c>
      <c r="AA1058" t="s">
        <v>222</v>
      </c>
      <c r="AB1058">
        <v>180</v>
      </c>
      <c r="AC1058">
        <v>257</v>
      </c>
      <c r="AD1058" t="s">
        <v>8259</v>
      </c>
      <c r="AE1058" t="s">
        <v>8260</v>
      </c>
      <c r="AF1058" t="s">
        <v>8261</v>
      </c>
      <c r="AG1058">
        <v>2</v>
      </c>
    </row>
    <row r="1059" spans="1:33" ht="15.75" customHeight="1" x14ac:dyDescent="0.3">
      <c r="A1059" s="1">
        <v>34111</v>
      </c>
      <c r="B1059" t="s">
        <v>8262</v>
      </c>
      <c r="C1059" t="s">
        <v>281</v>
      </c>
      <c r="D1059" t="s">
        <v>2847</v>
      </c>
      <c r="E1059">
        <v>10</v>
      </c>
      <c r="F1059" t="s">
        <v>82</v>
      </c>
      <c r="G1059" t="s">
        <v>359</v>
      </c>
      <c r="H1059" t="s">
        <v>762</v>
      </c>
      <c r="I1059" t="s">
        <v>529</v>
      </c>
      <c r="J1059">
        <f t="shared" si="0"/>
        <v>3119964</v>
      </c>
      <c r="K1059">
        <v>3119964</v>
      </c>
      <c r="L1059">
        <v>39</v>
      </c>
      <c r="M1059">
        <f t="shared" si="39"/>
        <v>11709</v>
      </c>
      <c r="N1059" t="str">
        <f t="shared" si="2"/>
        <v>Sat</v>
      </c>
      <c r="O1059" t="str">
        <f t="shared" si="3"/>
        <v>Oct</v>
      </c>
      <c r="P1059">
        <f t="shared" si="4"/>
        <v>10</v>
      </c>
      <c r="Q1059" t="str">
        <f t="shared" si="5"/>
        <v>06</v>
      </c>
      <c r="R1059" t="str">
        <f t="shared" si="6"/>
        <v>02</v>
      </c>
      <c r="S1059" t="str">
        <f t="shared" si="7"/>
        <v>39</v>
      </c>
      <c r="T1059" t="str">
        <f t="shared" si="8"/>
        <v>24</v>
      </c>
      <c r="U1059" t="s">
        <v>8263</v>
      </c>
      <c r="V1059" t="s">
        <v>8264</v>
      </c>
      <c r="W1059" s="2" t="s">
        <v>8265</v>
      </c>
      <c r="X1059" t="s">
        <v>8092</v>
      </c>
      <c r="Y1059" t="s">
        <v>8093</v>
      </c>
      <c r="Z1059" t="s">
        <v>8094</v>
      </c>
      <c r="AA1059" t="s">
        <v>698</v>
      </c>
      <c r="AB1059">
        <v>4648</v>
      </c>
      <c r="AC1059">
        <v>5082</v>
      </c>
      <c r="AD1059" t="s">
        <v>8095</v>
      </c>
      <c r="AE1059" t="s">
        <v>8266</v>
      </c>
      <c r="AF1059" t="s">
        <v>8267</v>
      </c>
      <c r="AG1059">
        <v>2</v>
      </c>
    </row>
    <row r="1060" spans="1:33" ht="15.75" customHeight="1" x14ac:dyDescent="0.3">
      <c r="A1060" s="1">
        <v>34307</v>
      </c>
      <c r="B1060" t="s">
        <v>8268</v>
      </c>
      <c r="C1060" t="s">
        <v>281</v>
      </c>
      <c r="D1060" t="s">
        <v>2847</v>
      </c>
      <c r="E1060">
        <v>10</v>
      </c>
      <c r="F1060" t="s">
        <v>82</v>
      </c>
      <c r="G1060" t="s">
        <v>561</v>
      </c>
      <c r="H1060" t="s">
        <v>1025</v>
      </c>
      <c r="I1060" t="s">
        <v>164</v>
      </c>
      <c r="J1060">
        <f t="shared" si="0"/>
        <v>3157718</v>
      </c>
      <c r="K1060">
        <v>3157718</v>
      </c>
      <c r="L1060">
        <v>41</v>
      </c>
      <c r="M1060">
        <f t="shared" si="39"/>
        <v>37754</v>
      </c>
      <c r="N1060" t="str">
        <f t="shared" si="2"/>
        <v>Sat</v>
      </c>
      <c r="O1060" t="str">
        <f t="shared" si="3"/>
        <v>Oct</v>
      </c>
      <c r="P1060">
        <f t="shared" si="4"/>
        <v>10</v>
      </c>
      <c r="Q1060" t="str">
        <f t="shared" si="5"/>
        <v>06</v>
      </c>
      <c r="R1060" t="str">
        <f t="shared" si="6"/>
        <v>13</v>
      </c>
      <c r="S1060" t="str">
        <f t="shared" si="7"/>
        <v>08</v>
      </c>
      <c r="T1060" t="str">
        <f t="shared" si="8"/>
        <v>38</v>
      </c>
      <c r="U1060" t="s">
        <v>8269</v>
      </c>
      <c r="V1060" t="s">
        <v>8270</v>
      </c>
      <c r="W1060" s="2" t="s">
        <v>8271</v>
      </c>
      <c r="X1060" t="s">
        <v>6622</v>
      </c>
      <c r="Y1060" t="s">
        <v>6623</v>
      </c>
      <c r="Z1060" t="s">
        <v>6624</v>
      </c>
      <c r="AA1060" t="s">
        <v>6625</v>
      </c>
      <c r="AB1060">
        <v>266</v>
      </c>
      <c r="AC1060">
        <v>272</v>
      </c>
      <c r="AD1060" t="s">
        <v>6626</v>
      </c>
      <c r="AE1060" t="s">
        <v>8272</v>
      </c>
      <c r="AF1060" t="s">
        <v>8273</v>
      </c>
      <c r="AG1060">
        <v>2</v>
      </c>
    </row>
    <row r="1061" spans="1:33" ht="15.75" customHeight="1" x14ac:dyDescent="0.3">
      <c r="A1061" s="1">
        <v>34308</v>
      </c>
      <c r="B1061" t="s">
        <v>8274</v>
      </c>
      <c r="C1061" t="s">
        <v>281</v>
      </c>
      <c r="D1061" t="s">
        <v>2847</v>
      </c>
      <c r="E1061">
        <v>10</v>
      </c>
      <c r="F1061" t="s">
        <v>82</v>
      </c>
      <c r="G1061" t="s">
        <v>561</v>
      </c>
      <c r="H1061" t="s">
        <v>1025</v>
      </c>
      <c r="I1061" t="s">
        <v>144</v>
      </c>
      <c r="J1061">
        <f t="shared" si="0"/>
        <v>3157721</v>
      </c>
      <c r="K1061">
        <v>3157721</v>
      </c>
      <c r="L1061">
        <v>3</v>
      </c>
      <c r="M1061">
        <f t="shared" si="39"/>
        <v>3</v>
      </c>
      <c r="N1061" t="str">
        <f t="shared" si="2"/>
        <v>Sat</v>
      </c>
      <c r="O1061" t="str">
        <f t="shared" si="3"/>
        <v>Oct</v>
      </c>
      <c r="P1061">
        <f t="shared" si="4"/>
        <v>10</v>
      </c>
      <c r="Q1061" t="str">
        <f t="shared" si="5"/>
        <v>06</v>
      </c>
      <c r="R1061" t="str">
        <f t="shared" si="6"/>
        <v>13</v>
      </c>
      <c r="S1061" t="str">
        <f t="shared" si="7"/>
        <v>08</v>
      </c>
      <c r="T1061" t="str">
        <f t="shared" si="8"/>
        <v>41</v>
      </c>
      <c r="U1061" t="s">
        <v>8275</v>
      </c>
      <c r="V1061" t="s">
        <v>8276</v>
      </c>
      <c r="W1061" s="2" t="s">
        <v>8277</v>
      </c>
      <c r="X1061" t="s">
        <v>6718</v>
      </c>
      <c r="Y1061" t="s">
        <v>6719</v>
      </c>
      <c r="Z1061" t="s">
        <v>6720</v>
      </c>
      <c r="AA1061" t="s">
        <v>1282</v>
      </c>
      <c r="AB1061">
        <v>7320</v>
      </c>
      <c r="AC1061">
        <v>7275</v>
      </c>
      <c r="AD1061" t="s">
        <v>6721</v>
      </c>
      <c r="AG1061">
        <v>2</v>
      </c>
    </row>
    <row r="1062" spans="1:33" ht="15.75" customHeight="1" x14ac:dyDescent="0.3">
      <c r="A1062" s="1">
        <v>34310</v>
      </c>
      <c r="B1062" t="s">
        <v>8278</v>
      </c>
      <c r="C1062" t="s">
        <v>281</v>
      </c>
      <c r="D1062" t="s">
        <v>2847</v>
      </c>
      <c r="E1062">
        <v>10</v>
      </c>
      <c r="F1062" t="s">
        <v>82</v>
      </c>
      <c r="G1062" t="s">
        <v>561</v>
      </c>
      <c r="H1062" t="s">
        <v>511</v>
      </c>
      <c r="I1062" t="s">
        <v>195</v>
      </c>
      <c r="J1062">
        <f t="shared" si="0"/>
        <v>3157780</v>
      </c>
      <c r="K1062">
        <v>3157780</v>
      </c>
      <c r="L1062">
        <v>29</v>
      </c>
      <c r="M1062">
        <f t="shared" si="39"/>
        <v>59</v>
      </c>
      <c r="N1062" t="str">
        <f t="shared" si="2"/>
        <v>Sat</v>
      </c>
      <c r="O1062" t="str">
        <f t="shared" si="3"/>
        <v>Oct</v>
      </c>
      <c r="P1062">
        <f t="shared" si="4"/>
        <v>10</v>
      </c>
      <c r="Q1062" t="str">
        <f t="shared" si="5"/>
        <v>06</v>
      </c>
      <c r="R1062" t="str">
        <f t="shared" si="6"/>
        <v>13</v>
      </c>
      <c r="S1062" t="str">
        <f t="shared" si="7"/>
        <v>09</v>
      </c>
      <c r="T1062" t="str">
        <f t="shared" si="8"/>
        <v>40</v>
      </c>
      <c r="U1062" t="s">
        <v>8279</v>
      </c>
      <c r="V1062" t="s">
        <v>8280</v>
      </c>
      <c r="W1062" s="4" t="s">
        <v>8281</v>
      </c>
      <c r="X1062" t="s">
        <v>6718</v>
      </c>
      <c r="Y1062" t="s">
        <v>6719</v>
      </c>
      <c r="Z1062" t="s">
        <v>6720</v>
      </c>
      <c r="AA1062" t="s">
        <v>1282</v>
      </c>
      <c r="AB1062">
        <v>7320</v>
      </c>
      <c r="AC1062">
        <v>7275</v>
      </c>
      <c r="AD1062" t="s">
        <v>6721</v>
      </c>
      <c r="AG1062">
        <v>2</v>
      </c>
    </row>
    <row r="1063" spans="1:33" ht="15.75" customHeight="1" x14ac:dyDescent="0.3">
      <c r="A1063" s="1">
        <v>34318</v>
      </c>
      <c r="B1063" t="s">
        <v>8282</v>
      </c>
      <c r="C1063" t="s">
        <v>281</v>
      </c>
      <c r="D1063" t="s">
        <v>2847</v>
      </c>
      <c r="E1063">
        <v>10</v>
      </c>
      <c r="F1063" t="s">
        <v>82</v>
      </c>
      <c r="G1063" t="s">
        <v>561</v>
      </c>
      <c r="H1063" t="s">
        <v>124</v>
      </c>
      <c r="I1063" t="s">
        <v>457</v>
      </c>
      <c r="J1063">
        <f t="shared" si="0"/>
        <v>3158347</v>
      </c>
      <c r="K1063">
        <v>3158347</v>
      </c>
      <c r="L1063">
        <v>13</v>
      </c>
      <c r="M1063">
        <f t="shared" si="39"/>
        <v>567</v>
      </c>
      <c r="N1063" t="str">
        <f t="shared" si="2"/>
        <v>Sat</v>
      </c>
      <c r="O1063" t="str">
        <f t="shared" si="3"/>
        <v>Oct</v>
      </c>
      <c r="P1063">
        <f t="shared" si="4"/>
        <v>10</v>
      </c>
      <c r="Q1063" t="str">
        <f t="shared" si="5"/>
        <v>06</v>
      </c>
      <c r="R1063" t="str">
        <f t="shared" si="6"/>
        <v>13</v>
      </c>
      <c r="S1063" t="str">
        <f t="shared" si="7"/>
        <v>19</v>
      </c>
      <c r="T1063" t="str">
        <f t="shared" si="8"/>
        <v>07</v>
      </c>
      <c r="U1063" t="s">
        <v>8283</v>
      </c>
      <c r="V1063" t="s">
        <v>8284</v>
      </c>
      <c r="W1063" s="2" t="s">
        <v>8285</v>
      </c>
      <c r="X1063" t="s">
        <v>6816</v>
      </c>
      <c r="Y1063" t="s">
        <v>6817</v>
      </c>
      <c r="Z1063" t="s">
        <v>6818</v>
      </c>
      <c r="AB1063">
        <v>0</v>
      </c>
      <c r="AC1063">
        <v>119</v>
      </c>
      <c r="AD1063" t="s">
        <v>6819</v>
      </c>
      <c r="AE1063" t="s">
        <v>8286</v>
      </c>
      <c r="AF1063" t="s">
        <v>8287</v>
      </c>
      <c r="AG1063">
        <v>2</v>
      </c>
    </row>
    <row r="1064" spans="1:33" ht="15.75" customHeight="1" x14ac:dyDescent="0.3">
      <c r="A1064" s="1">
        <v>34321</v>
      </c>
      <c r="B1064" t="s">
        <v>8288</v>
      </c>
      <c r="C1064" t="s">
        <v>281</v>
      </c>
      <c r="D1064" t="s">
        <v>2847</v>
      </c>
      <c r="E1064">
        <v>10</v>
      </c>
      <c r="F1064" t="s">
        <v>82</v>
      </c>
      <c r="G1064" t="s">
        <v>561</v>
      </c>
      <c r="H1064" t="s">
        <v>206</v>
      </c>
      <c r="I1064" t="s">
        <v>579</v>
      </c>
      <c r="J1064">
        <f t="shared" si="0"/>
        <v>3158562</v>
      </c>
      <c r="K1064">
        <v>3158562</v>
      </c>
      <c r="L1064">
        <v>173</v>
      </c>
      <c r="M1064">
        <f t="shared" si="39"/>
        <v>215</v>
      </c>
      <c r="N1064" t="str">
        <f t="shared" si="2"/>
        <v>Sat</v>
      </c>
      <c r="O1064" t="str">
        <f t="shared" si="3"/>
        <v>Oct</v>
      </c>
      <c r="P1064">
        <f t="shared" si="4"/>
        <v>10</v>
      </c>
      <c r="Q1064" t="str">
        <f t="shared" si="5"/>
        <v>06</v>
      </c>
      <c r="R1064" t="str">
        <f t="shared" si="6"/>
        <v>13</v>
      </c>
      <c r="S1064" t="str">
        <f t="shared" si="7"/>
        <v>22</v>
      </c>
      <c r="T1064" t="str">
        <f t="shared" si="8"/>
        <v>42</v>
      </c>
      <c r="U1064" t="s">
        <v>8289</v>
      </c>
      <c r="V1064" t="s">
        <v>8290</v>
      </c>
      <c r="W1064" s="2" t="s">
        <v>8291</v>
      </c>
      <c r="X1064" t="s">
        <v>8292</v>
      </c>
      <c r="Y1064" t="s">
        <v>8293</v>
      </c>
      <c r="Z1064" t="s">
        <v>8294</v>
      </c>
      <c r="AA1064" t="s">
        <v>151</v>
      </c>
      <c r="AB1064">
        <v>3087</v>
      </c>
      <c r="AC1064">
        <v>5028</v>
      </c>
      <c r="AD1064" t="s">
        <v>8295</v>
      </c>
      <c r="AG1064">
        <v>2</v>
      </c>
    </row>
    <row r="1065" spans="1:33" ht="15.75" customHeight="1" x14ac:dyDescent="0.3">
      <c r="A1065" s="1">
        <v>34322</v>
      </c>
      <c r="B1065" t="s">
        <v>8296</v>
      </c>
      <c r="C1065" t="s">
        <v>281</v>
      </c>
      <c r="D1065" t="s">
        <v>2847</v>
      </c>
      <c r="E1065">
        <v>10</v>
      </c>
      <c r="F1065" t="s">
        <v>82</v>
      </c>
      <c r="G1065" t="s">
        <v>561</v>
      </c>
      <c r="H1065" t="s">
        <v>529</v>
      </c>
      <c r="I1065" t="s">
        <v>538</v>
      </c>
      <c r="J1065">
        <f t="shared" si="0"/>
        <v>3158686</v>
      </c>
      <c r="K1065">
        <v>3158686</v>
      </c>
      <c r="L1065">
        <v>124</v>
      </c>
      <c r="M1065">
        <f t="shared" si="39"/>
        <v>124</v>
      </c>
      <c r="N1065" t="str">
        <f t="shared" si="2"/>
        <v>Sat</v>
      </c>
      <c r="O1065" t="str">
        <f t="shared" si="3"/>
        <v>Oct</v>
      </c>
      <c r="P1065">
        <f t="shared" si="4"/>
        <v>10</v>
      </c>
      <c r="Q1065" t="str">
        <f t="shared" si="5"/>
        <v>06</v>
      </c>
      <c r="R1065" t="str">
        <f t="shared" si="6"/>
        <v>13</v>
      </c>
      <c r="S1065" t="str">
        <f t="shared" si="7"/>
        <v>24</v>
      </c>
      <c r="T1065" t="str">
        <f t="shared" si="8"/>
        <v>46</v>
      </c>
      <c r="U1065" t="s">
        <v>8297</v>
      </c>
      <c r="V1065" t="s">
        <v>8298</v>
      </c>
      <c r="W1065" s="2" t="s">
        <v>8299</v>
      </c>
      <c r="X1065" t="s">
        <v>8300</v>
      </c>
      <c r="Y1065" t="s">
        <v>8301</v>
      </c>
      <c r="Z1065" t="s">
        <v>8302</v>
      </c>
      <c r="AA1065" t="s">
        <v>1313</v>
      </c>
      <c r="AB1065">
        <v>299</v>
      </c>
      <c r="AC1065">
        <v>377</v>
      </c>
      <c r="AD1065" t="s">
        <v>8303</v>
      </c>
      <c r="AE1065" t="s">
        <v>8286</v>
      </c>
      <c r="AF1065" t="s">
        <v>8287</v>
      </c>
      <c r="AG1065">
        <v>2</v>
      </c>
    </row>
    <row r="1066" spans="1:33" ht="15.75" customHeight="1" x14ac:dyDescent="0.3">
      <c r="A1066" s="1">
        <v>34323</v>
      </c>
      <c r="B1066" t="s">
        <v>8304</v>
      </c>
      <c r="C1066" t="s">
        <v>281</v>
      </c>
      <c r="D1066" t="s">
        <v>2847</v>
      </c>
      <c r="E1066">
        <v>10</v>
      </c>
      <c r="F1066" t="s">
        <v>82</v>
      </c>
      <c r="G1066" t="s">
        <v>561</v>
      </c>
      <c r="H1066" t="s">
        <v>30</v>
      </c>
      <c r="I1066" t="s">
        <v>457</v>
      </c>
      <c r="J1066">
        <f t="shared" si="0"/>
        <v>3158827</v>
      </c>
      <c r="K1066">
        <v>3158827</v>
      </c>
      <c r="L1066">
        <v>141</v>
      </c>
      <c r="M1066">
        <f t="shared" si="39"/>
        <v>141</v>
      </c>
      <c r="N1066" t="str">
        <f t="shared" si="2"/>
        <v>Sat</v>
      </c>
      <c r="O1066" t="str">
        <f t="shared" si="3"/>
        <v>Oct</v>
      </c>
      <c r="P1066">
        <f t="shared" si="4"/>
        <v>10</v>
      </c>
      <c r="Q1066" t="str">
        <f t="shared" si="5"/>
        <v>06</v>
      </c>
      <c r="R1066" t="str">
        <f t="shared" si="6"/>
        <v>13</v>
      </c>
      <c r="S1066" t="str">
        <f t="shared" si="7"/>
        <v>27</v>
      </c>
      <c r="T1066" t="str">
        <f t="shared" si="8"/>
        <v>07</v>
      </c>
      <c r="U1066" t="s">
        <v>8305</v>
      </c>
      <c r="V1066" t="s">
        <v>8306</v>
      </c>
      <c r="W1066" s="2" t="s">
        <v>8307</v>
      </c>
      <c r="X1066" t="s">
        <v>6622</v>
      </c>
      <c r="Y1066" t="s">
        <v>6623</v>
      </c>
      <c r="Z1066" t="s">
        <v>6624</v>
      </c>
      <c r="AA1066" t="s">
        <v>6625</v>
      </c>
      <c r="AB1066">
        <v>266</v>
      </c>
      <c r="AC1066">
        <v>272</v>
      </c>
      <c r="AD1066" t="s">
        <v>6626</v>
      </c>
      <c r="AE1066" t="s">
        <v>8308</v>
      </c>
      <c r="AF1066" t="s">
        <v>8309</v>
      </c>
      <c r="AG1066">
        <v>2</v>
      </c>
    </row>
    <row r="1067" spans="1:33" ht="15.75" customHeight="1" x14ac:dyDescent="0.3">
      <c r="A1067" s="1">
        <v>34371</v>
      </c>
      <c r="B1067" t="s">
        <v>8310</v>
      </c>
      <c r="C1067" t="s">
        <v>281</v>
      </c>
      <c r="D1067" t="s">
        <v>2847</v>
      </c>
      <c r="E1067">
        <v>10</v>
      </c>
      <c r="F1067" t="s">
        <v>82</v>
      </c>
      <c r="G1067" t="s">
        <v>310</v>
      </c>
      <c r="H1067" t="s">
        <v>183</v>
      </c>
      <c r="I1067" t="s">
        <v>369</v>
      </c>
      <c r="J1067">
        <f t="shared" si="0"/>
        <v>3162869</v>
      </c>
      <c r="K1067">
        <v>3162869</v>
      </c>
      <c r="L1067">
        <v>3</v>
      </c>
      <c r="M1067">
        <f t="shared" si="39"/>
        <v>4042</v>
      </c>
      <c r="N1067" t="str">
        <f t="shared" si="2"/>
        <v>Sat</v>
      </c>
      <c r="O1067" t="str">
        <f t="shared" si="3"/>
        <v>Oct</v>
      </c>
      <c r="P1067">
        <f t="shared" si="4"/>
        <v>10</v>
      </c>
      <c r="Q1067" t="str">
        <f t="shared" si="5"/>
        <v>06</v>
      </c>
      <c r="R1067" t="str">
        <f t="shared" si="6"/>
        <v>14</v>
      </c>
      <c r="S1067" t="str">
        <f t="shared" si="7"/>
        <v>34</v>
      </c>
      <c r="T1067" t="str">
        <f t="shared" si="8"/>
        <v>29</v>
      </c>
      <c r="U1067" t="s">
        <v>8311</v>
      </c>
      <c r="V1067" t="s">
        <v>8312</v>
      </c>
      <c r="W1067" s="2" t="s">
        <v>8313</v>
      </c>
      <c r="X1067" t="s">
        <v>6816</v>
      </c>
      <c r="Y1067" t="s">
        <v>6817</v>
      </c>
      <c r="Z1067" t="s">
        <v>6818</v>
      </c>
      <c r="AB1067">
        <v>0</v>
      </c>
      <c r="AC1067">
        <v>119</v>
      </c>
      <c r="AD1067" t="s">
        <v>6819</v>
      </c>
      <c r="AE1067" t="s">
        <v>8314</v>
      </c>
      <c r="AF1067" t="s">
        <v>8315</v>
      </c>
      <c r="AG1067">
        <v>2</v>
      </c>
    </row>
    <row r="1068" spans="1:33" ht="15.75" customHeight="1" x14ac:dyDescent="0.3">
      <c r="A1068" s="1">
        <v>34373</v>
      </c>
      <c r="B1068" t="s">
        <v>8316</v>
      </c>
      <c r="C1068" t="s">
        <v>281</v>
      </c>
      <c r="D1068" t="s">
        <v>2847</v>
      </c>
      <c r="E1068">
        <v>10</v>
      </c>
      <c r="F1068" t="s">
        <v>82</v>
      </c>
      <c r="G1068" t="s">
        <v>310</v>
      </c>
      <c r="H1068" t="s">
        <v>195</v>
      </c>
      <c r="I1068" t="s">
        <v>195</v>
      </c>
      <c r="J1068">
        <f t="shared" si="0"/>
        <v>3163240</v>
      </c>
      <c r="K1068">
        <v>3163240</v>
      </c>
      <c r="L1068">
        <v>67</v>
      </c>
      <c r="M1068">
        <f t="shared" si="39"/>
        <v>371</v>
      </c>
      <c r="N1068" t="str">
        <f t="shared" si="2"/>
        <v>Sat</v>
      </c>
      <c r="O1068" t="str">
        <f t="shared" si="3"/>
        <v>Oct</v>
      </c>
      <c r="P1068">
        <f t="shared" si="4"/>
        <v>10</v>
      </c>
      <c r="Q1068" t="str">
        <f t="shared" si="5"/>
        <v>06</v>
      </c>
      <c r="R1068" t="str">
        <f t="shared" si="6"/>
        <v>14</v>
      </c>
      <c r="S1068" t="str">
        <f t="shared" si="7"/>
        <v>40</v>
      </c>
      <c r="T1068" t="str">
        <f t="shared" si="8"/>
        <v>40</v>
      </c>
      <c r="U1068" t="s">
        <v>8317</v>
      </c>
      <c r="V1068" t="s">
        <v>8318</v>
      </c>
      <c r="W1068" s="2" t="s">
        <v>8319</v>
      </c>
      <c r="X1068" t="s">
        <v>8072</v>
      </c>
      <c r="Y1068" t="s">
        <v>8073</v>
      </c>
      <c r="Z1068" t="s">
        <v>8074</v>
      </c>
      <c r="AA1068" t="s">
        <v>8075</v>
      </c>
      <c r="AB1068">
        <v>62</v>
      </c>
      <c r="AC1068">
        <v>98</v>
      </c>
      <c r="AD1068" t="s">
        <v>8076</v>
      </c>
      <c r="AG1068">
        <v>2</v>
      </c>
    </row>
    <row r="1069" spans="1:33" ht="15.75" customHeight="1" x14ac:dyDescent="0.3">
      <c r="A1069" s="1">
        <v>34458</v>
      </c>
      <c r="B1069" t="s">
        <v>8320</v>
      </c>
      <c r="C1069" t="s">
        <v>281</v>
      </c>
      <c r="D1069" t="s">
        <v>2847</v>
      </c>
      <c r="E1069">
        <v>10</v>
      </c>
      <c r="F1069" t="s">
        <v>82</v>
      </c>
      <c r="G1069" t="s">
        <v>341</v>
      </c>
      <c r="H1069" t="s">
        <v>359</v>
      </c>
      <c r="I1069" t="s">
        <v>71</v>
      </c>
      <c r="J1069">
        <f t="shared" si="0"/>
        <v>3171764</v>
      </c>
      <c r="K1069">
        <v>3171764</v>
      </c>
      <c r="L1069">
        <v>52</v>
      </c>
      <c r="M1069">
        <f t="shared" si="39"/>
        <v>8524</v>
      </c>
      <c r="N1069" t="str">
        <f t="shared" si="2"/>
        <v>Sat</v>
      </c>
      <c r="O1069" t="str">
        <f t="shared" si="3"/>
        <v>Oct</v>
      </c>
      <c r="P1069">
        <f t="shared" si="4"/>
        <v>10</v>
      </c>
      <c r="Q1069" t="str">
        <f t="shared" si="5"/>
        <v>06</v>
      </c>
      <c r="R1069" t="str">
        <f t="shared" si="6"/>
        <v>17</v>
      </c>
      <c r="S1069" t="str">
        <f t="shared" si="7"/>
        <v>02</v>
      </c>
      <c r="T1069" t="str">
        <f t="shared" si="8"/>
        <v>44</v>
      </c>
      <c r="U1069" t="s">
        <v>8321</v>
      </c>
      <c r="V1069" t="s">
        <v>8322</v>
      </c>
      <c r="W1069" s="4" t="s">
        <v>8323</v>
      </c>
      <c r="X1069" t="s">
        <v>8324</v>
      </c>
      <c r="Y1069" t="s">
        <v>8325</v>
      </c>
      <c r="Z1069" t="s">
        <v>8326</v>
      </c>
      <c r="AA1069" t="s">
        <v>8327</v>
      </c>
      <c r="AB1069">
        <v>673</v>
      </c>
      <c r="AC1069">
        <v>1046</v>
      </c>
      <c r="AD1069" t="s">
        <v>8328</v>
      </c>
      <c r="AE1069" t="s">
        <v>8329</v>
      </c>
      <c r="AF1069" t="s">
        <v>8330</v>
      </c>
      <c r="AG1069">
        <v>2</v>
      </c>
    </row>
    <row r="1070" spans="1:33" ht="15.75" customHeight="1" x14ac:dyDescent="0.3">
      <c r="A1070" s="1">
        <v>34743</v>
      </c>
      <c r="B1070" t="s">
        <v>8331</v>
      </c>
      <c r="C1070" t="s">
        <v>281</v>
      </c>
      <c r="D1070" t="s">
        <v>2847</v>
      </c>
      <c r="E1070">
        <v>10</v>
      </c>
      <c r="F1070" t="s">
        <v>82</v>
      </c>
      <c r="G1070" t="s">
        <v>27</v>
      </c>
      <c r="H1070" t="s">
        <v>164</v>
      </c>
      <c r="I1070" t="s">
        <v>102</v>
      </c>
      <c r="J1070">
        <f t="shared" si="0"/>
        <v>3188337</v>
      </c>
      <c r="K1070">
        <v>3188337</v>
      </c>
      <c r="L1070">
        <v>17</v>
      </c>
      <c r="M1070">
        <f t="shared" si="39"/>
        <v>16573</v>
      </c>
      <c r="N1070" t="str">
        <f t="shared" si="2"/>
        <v>Sat</v>
      </c>
      <c r="O1070" t="str">
        <f t="shared" si="3"/>
        <v>Oct</v>
      </c>
      <c r="P1070">
        <f t="shared" si="4"/>
        <v>10</v>
      </c>
      <c r="Q1070" t="str">
        <f t="shared" si="5"/>
        <v>06</v>
      </c>
      <c r="R1070" t="str">
        <f t="shared" si="6"/>
        <v>21</v>
      </c>
      <c r="S1070" t="str">
        <f t="shared" si="7"/>
        <v>38</v>
      </c>
      <c r="T1070" t="str">
        <f t="shared" si="8"/>
        <v>57</v>
      </c>
      <c r="U1070" t="s">
        <v>8332</v>
      </c>
      <c r="V1070" t="s">
        <v>8333</v>
      </c>
      <c r="W1070" s="2" t="s">
        <v>8334</v>
      </c>
      <c r="X1070" t="s">
        <v>8335</v>
      </c>
      <c r="Y1070" t="s">
        <v>8336</v>
      </c>
      <c r="Z1070" t="s">
        <v>8337</v>
      </c>
      <c r="AA1070" t="s">
        <v>8338</v>
      </c>
      <c r="AB1070">
        <v>1364</v>
      </c>
      <c r="AC1070">
        <v>1922</v>
      </c>
      <c r="AD1070" t="s">
        <v>8339</v>
      </c>
      <c r="AG1070">
        <v>2</v>
      </c>
    </row>
    <row r="1071" spans="1:33" ht="15.75" customHeight="1" x14ac:dyDescent="0.3">
      <c r="A1071" s="1">
        <v>34744</v>
      </c>
      <c r="B1071" t="s">
        <v>8340</v>
      </c>
      <c r="C1071" t="s">
        <v>281</v>
      </c>
      <c r="D1071" t="s">
        <v>2847</v>
      </c>
      <c r="E1071">
        <v>10</v>
      </c>
      <c r="F1071" t="s">
        <v>82</v>
      </c>
      <c r="G1071" t="s">
        <v>27</v>
      </c>
      <c r="H1071" t="s">
        <v>762</v>
      </c>
      <c r="I1071" t="s">
        <v>481</v>
      </c>
      <c r="J1071">
        <f t="shared" si="0"/>
        <v>3188389</v>
      </c>
      <c r="K1071">
        <v>3188389</v>
      </c>
      <c r="L1071">
        <v>52</v>
      </c>
      <c r="M1071">
        <f t="shared" si="39"/>
        <v>52</v>
      </c>
      <c r="N1071" t="str">
        <f t="shared" si="2"/>
        <v>Sat</v>
      </c>
      <c r="O1071" t="str">
        <f t="shared" si="3"/>
        <v>Oct</v>
      </c>
      <c r="P1071">
        <f t="shared" si="4"/>
        <v>10</v>
      </c>
      <c r="Q1071" t="str">
        <f t="shared" si="5"/>
        <v>06</v>
      </c>
      <c r="R1071" t="str">
        <f t="shared" si="6"/>
        <v>21</v>
      </c>
      <c r="S1071" t="str">
        <f t="shared" si="7"/>
        <v>39</v>
      </c>
      <c r="T1071" t="str">
        <f t="shared" si="8"/>
        <v>49</v>
      </c>
      <c r="U1071" t="s">
        <v>8341</v>
      </c>
      <c r="V1071" t="s">
        <v>8342</v>
      </c>
      <c r="W1071" s="2" t="s">
        <v>8343</v>
      </c>
      <c r="X1071" t="s">
        <v>8344</v>
      </c>
      <c r="Y1071" t="s">
        <v>8345</v>
      </c>
      <c r="Z1071" t="s">
        <v>8346</v>
      </c>
      <c r="AA1071" t="s">
        <v>8347</v>
      </c>
      <c r="AB1071">
        <v>314</v>
      </c>
      <c r="AC1071">
        <v>742</v>
      </c>
      <c r="AD1071" t="s">
        <v>8348</v>
      </c>
      <c r="AG1071">
        <v>2</v>
      </c>
    </row>
    <row r="1072" spans="1:33" ht="15.75" customHeight="1" x14ac:dyDescent="0.3">
      <c r="A1072" s="1">
        <v>34745</v>
      </c>
      <c r="B1072" t="s">
        <v>8349</v>
      </c>
      <c r="C1072" t="s">
        <v>281</v>
      </c>
      <c r="D1072" t="s">
        <v>2847</v>
      </c>
      <c r="E1072">
        <v>10</v>
      </c>
      <c r="F1072" t="s">
        <v>82</v>
      </c>
      <c r="G1072" t="s">
        <v>27</v>
      </c>
      <c r="H1072" t="s">
        <v>144</v>
      </c>
      <c r="I1072" t="s">
        <v>27</v>
      </c>
      <c r="J1072">
        <f t="shared" si="0"/>
        <v>3188481</v>
      </c>
      <c r="K1072">
        <v>3188481</v>
      </c>
      <c r="L1072">
        <v>92</v>
      </c>
      <c r="M1072">
        <f t="shared" si="39"/>
        <v>92</v>
      </c>
      <c r="N1072" t="str">
        <f t="shared" si="2"/>
        <v>Sat</v>
      </c>
      <c r="O1072" t="str">
        <f t="shared" si="3"/>
        <v>Oct</v>
      </c>
      <c r="P1072">
        <f t="shared" si="4"/>
        <v>10</v>
      </c>
      <c r="Q1072" t="str">
        <f t="shared" si="5"/>
        <v>06</v>
      </c>
      <c r="R1072" t="str">
        <f t="shared" si="6"/>
        <v>21</v>
      </c>
      <c r="S1072" t="str">
        <f t="shared" si="7"/>
        <v>41</v>
      </c>
      <c r="T1072" t="str">
        <f t="shared" si="8"/>
        <v>21</v>
      </c>
      <c r="U1072" t="s">
        <v>8350</v>
      </c>
      <c r="V1072" t="s">
        <v>8351</v>
      </c>
      <c r="W1072" s="2" t="s">
        <v>8352</v>
      </c>
      <c r="X1072" t="s">
        <v>8353</v>
      </c>
      <c r="Y1072" t="s">
        <v>8354</v>
      </c>
      <c r="Z1072" t="s">
        <v>8355</v>
      </c>
      <c r="AA1072" t="s">
        <v>4404</v>
      </c>
      <c r="AB1072">
        <v>39</v>
      </c>
      <c r="AC1072">
        <v>110</v>
      </c>
      <c r="AD1072" t="s">
        <v>8356</v>
      </c>
      <c r="AG1072">
        <v>2</v>
      </c>
    </row>
    <row r="1073" spans="1:33" ht="15.75" customHeight="1" x14ac:dyDescent="0.3">
      <c r="A1073" s="1">
        <v>34746</v>
      </c>
      <c r="B1073" t="s">
        <v>8357</v>
      </c>
      <c r="C1073" t="s">
        <v>281</v>
      </c>
      <c r="D1073" t="s">
        <v>2847</v>
      </c>
      <c r="E1073">
        <v>10</v>
      </c>
      <c r="F1073" t="s">
        <v>82</v>
      </c>
      <c r="G1073" t="s">
        <v>27</v>
      </c>
      <c r="H1073" t="s">
        <v>144</v>
      </c>
      <c r="I1073" t="s">
        <v>762</v>
      </c>
      <c r="J1073">
        <f t="shared" si="0"/>
        <v>3188499</v>
      </c>
      <c r="K1073">
        <v>3188499</v>
      </c>
      <c r="L1073">
        <v>18</v>
      </c>
      <c r="M1073">
        <f t="shared" si="39"/>
        <v>18</v>
      </c>
      <c r="N1073" t="str">
        <f t="shared" si="2"/>
        <v>Sat</v>
      </c>
      <c r="O1073" t="str">
        <f t="shared" si="3"/>
        <v>Oct</v>
      </c>
      <c r="P1073">
        <f t="shared" si="4"/>
        <v>10</v>
      </c>
      <c r="Q1073" t="str">
        <f t="shared" si="5"/>
        <v>06</v>
      </c>
      <c r="R1073" t="str">
        <f t="shared" si="6"/>
        <v>21</v>
      </c>
      <c r="S1073" t="str">
        <f t="shared" si="7"/>
        <v>41</v>
      </c>
      <c r="T1073" t="str">
        <f t="shared" si="8"/>
        <v>39</v>
      </c>
      <c r="U1073" t="s">
        <v>8358</v>
      </c>
      <c r="V1073" t="s">
        <v>8359</v>
      </c>
      <c r="W1073" s="2" t="s">
        <v>8360</v>
      </c>
      <c r="X1073" t="s">
        <v>8361</v>
      </c>
      <c r="Y1073" t="s">
        <v>8362</v>
      </c>
      <c r="Z1073" t="s">
        <v>8363</v>
      </c>
      <c r="AA1073" t="s">
        <v>8364</v>
      </c>
      <c r="AB1073">
        <v>630</v>
      </c>
      <c r="AC1073">
        <v>1913</v>
      </c>
      <c r="AD1073" t="s">
        <v>8365</v>
      </c>
      <c r="AE1073" t="s">
        <v>8366</v>
      </c>
      <c r="AF1073" t="s">
        <v>8367</v>
      </c>
      <c r="AG1073">
        <v>2</v>
      </c>
    </row>
    <row r="1074" spans="1:33" ht="15.75" customHeight="1" x14ac:dyDescent="0.3">
      <c r="A1074" s="1">
        <v>34769</v>
      </c>
      <c r="B1074" t="s">
        <v>8368</v>
      </c>
      <c r="C1074" t="s">
        <v>281</v>
      </c>
      <c r="D1074" t="s">
        <v>2847</v>
      </c>
      <c r="E1074">
        <v>10</v>
      </c>
      <c r="F1074" t="s">
        <v>82</v>
      </c>
      <c r="G1074" t="s">
        <v>206</v>
      </c>
      <c r="H1074" t="s">
        <v>271</v>
      </c>
      <c r="I1074" t="s">
        <v>184</v>
      </c>
      <c r="J1074">
        <f t="shared" si="0"/>
        <v>3189665</v>
      </c>
      <c r="K1074">
        <v>3189665</v>
      </c>
      <c r="L1074">
        <v>26</v>
      </c>
      <c r="M1074">
        <f t="shared" si="39"/>
        <v>1166</v>
      </c>
      <c r="N1074" t="str">
        <f t="shared" si="2"/>
        <v>Sat</v>
      </c>
      <c r="O1074" t="str">
        <f t="shared" si="3"/>
        <v>Oct</v>
      </c>
      <c r="P1074">
        <f t="shared" si="4"/>
        <v>10</v>
      </c>
      <c r="Q1074" t="str">
        <f t="shared" si="5"/>
        <v>06</v>
      </c>
      <c r="R1074" t="str">
        <f t="shared" si="6"/>
        <v>22</v>
      </c>
      <c r="S1074" t="str">
        <f t="shared" si="7"/>
        <v>01</v>
      </c>
      <c r="T1074" t="str">
        <f t="shared" si="8"/>
        <v>05</v>
      </c>
      <c r="U1074" t="s">
        <v>8369</v>
      </c>
      <c r="V1074" t="s">
        <v>8370</v>
      </c>
      <c r="W1074" s="2" t="s">
        <v>8371</v>
      </c>
      <c r="X1074" t="s">
        <v>8372</v>
      </c>
      <c r="Y1074" t="s">
        <v>8373</v>
      </c>
      <c r="Z1074" t="s">
        <v>8374</v>
      </c>
      <c r="AA1074" t="s">
        <v>8375</v>
      </c>
      <c r="AB1074">
        <v>150</v>
      </c>
      <c r="AC1074">
        <v>329</v>
      </c>
      <c r="AD1074" t="s">
        <v>8376</v>
      </c>
      <c r="AG1074">
        <v>2</v>
      </c>
    </row>
    <row r="1075" spans="1:33" ht="15.75" customHeight="1" x14ac:dyDescent="0.3">
      <c r="A1075" s="1">
        <v>34853</v>
      </c>
      <c r="B1075" t="s">
        <v>8377</v>
      </c>
      <c r="C1075" t="s">
        <v>281</v>
      </c>
      <c r="D1075" t="s">
        <v>2847</v>
      </c>
      <c r="E1075">
        <v>10</v>
      </c>
      <c r="F1075" t="s">
        <v>82</v>
      </c>
      <c r="G1075" t="s">
        <v>692</v>
      </c>
      <c r="H1075" t="s">
        <v>538</v>
      </c>
      <c r="I1075" t="s">
        <v>441</v>
      </c>
      <c r="J1075">
        <f t="shared" si="0"/>
        <v>3195992</v>
      </c>
      <c r="K1075">
        <v>3195992</v>
      </c>
      <c r="L1075">
        <v>89</v>
      </c>
      <c r="M1075">
        <f t="shared" si="39"/>
        <v>6327</v>
      </c>
      <c r="N1075" t="str">
        <f t="shared" si="2"/>
        <v>Sat</v>
      </c>
      <c r="O1075" t="str">
        <f t="shared" si="3"/>
        <v>Oct</v>
      </c>
      <c r="P1075">
        <f t="shared" si="4"/>
        <v>10</v>
      </c>
      <c r="Q1075" t="str">
        <f t="shared" si="5"/>
        <v>06</v>
      </c>
      <c r="R1075" t="str">
        <f t="shared" si="6"/>
        <v>23</v>
      </c>
      <c r="S1075" t="str">
        <f t="shared" si="7"/>
        <v>46</v>
      </c>
      <c r="T1075" t="str">
        <f t="shared" si="8"/>
        <v>32</v>
      </c>
      <c r="U1075" t="s">
        <v>8378</v>
      </c>
      <c r="V1075" t="s">
        <v>8379</v>
      </c>
      <c r="W1075" s="2" t="s">
        <v>8380</v>
      </c>
      <c r="X1075" t="s">
        <v>8381</v>
      </c>
      <c r="Y1075" t="s">
        <v>8382</v>
      </c>
      <c r="Z1075" t="s">
        <v>8383</v>
      </c>
      <c r="AA1075" t="s">
        <v>8384</v>
      </c>
      <c r="AB1075">
        <v>64</v>
      </c>
      <c r="AC1075">
        <v>294</v>
      </c>
      <c r="AD1075" t="s">
        <v>8385</v>
      </c>
      <c r="AG1075">
        <v>2</v>
      </c>
    </row>
    <row r="1076" spans="1:33" ht="15.75" customHeight="1" x14ac:dyDescent="0.3">
      <c r="A1076" s="1">
        <v>34902</v>
      </c>
      <c r="B1076" t="s">
        <v>8386</v>
      </c>
      <c r="C1076" t="s">
        <v>691</v>
      </c>
      <c r="D1076" t="s">
        <v>2847</v>
      </c>
      <c r="E1076">
        <v>10</v>
      </c>
      <c r="F1076" t="s">
        <v>457</v>
      </c>
      <c r="G1076" t="s">
        <v>271</v>
      </c>
      <c r="H1076" t="s">
        <v>762</v>
      </c>
      <c r="I1076" t="s">
        <v>320</v>
      </c>
      <c r="J1076">
        <f t="shared" si="0"/>
        <v>3202755</v>
      </c>
      <c r="K1076">
        <v>3202755</v>
      </c>
      <c r="L1076">
        <v>117</v>
      </c>
      <c r="M1076">
        <f t="shared" si="39"/>
        <v>6763</v>
      </c>
      <c r="N1076" t="str">
        <f t="shared" si="2"/>
        <v>Sun</v>
      </c>
      <c r="O1076" t="str">
        <f t="shared" si="3"/>
        <v>Oct</v>
      </c>
      <c r="P1076">
        <f t="shared" si="4"/>
        <v>10</v>
      </c>
      <c r="Q1076" t="str">
        <f t="shared" si="5"/>
        <v>07</v>
      </c>
      <c r="R1076" t="str">
        <f t="shared" si="6"/>
        <v>01</v>
      </c>
      <c r="S1076" t="str">
        <f t="shared" si="7"/>
        <v>39</v>
      </c>
      <c r="T1076" t="str">
        <f t="shared" si="8"/>
        <v>15</v>
      </c>
      <c r="U1076" t="s">
        <v>8387</v>
      </c>
      <c r="V1076" t="s">
        <v>8388</v>
      </c>
      <c r="W1076" s="2" t="s">
        <v>8389</v>
      </c>
      <c r="X1076" t="s">
        <v>8390</v>
      </c>
      <c r="Y1076" t="s">
        <v>8391</v>
      </c>
      <c r="Z1076" t="s">
        <v>8392</v>
      </c>
      <c r="AA1076" t="s">
        <v>1313</v>
      </c>
      <c r="AB1076">
        <v>11</v>
      </c>
      <c r="AC1076">
        <v>109</v>
      </c>
      <c r="AD1076" t="s">
        <v>8393</v>
      </c>
      <c r="AG1076">
        <v>2</v>
      </c>
    </row>
    <row r="1077" spans="1:33" ht="15.75" customHeight="1" x14ac:dyDescent="0.3">
      <c r="A1077" s="1">
        <v>34918</v>
      </c>
      <c r="B1077" t="s">
        <v>8394</v>
      </c>
      <c r="C1077" t="s">
        <v>691</v>
      </c>
      <c r="D1077" t="s">
        <v>2847</v>
      </c>
      <c r="E1077">
        <v>10</v>
      </c>
      <c r="F1077" t="s">
        <v>457</v>
      </c>
      <c r="G1077" t="s">
        <v>359</v>
      </c>
      <c r="H1077" t="s">
        <v>27</v>
      </c>
      <c r="I1077" t="s">
        <v>125</v>
      </c>
      <c r="J1077">
        <f t="shared" si="0"/>
        <v>3205260</v>
      </c>
      <c r="K1077">
        <v>3205260</v>
      </c>
      <c r="L1077">
        <v>309</v>
      </c>
      <c r="M1077">
        <f t="shared" si="39"/>
        <v>2505</v>
      </c>
      <c r="N1077" t="str">
        <f t="shared" si="2"/>
        <v>Sun</v>
      </c>
      <c r="O1077" t="str">
        <f t="shared" si="3"/>
        <v>Oct</v>
      </c>
      <c r="P1077">
        <f t="shared" si="4"/>
        <v>10</v>
      </c>
      <c r="Q1077" t="str">
        <f t="shared" si="5"/>
        <v>07</v>
      </c>
      <c r="R1077" t="str">
        <f t="shared" si="6"/>
        <v>02</v>
      </c>
      <c r="S1077" t="str">
        <f t="shared" si="7"/>
        <v>21</v>
      </c>
      <c r="T1077" t="str">
        <f t="shared" si="8"/>
        <v>00</v>
      </c>
      <c r="U1077" t="s">
        <v>8395</v>
      </c>
      <c r="V1077" t="s">
        <v>8396</v>
      </c>
      <c r="W1077" s="4" t="s">
        <v>8397</v>
      </c>
      <c r="X1077" t="s">
        <v>8398</v>
      </c>
      <c r="Y1077" t="s">
        <v>8399</v>
      </c>
      <c r="Z1077" t="s">
        <v>8400</v>
      </c>
      <c r="AA1077" t="s">
        <v>151</v>
      </c>
      <c r="AB1077">
        <v>201</v>
      </c>
      <c r="AC1077">
        <v>106</v>
      </c>
      <c r="AD1077" t="s">
        <v>8401</v>
      </c>
      <c r="AG1077">
        <v>2</v>
      </c>
    </row>
    <row r="1078" spans="1:33" ht="15.75" customHeight="1" x14ac:dyDescent="0.3">
      <c r="A1078" s="1">
        <v>35118</v>
      </c>
      <c r="B1078" t="s">
        <v>8402</v>
      </c>
      <c r="C1078" t="s">
        <v>691</v>
      </c>
      <c r="D1078" t="s">
        <v>2847</v>
      </c>
      <c r="E1078">
        <v>10</v>
      </c>
      <c r="F1078" t="s">
        <v>457</v>
      </c>
      <c r="G1078" t="s">
        <v>234</v>
      </c>
      <c r="H1078" t="s">
        <v>251</v>
      </c>
      <c r="I1078" t="s">
        <v>30</v>
      </c>
      <c r="J1078">
        <f t="shared" si="0"/>
        <v>3242847</v>
      </c>
      <c r="K1078">
        <v>3242847</v>
      </c>
      <c r="L1078">
        <v>30</v>
      </c>
      <c r="M1078">
        <f t="shared" si="39"/>
        <v>37587</v>
      </c>
      <c r="N1078" t="str">
        <f t="shared" si="2"/>
        <v>Sun</v>
      </c>
      <c r="O1078" t="str">
        <f t="shared" si="3"/>
        <v>Oct</v>
      </c>
      <c r="P1078">
        <f t="shared" si="4"/>
        <v>10</v>
      </c>
      <c r="Q1078" t="str">
        <f t="shared" si="5"/>
        <v>07</v>
      </c>
      <c r="R1078" t="str">
        <f t="shared" si="6"/>
        <v>12</v>
      </c>
      <c r="S1078" t="str">
        <f t="shared" si="7"/>
        <v>47</v>
      </c>
      <c r="T1078" t="str">
        <f t="shared" si="8"/>
        <v>27</v>
      </c>
      <c r="U1078" t="s">
        <v>8403</v>
      </c>
      <c r="V1078" t="s">
        <v>8404</v>
      </c>
      <c r="W1078" s="2" t="s">
        <v>8405</v>
      </c>
      <c r="X1078" t="s">
        <v>8406</v>
      </c>
      <c r="Y1078" t="s">
        <v>8407</v>
      </c>
      <c r="Z1078" t="s">
        <v>8408</v>
      </c>
      <c r="AA1078" t="s">
        <v>2295</v>
      </c>
      <c r="AB1078">
        <v>27</v>
      </c>
      <c r="AC1078">
        <v>163</v>
      </c>
      <c r="AD1078" t="s">
        <v>8409</v>
      </c>
      <c r="AE1078" t="s">
        <v>5650</v>
      </c>
      <c r="AF1078" t="s">
        <v>5651</v>
      </c>
      <c r="AG1078">
        <v>2</v>
      </c>
    </row>
    <row r="1079" spans="1:33" ht="15.75" customHeight="1" x14ac:dyDescent="0.3">
      <c r="A1079" s="1">
        <v>35119</v>
      </c>
      <c r="B1079" t="s">
        <v>8410</v>
      </c>
      <c r="C1079" t="s">
        <v>691</v>
      </c>
      <c r="D1079" t="s">
        <v>2847</v>
      </c>
      <c r="E1079">
        <v>10</v>
      </c>
      <c r="F1079" t="s">
        <v>457</v>
      </c>
      <c r="G1079" t="s">
        <v>234</v>
      </c>
      <c r="H1079" t="s">
        <v>481</v>
      </c>
      <c r="I1079" t="s">
        <v>529</v>
      </c>
      <c r="J1079">
        <f t="shared" si="0"/>
        <v>3242964</v>
      </c>
      <c r="K1079">
        <v>3242964</v>
      </c>
      <c r="L1079">
        <v>117</v>
      </c>
      <c r="M1079">
        <f t="shared" si="39"/>
        <v>117</v>
      </c>
      <c r="N1079" t="str">
        <f t="shared" si="2"/>
        <v>Sun</v>
      </c>
      <c r="O1079" t="str">
        <f t="shared" si="3"/>
        <v>Oct</v>
      </c>
      <c r="P1079">
        <f t="shared" si="4"/>
        <v>10</v>
      </c>
      <c r="Q1079" t="str">
        <f t="shared" si="5"/>
        <v>07</v>
      </c>
      <c r="R1079" t="str">
        <f t="shared" si="6"/>
        <v>12</v>
      </c>
      <c r="S1079" t="str">
        <f t="shared" si="7"/>
        <v>49</v>
      </c>
      <c r="T1079" t="str">
        <f t="shared" si="8"/>
        <v>24</v>
      </c>
      <c r="U1079" t="s">
        <v>8411</v>
      </c>
      <c r="V1079" t="s">
        <v>8412</v>
      </c>
      <c r="W1079" s="2" t="s">
        <v>8413</v>
      </c>
      <c r="X1079" t="s">
        <v>8414</v>
      </c>
      <c r="Y1079" t="s">
        <v>8415</v>
      </c>
      <c r="Z1079" t="s">
        <v>8416</v>
      </c>
      <c r="AA1079" t="s">
        <v>8417</v>
      </c>
      <c r="AB1079">
        <v>1684</v>
      </c>
      <c r="AC1079">
        <v>954</v>
      </c>
      <c r="AD1079" t="s">
        <v>8418</v>
      </c>
      <c r="AE1079" t="s">
        <v>8419</v>
      </c>
      <c r="AF1079" t="s">
        <v>8420</v>
      </c>
      <c r="AG1079">
        <v>2</v>
      </c>
    </row>
    <row r="1080" spans="1:33" ht="15.75" customHeight="1" x14ac:dyDescent="0.3">
      <c r="A1080" s="1">
        <v>35130</v>
      </c>
      <c r="B1080" t="s">
        <v>8421</v>
      </c>
      <c r="C1080" t="s">
        <v>691</v>
      </c>
      <c r="D1080" t="s">
        <v>2847</v>
      </c>
      <c r="E1080">
        <v>10</v>
      </c>
      <c r="F1080" t="s">
        <v>457</v>
      </c>
      <c r="G1080" t="s">
        <v>561</v>
      </c>
      <c r="H1080" t="s">
        <v>28</v>
      </c>
      <c r="I1080" t="s">
        <v>528</v>
      </c>
      <c r="J1080">
        <f t="shared" si="0"/>
        <v>3244731</v>
      </c>
      <c r="K1080">
        <v>3244731</v>
      </c>
      <c r="L1080">
        <v>239</v>
      </c>
      <c r="M1080">
        <f t="shared" si="39"/>
        <v>1767</v>
      </c>
      <c r="N1080" t="str">
        <f t="shared" si="2"/>
        <v>Sun</v>
      </c>
      <c r="O1080" t="str">
        <f t="shared" si="3"/>
        <v>Oct</v>
      </c>
      <c r="P1080">
        <f t="shared" si="4"/>
        <v>10</v>
      </c>
      <c r="Q1080" t="str">
        <f t="shared" si="5"/>
        <v>07</v>
      </c>
      <c r="R1080" t="str">
        <f t="shared" si="6"/>
        <v>13</v>
      </c>
      <c r="S1080" t="str">
        <f t="shared" si="7"/>
        <v>18</v>
      </c>
      <c r="T1080" t="str">
        <f t="shared" si="8"/>
        <v>51</v>
      </c>
      <c r="U1080" t="s">
        <v>8422</v>
      </c>
      <c r="V1080" t="s">
        <v>8423</v>
      </c>
      <c r="W1080" s="2" t="s">
        <v>8424</v>
      </c>
      <c r="X1080" t="s">
        <v>8425</v>
      </c>
      <c r="Y1080" t="s">
        <v>8426</v>
      </c>
      <c r="Z1080" t="s">
        <v>8427</v>
      </c>
      <c r="AA1080" t="s">
        <v>1199</v>
      </c>
      <c r="AB1080">
        <v>268</v>
      </c>
      <c r="AC1080">
        <v>520</v>
      </c>
      <c r="AD1080" t="s">
        <v>8428</v>
      </c>
      <c r="AG1080">
        <v>2</v>
      </c>
    </row>
    <row r="1081" spans="1:33" ht="15.75" customHeight="1" x14ac:dyDescent="0.3">
      <c r="A1081" s="1">
        <v>35211</v>
      </c>
      <c r="B1081" t="s">
        <v>8429</v>
      </c>
      <c r="C1081" t="s">
        <v>691</v>
      </c>
      <c r="D1081" t="s">
        <v>2847</v>
      </c>
      <c r="E1081">
        <v>10</v>
      </c>
      <c r="F1081" t="s">
        <v>457</v>
      </c>
      <c r="G1081" t="s">
        <v>331</v>
      </c>
      <c r="H1081" t="s">
        <v>300</v>
      </c>
      <c r="I1081" t="s">
        <v>321</v>
      </c>
      <c r="J1081">
        <f t="shared" si="0"/>
        <v>3256310</v>
      </c>
      <c r="K1081">
        <v>3256310</v>
      </c>
      <c r="L1081">
        <v>315</v>
      </c>
      <c r="M1081">
        <f t="shared" si="39"/>
        <v>11579</v>
      </c>
      <c r="N1081" t="str">
        <f t="shared" si="2"/>
        <v>Sun</v>
      </c>
      <c r="O1081" t="str">
        <f t="shared" si="3"/>
        <v>Oct</v>
      </c>
      <c r="P1081">
        <f t="shared" si="4"/>
        <v>10</v>
      </c>
      <c r="Q1081" t="str">
        <f t="shared" si="5"/>
        <v>07</v>
      </c>
      <c r="R1081" t="str">
        <f t="shared" si="6"/>
        <v>16</v>
      </c>
      <c r="S1081" t="str">
        <f t="shared" si="7"/>
        <v>31</v>
      </c>
      <c r="T1081" t="str">
        <f t="shared" si="8"/>
        <v>50</v>
      </c>
      <c r="U1081" t="s">
        <v>8430</v>
      </c>
      <c r="V1081" t="s">
        <v>8431</v>
      </c>
      <c r="W1081" s="2" t="s">
        <v>8432</v>
      </c>
      <c r="X1081" t="s">
        <v>8433</v>
      </c>
      <c r="Y1081" t="s">
        <v>8434</v>
      </c>
      <c r="Z1081" t="s">
        <v>8435</v>
      </c>
      <c r="AB1081">
        <v>148</v>
      </c>
      <c r="AC1081">
        <v>343</v>
      </c>
      <c r="AD1081" t="s">
        <v>8436</v>
      </c>
      <c r="AG1081">
        <v>2</v>
      </c>
    </row>
    <row r="1082" spans="1:33" ht="15.75" customHeight="1" x14ac:dyDescent="0.3">
      <c r="A1082" s="1">
        <v>35404</v>
      </c>
      <c r="B1082" t="s">
        <v>8437</v>
      </c>
      <c r="C1082" t="s">
        <v>923</v>
      </c>
      <c r="D1082" t="s">
        <v>2847</v>
      </c>
      <c r="E1082">
        <v>10</v>
      </c>
      <c r="F1082" t="s">
        <v>1025</v>
      </c>
      <c r="G1082" t="s">
        <v>125</v>
      </c>
      <c r="H1082" t="s">
        <v>82</v>
      </c>
      <c r="I1082" t="s">
        <v>310</v>
      </c>
      <c r="J1082">
        <f t="shared" si="0"/>
        <v>3283574</v>
      </c>
      <c r="K1082">
        <v>3283574</v>
      </c>
      <c r="L1082">
        <v>4</v>
      </c>
      <c r="M1082">
        <f t="shared" si="39"/>
        <v>27264</v>
      </c>
      <c r="N1082" t="str">
        <f t="shared" si="2"/>
        <v>Mon</v>
      </c>
      <c r="O1082" t="str">
        <f t="shared" si="3"/>
        <v>Oct</v>
      </c>
      <c r="P1082">
        <f t="shared" si="4"/>
        <v>10</v>
      </c>
      <c r="Q1082" t="str">
        <f t="shared" si="5"/>
        <v>08</v>
      </c>
      <c r="R1082" t="str">
        <f t="shared" si="6"/>
        <v>00</v>
      </c>
      <c r="S1082" t="str">
        <f t="shared" si="7"/>
        <v>06</v>
      </c>
      <c r="T1082" t="str">
        <f t="shared" si="8"/>
        <v>14</v>
      </c>
      <c r="U1082" t="s">
        <v>8438</v>
      </c>
      <c r="V1082" t="s">
        <v>8439</v>
      </c>
      <c r="W1082" s="2" t="s">
        <v>8440</v>
      </c>
      <c r="X1082" t="s">
        <v>8171</v>
      </c>
      <c r="Y1082" t="s">
        <v>8172</v>
      </c>
      <c r="Z1082" t="s">
        <v>8173</v>
      </c>
      <c r="AA1082" t="s">
        <v>8174</v>
      </c>
      <c r="AB1082">
        <v>180</v>
      </c>
      <c r="AC1082">
        <v>317</v>
      </c>
      <c r="AD1082" t="s">
        <v>8175</v>
      </c>
      <c r="AG1082">
        <v>2</v>
      </c>
    </row>
    <row r="1083" spans="1:33" ht="15.75" customHeight="1" x14ac:dyDescent="0.3">
      <c r="A1083" s="1">
        <v>35405</v>
      </c>
      <c r="B1083" t="s">
        <v>8441</v>
      </c>
      <c r="C1083" t="s">
        <v>923</v>
      </c>
      <c r="D1083" t="s">
        <v>2847</v>
      </c>
      <c r="E1083">
        <v>10</v>
      </c>
      <c r="F1083" t="s">
        <v>1025</v>
      </c>
      <c r="G1083" t="s">
        <v>125</v>
      </c>
      <c r="H1083" t="s">
        <v>457</v>
      </c>
      <c r="I1083" t="s">
        <v>71</v>
      </c>
      <c r="J1083">
        <f t="shared" si="0"/>
        <v>3283664</v>
      </c>
      <c r="K1083">
        <v>3283664</v>
      </c>
      <c r="L1083">
        <v>90</v>
      </c>
      <c r="M1083">
        <f t="shared" si="39"/>
        <v>90</v>
      </c>
      <c r="N1083" t="str">
        <f t="shared" si="2"/>
        <v>Mon</v>
      </c>
      <c r="O1083" t="str">
        <f t="shared" si="3"/>
        <v>Oct</v>
      </c>
      <c r="P1083">
        <f t="shared" si="4"/>
        <v>10</v>
      </c>
      <c r="Q1083" t="str">
        <f t="shared" si="5"/>
        <v>08</v>
      </c>
      <c r="R1083" t="str">
        <f t="shared" si="6"/>
        <v>00</v>
      </c>
      <c r="S1083" t="str">
        <f t="shared" si="7"/>
        <v>07</v>
      </c>
      <c r="T1083" t="str">
        <f t="shared" si="8"/>
        <v>44</v>
      </c>
      <c r="U1083" t="s">
        <v>8442</v>
      </c>
      <c r="V1083" t="s">
        <v>8443</v>
      </c>
      <c r="W1083" s="2" t="s">
        <v>8444</v>
      </c>
      <c r="X1083" t="s">
        <v>8445</v>
      </c>
      <c r="Y1083" t="s">
        <v>8446</v>
      </c>
      <c r="Z1083" t="s">
        <v>8446</v>
      </c>
      <c r="AA1083" t="s">
        <v>8447</v>
      </c>
      <c r="AB1083">
        <v>2229</v>
      </c>
      <c r="AC1083">
        <v>2414</v>
      </c>
      <c r="AD1083" t="s">
        <v>8448</v>
      </c>
      <c r="AE1083" t="s">
        <v>8449</v>
      </c>
      <c r="AF1083" t="s">
        <v>8450</v>
      </c>
      <c r="AG1083">
        <v>2</v>
      </c>
    </row>
    <row r="1084" spans="1:33" ht="15.75" customHeight="1" x14ac:dyDescent="0.3">
      <c r="A1084" s="1">
        <v>35555</v>
      </c>
      <c r="B1084" t="s">
        <v>8451</v>
      </c>
      <c r="C1084" t="s">
        <v>923</v>
      </c>
      <c r="D1084" t="s">
        <v>2847</v>
      </c>
      <c r="E1084">
        <v>10</v>
      </c>
      <c r="F1084" t="s">
        <v>1025</v>
      </c>
      <c r="G1084" t="s">
        <v>291</v>
      </c>
      <c r="H1084" t="s">
        <v>359</v>
      </c>
      <c r="I1084" t="s">
        <v>28</v>
      </c>
      <c r="J1084">
        <f t="shared" si="0"/>
        <v>3322938</v>
      </c>
      <c r="K1084">
        <v>3322938</v>
      </c>
      <c r="L1084">
        <v>138</v>
      </c>
      <c r="M1084">
        <f t="shared" si="39"/>
        <v>39274</v>
      </c>
      <c r="N1084" t="str">
        <f t="shared" si="2"/>
        <v>Mon</v>
      </c>
      <c r="O1084" t="str">
        <f t="shared" si="3"/>
        <v>Oct</v>
      </c>
      <c r="P1084">
        <f t="shared" si="4"/>
        <v>10</v>
      </c>
      <c r="Q1084" t="str">
        <f t="shared" si="5"/>
        <v>08</v>
      </c>
      <c r="R1084" t="str">
        <f t="shared" si="6"/>
        <v>11</v>
      </c>
      <c r="S1084" t="str">
        <f t="shared" si="7"/>
        <v>02</v>
      </c>
      <c r="T1084" t="str">
        <f t="shared" si="8"/>
        <v>18</v>
      </c>
      <c r="U1084" t="s">
        <v>8452</v>
      </c>
      <c r="V1084" t="s">
        <v>8453</v>
      </c>
      <c r="W1084" s="2" t="s">
        <v>8454</v>
      </c>
      <c r="X1084" t="s">
        <v>8455</v>
      </c>
      <c r="Y1084" t="s">
        <v>8456</v>
      </c>
      <c r="Z1084" t="s">
        <v>8457</v>
      </c>
      <c r="AA1084" t="s">
        <v>837</v>
      </c>
      <c r="AB1084">
        <v>1</v>
      </c>
      <c r="AC1084">
        <v>2</v>
      </c>
      <c r="AD1084" t="s">
        <v>8458</v>
      </c>
      <c r="AE1084" t="s">
        <v>8459</v>
      </c>
      <c r="AF1084" t="s">
        <v>8460</v>
      </c>
      <c r="AG1084">
        <v>2</v>
      </c>
    </row>
    <row r="1085" spans="1:33" ht="15.75" customHeight="1" x14ac:dyDescent="0.3">
      <c r="A1085" s="1">
        <v>35633</v>
      </c>
      <c r="B1085" t="s">
        <v>8461</v>
      </c>
      <c r="C1085" t="s">
        <v>923</v>
      </c>
      <c r="D1085" t="s">
        <v>2847</v>
      </c>
      <c r="E1085">
        <v>10</v>
      </c>
      <c r="F1085" t="s">
        <v>1025</v>
      </c>
      <c r="G1085" t="s">
        <v>320</v>
      </c>
      <c r="H1085" t="s">
        <v>81</v>
      </c>
      <c r="I1085" t="s">
        <v>260</v>
      </c>
      <c r="J1085">
        <f t="shared" si="0"/>
        <v>3340619</v>
      </c>
      <c r="K1085">
        <v>3340619</v>
      </c>
      <c r="L1085">
        <v>178</v>
      </c>
      <c r="M1085">
        <f t="shared" si="39"/>
        <v>17681</v>
      </c>
      <c r="N1085" t="str">
        <f t="shared" si="2"/>
        <v>Mon</v>
      </c>
      <c r="O1085" t="str">
        <f t="shared" si="3"/>
        <v>Oct</v>
      </c>
      <c r="P1085">
        <f t="shared" si="4"/>
        <v>10</v>
      </c>
      <c r="Q1085" t="str">
        <f t="shared" si="5"/>
        <v>08</v>
      </c>
      <c r="R1085" t="str">
        <f t="shared" si="6"/>
        <v>15</v>
      </c>
      <c r="S1085" t="str">
        <f t="shared" si="7"/>
        <v>56</v>
      </c>
      <c r="T1085" t="str">
        <f t="shared" si="8"/>
        <v>59</v>
      </c>
      <c r="U1085" t="s">
        <v>8462</v>
      </c>
      <c r="V1085" t="s">
        <v>8463</v>
      </c>
      <c r="W1085" s="2" t="s">
        <v>8464</v>
      </c>
      <c r="X1085" t="s">
        <v>8465</v>
      </c>
      <c r="Y1085" t="s">
        <v>8466</v>
      </c>
      <c r="Z1085" t="s">
        <v>8467</v>
      </c>
      <c r="AA1085" t="s">
        <v>231</v>
      </c>
      <c r="AB1085">
        <v>32</v>
      </c>
      <c r="AC1085">
        <v>132</v>
      </c>
      <c r="AD1085" t="s">
        <v>8468</v>
      </c>
      <c r="AG1085">
        <v>2</v>
      </c>
    </row>
    <row r="1086" spans="1:33" ht="15.75" customHeight="1" x14ac:dyDescent="0.3">
      <c r="A1086" s="1">
        <v>35663</v>
      </c>
      <c r="B1086" t="s">
        <v>8469</v>
      </c>
      <c r="C1086" t="s">
        <v>923</v>
      </c>
      <c r="D1086" t="s">
        <v>2847</v>
      </c>
      <c r="E1086">
        <v>10</v>
      </c>
      <c r="F1086" t="s">
        <v>1025</v>
      </c>
      <c r="G1086" t="s">
        <v>331</v>
      </c>
      <c r="H1086" t="s">
        <v>579</v>
      </c>
      <c r="I1086" t="s">
        <v>61</v>
      </c>
      <c r="J1086">
        <f t="shared" si="0"/>
        <v>3343346</v>
      </c>
      <c r="K1086">
        <v>3343346</v>
      </c>
      <c r="L1086">
        <v>186</v>
      </c>
      <c r="M1086">
        <f t="shared" si="39"/>
        <v>2727</v>
      </c>
      <c r="N1086" t="str">
        <f t="shared" si="2"/>
        <v>Mon</v>
      </c>
      <c r="O1086" t="str">
        <f t="shared" si="3"/>
        <v>Oct</v>
      </c>
      <c r="P1086">
        <f t="shared" si="4"/>
        <v>10</v>
      </c>
      <c r="Q1086" t="str">
        <f t="shared" si="5"/>
        <v>08</v>
      </c>
      <c r="R1086" t="str">
        <f t="shared" si="6"/>
        <v>16</v>
      </c>
      <c r="S1086" t="str">
        <f t="shared" si="7"/>
        <v>42</v>
      </c>
      <c r="T1086" t="str">
        <f t="shared" si="8"/>
        <v>26</v>
      </c>
      <c r="U1086" t="s">
        <v>8470</v>
      </c>
      <c r="V1086" t="s">
        <v>8471</v>
      </c>
      <c r="W1086" s="2" t="s">
        <v>8472</v>
      </c>
      <c r="X1086" t="s">
        <v>8473</v>
      </c>
      <c r="Y1086" t="s">
        <v>8474</v>
      </c>
      <c r="Z1086" t="s">
        <v>8475</v>
      </c>
      <c r="AA1086" t="s">
        <v>8476</v>
      </c>
      <c r="AB1086">
        <v>172</v>
      </c>
      <c r="AC1086">
        <v>300</v>
      </c>
      <c r="AD1086" t="s">
        <v>8477</v>
      </c>
      <c r="AE1086" t="s">
        <v>8478</v>
      </c>
      <c r="AF1086" t="s">
        <v>8479</v>
      </c>
      <c r="AG1086">
        <v>2</v>
      </c>
    </row>
    <row r="1087" spans="1:33" ht="15.75" customHeight="1" x14ac:dyDescent="0.3">
      <c r="A1087" s="1">
        <v>35667</v>
      </c>
      <c r="B1087" t="s">
        <v>8480</v>
      </c>
      <c r="C1087" t="s">
        <v>923</v>
      </c>
      <c r="D1087" t="s">
        <v>2847</v>
      </c>
      <c r="E1087">
        <v>10</v>
      </c>
      <c r="F1087" t="s">
        <v>1025</v>
      </c>
      <c r="G1087" t="s">
        <v>341</v>
      </c>
      <c r="H1087" t="s">
        <v>359</v>
      </c>
      <c r="I1087" t="s">
        <v>331</v>
      </c>
      <c r="J1087">
        <f t="shared" si="0"/>
        <v>3344536</v>
      </c>
      <c r="K1087">
        <v>3344536</v>
      </c>
      <c r="L1087">
        <v>136</v>
      </c>
      <c r="M1087">
        <f t="shared" si="39"/>
        <v>1190</v>
      </c>
      <c r="N1087" t="str">
        <f t="shared" si="2"/>
        <v>Mon</v>
      </c>
      <c r="O1087" t="str">
        <f t="shared" si="3"/>
        <v>Oct</v>
      </c>
      <c r="P1087">
        <f t="shared" si="4"/>
        <v>10</v>
      </c>
      <c r="Q1087" t="str">
        <f t="shared" si="5"/>
        <v>08</v>
      </c>
      <c r="R1087" t="str">
        <f t="shared" si="6"/>
        <v>17</v>
      </c>
      <c r="S1087" t="str">
        <f t="shared" si="7"/>
        <v>02</v>
      </c>
      <c r="T1087" t="str">
        <f t="shared" si="8"/>
        <v>16</v>
      </c>
      <c r="U1087" t="s">
        <v>8481</v>
      </c>
      <c r="V1087" t="s">
        <v>8482</v>
      </c>
      <c r="W1087" s="2" t="s">
        <v>8483</v>
      </c>
      <c r="X1087" t="s">
        <v>8484</v>
      </c>
      <c r="Y1087" t="s">
        <v>8485</v>
      </c>
      <c r="Z1087" t="s">
        <v>8486</v>
      </c>
      <c r="AB1087">
        <v>348</v>
      </c>
      <c r="AC1087">
        <v>668</v>
      </c>
      <c r="AD1087" t="s">
        <v>8487</v>
      </c>
      <c r="AE1087" t="s">
        <v>8488</v>
      </c>
      <c r="AF1087" t="s">
        <v>8489</v>
      </c>
      <c r="AG1087">
        <v>2</v>
      </c>
    </row>
    <row r="1088" spans="1:33" ht="15.75" customHeight="1" x14ac:dyDescent="0.3">
      <c r="A1088" s="1">
        <v>35669</v>
      </c>
      <c r="B1088" t="s">
        <v>8490</v>
      </c>
      <c r="C1088" t="s">
        <v>923</v>
      </c>
      <c r="D1088" t="s">
        <v>2847</v>
      </c>
      <c r="E1088">
        <v>10</v>
      </c>
      <c r="F1088" t="s">
        <v>1025</v>
      </c>
      <c r="G1088" t="s">
        <v>341</v>
      </c>
      <c r="H1088" t="s">
        <v>41</v>
      </c>
      <c r="I1088" t="s">
        <v>164</v>
      </c>
      <c r="J1088">
        <f t="shared" si="0"/>
        <v>3344678</v>
      </c>
      <c r="K1088">
        <v>3344678</v>
      </c>
      <c r="L1088">
        <v>87</v>
      </c>
      <c r="M1088">
        <f t="shared" si="39"/>
        <v>142</v>
      </c>
      <c r="N1088" t="str">
        <f t="shared" si="2"/>
        <v>Mon</v>
      </c>
      <c r="O1088" t="str">
        <f t="shared" si="3"/>
        <v>Oct</v>
      </c>
      <c r="P1088">
        <f t="shared" si="4"/>
        <v>10</v>
      </c>
      <c r="Q1088" t="str">
        <f t="shared" si="5"/>
        <v>08</v>
      </c>
      <c r="R1088" t="str">
        <f t="shared" si="6"/>
        <v>17</v>
      </c>
      <c r="S1088" t="str">
        <f t="shared" si="7"/>
        <v>04</v>
      </c>
      <c r="T1088" t="str">
        <f t="shared" si="8"/>
        <v>38</v>
      </c>
      <c r="U1088" t="s">
        <v>8491</v>
      </c>
      <c r="V1088" t="s">
        <v>8492</v>
      </c>
      <c r="W1088" s="2" t="s">
        <v>8493</v>
      </c>
      <c r="X1088" t="s">
        <v>8494</v>
      </c>
      <c r="Y1088" t="s">
        <v>8495</v>
      </c>
      <c r="Z1088" t="s">
        <v>8496</v>
      </c>
      <c r="AA1088" t="s">
        <v>8497</v>
      </c>
      <c r="AB1088">
        <v>926</v>
      </c>
      <c r="AC1088">
        <v>841</v>
      </c>
      <c r="AD1088" t="s">
        <v>8498</v>
      </c>
      <c r="AE1088" t="s">
        <v>8499</v>
      </c>
      <c r="AF1088" t="s">
        <v>8500</v>
      </c>
      <c r="AG1088">
        <v>2</v>
      </c>
    </row>
    <row r="1089" spans="1:33" ht="15.75" customHeight="1" x14ac:dyDescent="0.3">
      <c r="A1089" s="1">
        <v>35670</v>
      </c>
      <c r="B1089" t="s">
        <v>8501</v>
      </c>
      <c r="C1089" t="s">
        <v>923</v>
      </c>
      <c r="D1089" t="s">
        <v>2847</v>
      </c>
      <c r="E1089">
        <v>10</v>
      </c>
      <c r="F1089" t="s">
        <v>1025</v>
      </c>
      <c r="G1089" t="s">
        <v>341</v>
      </c>
      <c r="H1089" t="s">
        <v>184</v>
      </c>
      <c r="I1089" t="s">
        <v>762</v>
      </c>
      <c r="J1089">
        <f t="shared" si="0"/>
        <v>3344739</v>
      </c>
      <c r="K1089">
        <v>3344739</v>
      </c>
      <c r="L1089">
        <v>61</v>
      </c>
      <c r="M1089">
        <f t="shared" si="39"/>
        <v>61</v>
      </c>
      <c r="N1089" t="str">
        <f t="shared" si="2"/>
        <v>Mon</v>
      </c>
      <c r="O1089" t="str">
        <f t="shared" si="3"/>
        <v>Oct</v>
      </c>
      <c r="P1089">
        <f t="shared" si="4"/>
        <v>10</v>
      </c>
      <c r="Q1089" t="str">
        <f t="shared" si="5"/>
        <v>08</v>
      </c>
      <c r="R1089" t="str">
        <f t="shared" si="6"/>
        <v>17</v>
      </c>
      <c r="S1089" t="str">
        <f t="shared" si="7"/>
        <v>05</v>
      </c>
      <c r="T1089" t="str">
        <f t="shared" si="8"/>
        <v>39</v>
      </c>
      <c r="U1089" t="s">
        <v>8502</v>
      </c>
      <c r="V1089" t="s">
        <v>8503</v>
      </c>
      <c r="W1089" s="2" t="s">
        <v>8504</v>
      </c>
      <c r="X1089" t="s">
        <v>8505</v>
      </c>
      <c r="Y1089" t="s">
        <v>8506</v>
      </c>
      <c r="Z1089" t="s">
        <v>8507</v>
      </c>
      <c r="AA1089" t="s">
        <v>7494</v>
      </c>
      <c r="AB1089">
        <v>41</v>
      </c>
      <c r="AC1089">
        <v>92</v>
      </c>
      <c r="AD1089" t="s">
        <v>8508</v>
      </c>
      <c r="AE1089" t="s">
        <v>8509</v>
      </c>
      <c r="AF1089" t="s">
        <v>8510</v>
      </c>
      <c r="AG1089">
        <v>2</v>
      </c>
    </row>
    <row r="1090" spans="1:33" ht="15.75" customHeight="1" x14ac:dyDescent="0.3">
      <c r="A1090" s="1">
        <v>35671</v>
      </c>
      <c r="B1090" t="s">
        <v>8511</v>
      </c>
      <c r="C1090" t="s">
        <v>923</v>
      </c>
      <c r="D1090" t="s">
        <v>2847</v>
      </c>
      <c r="E1090">
        <v>10</v>
      </c>
      <c r="F1090" t="s">
        <v>1025</v>
      </c>
      <c r="G1090" t="s">
        <v>341</v>
      </c>
      <c r="H1090" t="s">
        <v>184</v>
      </c>
      <c r="I1090" t="s">
        <v>29</v>
      </c>
      <c r="J1090">
        <f t="shared" si="0"/>
        <v>3344752</v>
      </c>
      <c r="K1090">
        <v>3344752</v>
      </c>
      <c r="L1090">
        <v>13</v>
      </c>
      <c r="M1090">
        <f t="shared" si="39"/>
        <v>13</v>
      </c>
      <c r="N1090" t="str">
        <f t="shared" si="2"/>
        <v>Mon</v>
      </c>
      <c r="O1090" t="str">
        <f t="shared" si="3"/>
        <v>Oct</v>
      </c>
      <c r="P1090">
        <f t="shared" si="4"/>
        <v>10</v>
      </c>
      <c r="Q1090" t="str">
        <f t="shared" si="5"/>
        <v>08</v>
      </c>
      <c r="R1090" t="str">
        <f t="shared" si="6"/>
        <v>17</v>
      </c>
      <c r="S1090" t="str">
        <f t="shared" si="7"/>
        <v>05</v>
      </c>
      <c r="T1090" t="str">
        <f t="shared" si="8"/>
        <v>52</v>
      </c>
      <c r="U1090" t="s">
        <v>8512</v>
      </c>
      <c r="V1090" t="s">
        <v>8513</v>
      </c>
      <c r="W1090" s="2" t="s">
        <v>8514</v>
      </c>
      <c r="X1090" t="s">
        <v>6882</v>
      </c>
      <c r="Y1090" t="s">
        <v>6883</v>
      </c>
      <c r="Z1090" t="s">
        <v>6884</v>
      </c>
      <c r="AA1090" t="s">
        <v>6885</v>
      </c>
      <c r="AB1090">
        <v>1933</v>
      </c>
      <c r="AC1090">
        <v>2906</v>
      </c>
      <c r="AD1090" t="s">
        <v>6886</v>
      </c>
      <c r="AG1090">
        <v>2</v>
      </c>
    </row>
    <row r="1091" spans="1:33" ht="15.75" customHeight="1" x14ac:dyDescent="0.3">
      <c r="A1091" s="1">
        <v>35673</v>
      </c>
      <c r="B1091" t="s">
        <v>8515</v>
      </c>
      <c r="C1091" t="s">
        <v>923</v>
      </c>
      <c r="D1091" t="s">
        <v>2847</v>
      </c>
      <c r="E1091">
        <v>10</v>
      </c>
      <c r="F1091" t="s">
        <v>1025</v>
      </c>
      <c r="G1091" t="s">
        <v>341</v>
      </c>
      <c r="H1091" t="s">
        <v>1025</v>
      </c>
      <c r="I1091" t="s">
        <v>271</v>
      </c>
      <c r="J1091">
        <f t="shared" si="0"/>
        <v>3344881</v>
      </c>
      <c r="K1091">
        <v>3344881</v>
      </c>
      <c r="L1091">
        <v>110</v>
      </c>
      <c r="M1091">
        <f t="shared" si="39"/>
        <v>129</v>
      </c>
      <c r="N1091" t="str">
        <f t="shared" si="2"/>
        <v>Mon</v>
      </c>
      <c r="O1091" t="str">
        <f t="shared" si="3"/>
        <v>Oct</v>
      </c>
      <c r="P1091">
        <f t="shared" si="4"/>
        <v>10</v>
      </c>
      <c r="Q1091" t="str">
        <f t="shared" si="5"/>
        <v>08</v>
      </c>
      <c r="R1091" t="str">
        <f t="shared" si="6"/>
        <v>17</v>
      </c>
      <c r="S1091" t="str">
        <f t="shared" si="7"/>
        <v>08</v>
      </c>
      <c r="T1091" t="str">
        <f t="shared" si="8"/>
        <v>01</v>
      </c>
      <c r="U1091" t="s">
        <v>8516</v>
      </c>
      <c r="V1091" t="s">
        <v>8517</v>
      </c>
      <c r="W1091" s="4" t="s">
        <v>8518</v>
      </c>
      <c r="X1091" t="s">
        <v>8519</v>
      </c>
      <c r="Y1091" t="s">
        <v>8520</v>
      </c>
      <c r="Z1091" t="s">
        <v>8521</v>
      </c>
      <c r="AA1091" t="s">
        <v>8522</v>
      </c>
      <c r="AB1091">
        <v>12147</v>
      </c>
      <c r="AC1091">
        <v>12241</v>
      </c>
      <c r="AD1091" t="s">
        <v>8523</v>
      </c>
      <c r="AG1091">
        <v>2</v>
      </c>
    </row>
    <row r="1092" spans="1:33" ht="15.75" customHeight="1" x14ac:dyDescent="0.3">
      <c r="A1092" s="1">
        <v>35780</v>
      </c>
      <c r="B1092" t="s">
        <v>8524</v>
      </c>
      <c r="C1092" t="s">
        <v>923</v>
      </c>
      <c r="D1092" t="s">
        <v>2847</v>
      </c>
      <c r="E1092">
        <v>10</v>
      </c>
      <c r="F1092" t="s">
        <v>1025</v>
      </c>
      <c r="G1092" t="s">
        <v>206</v>
      </c>
      <c r="H1092" t="s">
        <v>341</v>
      </c>
      <c r="I1092" t="s">
        <v>529</v>
      </c>
      <c r="J1092">
        <f t="shared" si="0"/>
        <v>3363444</v>
      </c>
      <c r="K1092">
        <v>3363444</v>
      </c>
      <c r="L1092">
        <v>56</v>
      </c>
      <c r="M1092">
        <f t="shared" si="39"/>
        <v>18563</v>
      </c>
      <c r="N1092" t="str">
        <f t="shared" si="2"/>
        <v>Mon</v>
      </c>
      <c r="O1092" t="str">
        <f t="shared" si="3"/>
        <v>Oct</v>
      </c>
      <c r="P1092">
        <f t="shared" si="4"/>
        <v>10</v>
      </c>
      <c r="Q1092" t="str">
        <f t="shared" si="5"/>
        <v>08</v>
      </c>
      <c r="R1092" t="str">
        <f t="shared" si="6"/>
        <v>22</v>
      </c>
      <c r="S1092" t="str">
        <f t="shared" si="7"/>
        <v>17</v>
      </c>
      <c r="T1092" t="str">
        <f t="shared" si="8"/>
        <v>24</v>
      </c>
      <c r="U1092" t="s">
        <v>8525</v>
      </c>
      <c r="V1092" t="s">
        <v>8526</v>
      </c>
      <c r="W1092" s="2" t="s">
        <v>8527</v>
      </c>
      <c r="X1092" t="s">
        <v>8528</v>
      </c>
      <c r="Y1092" t="s">
        <v>8529</v>
      </c>
      <c r="Z1092" t="s">
        <v>8530</v>
      </c>
      <c r="AA1092" t="s">
        <v>8531</v>
      </c>
      <c r="AB1092">
        <v>7158</v>
      </c>
      <c r="AC1092">
        <v>7117</v>
      </c>
      <c r="AD1092" t="s">
        <v>8532</v>
      </c>
      <c r="AE1092" t="s">
        <v>8533</v>
      </c>
      <c r="AF1092" t="s">
        <v>8534</v>
      </c>
      <c r="AG1092">
        <v>2</v>
      </c>
    </row>
    <row r="1093" spans="1:33" ht="15.75" customHeight="1" x14ac:dyDescent="0.3">
      <c r="A1093" s="1">
        <v>35781</v>
      </c>
      <c r="B1093" t="s">
        <v>8524</v>
      </c>
      <c r="C1093" t="s">
        <v>923</v>
      </c>
      <c r="D1093" t="s">
        <v>2847</v>
      </c>
      <c r="E1093">
        <v>10</v>
      </c>
      <c r="F1093" t="s">
        <v>1025</v>
      </c>
      <c r="G1093" t="s">
        <v>206</v>
      </c>
      <c r="H1093" t="s">
        <v>341</v>
      </c>
      <c r="I1093" t="s">
        <v>529</v>
      </c>
      <c r="J1093">
        <f t="shared" si="0"/>
        <v>3363444</v>
      </c>
      <c r="K1093">
        <v>3363444</v>
      </c>
      <c r="L1093">
        <v>0</v>
      </c>
      <c r="M1093">
        <f t="shared" si="39"/>
        <v>0</v>
      </c>
      <c r="N1093" t="str">
        <f t="shared" si="2"/>
        <v>Mon</v>
      </c>
      <c r="O1093" t="str">
        <f t="shared" si="3"/>
        <v>Oct</v>
      </c>
      <c r="P1093">
        <f t="shared" si="4"/>
        <v>10</v>
      </c>
      <c r="Q1093" t="str">
        <f t="shared" si="5"/>
        <v>08</v>
      </c>
      <c r="R1093" t="str">
        <f t="shared" si="6"/>
        <v>22</v>
      </c>
      <c r="S1093" t="str">
        <f t="shared" si="7"/>
        <v>17</v>
      </c>
      <c r="T1093" t="str">
        <f t="shared" si="8"/>
        <v>24</v>
      </c>
      <c r="U1093" t="s">
        <v>8525</v>
      </c>
      <c r="V1093" t="s">
        <v>8526</v>
      </c>
      <c r="W1093" s="2" t="s">
        <v>8535</v>
      </c>
      <c r="X1093" t="s">
        <v>8528</v>
      </c>
      <c r="Y1093" t="s">
        <v>8529</v>
      </c>
      <c r="Z1093" t="s">
        <v>8530</v>
      </c>
      <c r="AA1093" t="s">
        <v>8531</v>
      </c>
      <c r="AB1093">
        <v>7159</v>
      </c>
      <c r="AC1093">
        <v>7118</v>
      </c>
      <c r="AD1093" t="s">
        <v>8532</v>
      </c>
      <c r="AE1093" t="s">
        <v>8533</v>
      </c>
      <c r="AF1093" t="s">
        <v>8534</v>
      </c>
      <c r="AG1093">
        <v>2</v>
      </c>
    </row>
    <row r="1094" spans="1:33" ht="15.75" customHeight="1" x14ac:dyDescent="0.3">
      <c r="A1094" s="1">
        <v>35782</v>
      </c>
      <c r="B1094" t="s">
        <v>8536</v>
      </c>
      <c r="C1094" t="s">
        <v>923</v>
      </c>
      <c r="D1094" t="s">
        <v>2847</v>
      </c>
      <c r="E1094">
        <v>10</v>
      </c>
      <c r="F1094" t="s">
        <v>1025</v>
      </c>
      <c r="G1094" t="s">
        <v>206</v>
      </c>
      <c r="H1094" t="s">
        <v>114</v>
      </c>
      <c r="I1094" t="s">
        <v>71</v>
      </c>
      <c r="J1094">
        <f t="shared" si="0"/>
        <v>3363644</v>
      </c>
      <c r="K1094">
        <v>3363644</v>
      </c>
      <c r="L1094">
        <v>200</v>
      </c>
      <c r="M1094">
        <f t="shared" si="39"/>
        <v>200</v>
      </c>
      <c r="N1094" t="str">
        <f t="shared" si="2"/>
        <v>Mon</v>
      </c>
      <c r="O1094" t="str">
        <f t="shared" si="3"/>
        <v>Oct</v>
      </c>
      <c r="P1094">
        <f t="shared" si="4"/>
        <v>10</v>
      </c>
      <c r="Q1094" t="str">
        <f t="shared" si="5"/>
        <v>08</v>
      </c>
      <c r="R1094" t="str">
        <f t="shared" si="6"/>
        <v>22</v>
      </c>
      <c r="S1094" t="str">
        <f t="shared" si="7"/>
        <v>20</v>
      </c>
      <c r="T1094" t="str">
        <f t="shared" si="8"/>
        <v>44</v>
      </c>
      <c r="U1094" t="s">
        <v>8537</v>
      </c>
      <c r="V1094" t="s">
        <v>8538</v>
      </c>
      <c r="W1094" s="4" t="s">
        <v>8539</v>
      </c>
      <c r="X1094" t="s">
        <v>8540</v>
      </c>
      <c r="Y1094" t="s">
        <v>8541</v>
      </c>
      <c r="Z1094" t="s">
        <v>8542</v>
      </c>
      <c r="AA1094" t="s">
        <v>952</v>
      </c>
      <c r="AB1094">
        <v>4</v>
      </c>
      <c r="AC1094">
        <v>37</v>
      </c>
      <c r="AD1094" t="s">
        <v>8543</v>
      </c>
      <c r="AG1094">
        <v>2</v>
      </c>
    </row>
    <row r="1095" spans="1:33" ht="15.75" customHeight="1" x14ac:dyDescent="0.3">
      <c r="A1095" s="1">
        <v>35841</v>
      </c>
      <c r="B1095" t="s">
        <v>8544</v>
      </c>
      <c r="C1095" t="s">
        <v>1230</v>
      </c>
      <c r="D1095" t="s">
        <v>2847</v>
      </c>
      <c r="E1095">
        <v>10</v>
      </c>
      <c r="F1095" t="s">
        <v>511</v>
      </c>
      <c r="G1095" t="s">
        <v>359</v>
      </c>
      <c r="H1095" t="s">
        <v>103</v>
      </c>
      <c r="I1095" t="s">
        <v>320</v>
      </c>
      <c r="J1095">
        <f t="shared" si="0"/>
        <v>3377415</v>
      </c>
      <c r="K1095">
        <v>3377415</v>
      </c>
      <c r="L1095">
        <v>60</v>
      </c>
      <c r="M1095">
        <f t="shared" si="39"/>
        <v>13771</v>
      </c>
      <c r="N1095" t="str">
        <f t="shared" si="2"/>
        <v>Tue</v>
      </c>
      <c r="O1095" t="str">
        <f t="shared" si="3"/>
        <v>Oct</v>
      </c>
      <c r="P1095">
        <f t="shared" si="4"/>
        <v>10</v>
      </c>
      <c r="Q1095" t="str">
        <f t="shared" si="5"/>
        <v>09</v>
      </c>
      <c r="R1095" t="str">
        <f t="shared" si="6"/>
        <v>02</v>
      </c>
      <c r="S1095" t="str">
        <f t="shared" si="7"/>
        <v>10</v>
      </c>
      <c r="T1095" t="str">
        <f t="shared" si="8"/>
        <v>15</v>
      </c>
      <c r="U1095" t="s">
        <v>8545</v>
      </c>
      <c r="V1095" t="s">
        <v>8546</v>
      </c>
      <c r="W1095" s="2" t="s">
        <v>8547</v>
      </c>
      <c r="X1095" t="s">
        <v>8548</v>
      </c>
      <c r="Y1095" t="s">
        <v>8549</v>
      </c>
      <c r="Z1095" t="s">
        <v>8550</v>
      </c>
      <c r="AA1095" t="s">
        <v>8551</v>
      </c>
      <c r="AB1095">
        <v>4943</v>
      </c>
      <c r="AC1095">
        <v>194</v>
      </c>
      <c r="AD1095" t="s">
        <v>8552</v>
      </c>
      <c r="AG1095">
        <v>2</v>
      </c>
    </row>
    <row r="1096" spans="1:33" ht="15.75" customHeight="1" x14ac:dyDescent="0.3">
      <c r="A1096" s="1">
        <v>35844</v>
      </c>
      <c r="B1096" t="s">
        <v>8553</v>
      </c>
      <c r="C1096" t="s">
        <v>1230</v>
      </c>
      <c r="D1096" t="s">
        <v>2847</v>
      </c>
      <c r="E1096">
        <v>10</v>
      </c>
      <c r="F1096" t="s">
        <v>511</v>
      </c>
      <c r="G1096" t="s">
        <v>359</v>
      </c>
      <c r="H1096" t="s">
        <v>234</v>
      </c>
      <c r="I1096" t="s">
        <v>320</v>
      </c>
      <c r="J1096">
        <f t="shared" si="0"/>
        <v>3377535</v>
      </c>
      <c r="K1096">
        <v>3377535</v>
      </c>
      <c r="L1096">
        <v>2</v>
      </c>
      <c r="M1096">
        <f t="shared" si="39"/>
        <v>120</v>
      </c>
      <c r="N1096" t="str">
        <f t="shared" si="2"/>
        <v>Tue</v>
      </c>
      <c r="O1096" t="str">
        <f t="shared" si="3"/>
        <v>Oct</v>
      </c>
      <c r="P1096">
        <f t="shared" si="4"/>
        <v>10</v>
      </c>
      <c r="Q1096" t="str">
        <f t="shared" si="5"/>
        <v>09</v>
      </c>
      <c r="R1096" t="str">
        <f t="shared" si="6"/>
        <v>02</v>
      </c>
      <c r="S1096" t="str">
        <f t="shared" si="7"/>
        <v>12</v>
      </c>
      <c r="T1096" t="str">
        <f t="shared" si="8"/>
        <v>15</v>
      </c>
      <c r="U1096" t="s">
        <v>8554</v>
      </c>
      <c r="V1096" t="s">
        <v>8555</v>
      </c>
      <c r="W1096" s="2" t="s">
        <v>8556</v>
      </c>
      <c r="X1096" t="s">
        <v>8023</v>
      </c>
      <c r="Y1096" t="s">
        <v>8024</v>
      </c>
      <c r="Z1096" t="s">
        <v>8025</v>
      </c>
      <c r="AA1096" t="s">
        <v>151</v>
      </c>
      <c r="AB1096">
        <v>154</v>
      </c>
      <c r="AC1096">
        <v>257</v>
      </c>
      <c r="AD1096" t="s">
        <v>8026</v>
      </c>
      <c r="AG1096">
        <v>2</v>
      </c>
    </row>
    <row r="1097" spans="1:33" ht="15.75" customHeight="1" x14ac:dyDescent="0.3">
      <c r="A1097" s="1">
        <v>35846</v>
      </c>
      <c r="B1097" t="s">
        <v>8557</v>
      </c>
      <c r="C1097" t="s">
        <v>1230</v>
      </c>
      <c r="D1097" t="s">
        <v>2847</v>
      </c>
      <c r="E1097">
        <v>10</v>
      </c>
      <c r="F1097" t="s">
        <v>511</v>
      </c>
      <c r="G1097" t="s">
        <v>359</v>
      </c>
      <c r="H1097" t="s">
        <v>331</v>
      </c>
      <c r="I1097" t="s">
        <v>529</v>
      </c>
      <c r="J1097">
        <f t="shared" si="0"/>
        <v>3377784</v>
      </c>
      <c r="K1097">
        <v>3377784</v>
      </c>
      <c r="L1097">
        <v>30</v>
      </c>
      <c r="M1097">
        <f t="shared" si="39"/>
        <v>249</v>
      </c>
      <c r="N1097" t="str">
        <f t="shared" si="2"/>
        <v>Tue</v>
      </c>
      <c r="O1097" t="str">
        <f t="shared" si="3"/>
        <v>Oct</v>
      </c>
      <c r="P1097">
        <f t="shared" si="4"/>
        <v>10</v>
      </c>
      <c r="Q1097" t="str">
        <f t="shared" si="5"/>
        <v>09</v>
      </c>
      <c r="R1097" t="str">
        <f t="shared" si="6"/>
        <v>02</v>
      </c>
      <c r="S1097" t="str">
        <f t="shared" si="7"/>
        <v>16</v>
      </c>
      <c r="T1097" t="str">
        <f t="shared" si="8"/>
        <v>24</v>
      </c>
      <c r="U1097" t="s">
        <v>8558</v>
      </c>
      <c r="V1097" t="s">
        <v>8559</v>
      </c>
      <c r="W1097" s="2" t="s">
        <v>8560</v>
      </c>
      <c r="X1097" t="s">
        <v>8561</v>
      </c>
      <c r="Y1097" t="s">
        <v>8562</v>
      </c>
      <c r="Z1097" t="s">
        <v>8563</v>
      </c>
      <c r="AA1097" t="s">
        <v>8564</v>
      </c>
      <c r="AB1097">
        <v>2081</v>
      </c>
      <c r="AC1097">
        <v>1929</v>
      </c>
      <c r="AD1097" t="s">
        <v>8565</v>
      </c>
      <c r="AE1097" t="s">
        <v>8566</v>
      </c>
      <c r="AF1097" t="s">
        <v>8567</v>
      </c>
      <c r="AG1097">
        <v>2</v>
      </c>
    </row>
    <row r="1098" spans="1:33" ht="15.75" customHeight="1" x14ac:dyDescent="0.3">
      <c r="A1098" s="1">
        <v>35849</v>
      </c>
      <c r="B1098" t="s">
        <v>8568</v>
      </c>
      <c r="C1098" t="s">
        <v>1230</v>
      </c>
      <c r="D1098" t="s">
        <v>2847</v>
      </c>
      <c r="E1098">
        <v>10</v>
      </c>
      <c r="F1098" t="s">
        <v>511</v>
      </c>
      <c r="G1098" t="s">
        <v>359</v>
      </c>
      <c r="H1098" t="s">
        <v>341</v>
      </c>
      <c r="I1098" t="s">
        <v>71</v>
      </c>
      <c r="J1098">
        <f t="shared" si="0"/>
        <v>3377864</v>
      </c>
      <c r="K1098">
        <v>3377864</v>
      </c>
      <c r="L1098">
        <v>27</v>
      </c>
      <c r="M1098">
        <f t="shared" si="39"/>
        <v>80</v>
      </c>
      <c r="N1098" t="str">
        <f t="shared" si="2"/>
        <v>Tue</v>
      </c>
      <c r="O1098" t="str">
        <f t="shared" si="3"/>
        <v>Oct</v>
      </c>
      <c r="P1098">
        <f t="shared" si="4"/>
        <v>10</v>
      </c>
      <c r="Q1098" t="str">
        <f t="shared" si="5"/>
        <v>09</v>
      </c>
      <c r="R1098" t="str">
        <f t="shared" si="6"/>
        <v>02</v>
      </c>
      <c r="S1098" t="str">
        <f t="shared" si="7"/>
        <v>17</v>
      </c>
      <c r="T1098" t="str">
        <f t="shared" si="8"/>
        <v>44</v>
      </c>
      <c r="U1098" t="s">
        <v>8569</v>
      </c>
      <c r="V1098" t="s">
        <v>8570</v>
      </c>
      <c r="W1098" s="4" t="s">
        <v>8571</v>
      </c>
      <c r="X1098" t="s">
        <v>8572</v>
      </c>
      <c r="Y1098" t="s">
        <v>8573</v>
      </c>
      <c r="Z1098" t="s">
        <v>8574</v>
      </c>
      <c r="AA1098" t="s">
        <v>698</v>
      </c>
      <c r="AB1098">
        <v>873</v>
      </c>
      <c r="AC1098">
        <v>1176</v>
      </c>
      <c r="AD1098" t="s">
        <v>8575</v>
      </c>
      <c r="AE1098" t="s">
        <v>8572</v>
      </c>
      <c r="AF1098" t="s">
        <v>8574</v>
      </c>
      <c r="AG1098">
        <v>2</v>
      </c>
    </row>
    <row r="1099" spans="1:33" ht="15.75" customHeight="1" x14ac:dyDescent="0.3">
      <c r="A1099" s="1">
        <v>35850</v>
      </c>
      <c r="B1099" t="s">
        <v>8568</v>
      </c>
      <c r="C1099" t="s">
        <v>1230</v>
      </c>
      <c r="D1099" t="s">
        <v>2847</v>
      </c>
      <c r="E1099">
        <v>10</v>
      </c>
      <c r="F1099" t="s">
        <v>511</v>
      </c>
      <c r="G1099" t="s">
        <v>359</v>
      </c>
      <c r="H1099" t="s">
        <v>341</v>
      </c>
      <c r="I1099" t="s">
        <v>71</v>
      </c>
      <c r="J1099">
        <f t="shared" si="0"/>
        <v>3377864</v>
      </c>
      <c r="K1099">
        <v>3377864</v>
      </c>
      <c r="L1099">
        <v>0</v>
      </c>
      <c r="M1099">
        <f t="shared" si="39"/>
        <v>0</v>
      </c>
      <c r="N1099" t="str">
        <f t="shared" si="2"/>
        <v>Tue</v>
      </c>
      <c r="O1099" t="str">
        <f t="shared" si="3"/>
        <v>Oct</v>
      </c>
      <c r="P1099">
        <f t="shared" si="4"/>
        <v>10</v>
      </c>
      <c r="Q1099" t="str">
        <f t="shared" si="5"/>
        <v>09</v>
      </c>
      <c r="R1099" t="str">
        <f t="shared" si="6"/>
        <v>02</v>
      </c>
      <c r="S1099" t="str">
        <f t="shared" si="7"/>
        <v>17</v>
      </c>
      <c r="T1099" t="str">
        <f t="shared" si="8"/>
        <v>44</v>
      </c>
      <c r="U1099" t="s">
        <v>8569</v>
      </c>
      <c r="V1099" t="s">
        <v>8570</v>
      </c>
      <c r="W1099" s="2" t="s">
        <v>8576</v>
      </c>
      <c r="X1099" t="s">
        <v>8572</v>
      </c>
      <c r="Y1099" t="s">
        <v>8573</v>
      </c>
      <c r="Z1099" t="s">
        <v>8574</v>
      </c>
      <c r="AA1099" t="s">
        <v>698</v>
      </c>
      <c r="AB1099">
        <v>874</v>
      </c>
      <c r="AC1099">
        <v>1176</v>
      </c>
      <c r="AD1099" t="s">
        <v>8575</v>
      </c>
      <c r="AE1099" t="s">
        <v>8572</v>
      </c>
      <c r="AF1099" t="s">
        <v>8574</v>
      </c>
      <c r="AG1099">
        <v>2</v>
      </c>
    </row>
    <row r="1100" spans="1:33" ht="15.75" customHeight="1" x14ac:dyDescent="0.3">
      <c r="A1100" s="1">
        <v>35852</v>
      </c>
      <c r="B1100" t="s">
        <v>8577</v>
      </c>
      <c r="C1100" t="s">
        <v>1230</v>
      </c>
      <c r="D1100" t="s">
        <v>2847</v>
      </c>
      <c r="E1100">
        <v>10</v>
      </c>
      <c r="F1100" t="s">
        <v>511</v>
      </c>
      <c r="G1100" t="s">
        <v>359</v>
      </c>
      <c r="H1100" t="s">
        <v>206</v>
      </c>
      <c r="I1100" t="s">
        <v>30</v>
      </c>
      <c r="J1100">
        <f t="shared" si="0"/>
        <v>3378147</v>
      </c>
      <c r="K1100">
        <v>3378147</v>
      </c>
      <c r="L1100">
        <v>109</v>
      </c>
      <c r="M1100">
        <f t="shared" si="39"/>
        <v>283</v>
      </c>
      <c r="N1100" t="str">
        <f t="shared" si="2"/>
        <v>Tue</v>
      </c>
      <c r="O1100" t="str">
        <f t="shared" si="3"/>
        <v>Oct</v>
      </c>
      <c r="P1100">
        <f t="shared" si="4"/>
        <v>10</v>
      </c>
      <c r="Q1100" t="str">
        <f t="shared" si="5"/>
        <v>09</v>
      </c>
      <c r="R1100" t="str">
        <f t="shared" si="6"/>
        <v>02</v>
      </c>
      <c r="S1100" t="str">
        <f t="shared" si="7"/>
        <v>22</v>
      </c>
      <c r="T1100" t="str">
        <f t="shared" si="8"/>
        <v>27</v>
      </c>
      <c r="U1100" t="s">
        <v>8578</v>
      </c>
      <c r="V1100" t="s">
        <v>8579</v>
      </c>
      <c r="W1100" s="2" t="s">
        <v>8580</v>
      </c>
      <c r="X1100" t="s">
        <v>8581</v>
      </c>
      <c r="Y1100" t="s">
        <v>8582</v>
      </c>
      <c r="Z1100" t="s">
        <v>8583</v>
      </c>
      <c r="AA1100" t="s">
        <v>8584</v>
      </c>
      <c r="AB1100">
        <v>917</v>
      </c>
      <c r="AC1100">
        <v>450</v>
      </c>
      <c r="AD1100" t="s">
        <v>8585</v>
      </c>
      <c r="AG1100">
        <v>2</v>
      </c>
    </row>
    <row r="1101" spans="1:33" ht="15.75" customHeight="1" x14ac:dyDescent="0.3">
      <c r="A1101" s="1">
        <v>35855</v>
      </c>
      <c r="B1101" t="s">
        <v>8586</v>
      </c>
      <c r="C1101" t="s">
        <v>1230</v>
      </c>
      <c r="D1101" t="s">
        <v>2847</v>
      </c>
      <c r="E1101">
        <v>10</v>
      </c>
      <c r="F1101" t="s">
        <v>511</v>
      </c>
      <c r="G1101" t="s">
        <v>359</v>
      </c>
      <c r="H1101" t="s">
        <v>300</v>
      </c>
      <c r="I1101" t="s">
        <v>183</v>
      </c>
      <c r="J1101">
        <f t="shared" si="0"/>
        <v>3378694</v>
      </c>
      <c r="K1101">
        <v>3378694</v>
      </c>
      <c r="L1101">
        <v>7</v>
      </c>
      <c r="M1101">
        <f t="shared" si="39"/>
        <v>547</v>
      </c>
      <c r="N1101" t="str">
        <f t="shared" si="2"/>
        <v>Tue</v>
      </c>
      <c r="O1101" t="str">
        <f t="shared" si="3"/>
        <v>Oct</v>
      </c>
      <c r="P1101">
        <f t="shared" si="4"/>
        <v>10</v>
      </c>
      <c r="Q1101" t="str">
        <f t="shared" si="5"/>
        <v>09</v>
      </c>
      <c r="R1101" t="str">
        <f t="shared" si="6"/>
        <v>02</v>
      </c>
      <c r="S1101" t="str">
        <f t="shared" si="7"/>
        <v>31</v>
      </c>
      <c r="T1101" t="str">
        <f t="shared" si="8"/>
        <v>34</v>
      </c>
      <c r="U1101" t="s">
        <v>8587</v>
      </c>
      <c r="V1101" t="s">
        <v>8588</v>
      </c>
      <c r="W1101" s="2" t="s">
        <v>8589</v>
      </c>
      <c r="X1101" t="s">
        <v>8590</v>
      </c>
      <c r="Y1101" t="s">
        <v>8591</v>
      </c>
      <c r="Z1101" t="s">
        <v>8592</v>
      </c>
      <c r="AA1101" t="s">
        <v>8593</v>
      </c>
      <c r="AB1101">
        <v>14212</v>
      </c>
      <c r="AC1101">
        <v>11385</v>
      </c>
      <c r="AD1101" t="s">
        <v>8594</v>
      </c>
      <c r="AG1101">
        <v>2</v>
      </c>
    </row>
    <row r="1102" spans="1:33" ht="15.75" customHeight="1" x14ac:dyDescent="0.3">
      <c r="A1102" s="1">
        <v>35918</v>
      </c>
      <c r="B1102" t="s">
        <v>8595</v>
      </c>
      <c r="C1102" t="s">
        <v>1230</v>
      </c>
      <c r="D1102" t="s">
        <v>2847</v>
      </c>
      <c r="E1102">
        <v>10</v>
      </c>
      <c r="F1102" t="s">
        <v>511</v>
      </c>
      <c r="G1102" t="s">
        <v>184</v>
      </c>
      <c r="H1102" t="s">
        <v>40</v>
      </c>
      <c r="I1102" t="s">
        <v>529</v>
      </c>
      <c r="J1102">
        <f t="shared" si="0"/>
        <v>3390804</v>
      </c>
      <c r="K1102">
        <v>3390804</v>
      </c>
      <c r="L1102">
        <v>158</v>
      </c>
      <c r="M1102">
        <f t="shared" si="39"/>
        <v>12110</v>
      </c>
      <c r="N1102" t="str">
        <f t="shared" si="2"/>
        <v>Tue</v>
      </c>
      <c r="O1102" t="str">
        <f t="shared" si="3"/>
        <v>Oct</v>
      </c>
      <c r="P1102">
        <f t="shared" si="4"/>
        <v>10</v>
      </c>
      <c r="Q1102" t="str">
        <f t="shared" si="5"/>
        <v>09</v>
      </c>
      <c r="R1102" t="str">
        <f t="shared" si="6"/>
        <v>05</v>
      </c>
      <c r="S1102" t="str">
        <f t="shared" si="7"/>
        <v>53</v>
      </c>
      <c r="T1102" t="str">
        <f t="shared" si="8"/>
        <v>24</v>
      </c>
      <c r="U1102" t="s">
        <v>8596</v>
      </c>
      <c r="V1102" t="s">
        <v>8597</v>
      </c>
      <c r="W1102" s="4" t="s">
        <v>8598</v>
      </c>
      <c r="X1102" t="s">
        <v>8599</v>
      </c>
      <c r="Y1102" t="s">
        <v>8600</v>
      </c>
      <c r="Z1102" t="s">
        <v>8601</v>
      </c>
      <c r="AA1102" t="s">
        <v>8602</v>
      </c>
      <c r="AB1102">
        <v>23</v>
      </c>
      <c r="AC1102">
        <v>163</v>
      </c>
      <c r="AD1102" t="s">
        <v>8603</v>
      </c>
      <c r="AG1102">
        <v>2</v>
      </c>
    </row>
    <row r="1103" spans="1:33" ht="15.75" customHeight="1" x14ac:dyDescent="0.3">
      <c r="A1103" s="1">
        <v>35919</v>
      </c>
      <c r="B1103" t="s">
        <v>8604</v>
      </c>
      <c r="C1103" t="s">
        <v>1230</v>
      </c>
      <c r="D1103" t="s">
        <v>2847</v>
      </c>
      <c r="E1103">
        <v>10</v>
      </c>
      <c r="F1103" t="s">
        <v>511</v>
      </c>
      <c r="G1103" t="s">
        <v>82</v>
      </c>
      <c r="H1103" t="s">
        <v>41</v>
      </c>
      <c r="I1103" t="s">
        <v>762</v>
      </c>
      <c r="J1103">
        <f t="shared" si="0"/>
        <v>3391479</v>
      </c>
      <c r="K1103">
        <v>3391479</v>
      </c>
      <c r="L1103">
        <v>675</v>
      </c>
      <c r="M1103">
        <f t="shared" si="39"/>
        <v>675</v>
      </c>
      <c r="N1103" t="str">
        <f t="shared" si="2"/>
        <v>Tue</v>
      </c>
      <c r="O1103" t="str">
        <f t="shared" si="3"/>
        <v>Oct</v>
      </c>
      <c r="P1103">
        <f t="shared" si="4"/>
        <v>10</v>
      </c>
      <c r="Q1103" t="str">
        <f t="shared" si="5"/>
        <v>09</v>
      </c>
      <c r="R1103" t="str">
        <f t="shared" si="6"/>
        <v>06</v>
      </c>
      <c r="S1103" t="str">
        <f t="shared" si="7"/>
        <v>04</v>
      </c>
      <c r="T1103" t="str">
        <f t="shared" si="8"/>
        <v>39</v>
      </c>
      <c r="U1103" t="s">
        <v>8605</v>
      </c>
      <c r="V1103" t="s">
        <v>8606</v>
      </c>
      <c r="W1103" s="2" t="s">
        <v>8607</v>
      </c>
      <c r="X1103" t="s">
        <v>8608</v>
      </c>
      <c r="Y1103" t="s">
        <v>8609</v>
      </c>
      <c r="Z1103" t="s">
        <v>8610</v>
      </c>
      <c r="AB1103">
        <v>402</v>
      </c>
      <c r="AC1103">
        <v>501</v>
      </c>
      <c r="AD1103" t="s">
        <v>8611</v>
      </c>
      <c r="AE1103" t="s">
        <v>8612</v>
      </c>
      <c r="AF1103" t="s">
        <v>8613</v>
      </c>
      <c r="AG1103">
        <v>2</v>
      </c>
    </row>
    <row r="1104" spans="1:33" ht="15.75" customHeight="1" x14ac:dyDescent="0.3">
      <c r="A1104" s="1">
        <v>35922</v>
      </c>
      <c r="B1104" t="s">
        <v>8614</v>
      </c>
      <c r="C1104" t="s">
        <v>1230</v>
      </c>
      <c r="D1104" t="s">
        <v>2847</v>
      </c>
      <c r="E1104">
        <v>10</v>
      </c>
      <c r="F1104" t="s">
        <v>511</v>
      </c>
      <c r="G1104" t="s">
        <v>82</v>
      </c>
      <c r="H1104" t="s">
        <v>511</v>
      </c>
      <c r="I1104" t="s">
        <v>30</v>
      </c>
      <c r="J1104">
        <f t="shared" si="0"/>
        <v>3391767</v>
      </c>
      <c r="K1104">
        <v>3391767</v>
      </c>
      <c r="L1104">
        <v>30</v>
      </c>
      <c r="M1104">
        <f t="shared" si="39"/>
        <v>288</v>
      </c>
      <c r="N1104" t="str">
        <f t="shared" si="2"/>
        <v>Tue</v>
      </c>
      <c r="O1104" t="str">
        <f t="shared" si="3"/>
        <v>Oct</v>
      </c>
      <c r="P1104">
        <f t="shared" si="4"/>
        <v>10</v>
      </c>
      <c r="Q1104" t="str">
        <f t="shared" si="5"/>
        <v>09</v>
      </c>
      <c r="R1104" t="str">
        <f t="shared" si="6"/>
        <v>06</v>
      </c>
      <c r="S1104" t="str">
        <f t="shared" si="7"/>
        <v>09</v>
      </c>
      <c r="T1104" t="str">
        <f t="shared" si="8"/>
        <v>27</v>
      </c>
      <c r="U1104" t="s">
        <v>8615</v>
      </c>
      <c r="V1104" t="s">
        <v>8616</v>
      </c>
      <c r="W1104" s="2" t="s">
        <v>8617</v>
      </c>
      <c r="X1104" t="s">
        <v>8618</v>
      </c>
      <c r="Y1104" t="s">
        <v>8619</v>
      </c>
      <c r="Z1104" t="s">
        <v>8620</v>
      </c>
      <c r="AA1104" t="s">
        <v>8621</v>
      </c>
      <c r="AB1104">
        <v>601</v>
      </c>
      <c r="AC1104">
        <v>595</v>
      </c>
      <c r="AD1104" t="s">
        <v>8622</v>
      </c>
      <c r="AG1104">
        <v>2</v>
      </c>
    </row>
    <row r="1105" spans="1:33" ht="15.75" customHeight="1" x14ac:dyDescent="0.3">
      <c r="A1105" s="1">
        <v>35923</v>
      </c>
      <c r="B1105" t="s">
        <v>8623</v>
      </c>
      <c r="C1105" t="s">
        <v>1230</v>
      </c>
      <c r="D1105" t="s">
        <v>2847</v>
      </c>
      <c r="E1105">
        <v>10</v>
      </c>
      <c r="F1105" t="s">
        <v>511</v>
      </c>
      <c r="G1105" t="s">
        <v>82</v>
      </c>
      <c r="H1105" t="s">
        <v>291</v>
      </c>
      <c r="I1105" t="s">
        <v>1025</v>
      </c>
      <c r="J1105">
        <f t="shared" si="0"/>
        <v>3391868</v>
      </c>
      <c r="K1105">
        <v>3391868</v>
      </c>
      <c r="L1105">
        <v>101</v>
      </c>
      <c r="M1105">
        <f t="shared" si="39"/>
        <v>101</v>
      </c>
      <c r="N1105" t="str">
        <f t="shared" si="2"/>
        <v>Tue</v>
      </c>
      <c r="O1105" t="str">
        <f t="shared" si="3"/>
        <v>Oct</v>
      </c>
      <c r="P1105">
        <f t="shared" si="4"/>
        <v>10</v>
      </c>
      <c r="Q1105" t="str">
        <f t="shared" si="5"/>
        <v>09</v>
      </c>
      <c r="R1105" t="str">
        <f t="shared" si="6"/>
        <v>06</v>
      </c>
      <c r="S1105" t="str">
        <f t="shared" si="7"/>
        <v>11</v>
      </c>
      <c r="T1105" t="str">
        <f t="shared" si="8"/>
        <v>08</v>
      </c>
      <c r="U1105" t="s">
        <v>8624</v>
      </c>
      <c r="V1105" t="s">
        <v>8625</v>
      </c>
      <c r="W1105" s="2" t="s">
        <v>8626</v>
      </c>
      <c r="X1105" t="s">
        <v>8627</v>
      </c>
      <c r="Y1105" t="s">
        <v>8628</v>
      </c>
      <c r="Z1105" t="s">
        <v>8629</v>
      </c>
      <c r="AB1105">
        <v>2725</v>
      </c>
      <c r="AC1105">
        <v>593</v>
      </c>
      <c r="AD1105" t="s">
        <v>8630</v>
      </c>
      <c r="AG1105">
        <v>2</v>
      </c>
    </row>
    <row r="1106" spans="1:33" ht="15.75" customHeight="1" x14ac:dyDescent="0.3">
      <c r="A1106" s="1">
        <v>35924</v>
      </c>
      <c r="B1106" t="s">
        <v>8631</v>
      </c>
      <c r="C1106" t="s">
        <v>1230</v>
      </c>
      <c r="D1106" t="s">
        <v>2847</v>
      </c>
      <c r="E1106">
        <v>10</v>
      </c>
      <c r="F1106" t="s">
        <v>511</v>
      </c>
      <c r="G1106" t="s">
        <v>82</v>
      </c>
      <c r="H1106" t="s">
        <v>234</v>
      </c>
      <c r="I1106" t="s">
        <v>125</v>
      </c>
      <c r="J1106">
        <f t="shared" si="0"/>
        <v>3391920</v>
      </c>
      <c r="K1106">
        <v>3391920</v>
      </c>
      <c r="L1106">
        <v>52</v>
      </c>
      <c r="M1106">
        <f t="shared" si="39"/>
        <v>52</v>
      </c>
      <c r="N1106" t="str">
        <f t="shared" si="2"/>
        <v>Tue</v>
      </c>
      <c r="O1106" t="str">
        <f t="shared" si="3"/>
        <v>Oct</v>
      </c>
      <c r="P1106">
        <f t="shared" si="4"/>
        <v>10</v>
      </c>
      <c r="Q1106" t="str">
        <f t="shared" si="5"/>
        <v>09</v>
      </c>
      <c r="R1106" t="str">
        <f t="shared" si="6"/>
        <v>06</v>
      </c>
      <c r="S1106" t="str">
        <f t="shared" si="7"/>
        <v>12</v>
      </c>
      <c r="T1106" t="str">
        <f t="shared" si="8"/>
        <v>00</v>
      </c>
      <c r="U1106" t="s">
        <v>8632</v>
      </c>
      <c r="V1106" t="s">
        <v>8633</v>
      </c>
      <c r="W1106" s="2" t="s">
        <v>8634</v>
      </c>
      <c r="X1106" t="s">
        <v>8635</v>
      </c>
      <c r="Y1106" t="s">
        <v>8636</v>
      </c>
      <c r="Z1106" t="s">
        <v>8637</v>
      </c>
      <c r="AA1106" t="s">
        <v>8636</v>
      </c>
      <c r="AB1106">
        <v>231</v>
      </c>
      <c r="AC1106">
        <v>4964</v>
      </c>
      <c r="AD1106" t="s">
        <v>8638</v>
      </c>
      <c r="AG1106">
        <v>2</v>
      </c>
    </row>
    <row r="1107" spans="1:33" ht="15.75" customHeight="1" x14ac:dyDescent="0.3">
      <c r="A1107" s="1">
        <v>35978</v>
      </c>
      <c r="B1107" t="s">
        <v>8639</v>
      </c>
      <c r="C1107" t="s">
        <v>1230</v>
      </c>
      <c r="D1107" t="s">
        <v>2847</v>
      </c>
      <c r="E1107">
        <v>10</v>
      </c>
      <c r="F1107" t="s">
        <v>511</v>
      </c>
      <c r="G1107" t="s">
        <v>291</v>
      </c>
      <c r="H1107" t="s">
        <v>71</v>
      </c>
      <c r="I1107" t="s">
        <v>457</v>
      </c>
      <c r="J1107">
        <f t="shared" si="0"/>
        <v>3411847</v>
      </c>
      <c r="K1107">
        <v>3411847</v>
      </c>
      <c r="L1107">
        <v>158</v>
      </c>
      <c r="M1107">
        <f t="shared" si="39"/>
        <v>19927</v>
      </c>
      <c r="N1107" t="str">
        <f t="shared" si="2"/>
        <v>Tue</v>
      </c>
      <c r="O1107" t="str">
        <f t="shared" si="3"/>
        <v>Oct</v>
      </c>
      <c r="P1107">
        <f t="shared" si="4"/>
        <v>10</v>
      </c>
      <c r="Q1107" t="str">
        <f t="shared" si="5"/>
        <v>09</v>
      </c>
      <c r="R1107" t="str">
        <f t="shared" si="6"/>
        <v>11</v>
      </c>
      <c r="S1107" t="str">
        <f t="shared" si="7"/>
        <v>44</v>
      </c>
      <c r="T1107" t="str">
        <f t="shared" si="8"/>
        <v>07</v>
      </c>
      <c r="U1107" t="s">
        <v>8640</v>
      </c>
      <c r="V1107" t="s">
        <v>8641</v>
      </c>
      <c r="W1107" s="2" t="s">
        <v>8642</v>
      </c>
      <c r="X1107" t="s">
        <v>8643</v>
      </c>
      <c r="Y1107" t="s">
        <v>8644</v>
      </c>
      <c r="Z1107" t="s">
        <v>8645</v>
      </c>
      <c r="AB1107">
        <v>71</v>
      </c>
      <c r="AC1107">
        <v>284</v>
      </c>
      <c r="AD1107" t="s">
        <v>8646</v>
      </c>
      <c r="AE1107" t="s">
        <v>8647</v>
      </c>
      <c r="AF1107" t="s">
        <v>8648</v>
      </c>
      <c r="AG1107">
        <v>2</v>
      </c>
    </row>
    <row r="1108" spans="1:33" ht="15.75" customHeight="1" x14ac:dyDescent="0.3">
      <c r="A1108" s="1">
        <v>35980</v>
      </c>
      <c r="B1108" t="s">
        <v>8649</v>
      </c>
      <c r="C1108" t="s">
        <v>1230</v>
      </c>
      <c r="D1108" t="s">
        <v>2847</v>
      </c>
      <c r="E1108">
        <v>10</v>
      </c>
      <c r="F1108" t="s">
        <v>511</v>
      </c>
      <c r="G1108" t="s">
        <v>291</v>
      </c>
      <c r="H1108" t="s">
        <v>251</v>
      </c>
      <c r="I1108" t="s">
        <v>310</v>
      </c>
      <c r="J1108">
        <f t="shared" si="0"/>
        <v>3412034</v>
      </c>
      <c r="K1108">
        <v>3412034</v>
      </c>
      <c r="L1108">
        <v>40</v>
      </c>
      <c r="M1108">
        <f t="shared" si="39"/>
        <v>187</v>
      </c>
      <c r="N1108" t="str">
        <f t="shared" si="2"/>
        <v>Tue</v>
      </c>
      <c r="O1108" t="str">
        <f t="shared" si="3"/>
        <v>Oct</v>
      </c>
      <c r="P1108">
        <f t="shared" si="4"/>
        <v>10</v>
      </c>
      <c r="Q1108" t="str">
        <f t="shared" si="5"/>
        <v>09</v>
      </c>
      <c r="R1108" t="str">
        <f t="shared" si="6"/>
        <v>11</v>
      </c>
      <c r="S1108" t="str">
        <f t="shared" si="7"/>
        <v>47</v>
      </c>
      <c r="T1108" t="str">
        <f t="shared" si="8"/>
        <v>14</v>
      </c>
      <c r="U1108" t="s">
        <v>8650</v>
      </c>
      <c r="V1108" t="s">
        <v>8651</v>
      </c>
      <c r="W1108" s="2" t="s">
        <v>8652</v>
      </c>
      <c r="X1108" t="s">
        <v>8653</v>
      </c>
      <c r="Y1108" t="s">
        <v>8654</v>
      </c>
      <c r="Z1108" t="s">
        <v>8655</v>
      </c>
      <c r="AA1108" t="s">
        <v>3705</v>
      </c>
      <c r="AB1108">
        <v>3041</v>
      </c>
      <c r="AC1108">
        <v>3095</v>
      </c>
      <c r="AD1108" t="s">
        <v>8656</v>
      </c>
      <c r="AG1108">
        <v>2</v>
      </c>
    </row>
    <row r="1109" spans="1:33" ht="15.75" customHeight="1" x14ac:dyDescent="0.3">
      <c r="A1109" s="1">
        <v>35982</v>
      </c>
      <c r="B1109" t="s">
        <v>8657</v>
      </c>
      <c r="C1109" t="s">
        <v>1230</v>
      </c>
      <c r="D1109" t="s">
        <v>2847</v>
      </c>
      <c r="E1109">
        <v>10</v>
      </c>
      <c r="F1109" t="s">
        <v>511</v>
      </c>
      <c r="G1109" t="s">
        <v>291</v>
      </c>
      <c r="H1109" t="s">
        <v>528</v>
      </c>
      <c r="I1109" t="s">
        <v>50</v>
      </c>
      <c r="J1109">
        <f t="shared" si="0"/>
        <v>3412315</v>
      </c>
      <c r="K1109">
        <v>3412315</v>
      </c>
      <c r="L1109">
        <v>121</v>
      </c>
      <c r="M1109">
        <f t="shared" si="39"/>
        <v>281</v>
      </c>
      <c r="N1109" t="str">
        <f t="shared" si="2"/>
        <v>Tue</v>
      </c>
      <c r="O1109" t="str">
        <f t="shared" si="3"/>
        <v>Oct</v>
      </c>
      <c r="P1109">
        <f t="shared" si="4"/>
        <v>10</v>
      </c>
      <c r="Q1109" t="str">
        <f t="shared" si="5"/>
        <v>09</v>
      </c>
      <c r="R1109" t="str">
        <f t="shared" si="6"/>
        <v>11</v>
      </c>
      <c r="S1109" t="str">
        <f t="shared" si="7"/>
        <v>51</v>
      </c>
      <c r="T1109" t="str">
        <f t="shared" si="8"/>
        <v>55</v>
      </c>
      <c r="U1109" t="s">
        <v>8658</v>
      </c>
      <c r="V1109" t="s">
        <v>8659</v>
      </c>
      <c r="W1109" s="2" t="s">
        <v>8660</v>
      </c>
      <c r="X1109" t="s">
        <v>8023</v>
      </c>
      <c r="Y1109" t="s">
        <v>8024</v>
      </c>
      <c r="Z1109" t="s">
        <v>8025</v>
      </c>
      <c r="AA1109" t="s">
        <v>151</v>
      </c>
      <c r="AB1109">
        <v>154</v>
      </c>
      <c r="AC1109">
        <v>257</v>
      </c>
      <c r="AD1109" t="s">
        <v>8026</v>
      </c>
      <c r="AG1109">
        <v>2</v>
      </c>
    </row>
    <row r="1110" spans="1:33" ht="15.75" customHeight="1" x14ac:dyDescent="0.3">
      <c r="A1110" s="1">
        <v>36136</v>
      </c>
      <c r="B1110" t="s">
        <v>8661</v>
      </c>
      <c r="C1110" t="s">
        <v>1230</v>
      </c>
      <c r="D1110" t="s">
        <v>2847</v>
      </c>
      <c r="E1110">
        <v>10</v>
      </c>
      <c r="F1110" t="s">
        <v>511</v>
      </c>
      <c r="G1110" t="s">
        <v>124</v>
      </c>
      <c r="H1110" t="s">
        <v>126</v>
      </c>
      <c r="I1110" t="s">
        <v>29</v>
      </c>
      <c r="J1110">
        <f t="shared" si="0"/>
        <v>3440752</v>
      </c>
      <c r="K1110">
        <v>3440752</v>
      </c>
      <c r="L1110">
        <v>232</v>
      </c>
      <c r="M1110">
        <f t="shared" si="39"/>
        <v>28437</v>
      </c>
      <c r="N1110" t="str">
        <f t="shared" si="2"/>
        <v>Tue</v>
      </c>
      <c r="O1110" t="str">
        <f t="shared" si="3"/>
        <v>Oct</v>
      </c>
      <c r="P1110">
        <f t="shared" si="4"/>
        <v>10</v>
      </c>
      <c r="Q1110" t="str">
        <f t="shared" si="5"/>
        <v>09</v>
      </c>
      <c r="R1110" t="str">
        <f t="shared" si="6"/>
        <v>19</v>
      </c>
      <c r="S1110" t="str">
        <f t="shared" si="7"/>
        <v>45</v>
      </c>
      <c r="T1110" t="str">
        <f t="shared" si="8"/>
        <v>52</v>
      </c>
      <c r="U1110" t="s">
        <v>8662</v>
      </c>
      <c r="V1110" t="s">
        <v>8663</v>
      </c>
      <c r="W1110" s="4" t="s">
        <v>8664</v>
      </c>
      <c r="X1110" t="s">
        <v>8665</v>
      </c>
      <c r="Y1110" t="s">
        <v>8666</v>
      </c>
      <c r="Z1110" t="s">
        <v>8667</v>
      </c>
      <c r="AB1110">
        <v>150</v>
      </c>
      <c r="AC1110">
        <v>157</v>
      </c>
      <c r="AD1110" t="s">
        <v>8668</v>
      </c>
      <c r="AG1110">
        <v>2</v>
      </c>
    </row>
    <row r="1111" spans="1:33" ht="15.75" customHeight="1" x14ac:dyDescent="0.3">
      <c r="A1111" s="1">
        <v>36137</v>
      </c>
      <c r="B1111" t="s">
        <v>8669</v>
      </c>
      <c r="C1111" t="s">
        <v>1230</v>
      </c>
      <c r="D1111" t="s">
        <v>2847</v>
      </c>
      <c r="E1111">
        <v>10</v>
      </c>
      <c r="F1111" t="s">
        <v>511</v>
      </c>
      <c r="G1111" t="s">
        <v>124</v>
      </c>
      <c r="H1111" t="s">
        <v>29</v>
      </c>
      <c r="I1111" t="s">
        <v>183</v>
      </c>
      <c r="J1111">
        <f t="shared" si="0"/>
        <v>3441154</v>
      </c>
      <c r="K1111">
        <v>3441154</v>
      </c>
      <c r="L1111">
        <v>402</v>
      </c>
      <c r="M1111">
        <f t="shared" si="39"/>
        <v>402</v>
      </c>
      <c r="N1111" t="str">
        <f t="shared" si="2"/>
        <v>Tue</v>
      </c>
      <c r="O1111" t="str">
        <f t="shared" si="3"/>
        <v>Oct</v>
      </c>
      <c r="P1111">
        <f t="shared" si="4"/>
        <v>10</v>
      </c>
      <c r="Q1111" t="str">
        <f t="shared" si="5"/>
        <v>09</v>
      </c>
      <c r="R1111" t="str">
        <f t="shared" si="6"/>
        <v>19</v>
      </c>
      <c r="S1111" t="str">
        <f t="shared" si="7"/>
        <v>52</v>
      </c>
      <c r="T1111" t="str">
        <f t="shared" si="8"/>
        <v>34</v>
      </c>
      <c r="U1111" t="s">
        <v>8670</v>
      </c>
      <c r="V1111" t="s">
        <v>8671</v>
      </c>
      <c r="W1111" s="2" t="s">
        <v>8672</v>
      </c>
      <c r="X1111" t="s">
        <v>8673</v>
      </c>
      <c r="Y1111" t="s">
        <v>8674</v>
      </c>
      <c r="Z1111" t="s">
        <v>8675</v>
      </c>
      <c r="AB1111">
        <v>15610</v>
      </c>
      <c r="AC1111">
        <v>4875</v>
      </c>
      <c r="AD1111" t="s">
        <v>8676</v>
      </c>
      <c r="AG1111">
        <v>2</v>
      </c>
    </row>
    <row r="1112" spans="1:33" ht="15.75" customHeight="1" x14ac:dyDescent="0.3">
      <c r="A1112" s="1">
        <v>36138</v>
      </c>
      <c r="B1112" t="s">
        <v>8677</v>
      </c>
      <c r="C1112" t="s">
        <v>1230</v>
      </c>
      <c r="D1112" t="s">
        <v>2847</v>
      </c>
      <c r="E1112">
        <v>10</v>
      </c>
      <c r="F1112" t="s">
        <v>511</v>
      </c>
      <c r="G1112" t="s">
        <v>124</v>
      </c>
      <c r="H1112" t="s">
        <v>102</v>
      </c>
      <c r="I1112" t="s">
        <v>300</v>
      </c>
      <c r="J1112">
        <f t="shared" si="0"/>
        <v>3441451</v>
      </c>
      <c r="K1112">
        <v>3441451</v>
      </c>
      <c r="L1112">
        <v>297</v>
      </c>
      <c r="M1112">
        <f t="shared" si="39"/>
        <v>297</v>
      </c>
      <c r="N1112" t="str">
        <f t="shared" si="2"/>
        <v>Tue</v>
      </c>
      <c r="O1112" t="str">
        <f t="shared" si="3"/>
        <v>Oct</v>
      </c>
      <c r="P1112">
        <f t="shared" si="4"/>
        <v>10</v>
      </c>
      <c r="Q1112" t="str">
        <f t="shared" si="5"/>
        <v>09</v>
      </c>
      <c r="R1112" t="str">
        <f t="shared" si="6"/>
        <v>19</v>
      </c>
      <c r="S1112" t="str">
        <f t="shared" si="7"/>
        <v>57</v>
      </c>
      <c r="T1112" t="str">
        <f t="shared" si="8"/>
        <v>31</v>
      </c>
      <c r="U1112" t="s">
        <v>8678</v>
      </c>
      <c r="V1112" t="s">
        <v>8679</v>
      </c>
      <c r="W1112" s="4" t="s">
        <v>8680</v>
      </c>
      <c r="X1112" t="s">
        <v>8681</v>
      </c>
      <c r="Y1112" t="s">
        <v>8682</v>
      </c>
      <c r="Z1112" t="s">
        <v>8683</v>
      </c>
      <c r="AB1112">
        <v>91</v>
      </c>
      <c r="AC1112">
        <v>117</v>
      </c>
      <c r="AD1112" t="s">
        <v>8684</v>
      </c>
      <c r="AG1112">
        <v>2</v>
      </c>
    </row>
    <row r="1113" spans="1:33" ht="15.75" customHeight="1" x14ac:dyDescent="0.3">
      <c r="A1113" s="1">
        <v>36139</v>
      </c>
      <c r="B1113" t="s">
        <v>8685</v>
      </c>
      <c r="C1113" t="s">
        <v>1230</v>
      </c>
      <c r="D1113" t="s">
        <v>2847</v>
      </c>
      <c r="E1113">
        <v>10</v>
      </c>
      <c r="F1113" t="s">
        <v>511</v>
      </c>
      <c r="G1113" t="s">
        <v>124</v>
      </c>
      <c r="H1113" t="s">
        <v>102</v>
      </c>
      <c r="I1113" t="s">
        <v>194</v>
      </c>
      <c r="J1113">
        <f t="shared" si="0"/>
        <v>3441455</v>
      </c>
      <c r="K1113">
        <v>3441455</v>
      </c>
      <c r="L1113">
        <v>4</v>
      </c>
      <c r="M1113">
        <f t="shared" si="39"/>
        <v>4</v>
      </c>
      <c r="N1113" t="str">
        <f t="shared" si="2"/>
        <v>Tue</v>
      </c>
      <c r="O1113" t="str">
        <f t="shared" si="3"/>
        <v>Oct</v>
      </c>
      <c r="P1113">
        <f t="shared" si="4"/>
        <v>10</v>
      </c>
      <c r="Q1113" t="str">
        <f t="shared" si="5"/>
        <v>09</v>
      </c>
      <c r="R1113" t="str">
        <f t="shared" si="6"/>
        <v>19</v>
      </c>
      <c r="S1113" t="str">
        <f t="shared" si="7"/>
        <v>57</v>
      </c>
      <c r="T1113" t="str">
        <f t="shared" si="8"/>
        <v>35</v>
      </c>
      <c r="U1113" t="s">
        <v>8686</v>
      </c>
      <c r="V1113" t="s">
        <v>8687</v>
      </c>
      <c r="W1113" s="2" t="s">
        <v>8688</v>
      </c>
      <c r="X1113" t="s">
        <v>8689</v>
      </c>
      <c r="Y1113" t="s">
        <v>8690</v>
      </c>
      <c r="Z1113" t="s">
        <v>8691</v>
      </c>
      <c r="AB1113">
        <v>62</v>
      </c>
      <c r="AC1113">
        <v>94</v>
      </c>
      <c r="AD1113" t="s">
        <v>8692</v>
      </c>
      <c r="AE1113" t="s">
        <v>8689</v>
      </c>
      <c r="AF1113" t="s">
        <v>8691</v>
      </c>
      <c r="AG1113">
        <v>2</v>
      </c>
    </row>
    <row r="1114" spans="1:33" ht="15.75" customHeight="1" x14ac:dyDescent="0.3">
      <c r="A1114" s="1">
        <v>36140</v>
      </c>
      <c r="B1114" t="s">
        <v>8693</v>
      </c>
      <c r="C1114" t="s">
        <v>1230</v>
      </c>
      <c r="D1114" t="s">
        <v>2847</v>
      </c>
      <c r="E1114">
        <v>10</v>
      </c>
      <c r="F1114" t="s">
        <v>511</v>
      </c>
      <c r="G1114" t="s">
        <v>114</v>
      </c>
      <c r="H1114" t="s">
        <v>692</v>
      </c>
      <c r="I1114" t="s">
        <v>30</v>
      </c>
      <c r="J1114">
        <f t="shared" si="0"/>
        <v>3443007</v>
      </c>
      <c r="K1114">
        <v>3443007</v>
      </c>
      <c r="L1114">
        <v>1552</v>
      </c>
      <c r="M1114">
        <f t="shared" si="39"/>
        <v>1552</v>
      </c>
      <c r="N1114" t="str">
        <f t="shared" si="2"/>
        <v>Tue</v>
      </c>
      <c r="O1114" t="str">
        <f t="shared" si="3"/>
        <v>Oct</v>
      </c>
      <c r="P1114">
        <f t="shared" si="4"/>
        <v>10</v>
      </c>
      <c r="Q1114" t="str">
        <f t="shared" si="5"/>
        <v>09</v>
      </c>
      <c r="R1114" t="str">
        <f t="shared" si="6"/>
        <v>20</v>
      </c>
      <c r="S1114" t="str">
        <f t="shared" si="7"/>
        <v>23</v>
      </c>
      <c r="T1114" t="str">
        <f t="shared" si="8"/>
        <v>27</v>
      </c>
      <c r="U1114" t="s">
        <v>8694</v>
      </c>
      <c r="V1114" t="s">
        <v>8695</v>
      </c>
      <c r="W1114" s="2" t="s">
        <v>8696</v>
      </c>
      <c r="X1114" t="s">
        <v>8697</v>
      </c>
      <c r="Y1114" t="s">
        <v>8698</v>
      </c>
      <c r="Z1114" t="s">
        <v>8699</v>
      </c>
      <c r="AA1114" t="s">
        <v>626</v>
      </c>
      <c r="AB1114">
        <v>4750</v>
      </c>
      <c r="AC1114">
        <v>5146</v>
      </c>
      <c r="AD1114" t="s">
        <v>8700</v>
      </c>
      <c r="AE1114" t="s">
        <v>8701</v>
      </c>
      <c r="AF1114" t="s">
        <v>8702</v>
      </c>
      <c r="AG1114">
        <v>2</v>
      </c>
    </row>
    <row r="1115" spans="1:33" ht="15.75" customHeight="1" x14ac:dyDescent="0.3">
      <c r="A1115" s="1">
        <v>36162</v>
      </c>
      <c r="B1115" t="s">
        <v>8703</v>
      </c>
      <c r="C1115" t="s">
        <v>1230</v>
      </c>
      <c r="D1115" t="s">
        <v>2847</v>
      </c>
      <c r="E1115">
        <v>10</v>
      </c>
      <c r="F1115" t="s">
        <v>511</v>
      </c>
      <c r="G1115" t="s">
        <v>27</v>
      </c>
      <c r="H1115" t="s">
        <v>164</v>
      </c>
      <c r="I1115" t="s">
        <v>205</v>
      </c>
      <c r="J1115">
        <f t="shared" si="0"/>
        <v>3447516</v>
      </c>
      <c r="K1115">
        <v>3447516</v>
      </c>
      <c r="L1115">
        <v>35</v>
      </c>
      <c r="M1115">
        <f t="shared" si="39"/>
        <v>4509</v>
      </c>
      <c r="N1115" t="str">
        <f t="shared" si="2"/>
        <v>Tue</v>
      </c>
      <c r="O1115" t="str">
        <f t="shared" si="3"/>
        <v>Oct</v>
      </c>
      <c r="P1115">
        <f t="shared" si="4"/>
        <v>10</v>
      </c>
      <c r="Q1115" t="str">
        <f t="shared" si="5"/>
        <v>09</v>
      </c>
      <c r="R1115" t="str">
        <f t="shared" si="6"/>
        <v>21</v>
      </c>
      <c r="S1115" t="str">
        <f t="shared" si="7"/>
        <v>38</v>
      </c>
      <c r="T1115" t="str">
        <f t="shared" si="8"/>
        <v>36</v>
      </c>
      <c r="U1115" t="s">
        <v>8704</v>
      </c>
      <c r="V1115" t="s">
        <v>8705</v>
      </c>
      <c r="W1115" s="2" t="s">
        <v>8706</v>
      </c>
      <c r="X1115" t="s">
        <v>8707</v>
      </c>
      <c r="Y1115" t="s">
        <v>8708</v>
      </c>
      <c r="Z1115" t="s">
        <v>8709</v>
      </c>
      <c r="AA1115" t="s">
        <v>151</v>
      </c>
      <c r="AB1115">
        <v>171</v>
      </c>
      <c r="AC1115">
        <v>146</v>
      </c>
      <c r="AD1115" t="s">
        <v>8710</v>
      </c>
      <c r="AE1115" t="s">
        <v>8711</v>
      </c>
      <c r="AF1115" t="s">
        <v>8712</v>
      </c>
      <c r="AG1115">
        <v>2</v>
      </c>
    </row>
    <row r="1116" spans="1:33" ht="15.75" customHeight="1" x14ac:dyDescent="0.3">
      <c r="A1116" s="1">
        <v>36163</v>
      </c>
      <c r="B1116" t="s">
        <v>8713</v>
      </c>
      <c r="C1116" t="s">
        <v>1230</v>
      </c>
      <c r="D1116" t="s">
        <v>2847</v>
      </c>
      <c r="E1116">
        <v>10</v>
      </c>
      <c r="F1116" t="s">
        <v>511</v>
      </c>
      <c r="G1116" t="s">
        <v>27</v>
      </c>
      <c r="H1116" t="s">
        <v>762</v>
      </c>
      <c r="I1116" t="s">
        <v>40</v>
      </c>
      <c r="J1116">
        <f t="shared" si="0"/>
        <v>3447593</v>
      </c>
      <c r="K1116">
        <v>3447593</v>
      </c>
      <c r="L1116">
        <v>77</v>
      </c>
      <c r="M1116">
        <f t="shared" si="39"/>
        <v>77</v>
      </c>
      <c r="N1116" t="str">
        <f t="shared" si="2"/>
        <v>Tue</v>
      </c>
      <c r="O1116" t="str">
        <f t="shared" si="3"/>
        <v>Oct</v>
      </c>
      <c r="P1116">
        <f t="shared" si="4"/>
        <v>10</v>
      </c>
      <c r="Q1116" t="str">
        <f t="shared" si="5"/>
        <v>09</v>
      </c>
      <c r="R1116" t="str">
        <f t="shared" si="6"/>
        <v>21</v>
      </c>
      <c r="S1116" t="str">
        <f t="shared" si="7"/>
        <v>39</v>
      </c>
      <c r="T1116" t="str">
        <f t="shared" si="8"/>
        <v>53</v>
      </c>
      <c r="U1116" t="s">
        <v>8714</v>
      </c>
      <c r="V1116" t="s">
        <v>8715</v>
      </c>
      <c r="W1116" s="2" t="s">
        <v>8716</v>
      </c>
      <c r="X1116" t="s">
        <v>8717</v>
      </c>
      <c r="Y1116" t="s">
        <v>8718</v>
      </c>
      <c r="Z1116" t="s">
        <v>8719</v>
      </c>
      <c r="AB1116">
        <v>1003</v>
      </c>
      <c r="AC1116">
        <v>3668</v>
      </c>
      <c r="AD1116" t="s">
        <v>8720</v>
      </c>
      <c r="AG1116">
        <v>2</v>
      </c>
    </row>
    <row r="1117" spans="1:33" ht="15.75" customHeight="1" x14ac:dyDescent="0.3">
      <c r="A1117" s="1">
        <v>36164</v>
      </c>
      <c r="B1117" t="s">
        <v>8713</v>
      </c>
      <c r="C1117" t="s">
        <v>1230</v>
      </c>
      <c r="D1117" t="s">
        <v>2847</v>
      </c>
      <c r="E1117">
        <v>10</v>
      </c>
      <c r="F1117" t="s">
        <v>511</v>
      </c>
      <c r="G1117" t="s">
        <v>27</v>
      </c>
      <c r="H1117" t="s">
        <v>762</v>
      </c>
      <c r="I1117" t="s">
        <v>40</v>
      </c>
      <c r="J1117">
        <f t="shared" si="0"/>
        <v>3447593</v>
      </c>
      <c r="K1117">
        <v>3447593</v>
      </c>
      <c r="L1117">
        <v>0</v>
      </c>
      <c r="M1117">
        <f t="shared" si="39"/>
        <v>0</v>
      </c>
      <c r="N1117" t="str">
        <f t="shared" si="2"/>
        <v>Tue</v>
      </c>
      <c r="O1117" t="str">
        <f t="shared" si="3"/>
        <v>Oct</v>
      </c>
      <c r="P1117">
        <f t="shared" si="4"/>
        <v>10</v>
      </c>
      <c r="Q1117" t="str">
        <f t="shared" si="5"/>
        <v>09</v>
      </c>
      <c r="R1117" t="str">
        <f t="shared" si="6"/>
        <v>21</v>
      </c>
      <c r="S1117" t="str">
        <f t="shared" si="7"/>
        <v>39</v>
      </c>
      <c r="T1117" t="str">
        <f t="shared" si="8"/>
        <v>53</v>
      </c>
      <c r="U1117" t="s">
        <v>8721</v>
      </c>
      <c r="V1117" t="s">
        <v>8722</v>
      </c>
      <c r="W1117" s="2" t="s">
        <v>8723</v>
      </c>
      <c r="X1117" t="s">
        <v>8724</v>
      </c>
      <c r="Y1117" t="s">
        <v>8725</v>
      </c>
      <c r="Z1117" t="s">
        <v>8726</v>
      </c>
      <c r="AB1117">
        <v>20</v>
      </c>
      <c r="AC1117">
        <v>187</v>
      </c>
      <c r="AD1117" t="s">
        <v>8727</v>
      </c>
      <c r="AG1117">
        <v>2</v>
      </c>
    </row>
    <row r="1118" spans="1:33" ht="15.75" customHeight="1" x14ac:dyDescent="0.3">
      <c r="A1118" s="1">
        <v>36174</v>
      </c>
      <c r="B1118" t="s">
        <v>8728</v>
      </c>
      <c r="C1118" t="s">
        <v>1230</v>
      </c>
      <c r="D1118" t="s">
        <v>2847</v>
      </c>
      <c r="E1118">
        <v>10</v>
      </c>
      <c r="F1118" t="s">
        <v>511</v>
      </c>
      <c r="G1118" t="s">
        <v>206</v>
      </c>
      <c r="H1118" t="s">
        <v>173</v>
      </c>
      <c r="I1118" t="s">
        <v>360</v>
      </c>
      <c r="J1118">
        <f t="shared" si="0"/>
        <v>3450808</v>
      </c>
      <c r="K1118">
        <v>3450808</v>
      </c>
      <c r="L1118">
        <v>570</v>
      </c>
      <c r="M1118">
        <f t="shared" si="39"/>
        <v>3215</v>
      </c>
      <c r="N1118" t="str">
        <f t="shared" si="2"/>
        <v>Tue</v>
      </c>
      <c r="O1118" t="str">
        <f t="shared" si="3"/>
        <v>Oct</v>
      </c>
      <c r="P1118">
        <f t="shared" si="4"/>
        <v>10</v>
      </c>
      <c r="Q1118" t="str">
        <f t="shared" si="5"/>
        <v>09</v>
      </c>
      <c r="R1118" t="str">
        <f t="shared" si="6"/>
        <v>22</v>
      </c>
      <c r="S1118" t="str">
        <f t="shared" si="7"/>
        <v>33</v>
      </c>
      <c r="T1118" t="str">
        <f t="shared" si="8"/>
        <v>28</v>
      </c>
      <c r="U1118" t="s">
        <v>8729</v>
      </c>
      <c r="V1118" t="s">
        <v>8730</v>
      </c>
      <c r="W1118" s="2" t="s">
        <v>8731</v>
      </c>
      <c r="X1118" t="s">
        <v>8732</v>
      </c>
      <c r="Y1118" t="s">
        <v>8733</v>
      </c>
      <c r="Z1118" t="s">
        <v>8734</v>
      </c>
      <c r="AA1118" t="s">
        <v>8735</v>
      </c>
      <c r="AB1118">
        <v>1263</v>
      </c>
      <c r="AC1118">
        <v>910</v>
      </c>
      <c r="AD1118" t="s">
        <v>8736</v>
      </c>
      <c r="AG1118">
        <v>2</v>
      </c>
    </row>
    <row r="1119" spans="1:33" ht="15.75" customHeight="1" x14ac:dyDescent="0.3">
      <c r="A1119" s="1">
        <v>36176</v>
      </c>
      <c r="B1119" t="s">
        <v>8737</v>
      </c>
      <c r="C1119" t="s">
        <v>1230</v>
      </c>
      <c r="D1119" t="s">
        <v>2847</v>
      </c>
      <c r="E1119">
        <v>10</v>
      </c>
      <c r="F1119" t="s">
        <v>511</v>
      </c>
      <c r="G1119" t="s">
        <v>206</v>
      </c>
      <c r="H1119" t="s">
        <v>71</v>
      </c>
      <c r="I1119" t="s">
        <v>457</v>
      </c>
      <c r="J1119">
        <f t="shared" si="0"/>
        <v>3451447</v>
      </c>
      <c r="K1119">
        <v>3451447</v>
      </c>
      <c r="L1119">
        <v>555</v>
      </c>
      <c r="M1119">
        <f t="shared" si="39"/>
        <v>639</v>
      </c>
      <c r="N1119" t="str">
        <f t="shared" si="2"/>
        <v>Tue</v>
      </c>
      <c r="O1119" t="str">
        <f t="shared" si="3"/>
        <v>Oct</v>
      </c>
      <c r="P1119">
        <f t="shared" si="4"/>
        <v>10</v>
      </c>
      <c r="Q1119" t="str">
        <f t="shared" si="5"/>
        <v>09</v>
      </c>
      <c r="R1119" t="str">
        <f t="shared" si="6"/>
        <v>22</v>
      </c>
      <c r="S1119" t="str">
        <f t="shared" si="7"/>
        <v>44</v>
      </c>
      <c r="T1119" t="str">
        <f t="shared" si="8"/>
        <v>07</v>
      </c>
      <c r="U1119" t="s">
        <v>8738</v>
      </c>
      <c r="V1119" t="s">
        <v>8739</v>
      </c>
      <c r="W1119" s="2" t="s">
        <v>8740</v>
      </c>
      <c r="X1119" t="s">
        <v>8741</v>
      </c>
      <c r="Y1119" t="s">
        <v>8742</v>
      </c>
      <c r="Z1119" t="s">
        <v>8743</v>
      </c>
      <c r="AB1119">
        <v>213</v>
      </c>
      <c r="AC1119">
        <v>951</v>
      </c>
      <c r="AD1119" t="s">
        <v>8744</v>
      </c>
      <c r="AE1119" t="s">
        <v>8745</v>
      </c>
      <c r="AF1119" t="s">
        <v>8746</v>
      </c>
      <c r="AG1119">
        <v>2</v>
      </c>
    </row>
    <row r="1120" spans="1:33" ht="15.75" customHeight="1" x14ac:dyDescent="0.3">
      <c r="A1120" s="1">
        <v>36177</v>
      </c>
      <c r="B1120" t="s">
        <v>8747</v>
      </c>
      <c r="C1120" t="s">
        <v>1230</v>
      </c>
      <c r="D1120" t="s">
        <v>2847</v>
      </c>
      <c r="E1120">
        <v>10</v>
      </c>
      <c r="F1120" t="s">
        <v>511</v>
      </c>
      <c r="G1120" t="s">
        <v>206</v>
      </c>
      <c r="H1120" t="s">
        <v>538</v>
      </c>
      <c r="I1120" t="s">
        <v>41</v>
      </c>
      <c r="J1120">
        <f t="shared" si="0"/>
        <v>3451564</v>
      </c>
      <c r="K1120">
        <v>3451564</v>
      </c>
      <c r="L1120">
        <v>117</v>
      </c>
      <c r="M1120">
        <f t="shared" si="39"/>
        <v>117</v>
      </c>
      <c r="N1120" t="str">
        <f t="shared" si="2"/>
        <v>Tue</v>
      </c>
      <c r="O1120" t="str">
        <f t="shared" si="3"/>
        <v>Oct</v>
      </c>
      <c r="P1120">
        <f t="shared" si="4"/>
        <v>10</v>
      </c>
      <c r="Q1120" t="str">
        <f t="shared" si="5"/>
        <v>09</v>
      </c>
      <c r="R1120" t="str">
        <f t="shared" si="6"/>
        <v>22</v>
      </c>
      <c r="S1120" t="str">
        <f t="shared" si="7"/>
        <v>46</v>
      </c>
      <c r="T1120" t="str">
        <f t="shared" si="8"/>
        <v>04</v>
      </c>
      <c r="U1120" t="s">
        <v>8748</v>
      </c>
      <c r="V1120" t="s">
        <v>8749</v>
      </c>
      <c r="W1120" s="2" t="s">
        <v>8750</v>
      </c>
      <c r="X1120" t="s">
        <v>8751</v>
      </c>
      <c r="Y1120" t="s">
        <v>8752</v>
      </c>
      <c r="Z1120" t="s">
        <v>8753</v>
      </c>
      <c r="AA1120" t="s">
        <v>3802</v>
      </c>
      <c r="AB1120">
        <v>103</v>
      </c>
      <c r="AC1120">
        <v>355</v>
      </c>
      <c r="AD1120" t="s">
        <v>8754</v>
      </c>
      <c r="AG1120">
        <v>2</v>
      </c>
    </row>
    <row r="1121" spans="1:33" ht="15.75" customHeight="1" x14ac:dyDescent="0.3">
      <c r="A1121" s="1">
        <v>36178</v>
      </c>
      <c r="B1121" t="s">
        <v>8755</v>
      </c>
      <c r="C1121" t="s">
        <v>1230</v>
      </c>
      <c r="D1121" t="s">
        <v>2847</v>
      </c>
      <c r="E1121">
        <v>10</v>
      </c>
      <c r="F1121" t="s">
        <v>511</v>
      </c>
      <c r="G1121" t="s">
        <v>692</v>
      </c>
      <c r="H1121" t="s">
        <v>359</v>
      </c>
      <c r="I1121" t="s">
        <v>1072</v>
      </c>
      <c r="J1121">
        <f t="shared" si="0"/>
        <v>3452550</v>
      </c>
      <c r="K1121">
        <v>3452550</v>
      </c>
      <c r="L1121">
        <v>986</v>
      </c>
      <c r="M1121">
        <f t="shared" si="39"/>
        <v>986</v>
      </c>
      <c r="N1121" t="str">
        <f t="shared" si="2"/>
        <v>Tue</v>
      </c>
      <c r="O1121" t="str">
        <f t="shared" si="3"/>
        <v>Oct</v>
      </c>
      <c r="P1121">
        <f t="shared" si="4"/>
        <v>10</v>
      </c>
      <c r="Q1121" t="str">
        <f t="shared" si="5"/>
        <v>09</v>
      </c>
      <c r="R1121" t="str">
        <f t="shared" si="6"/>
        <v>23</v>
      </c>
      <c r="S1121" t="str">
        <f t="shared" si="7"/>
        <v>02</v>
      </c>
      <c r="T1121" t="str">
        <f t="shared" si="8"/>
        <v>30</v>
      </c>
      <c r="U1121" t="s">
        <v>8756</v>
      </c>
      <c r="V1121" t="s">
        <v>8757</v>
      </c>
      <c r="W1121" s="4" t="s">
        <v>8758</v>
      </c>
      <c r="X1121" t="s">
        <v>6622</v>
      </c>
      <c r="Y1121" t="s">
        <v>6623</v>
      </c>
      <c r="Z1121" t="s">
        <v>6624</v>
      </c>
      <c r="AA1121" t="s">
        <v>6625</v>
      </c>
      <c r="AB1121">
        <v>266</v>
      </c>
      <c r="AC1121">
        <v>272</v>
      </c>
      <c r="AD1121" t="s">
        <v>6626</v>
      </c>
      <c r="AG1121">
        <v>2</v>
      </c>
    </row>
    <row r="1122" spans="1:33" ht="15.75" customHeight="1" x14ac:dyDescent="0.3">
      <c r="A1122" s="1">
        <v>36179</v>
      </c>
      <c r="B1122" t="s">
        <v>8759</v>
      </c>
      <c r="C1122" t="s">
        <v>1230</v>
      </c>
      <c r="D1122" t="s">
        <v>2847</v>
      </c>
      <c r="E1122">
        <v>10</v>
      </c>
      <c r="F1122" t="s">
        <v>511</v>
      </c>
      <c r="G1122" t="s">
        <v>692</v>
      </c>
      <c r="H1122" t="s">
        <v>359</v>
      </c>
      <c r="I1122" t="s">
        <v>173</v>
      </c>
      <c r="J1122">
        <f t="shared" si="0"/>
        <v>3452553</v>
      </c>
      <c r="K1122">
        <v>3452553</v>
      </c>
      <c r="L1122">
        <v>3</v>
      </c>
      <c r="M1122">
        <f t="shared" si="39"/>
        <v>3</v>
      </c>
      <c r="N1122" t="str">
        <f t="shared" si="2"/>
        <v>Tue</v>
      </c>
      <c r="O1122" t="str">
        <f t="shared" si="3"/>
        <v>Oct</v>
      </c>
      <c r="P1122">
        <f t="shared" si="4"/>
        <v>10</v>
      </c>
      <c r="Q1122" t="str">
        <f t="shared" si="5"/>
        <v>09</v>
      </c>
      <c r="R1122" t="str">
        <f t="shared" si="6"/>
        <v>23</v>
      </c>
      <c r="S1122" t="str">
        <f t="shared" si="7"/>
        <v>02</v>
      </c>
      <c r="T1122" t="str">
        <f t="shared" si="8"/>
        <v>33</v>
      </c>
      <c r="U1122" t="s">
        <v>8760</v>
      </c>
      <c r="V1122" t="s">
        <v>8761</v>
      </c>
      <c r="W1122" s="2" t="s">
        <v>8762</v>
      </c>
      <c r="X1122" t="s">
        <v>8763</v>
      </c>
      <c r="Y1122" t="s">
        <v>8764</v>
      </c>
      <c r="Z1122" t="s">
        <v>8765</v>
      </c>
      <c r="AA1122" t="s">
        <v>1282</v>
      </c>
      <c r="AB1122">
        <v>2306</v>
      </c>
      <c r="AC1122">
        <v>2720</v>
      </c>
      <c r="AD1122" t="s">
        <v>8766</v>
      </c>
      <c r="AG1122">
        <v>2</v>
      </c>
    </row>
    <row r="1123" spans="1:33" ht="15.75" customHeight="1" x14ac:dyDescent="0.3">
      <c r="A1123" s="1">
        <v>36180</v>
      </c>
      <c r="B1123" t="s">
        <v>8767</v>
      </c>
      <c r="C1123" t="s">
        <v>1230</v>
      </c>
      <c r="D1123" t="s">
        <v>2847</v>
      </c>
      <c r="E1123">
        <v>10</v>
      </c>
      <c r="F1123" t="s">
        <v>511</v>
      </c>
      <c r="G1123" t="s">
        <v>692</v>
      </c>
      <c r="H1123" t="s">
        <v>1025</v>
      </c>
      <c r="I1123" t="s">
        <v>61</v>
      </c>
      <c r="J1123">
        <f t="shared" si="0"/>
        <v>3452906</v>
      </c>
      <c r="K1123">
        <v>3452906</v>
      </c>
      <c r="L1123">
        <v>353</v>
      </c>
      <c r="M1123">
        <f t="shared" si="39"/>
        <v>353</v>
      </c>
      <c r="N1123" t="str">
        <f t="shared" si="2"/>
        <v>Tue</v>
      </c>
      <c r="O1123" t="str">
        <f t="shared" si="3"/>
        <v>Oct</v>
      </c>
      <c r="P1123">
        <f t="shared" si="4"/>
        <v>10</v>
      </c>
      <c r="Q1123" t="str">
        <f t="shared" si="5"/>
        <v>09</v>
      </c>
      <c r="R1123" t="str">
        <f t="shared" si="6"/>
        <v>23</v>
      </c>
      <c r="S1123" t="str">
        <f t="shared" si="7"/>
        <v>08</v>
      </c>
      <c r="T1123" t="str">
        <f t="shared" si="8"/>
        <v>26</v>
      </c>
      <c r="U1123" t="s">
        <v>8768</v>
      </c>
      <c r="V1123" t="s">
        <v>8769</v>
      </c>
      <c r="W1123" s="4" t="s">
        <v>8770</v>
      </c>
      <c r="X1123" t="s">
        <v>3623</v>
      </c>
      <c r="Y1123" t="s">
        <v>3624</v>
      </c>
      <c r="Z1123" t="s">
        <v>3625</v>
      </c>
      <c r="AA1123" t="s">
        <v>3626</v>
      </c>
      <c r="AB1123">
        <v>1360</v>
      </c>
      <c r="AC1123">
        <v>3610</v>
      </c>
      <c r="AD1123" t="s">
        <v>3627</v>
      </c>
      <c r="AG1123">
        <v>2</v>
      </c>
    </row>
    <row r="1124" spans="1:33" ht="15.75" customHeight="1" x14ac:dyDescent="0.3">
      <c r="A1124" s="1">
        <v>36397</v>
      </c>
      <c r="B1124" t="s">
        <v>8771</v>
      </c>
      <c r="C1124" t="s">
        <v>1473</v>
      </c>
      <c r="D1124" t="s">
        <v>2847</v>
      </c>
      <c r="E1124">
        <v>10</v>
      </c>
      <c r="F1124" t="s">
        <v>103</v>
      </c>
      <c r="G1124" t="s">
        <v>28</v>
      </c>
      <c r="H1124" t="s">
        <v>114</v>
      </c>
      <c r="I1124" t="s">
        <v>113</v>
      </c>
      <c r="J1124">
        <f t="shared" si="0"/>
        <v>3522058</v>
      </c>
      <c r="K1124">
        <v>3522058</v>
      </c>
      <c r="L1124">
        <v>761</v>
      </c>
      <c r="M1124">
        <f t="shared" si="39"/>
        <v>69152</v>
      </c>
      <c r="N1124" t="str">
        <f t="shared" si="2"/>
        <v>Wed</v>
      </c>
      <c r="O1124" t="str">
        <f t="shared" si="3"/>
        <v>Oct</v>
      </c>
      <c r="P1124">
        <f t="shared" si="4"/>
        <v>10</v>
      </c>
      <c r="Q1124" t="str">
        <f t="shared" si="5"/>
        <v>10</v>
      </c>
      <c r="R1124" t="str">
        <f t="shared" si="6"/>
        <v>18</v>
      </c>
      <c r="S1124" t="str">
        <f t="shared" si="7"/>
        <v>20</v>
      </c>
      <c r="T1124" t="str">
        <f t="shared" si="8"/>
        <v>58</v>
      </c>
      <c r="U1124" t="s">
        <v>8772</v>
      </c>
      <c r="V1124" t="s">
        <v>8773</v>
      </c>
      <c r="W1124" s="2" t="s">
        <v>8774</v>
      </c>
      <c r="X1124" t="s">
        <v>8775</v>
      </c>
      <c r="Y1124" t="s">
        <v>8776</v>
      </c>
      <c r="Z1124" t="s">
        <v>8777</v>
      </c>
      <c r="AA1124" t="s">
        <v>806</v>
      </c>
      <c r="AB1124">
        <v>815</v>
      </c>
      <c r="AC1124">
        <v>2338</v>
      </c>
      <c r="AD1124" t="s">
        <v>8778</v>
      </c>
      <c r="AE1124" t="s">
        <v>8779</v>
      </c>
      <c r="AF1124" t="s">
        <v>8780</v>
      </c>
      <c r="AG1124">
        <v>2</v>
      </c>
    </row>
    <row r="1125" spans="1:33" ht="15.75" customHeight="1" x14ac:dyDescent="0.3">
      <c r="A1125" s="1">
        <v>36398</v>
      </c>
      <c r="B1125" t="s">
        <v>8781</v>
      </c>
      <c r="C1125" t="s">
        <v>1473</v>
      </c>
      <c r="D1125" t="s">
        <v>2847</v>
      </c>
      <c r="E1125">
        <v>10</v>
      </c>
      <c r="F1125" t="s">
        <v>103</v>
      </c>
      <c r="G1125" t="s">
        <v>28</v>
      </c>
      <c r="H1125" t="s">
        <v>51</v>
      </c>
      <c r="I1125" t="s">
        <v>529</v>
      </c>
      <c r="J1125">
        <f t="shared" si="0"/>
        <v>3522324</v>
      </c>
      <c r="K1125">
        <v>3522324</v>
      </c>
      <c r="L1125">
        <v>266</v>
      </c>
      <c r="M1125">
        <f t="shared" si="39"/>
        <v>266</v>
      </c>
      <c r="N1125" t="str">
        <f t="shared" si="2"/>
        <v>Wed</v>
      </c>
      <c r="O1125" t="str">
        <f t="shared" si="3"/>
        <v>Oct</v>
      </c>
      <c r="P1125">
        <f t="shared" si="4"/>
        <v>10</v>
      </c>
      <c r="Q1125" t="str">
        <f t="shared" si="5"/>
        <v>10</v>
      </c>
      <c r="R1125" t="str">
        <f t="shared" si="6"/>
        <v>18</v>
      </c>
      <c r="S1125" t="str">
        <f t="shared" si="7"/>
        <v>25</v>
      </c>
      <c r="T1125" t="str">
        <f t="shared" si="8"/>
        <v>24</v>
      </c>
      <c r="U1125" t="s">
        <v>8782</v>
      </c>
      <c r="V1125" t="s">
        <v>8783</v>
      </c>
      <c r="W1125" s="2" t="s">
        <v>8784</v>
      </c>
      <c r="X1125" t="s">
        <v>8785</v>
      </c>
      <c r="Y1125" t="s">
        <v>8786</v>
      </c>
      <c r="Z1125" t="s">
        <v>8787</v>
      </c>
      <c r="AA1125" t="s">
        <v>8788</v>
      </c>
      <c r="AB1125">
        <v>46</v>
      </c>
      <c r="AC1125">
        <v>251</v>
      </c>
      <c r="AD1125" t="s">
        <v>8789</v>
      </c>
      <c r="AE1125" t="s">
        <v>8790</v>
      </c>
      <c r="AF1125" t="s">
        <v>8791</v>
      </c>
      <c r="AG1125">
        <v>2</v>
      </c>
    </row>
    <row r="1126" spans="1:33" ht="15.75" customHeight="1" x14ac:dyDescent="0.3">
      <c r="A1126" s="1">
        <v>36399</v>
      </c>
      <c r="B1126" t="s">
        <v>8792</v>
      </c>
      <c r="C1126" t="s">
        <v>1473</v>
      </c>
      <c r="D1126" t="s">
        <v>2847</v>
      </c>
      <c r="E1126">
        <v>10</v>
      </c>
      <c r="F1126" t="s">
        <v>103</v>
      </c>
      <c r="G1126" t="s">
        <v>28</v>
      </c>
      <c r="H1126" t="s">
        <v>369</v>
      </c>
      <c r="I1126" t="s">
        <v>50</v>
      </c>
      <c r="J1126">
        <f t="shared" si="0"/>
        <v>3522595</v>
      </c>
      <c r="K1126">
        <v>3522595</v>
      </c>
      <c r="L1126">
        <v>271</v>
      </c>
      <c r="M1126">
        <f t="shared" si="39"/>
        <v>271</v>
      </c>
      <c r="N1126" t="str">
        <f t="shared" si="2"/>
        <v>Wed</v>
      </c>
      <c r="O1126" t="str">
        <f t="shared" si="3"/>
        <v>Oct</v>
      </c>
      <c r="P1126">
        <f t="shared" si="4"/>
        <v>10</v>
      </c>
      <c r="Q1126" t="str">
        <f t="shared" si="5"/>
        <v>10</v>
      </c>
      <c r="R1126" t="str">
        <f t="shared" si="6"/>
        <v>18</v>
      </c>
      <c r="S1126" t="str">
        <f t="shared" si="7"/>
        <v>29</v>
      </c>
      <c r="T1126" t="str">
        <f t="shared" si="8"/>
        <v>55</v>
      </c>
      <c r="U1126" t="s">
        <v>8793</v>
      </c>
      <c r="V1126" t="s">
        <v>8794</v>
      </c>
      <c r="W1126" s="2" t="s">
        <v>8795</v>
      </c>
      <c r="X1126" t="s">
        <v>8796</v>
      </c>
      <c r="Y1126" t="s">
        <v>8797</v>
      </c>
      <c r="Z1126" t="s">
        <v>8798</v>
      </c>
      <c r="AA1126" t="s">
        <v>2592</v>
      </c>
      <c r="AB1126">
        <v>5</v>
      </c>
      <c r="AC1126">
        <v>5</v>
      </c>
      <c r="AD1126" t="s">
        <v>8799</v>
      </c>
      <c r="AG1126">
        <v>2</v>
      </c>
    </row>
    <row r="1127" spans="1:33" ht="15.75" customHeight="1" x14ac:dyDescent="0.3">
      <c r="A1127" s="1">
        <v>36447</v>
      </c>
      <c r="B1127" t="s">
        <v>8800</v>
      </c>
      <c r="C1127" t="s">
        <v>1473</v>
      </c>
      <c r="D1127" t="s">
        <v>2847</v>
      </c>
      <c r="E1127">
        <v>10</v>
      </c>
      <c r="F1127" t="s">
        <v>103</v>
      </c>
      <c r="G1127" t="s">
        <v>27</v>
      </c>
      <c r="H1127" t="s">
        <v>29</v>
      </c>
      <c r="I1127" t="s">
        <v>331</v>
      </c>
      <c r="J1127">
        <f t="shared" si="0"/>
        <v>3534736</v>
      </c>
      <c r="K1127">
        <v>3534736</v>
      </c>
      <c r="L1127">
        <v>19</v>
      </c>
      <c r="M1127">
        <f t="shared" si="39"/>
        <v>12141</v>
      </c>
      <c r="N1127" t="str">
        <f t="shared" si="2"/>
        <v>Wed</v>
      </c>
      <c r="O1127" t="str">
        <f t="shared" si="3"/>
        <v>Oct</v>
      </c>
      <c r="P1127">
        <f t="shared" si="4"/>
        <v>10</v>
      </c>
      <c r="Q1127" t="str">
        <f t="shared" si="5"/>
        <v>10</v>
      </c>
      <c r="R1127" t="str">
        <f t="shared" si="6"/>
        <v>21</v>
      </c>
      <c r="S1127" t="str">
        <f t="shared" si="7"/>
        <v>52</v>
      </c>
      <c r="T1127" t="str">
        <f t="shared" si="8"/>
        <v>16</v>
      </c>
      <c r="U1127" t="s">
        <v>8801</v>
      </c>
      <c r="V1127" t="s">
        <v>8802</v>
      </c>
      <c r="W1127" s="2" t="s">
        <v>8803</v>
      </c>
      <c r="X1127" t="s">
        <v>8804</v>
      </c>
      <c r="Y1127" t="s">
        <v>8805</v>
      </c>
      <c r="Z1127" t="s">
        <v>8806</v>
      </c>
      <c r="AA1127" t="s">
        <v>8807</v>
      </c>
      <c r="AB1127">
        <v>1401</v>
      </c>
      <c r="AC1127">
        <v>321</v>
      </c>
      <c r="AD1127" t="s">
        <v>8808</v>
      </c>
      <c r="AG1127">
        <v>2</v>
      </c>
    </row>
    <row r="1128" spans="1:33" ht="15.75" customHeight="1" x14ac:dyDescent="0.3">
      <c r="A1128" s="1">
        <v>36477</v>
      </c>
      <c r="B1128" t="s">
        <v>8809</v>
      </c>
      <c r="C1128" t="s">
        <v>1769</v>
      </c>
      <c r="D1128" t="s">
        <v>2847</v>
      </c>
      <c r="E1128">
        <v>10</v>
      </c>
      <c r="F1128" t="s">
        <v>291</v>
      </c>
      <c r="G1128" t="s">
        <v>359</v>
      </c>
      <c r="H1128" t="s">
        <v>331</v>
      </c>
      <c r="I1128" t="s">
        <v>1072</v>
      </c>
      <c r="J1128">
        <f t="shared" si="0"/>
        <v>3550590</v>
      </c>
      <c r="K1128">
        <v>3550590</v>
      </c>
      <c r="L1128">
        <v>1112</v>
      </c>
      <c r="M1128">
        <f t="shared" si="39"/>
        <v>15854</v>
      </c>
      <c r="N1128" t="str">
        <f t="shared" si="2"/>
        <v>Thu</v>
      </c>
      <c r="O1128" t="str">
        <f t="shared" si="3"/>
        <v>Oct</v>
      </c>
      <c r="P1128">
        <f t="shared" si="4"/>
        <v>10</v>
      </c>
      <c r="Q1128" t="str">
        <f t="shared" si="5"/>
        <v>11</v>
      </c>
      <c r="R1128" t="str">
        <f t="shared" si="6"/>
        <v>02</v>
      </c>
      <c r="S1128" t="str">
        <f t="shared" si="7"/>
        <v>16</v>
      </c>
      <c r="T1128" t="str">
        <f t="shared" si="8"/>
        <v>30</v>
      </c>
      <c r="U1128" t="s">
        <v>8810</v>
      </c>
      <c r="V1128" t="s">
        <v>8811</v>
      </c>
      <c r="W1128" s="2" t="s">
        <v>8812</v>
      </c>
      <c r="X1128" t="s">
        <v>8813</v>
      </c>
      <c r="Y1128" t="s">
        <v>8814</v>
      </c>
      <c r="Z1128" t="s">
        <v>8815</v>
      </c>
      <c r="AA1128" t="s">
        <v>8816</v>
      </c>
      <c r="AB1128">
        <v>2985</v>
      </c>
      <c r="AC1128">
        <v>802</v>
      </c>
      <c r="AD1128" t="s">
        <v>8817</v>
      </c>
      <c r="AG1128">
        <v>2</v>
      </c>
    </row>
    <row r="1129" spans="1:33" ht="15.75" customHeight="1" x14ac:dyDescent="0.3">
      <c r="A1129" s="1">
        <v>36478</v>
      </c>
      <c r="B1129" t="s">
        <v>8818</v>
      </c>
      <c r="C1129" t="s">
        <v>1769</v>
      </c>
      <c r="D1129" t="s">
        <v>2847</v>
      </c>
      <c r="E1129">
        <v>10</v>
      </c>
      <c r="F1129" t="s">
        <v>291</v>
      </c>
      <c r="G1129" t="s">
        <v>359</v>
      </c>
      <c r="H1129" t="s">
        <v>61</v>
      </c>
      <c r="I1129" t="s">
        <v>184</v>
      </c>
      <c r="J1129">
        <f t="shared" si="0"/>
        <v>3551165</v>
      </c>
      <c r="K1129">
        <v>3551165</v>
      </c>
      <c r="L1129">
        <v>575</v>
      </c>
      <c r="M1129">
        <f t="shared" si="39"/>
        <v>575</v>
      </c>
      <c r="N1129" t="str">
        <f t="shared" si="2"/>
        <v>Thu</v>
      </c>
      <c r="O1129" t="str">
        <f t="shared" si="3"/>
        <v>Oct</v>
      </c>
      <c r="P1129">
        <f t="shared" si="4"/>
        <v>10</v>
      </c>
      <c r="Q1129" t="str">
        <f t="shared" si="5"/>
        <v>11</v>
      </c>
      <c r="R1129" t="str">
        <f t="shared" si="6"/>
        <v>02</v>
      </c>
      <c r="S1129" t="str">
        <f t="shared" si="7"/>
        <v>26</v>
      </c>
      <c r="T1129" t="str">
        <f t="shared" si="8"/>
        <v>05</v>
      </c>
      <c r="U1129" t="s">
        <v>8819</v>
      </c>
      <c r="V1129" t="s">
        <v>8820</v>
      </c>
      <c r="W1129" s="2" t="s">
        <v>8821</v>
      </c>
      <c r="X1129" t="s">
        <v>8822</v>
      </c>
      <c r="Y1129" t="s">
        <v>8823</v>
      </c>
      <c r="Z1129" t="s">
        <v>8824</v>
      </c>
      <c r="AA1129" t="s">
        <v>151</v>
      </c>
      <c r="AB1129">
        <v>2952</v>
      </c>
      <c r="AC1129">
        <v>2311</v>
      </c>
      <c r="AD1129" t="s">
        <v>8825</v>
      </c>
      <c r="AG1129">
        <v>2</v>
      </c>
    </row>
    <row r="1130" spans="1:33" ht="15.75" customHeight="1" x14ac:dyDescent="0.3">
      <c r="A1130" s="1">
        <v>36479</v>
      </c>
      <c r="B1130" t="s">
        <v>8826</v>
      </c>
      <c r="C1130" t="s">
        <v>1769</v>
      </c>
      <c r="D1130" t="s">
        <v>2847</v>
      </c>
      <c r="E1130">
        <v>10</v>
      </c>
      <c r="F1130" t="s">
        <v>291</v>
      </c>
      <c r="G1130" t="s">
        <v>359</v>
      </c>
      <c r="H1130" t="s">
        <v>30</v>
      </c>
      <c r="I1130" t="s">
        <v>40</v>
      </c>
      <c r="J1130">
        <f t="shared" si="0"/>
        <v>3551273</v>
      </c>
      <c r="K1130">
        <v>3551273</v>
      </c>
      <c r="L1130">
        <v>108</v>
      </c>
      <c r="M1130">
        <f t="shared" si="39"/>
        <v>108</v>
      </c>
      <c r="N1130" t="str">
        <f t="shared" si="2"/>
        <v>Thu</v>
      </c>
      <c r="O1130" t="str">
        <f t="shared" si="3"/>
        <v>Oct</v>
      </c>
      <c r="P1130">
        <f t="shared" si="4"/>
        <v>10</v>
      </c>
      <c r="Q1130" t="str">
        <f t="shared" si="5"/>
        <v>11</v>
      </c>
      <c r="R1130" t="str">
        <f t="shared" si="6"/>
        <v>02</v>
      </c>
      <c r="S1130" t="str">
        <f t="shared" si="7"/>
        <v>27</v>
      </c>
      <c r="T1130" t="str">
        <f t="shared" si="8"/>
        <v>53</v>
      </c>
      <c r="U1130" t="s">
        <v>8827</v>
      </c>
      <c r="V1130" t="s">
        <v>8828</v>
      </c>
      <c r="W1130" s="4" t="s">
        <v>8829</v>
      </c>
      <c r="X1130" t="s">
        <v>8830</v>
      </c>
      <c r="Y1130" t="s">
        <v>8831</v>
      </c>
      <c r="Z1130" t="s">
        <v>8832</v>
      </c>
      <c r="AA1130" t="s">
        <v>8833</v>
      </c>
      <c r="AB1130">
        <v>848</v>
      </c>
      <c r="AC1130">
        <v>2149</v>
      </c>
      <c r="AD1130" t="s">
        <v>8834</v>
      </c>
      <c r="AE1130" t="s">
        <v>8272</v>
      </c>
      <c r="AF1130" t="s">
        <v>8273</v>
      </c>
      <c r="AG1130">
        <v>2</v>
      </c>
    </row>
    <row r="1131" spans="1:33" ht="15.75" customHeight="1" x14ac:dyDescent="0.3">
      <c r="A1131" s="1">
        <v>36482</v>
      </c>
      <c r="B1131" t="s">
        <v>8835</v>
      </c>
      <c r="C1131" t="s">
        <v>1769</v>
      </c>
      <c r="D1131" t="s">
        <v>2847</v>
      </c>
      <c r="E1131">
        <v>10</v>
      </c>
      <c r="F1131" t="s">
        <v>291</v>
      </c>
      <c r="G1131" t="s">
        <v>404</v>
      </c>
      <c r="H1131" t="s">
        <v>511</v>
      </c>
      <c r="I1131" t="s">
        <v>124</v>
      </c>
      <c r="J1131">
        <f t="shared" si="0"/>
        <v>3553759</v>
      </c>
      <c r="K1131">
        <v>3553759</v>
      </c>
      <c r="L1131">
        <v>699</v>
      </c>
      <c r="M1131">
        <f t="shared" si="39"/>
        <v>2486</v>
      </c>
      <c r="N1131" t="str">
        <f t="shared" si="2"/>
        <v>Thu</v>
      </c>
      <c r="O1131" t="str">
        <f t="shared" si="3"/>
        <v>Oct</v>
      </c>
      <c r="P1131">
        <f t="shared" si="4"/>
        <v>10</v>
      </c>
      <c r="Q1131" t="str">
        <f t="shared" si="5"/>
        <v>11</v>
      </c>
      <c r="R1131" t="str">
        <f t="shared" si="6"/>
        <v>03</v>
      </c>
      <c r="S1131" t="str">
        <f t="shared" si="7"/>
        <v>09</v>
      </c>
      <c r="T1131" t="str">
        <f t="shared" si="8"/>
        <v>19</v>
      </c>
      <c r="U1131" t="s">
        <v>8836</v>
      </c>
      <c r="V1131" t="s">
        <v>8837</v>
      </c>
      <c r="W1131" s="4" t="s">
        <v>8838</v>
      </c>
      <c r="X1131" t="s">
        <v>7846</v>
      </c>
      <c r="Y1131" t="s">
        <v>7847</v>
      </c>
      <c r="Z1131" t="s">
        <v>7848</v>
      </c>
      <c r="AB1131">
        <v>65</v>
      </c>
      <c r="AC1131">
        <v>223</v>
      </c>
      <c r="AD1131" t="s">
        <v>7849</v>
      </c>
      <c r="AE1131" t="s">
        <v>5650</v>
      </c>
      <c r="AF1131" t="s">
        <v>5651</v>
      </c>
      <c r="AG1131">
        <v>2</v>
      </c>
    </row>
    <row r="1132" spans="1:33" ht="15.75" customHeight="1" x14ac:dyDescent="0.3">
      <c r="A1132" s="1">
        <v>36495</v>
      </c>
      <c r="B1132" t="s">
        <v>8839</v>
      </c>
      <c r="C1132" t="s">
        <v>1769</v>
      </c>
      <c r="D1132" t="s">
        <v>2847</v>
      </c>
      <c r="E1132">
        <v>10</v>
      </c>
      <c r="F1132" t="s">
        <v>291</v>
      </c>
      <c r="G1132" t="s">
        <v>184</v>
      </c>
      <c r="H1132" t="s">
        <v>579</v>
      </c>
      <c r="I1132" t="s">
        <v>359</v>
      </c>
      <c r="J1132">
        <f t="shared" si="0"/>
        <v>3562922</v>
      </c>
      <c r="K1132">
        <v>3562922</v>
      </c>
      <c r="L1132">
        <v>129</v>
      </c>
      <c r="M1132">
        <f t="shared" si="39"/>
        <v>9163</v>
      </c>
      <c r="N1132" t="str">
        <f t="shared" si="2"/>
        <v>Thu</v>
      </c>
      <c r="O1132" t="str">
        <f t="shared" si="3"/>
        <v>Oct</v>
      </c>
      <c r="P1132">
        <f t="shared" si="4"/>
        <v>10</v>
      </c>
      <c r="Q1132" t="str">
        <f t="shared" si="5"/>
        <v>11</v>
      </c>
      <c r="R1132" t="str">
        <f t="shared" si="6"/>
        <v>05</v>
      </c>
      <c r="S1132" t="str">
        <f t="shared" si="7"/>
        <v>42</v>
      </c>
      <c r="T1132" t="str">
        <f t="shared" si="8"/>
        <v>02</v>
      </c>
      <c r="U1132" t="s">
        <v>8840</v>
      </c>
      <c r="V1132" t="s">
        <v>8841</v>
      </c>
      <c r="W1132" s="4" t="s">
        <v>8842</v>
      </c>
      <c r="X1132" t="s">
        <v>8843</v>
      </c>
      <c r="Y1132" t="s">
        <v>671</v>
      </c>
      <c r="Z1132" t="s">
        <v>8844</v>
      </c>
      <c r="AA1132" t="s">
        <v>8845</v>
      </c>
      <c r="AB1132">
        <v>12848</v>
      </c>
      <c r="AC1132">
        <v>12031</v>
      </c>
      <c r="AD1132" t="s">
        <v>8846</v>
      </c>
      <c r="AG1132">
        <v>2</v>
      </c>
    </row>
    <row r="1133" spans="1:33" ht="15.75" customHeight="1" x14ac:dyDescent="0.3">
      <c r="A1133" s="1">
        <v>36496</v>
      </c>
      <c r="B1133" t="s">
        <v>8847</v>
      </c>
      <c r="C1133" t="s">
        <v>1769</v>
      </c>
      <c r="D1133" t="s">
        <v>2847</v>
      </c>
      <c r="E1133">
        <v>10</v>
      </c>
      <c r="F1133" t="s">
        <v>291</v>
      </c>
      <c r="G1133" t="s">
        <v>184</v>
      </c>
      <c r="H1133" t="s">
        <v>570</v>
      </c>
      <c r="I1133" t="s">
        <v>206</v>
      </c>
      <c r="J1133">
        <f t="shared" si="0"/>
        <v>3563002</v>
      </c>
      <c r="K1133">
        <v>3563002</v>
      </c>
      <c r="L1133">
        <v>80</v>
      </c>
      <c r="M1133">
        <f t="shared" si="39"/>
        <v>80</v>
      </c>
      <c r="N1133" t="str">
        <f t="shared" si="2"/>
        <v>Thu</v>
      </c>
      <c r="O1133" t="str">
        <f t="shared" si="3"/>
        <v>Oct</v>
      </c>
      <c r="P1133">
        <f t="shared" si="4"/>
        <v>10</v>
      </c>
      <c r="Q1133" t="str">
        <f t="shared" si="5"/>
        <v>11</v>
      </c>
      <c r="R1133" t="str">
        <f t="shared" si="6"/>
        <v>05</v>
      </c>
      <c r="S1133" t="str">
        <f t="shared" si="7"/>
        <v>43</v>
      </c>
      <c r="T1133" t="str">
        <f t="shared" si="8"/>
        <v>22</v>
      </c>
      <c r="U1133" t="s">
        <v>8848</v>
      </c>
      <c r="V1133" t="s">
        <v>8849</v>
      </c>
      <c r="W1133" s="2" t="s">
        <v>8850</v>
      </c>
      <c r="X1133" t="s">
        <v>8851</v>
      </c>
      <c r="Y1133" t="s">
        <v>8852</v>
      </c>
      <c r="Z1133" t="s">
        <v>8853</v>
      </c>
      <c r="AA1133" t="s">
        <v>8854</v>
      </c>
      <c r="AB1133">
        <v>1836</v>
      </c>
      <c r="AC1133">
        <v>4634</v>
      </c>
      <c r="AD1133" t="s">
        <v>8855</v>
      </c>
      <c r="AG1133">
        <v>2</v>
      </c>
    </row>
    <row r="1134" spans="1:33" ht="15.75" customHeight="1" x14ac:dyDescent="0.3">
      <c r="A1134" s="1">
        <v>36570</v>
      </c>
      <c r="B1134" t="s">
        <v>8856</v>
      </c>
      <c r="C1134" t="s">
        <v>1769</v>
      </c>
      <c r="D1134" t="s">
        <v>2847</v>
      </c>
      <c r="E1134">
        <v>10</v>
      </c>
      <c r="F1134" t="s">
        <v>291</v>
      </c>
      <c r="G1134" t="s">
        <v>341</v>
      </c>
      <c r="H1134" t="s">
        <v>124</v>
      </c>
      <c r="I1134" t="s">
        <v>692</v>
      </c>
      <c r="J1134">
        <f t="shared" si="0"/>
        <v>3604763</v>
      </c>
      <c r="K1134">
        <v>3604763</v>
      </c>
      <c r="L1134">
        <v>434</v>
      </c>
      <c r="M1134">
        <f t="shared" si="39"/>
        <v>41761</v>
      </c>
      <c r="N1134" t="str">
        <f t="shared" si="2"/>
        <v>Thu</v>
      </c>
      <c r="O1134" t="str">
        <f t="shared" si="3"/>
        <v>Oct</v>
      </c>
      <c r="P1134">
        <f t="shared" si="4"/>
        <v>10</v>
      </c>
      <c r="Q1134" t="str">
        <f t="shared" si="5"/>
        <v>11</v>
      </c>
      <c r="R1134" t="str">
        <f t="shared" si="6"/>
        <v>17</v>
      </c>
      <c r="S1134" t="str">
        <f t="shared" si="7"/>
        <v>19</v>
      </c>
      <c r="T1134" t="str">
        <f t="shared" si="8"/>
        <v>23</v>
      </c>
      <c r="U1134" t="s">
        <v>8857</v>
      </c>
      <c r="V1134" t="s">
        <v>8858</v>
      </c>
      <c r="W1134" s="4" t="s">
        <v>8859</v>
      </c>
      <c r="X1134" t="s">
        <v>8860</v>
      </c>
      <c r="Y1134" t="s">
        <v>8861</v>
      </c>
      <c r="Z1134" t="s">
        <v>8862</v>
      </c>
      <c r="AA1134" t="s">
        <v>278</v>
      </c>
      <c r="AB1134">
        <v>56315</v>
      </c>
      <c r="AC1134">
        <v>39340</v>
      </c>
      <c r="AD1134" t="s">
        <v>8863</v>
      </c>
      <c r="AG1134">
        <v>2</v>
      </c>
    </row>
    <row r="1135" spans="1:33" ht="15.75" customHeight="1" x14ac:dyDescent="0.3">
      <c r="A1135" s="1">
        <v>36571</v>
      </c>
      <c r="B1135" t="s">
        <v>8864</v>
      </c>
      <c r="C1135" t="s">
        <v>1769</v>
      </c>
      <c r="D1135" t="s">
        <v>2847</v>
      </c>
      <c r="E1135">
        <v>10</v>
      </c>
      <c r="F1135" t="s">
        <v>291</v>
      </c>
      <c r="G1135" t="s">
        <v>341</v>
      </c>
      <c r="H1135" t="s">
        <v>124</v>
      </c>
      <c r="I1135" t="s">
        <v>126</v>
      </c>
      <c r="J1135">
        <f t="shared" si="0"/>
        <v>3604785</v>
      </c>
      <c r="K1135">
        <v>3604785</v>
      </c>
      <c r="L1135">
        <v>22</v>
      </c>
      <c r="M1135">
        <f t="shared" si="39"/>
        <v>22</v>
      </c>
      <c r="N1135" t="str">
        <f t="shared" si="2"/>
        <v>Thu</v>
      </c>
      <c r="O1135" t="str">
        <f t="shared" si="3"/>
        <v>Oct</v>
      </c>
      <c r="P1135">
        <f t="shared" si="4"/>
        <v>10</v>
      </c>
      <c r="Q1135" t="str">
        <f t="shared" si="5"/>
        <v>11</v>
      </c>
      <c r="R1135" t="str">
        <f t="shared" si="6"/>
        <v>17</v>
      </c>
      <c r="S1135" t="str">
        <f t="shared" si="7"/>
        <v>19</v>
      </c>
      <c r="T1135" t="str">
        <f t="shared" si="8"/>
        <v>45</v>
      </c>
      <c r="U1135" t="s">
        <v>8865</v>
      </c>
      <c r="V1135" t="s">
        <v>8866</v>
      </c>
      <c r="W1135" s="2" t="s">
        <v>8867</v>
      </c>
      <c r="X1135" t="s">
        <v>8868</v>
      </c>
      <c r="Y1135" t="s">
        <v>8869</v>
      </c>
      <c r="Z1135" t="s">
        <v>8870</v>
      </c>
      <c r="AB1135">
        <v>1</v>
      </c>
      <c r="AC1135">
        <v>19</v>
      </c>
      <c r="AD1135" t="s">
        <v>8871</v>
      </c>
      <c r="AG1135">
        <v>2</v>
      </c>
    </row>
    <row r="1136" spans="1:33" ht="15.75" customHeight="1" x14ac:dyDescent="0.3">
      <c r="A1136" s="1">
        <v>36752</v>
      </c>
      <c r="B1136" t="s">
        <v>8872</v>
      </c>
      <c r="C1136" t="s">
        <v>281</v>
      </c>
      <c r="D1136" t="s">
        <v>2847</v>
      </c>
      <c r="E1136">
        <v>10</v>
      </c>
      <c r="F1136" t="s">
        <v>561</v>
      </c>
      <c r="G1136" t="s">
        <v>184</v>
      </c>
      <c r="H1136" t="s">
        <v>291</v>
      </c>
      <c r="I1136" t="s">
        <v>144</v>
      </c>
      <c r="J1136">
        <f t="shared" si="0"/>
        <v>3733901</v>
      </c>
      <c r="K1136">
        <v>3733901</v>
      </c>
      <c r="L1136">
        <v>51</v>
      </c>
      <c r="M1136">
        <f t="shared" si="39"/>
        <v>129116</v>
      </c>
      <c r="N1136" t="str">
        <f t="shared" si="2"/>
        <v>Sat</v>
      </c>
      <c r="O1136" t="str">
        <f t="shared" si="3"/>
        <v>Oct</v>
      </c>
      <c r="P1136">
        <f t="shared" si="4"/>
        <v>10</v>
      </c>
      <c r="Q1136" t="str">
        <f t="shared" si="5"/>
        <v>13</v>
      </c>
      <c r="R1136" t="str">
        <f t="shared" si="6"/>
        <v>05</v>
      </c>
      <c r="S1136" t="str">
        <f t="shared" si="7"/>
        <v>11</v>
      </c>
      <c r="T1136" t="str">
        <f t="shared" si="8"/>
        <v>41</v>
      </c>
      <c r="U1136" t="s">
        <v>8873</v>
      </c>
      <c r="V1136" t="s">
        <v>8874</v>
      </c>
      <c r="W1136" s="4" t="s">
        <v>8875</v>
      </c>
      <c r="X1136" t="s">
        <v>8876</v>
      </c>
      <c r="Y1136" t="s">
        <v>8877</v>
      </c>
      <c r="Z1136" t="s">
        <v>8878</v>
      </c>
      <c r="AB1136">
        <v>389</v>
      </c>
      <c r="AC1136">
        <v>794</v>
      </c>
      <c r="AD1136" t="s">
        <v>8879</v>
      </c>
      <c r="AE1136" t="s">
        <v>8880</v>
      </c>
      <c r="AF1136" t="s">
        <v>8881</v>
      </c>
      <c r="AG1136">
        <v>2</v>
      </c>
    </row>
    <row r="1137" spans="1:33" ht="15.75" customHeight="1" x14ac:dyDescent="0.3">
      <c r="A1137" s="1">
        <v>36753</v>
      </c>
      <c r="B1137" t="s">
        <v>8882</v>
      </c>
      <c r="C1137" t="s">
        <v>281</v>
      </c>
      <c r="D1137" t="s">
        <v>2847</v>
      </c>
      <c r="E1137">
        <v>10</v>
      </c>
      <c r="F1137" t="s">
        <v>561</v>
      </c>
      <c r="G1137" t="s">
        <v>184</v>
      </c>
      <c r="H1137" t="s">
        <v>360</v>
      </c>
      <c r="I1137" t="s">
        <v>30</v>
      </c>
      <c r="J1137">
        <f t="shared" si="0"/>
        <v>3734907</v>
      </c>
      <c r="K1137">
        <v>3734907</v>
      </c>
      <c r="L1137">
        <v>1006</v>
      </c>
      <c r="M1137">
        <f t="shared" si="39"/>
        <v>1006</v>
      </c>
      <c r="N1137" t="str">
        <f t="shared" si="2"/>
        <v>Sat</v>
      </c>
      <c r="O1137" t="str">
        <f t="shared" si="3"/>
        <v>Oct</v>
      </c>
      <c r="P1137">
        <f t="shared" si="4"/>
        <v>10</v>
      </c>
      <c r="Q1137" t="str">
        <f t="shared" si="5"/>
        <v>13</v>
      </c>
      <c r="R1137" t="str">
        <f t="shared" si="6"/>
        <v>05</v>
      </c>
      <c r="S1137" t="str">
        <f t="shared" si="7"/>
        <v>28</v>
      </c>
      <c r="T1137" t="str">
        <f t="shared" si="8"/>
        <v>27</v>
      </c>
      <c r="U1137" t="s">
        <v>8883</v>
      </c>
      <c r="V1137" t="s">
        <v>8884</v>
      </c>
      <c r="W1137" s="2" t="s">
        <v>8885</v>
      </c>
      <c r="X1137" t="s">
        <v>8886</v>
      </c>
      <c r="Y1137" t="s">
        <v>8887</v>
      </c>
      <c r="Z1137" t="s">
        <v>8888</v>
      </c>
      <c r="AA1137" t="s">
        <v>8889</v>
      </c>
      <c r="AB1137">
        <v>14</v>
      </c>
      <c r="AC1137">
        <v>58</v>
      </c>
      <c r="AD1137" t="s">
        <v>8890</v>
      </c>
      <c r="AG1137">
        <v>2</v>
      </c>
    </row>
    <row r="1138" spans="1:33" ht="15.75" customHeight="1" x14ac:dyDescent="0.3">
      <c r="A1138" s="1">
        <v>36754</v>
      </c>
      <c r="B1138" t="s">
        <v>8891</v>
      </c>
      <c r="C1138" t="s">
        <v>281</v>
      </c>
      <c r="D1138" t="s">
        <v>2847</v>
      </c>
      <c r="E1138">
        <v>10</v>
      </c>
      <c r="F1138" t="s">
        <v>561</v>
      </c>
      <c r="G1138" t="s">
        <v>184</v>
      </c>
      <c r="H1138" t="s">
        <v>71</v>
      </c>
      <c r="I1138" t="s">
        <v>320</v>
      </c>
      <c r="J1138">
        <f t="shared" si="0"/>
        <v>3735855</v>
      </c>
      <c r="K1138">
        <v>3735855</v>
      </c>
      <c r="L1138">
        <v>948</v>
      </c>
      <c r="M1138">
        <f t="shared" si="39"/>
        <v>948</v>
      </c>
      <c r="N1138" t="str">
        <f t="shared" si="2"/>
        <v>Sat</v>
      </c>
      <c r="O1138" t="str">
        <f t="shared" si="3"/>
        <v>Oct</v>
      </c>
      <c r="P1138">
        <f t="shared" si="4"/>
        <v>10</v>
      </c>
      <c r="Q1138" t="str">
        <f t="shared" si="5"/>
        <v>13</v>
      </c>
      <c r="R1138" t="str">
        <f t="shared" si="6"/>
        <v>05</v>
      </c>
      <c r="S1138" t="str">
        <f t="shared" si="7"/>
        <v>44</v>
      </c>
      <c r="T1138" t="str">
        <f t="shared" si="8"/>
        <v>15</v>
      </c>
      <c r="U1138" t="s">
        <v>8892</v>
      </c>
      <c r="V1138" t="s">
        <v>8893</v>
      </c>
      <c r="W1138" s="2" t="s">
        <v>8894</v>
      </c>
      <c r="X1138" t="s">
        <v>8860</v>
      </c>
      <c r="Y1138" t="s">
        <v>8861</v>
      </c>
      <c r="Z1138" t="s">
        <v>8862</v>
      </c>
      <c r="AA1138" t="s">
        <v>278</v>
      </c>
      <c r="AB1138">
        <v>56315</v>
      </c>
      <c r="AC1138">
        <v>39340</v>
      </c>
      <c r="AD1138" t="s">
        <v>8863</v>
      </c>
      <c r="AG1138">
        <v>2</v>
      </c>
    </row>
    <row r="1139" spans="1:33" ht="15.75" customHeight="1" x14ac:dyDescent="0.3">
      <c r="A1139" s="1">
        <v>386</v>
      </c>
      <c r="B1139" t="s">
        <v>4015</v>
      </c>
      <c r="C1139" t="s">
        <v>25</v>
      </c>
      <c r="D1139" t="s">
        <v>26</v>
      </c>
      <c r="E1139">
        <v>9</v>
      </c>
      <c r="F1139" t="s">
        <v>27</v>
      </c>
      <c r="G1139" t="s">
        <v>28</v>
      </c>
      <c r="H1139" t="s">
        <v>50</v>
      </c>
      <c r="I1139" t="s">
        <v>570</v>
      </c>
      <c r="J1139">
        <f t="shared" si="0"/>
        <v>1882543</v>
      </c>
      <c r="K1139">
        <v>1882543</v>
      </c>
      <c r="L1139">
        <v>0</v>
      </c>
      <c r="M1139" t="e">
        <f>J1139-#REF!</f>
        <v>#REF!</v>
      </c>
      <c r="N1139" t="str">
        <f t="shared" si="2"/>
        <v>Fri</v>
      </c>
      <c r="O1139" t="str">
        <f t="shared" si="3"/>
        <v>Sep</v>
      </c>
      <c r="P1139">
        <f t="shared" si="4"/>
        <v>9</v>
      </c>
      <c r="Q1139" t="str">
        <f t="shared" si="5"/>
        <v>21</v>
      </c>
      <c r="R1139" t="str">
        <f t="shared" si="6"/>
        <v>18</v>
      </c>
      <c r="S1139" t="str">
        <f t="shared" si="7"/>
        <v>55</v>
      </c>
      <c r="T1139" t="str">
        <f t="shared" si="8"/>
        <v>43</v>
      </c>
      <c r="U1139" t="s">
        <v>8895</v>
      </c>
      <c r="V1139" t="s">
        <v>8896</v>
      </c>
      <c r="W1139" s="2" t="s">
        <v>8897</v>
      </c>
      <c r="X1139" t="s">
        <v>8898</v>
      </c>
      <c r="Y1139" t="s">
        <v>8899</v>
      </c>
      <c r="Z1139" t="s">
        <v>8900</v>
      </c>
      <c r="AA1139" t="s">
        <v>2745</v>
      </c>
      <c r="AB1139">
        <v>216321</v>
      </c>
      <c r="AC1139">
        <v>121407</v>
      </c>
      <c r="AD1139" t="s">
        <v>8901</v>
      </c>
      <c r="AG1139">
        <v>3</v>
      </c>
    </row>
    <row r="1140" spans="1:33" ht="15.75" customHeight="1" x14ac:dyDescent="0.3">
      <c r="A1140" s="1">
        <v>606</v>
      </c>
      <c r="B1140" t="s">
        <v>8902</v>
      </c>
      <c r="C1140" t="s">
        <v>25</v>
      </c>
      <c r="D1140" t="s">
        <v>26</v>
      </c>
      <c r="E1140">
        <v>9</v>
      </c>
      <c r="F1140" t="s">
        <v>27</v>
      </c>
      <c r="G1140" t="s">
        <v>28</v>
      </c>
      <c r="H1140" t="s">
        <v>113</v>
      </c>
      <c r="I1140" t="s">
        <v>28</v>
      </c>
      <c r="J1140">
        <f t="shared" si="0"/>
        <v>1882698</v>
      </c>
      <c r="K1140">
        <v>1882698</v>
      </c>
      <c r="L1140">
        <v>1</v>
      </c>
      <c r="M1140">
        <f>J1140-J1139</f>
        <v>155</v>
      </c>
      <c r="N1140" t="str">
        <f t="shared" si="2"/>
        <v>Fri</v>
      </c>
      <c r="O1140" t="str">
        <f t="shared" si="3"/>
        <v>Sep</v>
      </c>
      <c r="P1140">
        <f t="shared" si="4"/>
        <v>9</v>
      </c>
      <c r="Q1140" t="str">
        <f t="shared" si="5"/>
        <v>21</v>
      </c>
      <c r="R1140" t="str">
        <f t="shared" si="6"/>
        <v>18</v>
      </c>
      <c r="S1140" t="str">
        <f t="shared" si="7"/>
        <v>58</v>
      </c>
      <c r="T1140" t="str">
        <f t="shared" si="8"/>
        <v>18</v>
      </c>
      <c r="U1140" t="s">
        <v>8903</v>
      </c>
      <c r="V1140" s="3" t="s">
        <v>8904</v>
      </c>
      <c r="W1140" s="2" t="s">
        <v>8905</v>
      </c>
      <c r="X1140" t="s">
        <v>8906</v>
      </c>
      <c r="Y1140" t="s">
        <v>8907</v>
      </c>
      <c r="Z1140" t="s">
        <v>8908</v>
      </c>
      <c r="AA1140" t="s">
        <v>8909</v>
      </c>
      <c r="AB1140">
        <v>694</v>
      </c>
      <c r="AC1140">
        <v>2458</v>
      </c>
      <c r="AD1140" t="s">
        <v>8910</v>
      </c>
      <c r="AG1140">
        <v>3</v>
      </c>
    </row>
    <row r="1141" spans="1:33" ht="15.75" customHeight="1" x14ac:dyDescent="0.3">
      <c r="A1141" s="1">
        <v>607</v>
      </c>
      <c r="B1141" t="s">
        <v>8911</v>
      </c>
      <c r="C1141" t="s">
        <v>25</v>
      </c>
      <c r="D1141" t="s">
        <v>26</v>
      </c>
      <c r="E1141">
        <v>9</v>
      </c>
      <c r="F1141" t="s">
        <v>27</v>
      </c>
      <c r="G1141" t="s">
        <v>28</v>
      </c>
      <c r="H1141" t="s">
        <v>113</v>
      </c>
      <c r="I1141" t="s">
        <v>124</v>
      </c>
      <c r="J1141">
        <f t="shared" si="0"/>
        <v>1882699</v>
      </c>
      <c r="K1141">
        <v>1882699</v>
      </c>
      <c r="L1141">
        <v>1</v>
      </c>
      <c r="M1141" t="e">
        <f>J1141-#REF!</f>
        <v>#REF!</v>
      </c>
      <c r="N1141" t="str">
        <f t="shared" si="2"/>
        <v>Fri</v>
      </c>
      <c r="O1141" t="str">
        <f t="shared" si="3"/>
        <v>Sep</v>
      </c>
      <c r="P1141">
        <f t="shared" si="4"/>
        <v>9</v>
      </c>
      <c r="Q1141" t="str">
        <f t="shared" si="5"/>
        <v>21</v>
      </c>
      <c r="R1141" t="str">
        <f t="shared" si="6"/>
        <v>18</v>
      </c>
      <c r="S1141" t="str">
        <f t="shared" si="7"/>
        <v>58</v>
      </c>
      <c r="T1141" t="str">
        <f t="shared" si="8"/>
        <v>19</v>
      </c>
      <c r="U1141" t="s">
        <v>8912</v>
      </c>
      <c r="V1141" t="s">
        <v>8913</v>
      </c>
      <c r="W1141" s="2" t="s">
        <v>8914</v>
      </c>
      <c r="X1141" t="s">
        <v>8915</v>
      </c>
      <c r="Y1141" t="s">
        <v>8916</v>
      </c>
      <c r="Z1141" t="s">
        <v>8917</v>
      </c>
      <c r="AB1141">
        <v>1770</v>
      </c>
      <c r="AC1141">
        <v>2172</v>
      </c>
      <c r="AD1141" t="s">
        <v>8918</v>
      </c>
      <c r="AE1141" t="s">
        <v>8919</v>
      </c>
      <c r="AG1141">
        <v>3</v>
      </c>
    </row>
    <row r="1142" spans="1:33" ht="15.75" customHeight="1" x14ac:dyDescent="0.3">
      <c r="A1142" s="1">
        <v>2385</v>
      </c>
      <c r="B1142" t="s">
        <v>280</v>
      </c>
      <c r="C1142" t="s">
        <v>281</v>
      </c>
      <c r="D1142" t="s">
        <v>26</v>
      </c>
      <c r="E1142">
        <v>9</v>
      </c>
      <c r="F1142" t="s">
        <v>206</v>
      </c>
      <c r="G1142" t="s">
        <v>125</v>
      </c>
      <c r="H1142" t="s">
        <v>103</v>
      </c>
      <c r="I1142" t="s">
        <v>81</v>
      </c>
      <c r="J1142">
        <f t="shared" si="0"/>
        <v>1901456</v>
      </c>
      <c r="K1142">
        <v>1901456</v>
      </c>
      <c r="L1142">
        <v>2</v>
      </c>
      <c r="M1142">
        <f>J1142-J1141</f>
        <v>18757</v>
      </c>
      <c r="N1142" t="str">
        <f t="shared" si="2"/>
        <v>Sat</v>
      </c>
      <c r="O1142" t="str">
        <f t="shared" si="3"/>
        <v>Sep</v>
      </c>
      <c r="P1142">
        <f t="shared" si="4"/>
        <v>9</v>
      </c>
      <c r="Q1142" t="str">
        <f t="shared" si="5"/>
        <v>22</v>
      </c>
      <c r="R1142" t="str">
        <f t="shared" si="6"/>
        <v>00</v>
      </c>
      <c r="S1142" t="str">
        <f t="shared" si="7"/>
        <v>10</v>
      </c>
      <c r="T1142" t="str">
        <f t="shared" si="8"/>
        <v>56</v>
      </c>
      <c r="U1142" t="s">
        <v>8920</v>
      </c>
      <c r="V1142" t="s">
        <v>8921</v>
      </c>
      <c r="W1142" s="2" t="s">
        <v>8922</v>
      </c>
      <c r="X1142" t="s">
        <v>8923</v>
      </c>
      <c r="Y1142" t="s">
        <v>8924</v>
      </c>
      <c r="Z1142" t="s">
        <v>8925</v>
      </c>
      <c r="AA1142" t="s">
        <v>8926</v>
      </c>
      <c r="AB1142">
        <v>5171</v>
      </c>
      <c r="AC1142">
        <v>5657</v>
      </c>
      <c r="AD1142" t="s">
        <v>8927</v>
      </c>
      <c r="AG1142">
        <v>3</v>
      </c>
    </row>
    <row r="1143" spans="1:33" ht="15.75" customHeight="1" x14ac:dyDescent="0.3">
      <c r="A1143" s="1">
        <v>2494</v>
      </c>
      <c r="B1143" t="s">
        <v>8928</v>
      </c>
      <c r="C1143" t="s">
        <v>281</v>
      </c>
      <c r="D1143" t="s">
        <v>26</v>
      </c>
      <c r="E1143">
        <v>9</v>
      </c>
      <c r="F1143" t="s">
        <v>206</v>
      </c>
      <c r="G1143" t="s">
        <v>125</v>
      </c>
      <c r="H1143" t="s">
        <v>234</v>
      </c>
      <c r="I1143" t="s">
        <v>369</v>
      </c>
      <c r="J1143">
        <f t="shared" si="0"/>
        <v>1901549</v>
      </c>
      <c r="K1143">
        <v>1901549</v>
      </c>
      <c r="L1143">
        <v>1</v>
      </c>
      <c r="M1143" t="e">
        <f t="shared" ref="M1143:M1146" si="40">J1143-#REF!</f>
        <v>#REF!</v>
      </c>
      <c r="N1143" t="str">
        <f t="shared" si="2"/>
        <v>Sat</v>
      </c>
      <c r="O1143" t="str">
        <f t="shared" si="3"/>
        <v>Sep</v>
      </c>
      <c r="P1143">
        <f t="shared" si="4"/>
        <v>9</v>
      </c>
      <c r="Q1143" t="str">
        <f t="shared" si="5"/>
        <v>22</v>
      </c>
      <c r="R1143" t="str">
        <f t="shared" si="6"/>
        <v>00</v>
      </c>
      <c r="S1143" t="str">
        <f t="shared" si="7"/>
        <v>12</v>
      </c>
      <c r="T1143" t="str">
        <f t="shared" si="8"/>
        <v>29</v>
      </c>
      <c r="U1143" t="s">
        <v>8929</v>
      </c>
      <c r="V1143" t="s">
        <v>8930</v>
      </c>
      <c r="W1143" s="2" t="s">
        <v>8931</v>
      </c>
      <c r="X1143" t="s">
        <v>8932</v>
      </c>
      <c r="Y1143" t="s">
        <v>8933</v>
      </c>
      <c r="Z1143" t="s">
        <v>8934</v>
      </c>
      <c r="AA1143" t="s">
        <v>912</v>
      </c>
      <c r="AB1143">
        <v>10048</v>
      </c>
      <c r="AC1143">
        <v>11042</v>
      </c>
      <c r="AD1143" t="s">
        <v>8935</v>
      </c>
      <c r="AG1143" s="1">
        <v>3</v>
      </c>
    </row>
    <row r="1144" spans="1:33" ht="15.75" customHeight="1" x14ac:dyDescent="0.3">
      <c r="A1144" s="1">
        <v>3210</v>
      </c>
      <c r="B1144" t="s">
        <v>4159</v>
      </c>
      <c r="C1144" t="s">
        <v>281</v>
      </c>
      <c r="D1144" t="s">
        <v>26</v>
      </c>
      <c r="E1144">
        <v>9</v>
      </c>
      <c r="F1144" t="s">
        <v>206</v>
      </c>
      <c r="G1144" t="s">
        <v>359</v>
      </c>
      <c r="H1144" t="s">
        <v>183</v>
      </c>
      <c r="I1144" t="s">
        <v>271</v>
      </c>
      <c r="J1144">
        <f t="shared" si="0"/>
        <v>1910041</v>
      </c>
      <c r="K1144">
        <v>1910041</v>
      </c>
      <c r="L1144">
        <v>2</v>
      </c>
      <c r="M1144" t="e">
        <f t="shared" si="40"/>
        <v>#REF!</v>
      </c>
      <c r="N1144" t="str">
        <f t="shared" si="2"/>
        <v>Sat</v>
      </c>
      <c r="O1144" t="str">
        <f t="shared" si="3"/>
        <v>Sep</v>
      </c>
      <c r="P1144">
        <f t="shared" si="4"/>
        <v>9</v>
      </c>
      <c r="Q1144" t="str">
        <f t="shared" si="5"/>
        <v>22</v>
      </c>
      <c r="R1144" t="str">
        <f t="shared" si="6"/>
        <v>02</v>
      </c>
      <c r="S1144" t="str">
        <f t="shared" si="7"/>
        <v>34</v>
      </c>
      <c r="T1144" t="str">
        <f t="shared" si="8"/>
        <v>01</v>
      </c>
      <c r="U1144" t="s">
        <v>4160</v>
      </c>
      <c r="V1144" t="s">
        <v>4161</v>
      </c>
      <c r="W1144" s="2" t="s">
        <v>4162</v>
      </c>
      <c r="X1144" t="s">
        <v>4163</v>
      </c>
      <c r="Y1144" t="s">
        <v>4164</v>
      </c>
      <c r="Z1144" t="s">
        <v>4165</v>
      </c>
      <c r="AB1144">
        <v>895</v>
      </c>
      <c r="AC1144">
        <v>2788</v>
      </c>
      <c r="AD1144" t="s">
        <v>4166</v>
      </c>
      <c r="AE1144" t="s">
        <v>4167</v>
      </c>
      <c r="AF1144" t="s">
        <v>4168</v>
      </c>
      <c r="AG1144">
        <v>3</v>
      </c>
    </row>
    <row r="1145" spans="1:33" ht="15.75" customHeight="1" x14ac:dyDescent="0.3">
      <c r="A1145" s="1">
        <v>3350</v>
      </c>
      <c r="B1145" t="s">
        <v>395</v>
      </c>
      <c r="C1145" t="s">
        <v>281</v>
      </c>
      <c r="D1145" t="s">
        <v>26</v>
      </c>
      <c r="E1145">
        <v>9</v>
      </c>
      <c r="F1145" t="s">
        <v>206</v>
      </c>
      <c r="G1145" t="s">
        <v>359</v>
      </c>
      <c r="H1145" t="s">
        <v>205</v>
      </c>
      <c r="I1145" t="s">
        <v>194</v>
      </c>
      <c r="J1145">
        <f t="shared" si="0"/>
        <v>1910195</v>
      </c>
      <c r="K1145">
        <v>1910195</v>
      </c>
      <c r="L1145">
        <v>1</v>
      </c>
      <c r="M1145" t="e">
        <f t="shared" si="40"/>
        <v>#REF!</v>
      </c>
      <c r="N1145" t="str">
        <f t="shared" si="2"/>
        <v>Sat</v>
      </c>
      <c r="O1145" t="str">
        <f t="shared" si="3"/>
        <v>Sep</v>
      </c>
      <c r="P1145">
        <f t="shared" si="4"/>
        <v>9</v>
      </c>
      <c r="Q1145" t="str">
        <f t="shared" si="5"/>
        <v>22</v>
      </c>
      <c r="R1145" t="str">
        <f t="shared" si="6"/>
        <v>02</v>
      </c>
      <c r="S1145" t="str">
        <f t="shared" si="7"/>
        <v>36</v>
      </c>
      <c r="T1145" t="str">
        <f t="shared" si="8"/>
        <v>35</v>
      </c>
      <c r="U1145" t="s">
        <v>8936</v>
      </c>
      <c r="V1145" t="s">
        <v>8937</v>
      </c>
      <c r="W1145" s="2" t="s">
        <v>8938</v>
      </c>
      <c r="X1145" t="s">
        <v>8939</v>
      </c>
      <c r="Y1145" t="s">
        <v>8940</v>
      </c>
      <c r="Z1145" t="s">
        <v>8941</v>
      </c>
      <c r="AA1145" t="s">
        <v>8942</v>
      </c>
      <c r="AB1145">
        <v>44889</v>
      </c>
      <c r="AC1145">
        <v>28489</v>
      </c>
      <c r="AD1145" t="s">
        <v>8943</v>
      </c>
      <c r="AG1145" s="1">
        <v>3</v>
      </c>
    </row>
    <row r="1146" spans="1:33" ht="15.75" customHeight="1" x14ac:dyDescent="0.3">
      <c r="A1146" s="1">
        <v>5213</v>
      </c>
      <c r="B1146" t="s">
        <v>8944</v>
      </c>
      <c r="C1146" t="s">
        <v>281</v>
      </c>
      <c r="D1146" t="s">
        <v>26</v>
      </c>
      <c r="E1146">
        <v>9</v>
      </c>
      <c r="F1146" t="s">
        <v>206</v>
      </c>
      <c r="G1146" t="s">
        <v>234</v>
      </c>
      <c r="H1146" t="s">
        <v>102</v>
      </c>
      <c r="I1146" t="s">
        <v>260</v>
      </c>
      <c r="J1146">
        <f t="shared" si="0"/>
        <v>1947479</v>
      </c>
      <c r="K1146">
        <v>1947479</v>
      </c>
      <c r="L1146">
        <v>2</v>
      </c>
      <c r="M1146" t="e">
        <f t="shared" si="40"/>
        <v>#REF!</v>
      </c>
      <c r="N1146" t="str">
        <f t="shared" si="2"/>
        <v>Sat</v>
      </c>
      <c r="O1146" t="str">
        <f t="shared" si="3"/>
        <v>Sep</v>
      </c>
      <c r="P1146">
        <f t="shared" si="4"/>
        <v>9</v>
      </c>
      <c r="Q1146" t="str">
        <f t="shared" si="5"/>
        <v>22</v>
      </c>
      <c r="R1146" t="str">
        <f t="shared" si="6"/>
        <v>12</v>
      </c>
      <c r="S1146" t="str">
        <f t="shared" si="7"/>
        <v>57</v>
      </c>
      <c r="T1146" t="str">
        <f t="shared" si="8"/>
        <v>59</v>
      </c>
      <c r="U1146" t="s">
        <v>8945</v>
      </c>
      <c r="V1146" t="s">
        <v>433</v>
      </c>
      <c r="W1146" s="2" t="s">
        <v>8946</v>
      </c>
      <c r="X1146" t="s">
        <v>8947</v>
      </c>
      <c r="Y1146" t="s">
        <v>8948</v>
      </c>
      <c r="Z1146" t="s">
        <v>8949</v>
      </c>
      <c r="AA1146" t="s">
        <v>8950</v>
      </c>
      <c r="AB1146">
        <v>992</v>
      </c>
      <c r="AC1146">
        <v>1692</v>
      </c>
      <c r="AD1146" t="s">
        <v>8951</v>
      </c>
      <c r="AE1146" t="s">
        <v>8952</v>
      </c>
      <c r="AF1146" t="s">
        <v>8953</v>
      </c>
      <c r="AG1146">
        <v>3</v>
      </c>
    </row>
    <row r="1147" spans="1:33" ht="15.75" customHeight="1" x14ac:dyDescent="0.3">
      <c r="A1147" s="1">
        <v>5653</v>
      </c>
      <c r="B1147" t="s">
        <v>8954</v>
      </c>
      <c r="C1147" t="s">
        <v>281</v>
      </c>
      <c r="D1147" t="s">
        <v>26</v>
      </c>
      <c r="E1147">
        <v>9</v>
      </c>
      <c r="F1147" t="s">
        <v>206</v>
      </c>
      <c r="G1147" t="s">
        <v>561</v>
      </c>
      <c r="H1147" t="s">
        <v>320</v>
      </c>
      <c r="I1147" t="s">
        <v>251</v>
      </c>
      <c r="J1147">
        <f t="shared" si="0"/>
        <v>1948547</v>
      </c>
      <c r="K1147">
        <v>1948547</v>
      </c>
      <c r="L1147">
        <v>0</v>
      </c>
      <c r="M1147">
        <f>J1147-J1146</f>
        <v>1068</v>
      </c>
      <c r="N1147" t="str">
        <f t="shared" si="2"/>
        <v>Sat</v>
      </c>
      <c r="O1147" t="str">
        <f t="shared" si="3"/>
        <v>Sep</v>
      </c>
      <c r="P1147">
        <f t="shared" si="4"/>
        <v>9</v>
      </c>
      <c r="Q1147" t="str">
        <f t="shared" si="5"/>
        <v>22</v>
      </c>
      <c r="R1147" t="str">
        <f t="shared" si="6"/>
        <v>13</v>
      </c>
      <c r="S1147" t="str">
        <f t="shared" si="7"/>
        <v>15</v>
      </c>
      <c r="T1147" t="str">
        <f t="shared" si="8"/>
        <v>47</v>
      </c>
      <c r="U1147" t="s">
        <v>8955</v>
      </c>
      <c r="V1147" t="s">
        <v>433</v>
      </c>
      <c r="W1147" s="2" t="s">
        <v>8956</v>
      </c>
      <c r="X1147" t="s">
        <v>8957</v>
      </c>
      <c r="Y1147" t="s">
        <v>8958</v>
      </c>
      <c r="Z1147" t="s">
        <v>8958</v>
      </c>
      <c r="AA1147" t="s">
        <v>1598</v>
      </c>
      <c r="AB1147">
        <v>3321</v>
      </c>
      <c r="AC1147">
        <v>4318</v>
      </c>
      <c r="AD1147" t="s">
        <v>8959</v>
      </c>
      <c r="AG1147">
        <v>3</v>
      </c>
    </row>
    <row r="1148" spans="1:33" ht="15.75" customHeight="1" x14ac:dyDescent="0.3">
      <c r="A1148" s="1">
        <v>6971</v>
      </c>
      <c r="B1148" t="s">
        <v>8960</v>
      </c>
      <c r="C1148" t="s">
        <v>691</v>
      </c>
      <c r="D1148" t="s">
        <v>26</v>
      </c>
      <c r="E1148">
        <v>9</v>
      </c>
      <c r="F1148" t="s">
        <v>692</v>
      </c>
      <c r="G1148" t="s">
        <v>184</v>
      </c>
      <c r="H1148" t="s">
        <v>144</v>
      </c>
      <c r="I1148" t="s">
        <v>481</v>
      </c>
      <c r="J1148">
        <f t="shared" si="0"/>
        <v>2007709</v>
      </c>
      <c r="K1148">
        <v>2007709</v>
      </c>
      <c r="L1148">
        <v>2</v>
      </c>
      <c r="M1148" t="e">
        <f>J1148-#REF!</f>
        <v>#REF!</v>
      </c>
      <c r="N1148" t="str">
        <f t="shared" si="2"/>
        <v>Sun</v>
      </c>
      <c r="O1148" t="str">
        <f t="shared" si="3"/>
        <v>Sep</v>
      </c>
      <c r="P1148">
        <f t="shared" si="4"/>
        <v>9</v>
      </c>
      <c r="Q1148" t="str">
        <f t="shared" si="5"/>
        <v>23</v>
      </c>
      <c r="R1148" t="str">
        <f t="shared" si="6"/>
        <v>05</v>
      </c>
      <c r="S1148" t="str">
        <f t="shared" si="7"/>
        <v>41</v>
      </c>
      <c r="T1148" t="str">
        <f t="shared" si="8"/>
        <v>49</v>
      </c>
      <c r="U1148" t="s">
        <v>8961</v>
      </c>
      <c r="V1148" t="s">
        <v>433</v>
      </c>
      <c r="W1148" s="2" t="s">
        <v>8962</v>
      </c>
      <c r="X1148" t="s">
        <v>8963</v>
      </c>
      <c r="Y1148" t="s">
        <v>8964</v>
      </c>
      <c r="Z1148" t="s">
        <v>8965</v>
      </c>
      <c r="AB1148">
        <v>73</v>
      </c>
      <c r="AC1148">
        <v>0</v>
      </c>
      <c r="AD1148" t="s">
        <v>8966</v>
      </c>
      <c r="AG1148">
        <v>3</v>
      </c>
    </row>
    <row r="1149" spans="1:33" ht="15.75" customHeight="1" x14ac:dyDescent="0.3">
      <c r="A1149" s="1">
        <v>7940</v>
      </c>
      <c r="B1149" t="s">
        <v>8967</v>
      </c>
      <c r="C1149" t="s">
        <v>691</v>
      </c>
      <c r="D1149" t="s">
        <v>26</v>
      </c>
      <c r="E1149">
        <v>9</v>
      </c>
      <c r="F1149" t="s">
        <v>692</v>
      </c>
      <c r="G1149" t="s">
        <v>291</v>
      </c>
      <c r="H1149" t="s">
        <v>404</v>
      </c>
      <c r="I1149" t="s">
        <v>50</v>
      </c>
      <c r="J1149">
        <f t="shared" si="0"/>
        <v>2027035</v>
      </c>
      <c r="K1149">
        <v>2027035</v>
      </c>
      <c r="L1149">
        <v>28</v>
      </c>
      <c r="M1149">
        <f t="shared" ref="M1149:M1218" si="41">J1149-J1148</f>
        <v>19326</v>
      </c>
      <c r="N1149" t="str">
        <f t="shared" si="2"/>
        <v>Sun</v>
      </c>
      <c r="O1149" t="str">
        <f t="shared" si="3"/>
        <v>Sep</v>
      </c>
      <c r="P1149">
        <f t="shared" si="4"/>
        <v>9</v>
      </c>
      <c r="Q1149" t="str">
        <f t="shared" si="5"/>
        <v>23</v>
      </c>
      <c r="R1149" t="str">
        <f t="shared" si="6"/>
        <v>11</v>
      </c>
      <c r="S1149" t="str">
        <f t="shared" si="7"/>
        <v>03</v>
      </c>
      <c r="T1149" t="str">
        <f t="shared" si="8"/>
        <v>55</v>
      </c>
      <c r="U1149" t="s">
        <v>8968</v>
      </c>
      <c r="V1149" t="s">
        <v>433</v>
      </c>
      <c r="W1149" s="2" t="s">
        <v>8969</v>
      </c>
      <c r="X1149" t="s">
        <v>8970</v>
      </c>
      <c r="Y1149" t="s">
        <v>8971</v>
      </c>
      <c r="Z1149" t="s">
        <v>8972</v>
      </c>
      <c r="AA1149" t="s">
        <v>151</v>
      </c>
      <c r="AB1149">
        <v>1204</v>
      </c>
      <c r="AC1149">
        <v>1968</v>
      </c>
      <c r="AD1149" t="s">
        <v>8973</v>
      </c>
      <c r="AG1149">
        <v>3</v>
      </c>
    </row>
    <row r="1150" spans="1:33" ht="15.75" customHeight="1" x14ac:dyDescent="0.3">
      <c r="A1150" s="1">
        <v>9541</v>
      </c>
      <c r="B1150" t="s">
        <v>8974</v>
      </c>
      <c r="C1150" t="s">
        <v>923</v>
      </c>
      <c r="D1150" t="s">
        <v>26</v>
      </c>
      <c r="E1150">
        <v>9</v>
      </c>
      <c r="F1150" t="s">
        <v>529</v>
      </c>
      <c r="G1150" t="s">
        <v>359</v>
      </c>
      <c r="H1150" t="s">
        <v>692</v>
      </c>
      <c r="I1150" t="s">
        <v>579</v>
      </c>
      <c r="J1150">
        <f t="shared" si="0"/>
        <v>2082222</v>
      </c>
      <c r="K1150">
        <v>2082222</v>
      </c>
      <c r="L1150">
        <v>1</v>
      </c>
      <c r="M1150">
        <f t="shared" si="41"/>
        <v>55187</v>
      </c>
      <c r="N1150" t="str">
        <f t="shared" si="2"/>
        <v>Mon</v>
      </c>
      <c r="O1150" t="str">
        <f t="shared" si="3"/>
        <v>Sep</v>
      </c>
      <c r="P1150">
        <f t="shared" si="4"/>
        <v>9</v>
      </c>
      <c r="Q1150" t="str">
        <f t="shared" si="5"/>
        <v>24</v>
      </c>
      <c r="R1150" t="str">
        <f t="shared" si="6"/>
        <v>02</v>
      </c>
      <c r="S1150" t="str">
        <f t="shared" si="7"/>
        <v>23</v>
      </c>
      <c r="T1150" t="str">
        <f t="shared" si="8"/>
        <v>42</v>
      </c>
      <c r="U1150" t="s">
        <v>8975</v>
      </c>
      <c r="V1150" t="s">
        <v>433</v>
      </c>
      <c r="W1150" s="2" t="s">
        <v>8976</v>
      </c>
      <c r="X1150" t="s">
        <v>8977</v>
      </c>
      <c r="Y1150" t="s">
        <v>8978</v>
      </c>
      <c r="Z1150" t="s">
        <v>8979</v>
      </c>
      <c r="AB1150">
        <v>698</v>
      </c>
      <c r="AC1150">
        <v>947</v>
      </c>
      <c r="AD1150" t="s">
        <v>8980</v>
      </c>
      <c r="AE1150" t="s">
        <v>8981</v>
      </c>
      <c r="AF1150" t="s">
        <v>8982</v>
      </c>
      <c r="AG1150">
        <v>3</v>
      </c>
    </row>
    <row r="1151" spans="1:33" ht="15.75" customHeight="1" x14ac:dyDescent="0.3">
      <c r="A1151" s="1">
        <v>9543</v>
      </c>
      <c r="B1151" t="s">
        <v>8983</v>
      </c>
      <c r="C1151" t="s">
        <v>923</v>
      </c>
      <c r="D1151" t="s">
        <v>26</v>
      </c>
      <c r="E1151">
        <v>9</v>
      </c>
      <c r="F1151" t="s">
        <v>529</v>
      </c>
      <c r="G1151" t="s">
        <v>359</v>
      </c>
      <c r="H1151" t="s">
        <v>692</v>
      </c>
      <c r="I1151" t="s">
        <v>481</v>
      </c>
      <c r="J1151">
        <f t="shared" si="0"/>
        <v>2082229</v>
      </c>
      <c r="K1151">
        <v>2082229</v>
      </c>
      <c r="L1151">
        <v>6</v>
      </c>
      <c r="M1151">
        <f t="shared" si="41"/>
        <v>7</v>
      </c>
      <c r="N1151" t="str">
        <f t="shared" si="2"/>
        <v>Mon</v>
      </c>
      <c r="O1151" t="str">
        <f t="shared" si="3"/>
        <v>Sep</v>
      </c>
      <c r="P1151">
        <f t="shared" si="4"/>
        <v>9</v>
      </c>
      <c r="Q1151" t="str">
        <f t="shared" si="5"/>
        <v>24</v>
      </c>
      <c r="R1151" t="str">
        <f t="shared" si="6"/>
        <v>02</v>
      </c>
      <c r="S1151" t="str">
        <f t="shared" si="7"/>
        <v>23</v>
      </c>
      <c r="T1151" t="str">
        <f t="shared" si="8"/>
        <v>49</v>
      </c>
      <c r="U1151" t="s">
        <v>8984</v>
      </c>
      <c r="V1151" t="s">
        <v>433</v>
      </c>
      <c r="W1151" s="2" t="s">
        <v>8985</v>
      </c>
      <c r="X1151" t="s">
        <v>8986</v>
      </c>
      <c r="Y1151" t="s">
        <v>8987</v>
      </c>
      <c r="Z1151" t="s">
        <v>8988</v>
      </c>
      <c r="AA1151" t="s">
        <v>8989</v>
      </c>
      <c r="AB1151">
        <v>109</v>
      </c>
      <c r="AC1151">
        <v>339</v>
      </c>
      <c r="AD1151" t="s">
        <v>8990</v>
      </c>
      <c r="AE1151" t="s">
        <v>8986</v>
      </c>
      <c r="AF1151" t="s">
        <v>8988</v>
      </c>
      <c r="AG1151">
        <v>3</v>
      </c>
    </row>
    <row r="1152" spans="1:33" ht="15.75" customHeight="1" x14ac:dyDescent="0.3">
      <c r="A1152" s="1">
        <v>9544</v>
      </c>
      <c r="B1152" t="s">
        <v>8991</v>
      </c>
      <c r="C1152" t="s">
        <v>923</v>
      </c>
      <c r="D1152" t="s">
        <v>26</v>
      </c>
      <c r="E1152">
        <v>9</v>
      </c>
      <c r="F1152" t="s">
        <v>529</v>
      </c>
      <c r="G1152" t="s">
        <v>359</v>
      </c>
      <c r="H1152" t="s">
        <v>692</v>
      </c>
      <c r="I1152" t="s">
        <v>321</v>
      </c>
      <c r="J1152">
        <f t="shared" si="0"/>
        <v>2082230</v>
      </c>
      <c r="K1152">
        <v>2082230</v>
      </c>
      <c r="L1152">
        <v>1</v>
      </c>
      <c r="M1152">
        <f t="shared" si="41"/>
        <v>1</v>
      </c>
      <c r="N1152" t="str">
        <f t="shared" si="2"/>
        <v>Mon</v>
      </c>
      <c r="O1152" t="str">
        <f t="shared" si="3"/>
        <v>Sep</v>
      </c>
      <c r="P1152">
        <f t="shared" si="4"/>
        <v>9</v>
      </c>
      <c r="Q1152" t="str">
        <f t="shared" si="5"/>
        <v>24</v>
      </c>
      <c r="R1152" t="str">
        <f t="shared" si="6"/>
        <v>02</v>
      </c>
      <c r="S1152" t="str">
        <f t="shared" si="7"/>
        <v>23</v>
      </c>
      <c r="T1152" t="str">
        <f t="shared" si="8"/>
        <v>50</v>
      </c>
      <c r="U1152" t="s">
        <v>8992</v>
      </c>
      <c r="V1152" t="s">
        <v>433</v>
      </c>
      <c r="W1152" s="2" t="s">
        <v>8993</v>
      </c>
      <c r="X1152" t="s">
        <v>8994</v>
      </c>
      <c r="Y1152" t="s">
        <v>8995</v>
      </c>
      <c r="Z1152" t="s">
        <v>8996</v>
      </c>
      <c r="AB1152">
        <v>1923</v>
      </c>
      <c r="AC1152">
        <v>2745</v>
      </c>
      <c r="AD1152" t="s">
        <v>8997</v>
      </c>
      <c r="AG1152">
        <v>3</v>
      </c>
    </row>
    <row r="1153" spans="1:33" ht="15.75" customHeight="1" x14ac:dyDescent="0.3">
      <c r="A1153" s="1">
        <v>10717</v>
      </c>
      <c r="B1153" t="s">
        <v>8998</v>
      </c>
      <c r="C1153" t="s">
        <v>923</v>
      </c>
      <c r="D1153" t="s">
        <v>26</v>
      </c>
      <c r="E1153">
        <v>9</v>
      </c>
      <c r="F1153" t="s">
        <v>529</v>
      </c>
      <c r="G1153" t="s">
        <v>82</v>
      </c>
      <c r="H1153" t="s">
        <v>360</v>
      </c>
      <c r="I1153" t="s">
        <v>762</v>
      </c>
      <c r="J1153">
        <f t="shared" si="0"/>
        <v>2096919</v>
      </c>
      <c r="K1153">
        <v>2096919</v>
      </c>
      <c r="L1153">
        <v>13</v>
      </c>
      <c r="M1153">
        <f t="shared" si="41"/>
        <v>14689</v>
      </c>
      <c r="N1153" t="str">
        <f t="shared" si="2"/>
        <v>Mon</v>
      </c>
      <c r="O1153" t="str">
        <f t="shared" si="3"/>
        <v>Sep</v>
      </c>
      <c r="P1153">
        <f t="shared" si="4"/>
        <v>9</v>
      </c>
      <c r="Q1153" t="str">
        <f t="shared" si="5"/>
        <v>24</v>
      </c>
      <c r="R1153" t="str">
        <f t="shared" si="6"/>
        <v>06</v>
      </c>
      <c r="S1153" t="str">
        <f t="shared" si="7"/>
        <v>28</v>
      </c>
      <c r="T1153" t="str">
        <f t="shared" si="8"/>
        <v>39</v>
      </c>
      <c r="U1153" t="s">
        <v>8999</v>
      </c>
      <c r="V1153" t="s">
        <v>433</v>
      </c>
      <c r="W1153" s="2" t="s">
        <v>9000</v>
      </c>
      <c r="X1153" t="s">
        <v>9001</v>
      </c>
      <c r="Y1153" t="s">
        <v>9002</v>
      </c>
      <c r="Z1153" t="s">
        <v>9003</v>
      </c>
      <c r="AA1153" t="s">
        <v>1199</v>
      </c>
      <c r="AB1153">
        <v>10</v>
      </c>
      <c r="AC1153">
        <v>149</v>
      </c>
      <c r="AD1153" t="s">
        <v>9004</v>
      </c>
      <c r="AE1153" t="s">
        <v>4519</v>
      </c>
      <c r="AF1153" t="s">
        <v>4520</v>
      </c>
      <c r="AG1153">
        <v>3</v>
      </c>
    </row>
    <row r="1154" spans="1:33" ht="15.75" customHeight="1" x14ac:dyDescent="0.3">
      <c r="A1154" s="1">
        <v>11904</v>
      </c>
      <c r="B1154" t="s">
        <v>9005</v>
      </c>
      <c r="C1154" t="s">
        <v>923</v>
      </c>
      <c r="D1154" t="s">
        <v>26</v>
      </c>
      <c r="E1154">
        <v>9</v>
      </c>
      <c r="F1154" t="s">
        <v>529</v>
      </c>
      <c r="G1154" t="s">
        <v>124</v>
      </c>
      <c r="H1154" t="s">
        <v>40</v>
      </c>
      <c r="I1154" t="s">
        <v>511</v>
      </c>
      <c r="J1154">
        <f t="shared" si="0"/>
        <v>2145189</v>
      </c>
      <c r="K1154">
        <v>2145189</v>
      </c>
      <c r="L1154">
        <v>2</v>
      </c>
      <c r="M1154">
        <f t="shared" si="41"/>
        <v>48270</v>
      </c>
      <c r="N1154" t="str">
        <f t="shared" si="2"/>
        <v>Mon</v>
      </c>
      <c r="O1154" t="str">
        <f t="shared" si="3"/>
        <v>Sep</v>
      </c>
      <c r="P1154">
        <f t="shared" si="4"/>
        <v>9</v>
      </c>
      <c r="Q1154" t="str">
        <f t="shared" si="5"/>
        <v>24</v>
      </c>
      <c r="R1154" t="str">
        <f t="shared" si="6"/>
        <v>19</v>
      </c>
      <c r="S1154" t="str">
        <f t="shared" si="7"/>
        <v>53</v>
      </c>
      <c r="T1154" t="str">
        <f t="shared" si="8"/>
        <v>09</v>
      </c>
      <c r="U1154" t="s">
        <v>9006</v>
      </c>
      <c r="V1154" t="s">
        <v>433</v>
      </c>
      <c r="W1154" s="2" t="s">
        <v>9007</v>
      </c>
      <c r="X1154" t="s">
        <v>5063</v>
      </c>
      <c r="Y1154" t="s">
        <v>5064</v>
      </c>
      <c r="Z1154" t="s">
        <v>5065</v>
      </c>
      <c r="AA1154" t="s">
        <v>2888</v>
      </c>
      <c r="AB1154">
        <v>56</v>
      </c>
      <c r="AC1154">
        <v>182</v>
      </c>
      <c r="AD1154" t="s">
        <v>5066</v>
      </c>
      <c r="AG1154">
        <v>3</v>
      </c>
    </row>
    <row r="1155" spans="1:33" ht="15.75" customHeight="1" x14ac:dyDescent="0.3">
      <c r="A1155" s="1">
        <v>11956</v>
      </c>
      <c r="B1155" t="s">
        <v>9008</v>
      </c>
      <c r="C1155" t="s">
        <v>923</v>
      </c>
      <c r="D1155" t="s">
        <v>26</v>
      </c>
      <c r="E1155">
        <v>9</v>
      </c>
      <c r="F1155" t="s">
        <v>529</v>
      </c>
      <c r="G1155" t="s">
        <v>124</v>
      </c>
      <c r="H1155" t="s">
        <v>260</v>
      </c>
      <c r="I1155" t="s">
        <v>41</v>
      </c>
      <c r="J1155">
        <f t="shared" si="0"/>
        <v>2145544</v>
      </c>
      <c r="K1155">
        <v>2145544</v>
      </c>
      <c r="L1155">
        <v>4</v>
      </c>
      <c r="M1155">
        <f t="shared" si="41"/>
        <v>355</v>
      </c>
      <c r="N1155" t="str">
        <f t="shared" si="2"/>
        <v>Mon</v>
      </c>
      <c r="O1155" t="str">
        <f t="shared" si="3"/>
        <v>Sep</v>
      </c>
      <c r="P1155">
        <f t="shared" si="4"/>
        <v>9</v>
      </c>
      <c r="Q1155" t="str">
        <f t="shared" si="5"/>
        <v>24</v>
      </c>
      <c r="R1155" t="str">
        <f t="shared" si="6"/>
        <v>19</v>
      </c>
      <c r="S1155" t="str">
        <f t="shared" si="7"/>
        <v>59</v>
      </c>
      <c r="T1155" t="str">
        <f t="shared" si="8"/>
        <v>04</v>
      </c>
      <c r="U1155" t="s">
        <v>9009</v>
      </c>
      <c r="V1155" t="s">
        <v>433</v>
      </c>
      <c r="W1155" s="2" t="s">
        <v>9010</v>
      </c>
      <c r="X1155" t="s">
        <v>9011</v>
      </c>
      <c r="Y1155" t="s">
        <v>9012</v>
      </c>
      <c r="Z1155" t="s">
        <v>9013</v>
      </c>
      <c r="AA1155" t="s">
        <v>2242</v>
      </c>
      <c r="AB1155">
        <v>19</v>
      </c>
      <c r="AC1155">
        <v>65</v>
      </c>
      <c r="AD1155" t="s">
        <v>9014</v>
      </c>
      <c r="AG1155">
        <v>3</v>
      </c>
    </row>
    <row r="1156" spans="1:33" ht="15.75" customHeight="1" x14ac:dyDescent="0.3">
      <c r="A1156" s="1">
        <v>13123</v>
      </c>
      <c r="B1156" t="s">
        <v>9015</v>
      </c>
      <c r="C1156" t="s">
        <v>1230</v>
      </c>
      <c r="D1156" t="s">
        <v>26</v>
      </c>
      <c r="E1156">
        <v>9</v>
      </c>
      <c r="F1156" t="s">
        <v>51</v>
      </c>
      <c r="G1156" t="s">
        <v>271</v>
      </c>
      <c r="H1156" t="s">
        <v>40</v>
      </c>
      <c r="I1156" t="s">
        <v>441</v>
      </c>
      <c r="J1156">
        <f t="shared" si="0"/>
        <v>2166812</v>
      </c>
      <c r="K1156">
        <v>2166812</v>
      </c>
      <c r="L1156">
        <v>19</v>
      </c>
      <c r="M1156">
        <f t="shared" si="41"/>
        <v>21268</v>
      </c>
      <c r="N1156" t="str">
        <f t="shared" si="2"/>
        <v>Tue</v>
      </c>
      <c r="O1156" t="str">
        <f t="shared" si="3"/>
        <v>Sep</v>
      </c>
      <c r="P1156">
        <f t="shared" si="4"/>
        <v>9</v>
      </c>
      <c r="Q1156" t="str">
        <f t="shared" si="5"/>
        <v>25</v>
      </c>
      <c r="R1156" t="str">
        <f t="shared" si="6"/>
        <v>01</v>
      </c>
      <c r="S1156" t="str">
        <f t="shared" si="7"/>
        <v>53</v>
      </c>
      <c r="T1156" t="str">
        <f t="shared" si="8"/>
        <v>32</v>
      </c>
      <c r="U1156" t="s">
        <v>9016</v>
      </c>
      <c r="V1156" t="s">
        <v>433</v>
      </c>
      <c r="W1156" s="2" t="s">
        <v>9017</v>
      </c>
      <c r="X1156" t="s">
        <v>9018</v>
      </c>
      <c r="Y1156" t="s">
        <v>9019</v>
      </c>
      <c r="Z1156" t="s">
        <v>9020</v>
      </c>
      <c r="AA1156" t="s">
        <v>9021</v>
      </c>
      <c r="AB1156">
        <v>171</v>
      </c>
      <c r="AC1156">
        <v>189</v>
      </c>
      <c r="AD1156" t="s">
        <v>9022</v>
      </c>
      <c r="AG1156">
        <v>3</v>
      </c>
    </row>
    <row r="1157" spans="1:33" ht="15.75" customHeight="1" x14ac:dyDescent="0.3">
      <c r="A1157" s="1">
        <v>13126</v>
      </c>
      <c r="B1157" t="s">
        <v>9023</v>
      </c>
      <c r="C1157" t="s">
        <v>1230</v>
      </c>
      <c r="D1157" t="s">
        <v>26</v>
      </c>
      <c r="E1157">
        <v>9</v>
      </c>
      <c r="F1157" t="s">
        <v>51</v>
      </c>
      <c r="G1157" t="s">
        <v>271</v>
      </c>
      <c r="H1157" t="s">
        <v>644</v>
      </c>
      <c r="I1157" t="s">
        <v>205</v>
      </c>
      <c r="J1157">
        <f t="shared" si="0"/>
        <v>2166876</v>
      </c>
      <c r="K1157">
        <v>2166876</v>
      </c>
      <c r="L1157">
        <v>23</v>
      </c>
      <c r="M1157">
        <f t="shared" si="41"/>
        <v>64</v>
      </c>
      <c r="N1157" t="str">
        <f t="shared" si="2"/>
        <v>Tue</v>
      </c>
      <c r="O1157" t="str">
        <f t="shared" si="3"/>
        <v>Sep</v>
      </c>
      <c r="P1157">
        <f t="shared" si="4"/>
        <v>9</v>
      </c>
      <c r="Q1157" t="str">
        <f t="shared" si="5"/>
        <v>25</v>
      </c>
      <c r="R1157" t="str">
        <f t="shared" si="6"/>
        <v>01</v>
      </c>
      <c r="S1157" t="str">
        <f t="shared" si="7"/>
        <v>54</v>
      </c>
      <c r="T1157" t="str">
        <f t="shared" si="8"/>
        <v>36</v>
      </c>
      <c r="U1157" t="s">
        <v>9024</v>
      </c>
      <c r="V1157" t="s">
        <v>433</v>
      </c>
      <c r="W1157" s="2" t="s">
        <v>9025</v>
      </c>
      <c r="X1157" t="s">
        <v>9026</v>
      </c>
      <c r="Y1157" t="s">
        <v>9027</v>
      </c>
      <c r="Z1157" t="s">
        <v>9028</v>
      </c>
      <c r="AB1157">
        <v>9</v>
      </c>
      <c r="AC1157">
        <v>5</v>
      </c>
      <c r="AD1157" t="s">
        <v>9029</v>
      </c>
      <c r="AG1157">
        <v>3</v>
      </c>
    </row>
    <row r="1158" spans="1:33" ht="15.75" customHeight="1" x14ac:dyDescent="0.3">
      <c r="A1158" s="1">
        <v>13298</v>
      </c>
      <c r="B1158" t="s">
        <v>9030</v>
      </c>
      <c r="C1158" t="s">
        <v>1230</v>
      </c>
      <c r="D1158" t="s">
        <v>26</v>
      </c>
      <c r="E1158">
        <v>9</v>
      </c>
      <c r="F1158" t="s">
        <v>51</v>
      </c>
      <c r="G1158" t="s">
        <v>404</v>
      </c>
      <c r="H1158" t="s">
        <v>61</v>
      </c>
      <c r="I1158" t="s">
        <v>195</v>
      </c>
      <c r="J1158">
        <f t="shared" si="0"/>
        <v>2172400</v>
      </c>
      <c r="K1158">
        <v>2172400</v>
      </c>
      <c r="L1158">
        <v>1</v>
      </c>
      <c r="M1158">
        <f t="shared" si="41"/>
        <v>5524</v>
      </c>
      <c r="N1158" t="str">
        <f t="shared" si="2"/>
        <v>Tue</v>
      </c>
      <c r="O1158" t="str">
        <f t="shared" si="3"/>
        <v>Sep</v>
      </c>
      <c r="P1158">
        <f t="shared" si="4"/>
        <v>9</v>
      </c>
      <c r="Q1158" t="str">
        <f t="shared" si="5"/>
        <v>25</v>
      </c>
      <c r="R1158" t="str">
        <f t="shared" si="6"/>
        <v>03</v>
      </c>
      <c r="S1158" t="str">
        <f t="shared" si="7"/>
        <v>26</v>
      </c>
      <c r="T1158" t="str">
        <f t="shared" si="8"/>
        <v>40</v>
      </c>
      <c r="U1158" t="s">
        <v>9031</v>
      </c>
      <c r="V1158" t="s">
        <v>433</v>
      </c>
      <c r="W1158" s="2" t="s">
        <v>9032</v>
      </c>
      <c r="X1158" t="s">
        <v>5231</v>
      </c>
      <c r="Y1158" t="s">
        <v>5232</v>
      </c>
      <c r="Z1158" t="s">
        <v>5233</v>
      </c>
      <c r="AA1158" t="s">
        <v>5234</v>
      </c>
      <c r="AB1158">
        <v>722</v>
      </c>
      <c r="AC1158">
        <v>803</v>
      </c>
      <c r="AD1158" t="s">
        <v>5235</v>
      </c>
      <c r="AE1158" t="s">
        <v>9033</v>
      </c>
      <c r="AF1158" t="s">
        <v>9034</v>
      </c>
      <c r="AG1158">
        <v>3</v>
      </c>
    </row>
    <row r="1159" spans="1:33" ht="15.75" customHeight="1" x14ac:dyDescent="0.3">
      <c r="A1159" s="1">
        <v>13615</v>
      </c>
      <c r="B1159" t="s">
        <v>9035</v>
      </c>
      <c r="C1159" t="s">
        <v>1230</v>
      </c>
      <c r="D1159" t="s">
        <v>26</v>
      </c>
      <c r="E1159">
        <v>9</v>
      </c>
      <c r="F1159" t="s">
        <v>51</v>
      </c>
      <c r="G1159" t="s">
        <v>41</v>
      </c>
      <c r="H1159" t="s">
        <v>692</v>
      </c>
      <c r="I1159" t="s">
        <v>511</v>
      </c>
      <c r="J1159">
        <f t="shared" si="0"/>
        <v>2175789</v>
      </c>
      <c r="K1159">
        <v>2175789</v>
      </c>
      <c r="L1159">
        <v>1</v>
      </c>
      <c r="M1159">
        <f t="shared" si="41"/>
        <v>3389</v>
      </c>
      <c r="N1159" t="str">
        <f t="shared" si="2"/>
        <v>Tue</v>
      </c>
      <c r="O1159" t="str">
        <f t="shared" si="3"/>
        <v>Sep</v>
      </c>
      <c r="P1159">
        <f t="shared" si="4"/>
        <v>9</v>
      </c>
      <c r="Q1159" t="str">
        <f t="shared" si="5"/>
        <v>25</v>
      </c>
      <c r="R1159" t="str">
        <f t="shared" si="6"/>
        <v>04</v>
      </c>
      <c r="S1159" t="str">
        <f t="shared" si="7"/>
        <v>23</v>
      </c>
      <c r="T1159" t="str">
        <f t="shared" si="8"/>
        <v>09</v>
      </c>
      <c r="U1159" t="s">
        <v>9036</v>
      </c>
      <c r="V1159" t="s">
        <v>433</v>
      </c>
      <c r="W1159" s="2" t="s">
        <v>9037</v>
      </c>
      <c r="X1159" t="s">
        <v>9038</v>
      </c>
      <c r="Y1159" t="s">
        <v>9039</v>
      </c>
      <c r="Z1159" t="s">
        <v>9040</v>
      </c>
      <c r="AB1159">
        <v>2</v>
      </c>
      <c r="AC1159">
        <v>9</v>
      </c>
      <c r="AD1159" t="s">
        <v>9041</v>
      </c>
      <c r="AE1159" t="s">
        <v>268</v>
      </c>
      <c r="AF1159" t="s">
        <v>269</v>
      </c>
      <c r="AG1159">
        <v>3</v>
      </c>
    </row>
    <row r="1160" spans="1:33" ht="15.75" customHeight="1" x14ac:dyDescent="0.3">
      <c r="A1160" s="1">
        <v>14336</v>
      </c>
      <c r="B1160" t="s">
        <v>9042</v>
      </c>
      <c r="C1160" t="s">
        <v>1230</v>
      </c>
      <c r="D1160" t="s">
        <v>26</v>
      </c>
      <c r="E1160">
        <v>9</v>
      </c>
      <c r="F1160" t="s">
        <v>51</v>
      </c>
      <c r="G1160" t="s">
        <v>320</v>
      </c>
      <c r="H1160" t="s">
        <v>404</v>
      </c>
      <c r="I1160" t="s">
        <v>124</v>
      </c>
      <c r="J1160">
        <f t="shared" si="0"/>
        <v>2214199</v>
      </c>
      <c r="K1160">
        <v>2214199</v>
      </c>
      <c r="L1160">
        <v>5</v>
      </c>
      <c r="M1160">
        <f t="shared" si="41"/>
        <v>38410</v>
      </c>
      <c r="N1160" t="str">
        <f t="shared" si="2"/>
        <v>Tue</v>
      </c>
      <c r="O1160" t="str">
        <f t="shared" si="3"/>
        <v>Sep</v>
      </c>
      <c r="P1160">
        <f t="shared" si="4"/>
        <v>9</v>
      </c>
      <c r="Q1160" t="str">
        <f t="shared" si="5"/>
        <v>25</v>
      </c>
      <c r="R1160" t="str">
        <f t="shared" si="6"/>
        <v>15</v>
      </c>
      <c r="S1160" t="str">
        <f t="shared" si="7"/>
        <v>03</v>
      </c>
      <c r="T1160" t="str">
        <f t="shared" si="8"/>
        <v>19</v>
      </c>
      <c r="U1160" t="s">
        <v>9043</v>
      </c>
      <c r="V1160" t="s">
        <v>433</v>
      </c>
      <c r="W1160" s="2" t="s">
        <v>9044</v>
      </c>
      <c r="X1160" t="s">
        <v>9045</v>
      </c>
      <c r="Y1160" t="s">
        <v>9046</v>
      </c>
      <c r="Z1160" t="s">
        <v>9047</v>
      </c>
      <c r="AA1160" t="s">
        <v>4580</v>
      </c>
      <c r="AB1160">
        <v>717</v>
      </c>
      <c r="AC1160">
        <v>888</v>
      </c>
      <c r="AD1160" t="s">
        <v>9048</v>
      </c>
      <c r="AE1160" t="s">
        <v>9049</v>
      </c>
      <c r="AF1160" t="s">
        <v>9050</v>
      </c>
      <c r="AG1160">
        <v>3</v>
      </c>
    </row>
    <row r="1161" spans="1:33" ht="15.75" customHeight="1" x14ac:dyDescent="0.3">
      <c r="A1161" s="1">
        <v>14872</v>
      </c>
      <c r="B1161" t="s">
        <v>9051</v>
      </c>
      <c r="C1161" t="s">
        <v>1230</v>
      </c>
      <c r="D1161" t="s">
        <v>26</v>
      </c>
      <c r="E1161">
        <v>9</v>
      </c>
      <c r="F1161" t="s">
        <v>51</v>
      </c>
      <c r="G1161" t="s">
        <v>206</v>
      </c>
      <c r="H1161" t="s">
        <v>291</v>
      </c>
      <c r="I1161" t="s">
        <v>291</v>
      </c>
      <c r="J1161">
        <f t="shared" si="0"/>
        <v>2239871</v>
      </c>
      <c r="K1161">
        <v>2239871</v>
      </c>
      <c r="L1161">
        <v>23</v>
      </c>
      <c r="M1161">
        <f t="shared" si="41"/>
        <v>25672</v>
      </c>
      <c r="N1161" t="str">
        <f t="shared" si="2"/>
        <v>Tue</v>
      </c>
      <c r="O1161" t="str">
        <f t="shared" si="3"/>
        <v>Sep</v>
      </c>
      <c r="P1161">
        <f t="shared" si="4"/>
        <v>9</v>
      </c>
      <c r="Q1161" t="str">
        <f t="shared" si="5"/>
        <v>25</v>
      </c>
      <c r="R1161" t="str">
        <f t="shared" si="6"/>
        <v>22</v>
      </c>
      <c r="S1161" t="str">
        <f t="shared" si="7"/>
        <v>11</v>
      </c>
      <c r="T1161" t="str">
        <f t="shared" si="8"/>
        <v>11</v>
      </c>
      <c r="U1161" t="s">
        <v>9052</v>
      </c>
      <c r="V1161" t="s">
        <v>433</v>
      </c>
      <c r="W1161" s="2" t="s">
        <v>9053</v>
      </c>
      <c r="X1161" t="s">
        <v>9054</v>
      </c>
      <c r="Y1161" t="s">
        <v>9055</v>
      </c>
      <c r="Z1161" t="s">
        <v>9056</v>
      </c>
      <c r="AA1161" t="s">
        <v>9057</v>
      </c>
      <c r="AB1161">
        <v>3829</v>
      </c>
      <c r="AC1161">
        <v>4952</v>
      </c>
      <c r="AD1161" t="s">
        <v>9058</v>
      </c>
      <c r="AG1161">
        <v>3</v>
      </c>
    </row>
    <row r="1162" spans="1:33" ht="15.75" customHeight="1" x14ac:dyDescent="0.3">
      <c r="A1162" s="1">
        <v>15948</v>
      </c>
      <c r="B1162" t="s">
        <v>9059</v>
      </c>
      <c r="C1162" t="s">
        <v>1473</v>
      </c>
      <c r="D1162" t="s">
        <v>26</v>
      </c>
      <c r="E1162">
        <v>9</v>
      </c>
      <c r="F1162" t="s">
        <v>61</v>
      </c>
      <c r="G1162" t="s">
        <v>41</v>
      </c>
      <c r="H1162" t="s">
        <v>320</v>
      </c>
      <c r="I1162" t="s">
        <v>27</v>
      </c>
      <c r="J1162">
        <f t="shared" si="0"/>
        <v>2261721</v>
      </c>
      <c r="K1162">
        <v>2261721</v>
      </c>
      <c r="L1162">
        <v>26</v>
      </c>
      <c r="M1162">
        <f t="shared" si="41"/>
        <v>21850</v>
      </c>
      <c r="N1162" t="str">
        <f t="shared" si="2"/>
        <v>Wed</v>
      </c>
      <c r="O1162" t="str">
        <f t="shared" si="3"/>
        <v>Sep</v>
      </c>
      <c r="P1162">
        <f t="shared" si="4"/>
        <v>9</v>
      </c>
      <c r="Q1162" t="str">
        <f t="shared" si="5"/>
        <v>26</v>
      </c>
      <c r="R1162" t="str">
        <f t="shared" si="6"/>
        <v>04</v>
      </c>
      <c r="S1162" t="str">
        <f t="shared" si="7"/>
        <v>15</v>
      </c>
      <c r="T1162" t="str">
        <f t="shared" si="8"/>
        <v>21</v>
      </c>
      <c r="U1162" t="s">
        <v>9060</v>
      </c>
      <c r="V1162" t="s">
        <v>433</v>
      </c>
      <c r="W1162" s="2" t="s">
        <v>9061</v>
      </c>
      <c r="X1162" t="s">
        <v>9062</v>
      </c>
      <c r="Y1162" t="s">
        <v>9063</v>
      </c>
      <c r="Z1162" t="s">
        <v>9064</v>
      </c>
      <c r="AB1162">
        <v>1191</v>
      </c>
      <c r="AC1162">
        <v>1177</v>
      </c>
      <c r="AD1162" t="s">
        <v>9065</v>
      </c>
      <c r="AG1162">
        <v>3</v>
      </c>
    </row>
    <row r="1163" spans="1:33" ht="15.75" customHeight="1" x14ac:dyDescent="0.3">
      <c r="A1163" s="1">
        <v>16024</v>
      </c>
      <c r="B1163" t="s">
        <v>9066</v>
      </c>
      <c r="C1163" t="s">
        <v>1473</v>
      </c>
      <c r="D1163" t="s">
        <v>26</v>
      </c>
      <c r="E1163">
        <v>9</v>
      </c>
      <c r="F1163" t="s">
        <v>61</v>
      </c>
      <c r="G1163" t="s">
        <v>41</v>
      </c>
      <c r="H1163" t="s">
        <v>570</v>
      </c>
      <c r="I1163" t="s">
        <v>40</v>
      </c>
      <c r="J1163">
        <f t="shared" si="0"/>
        <v>2263433</v>
      </c>
      <c r="K1163">
        <v>2263433</v>
      </c>
      <c r="L1163">
        <v>21</v>
      </c>
      <c r="M1163">
        <f t="shared" si="41"/>
        <v>1712</v>
      </c>
      <c r="N1163" t="str">
        <f t="shared" si="2"/>
        <v>Wed</v>
      </c>
      <c r="O1163" t="str">
        <f t="shared" si="3"/>
        <v>Sep</v>
      </c>
      <c r="P1163">
        <f t="shared" si="4"/>
        <v>9</v>
      </c>
      <c r="Q1163" t="str">
        <f t="shared" si="5"/>
        <v>26</v>
      </c>
      <c r="R1163" t="str">
        <f t="shared" si="6"/>
        <v>04</v>
      </c>
      <c r="S1163" t="str">
        <f t="shared" si="7"/>
        <v>43</v>
      </c>
      <c r="T1163" t="str">
        <f t="shared" si="8"/>
        <v>53</v>
      </c>
      <c r="U1163" t="s">
        <v>9067</v>
      </c>
      <c r="V1163" t="s">
        <v>433</v>
      </c>
      <c r="W1163" s="2" t="s">
        <v>9068</v>
      </c>
      <c r="X1163" t="s">
        <v>9069</v>
      </c>
      <c r="Y1163" t="s">
        <v>9070</v>
      </c>
      <c r="Z1163" t="s">
        <v>9071</v>
      </c>
      <c r="AA1163" t="s">
        <v>2745</v>
      </c>
      <c r="AB1163">
        <v>254</v>
      </c>
      <c r="AC1163">
        <v>245</v>
      </c>
      <c r="AD1163" t="s">
        <v>9072</v>
      </c>
      <c r="AE1163" t="s">
        <v>9073</v>
      </c>
      <c r="AF1163" t="s">
        <v>9074</v>
      </c>
      <c r="AG1163">
        <v>3</v>
      </c>
    </row>
    <row r="1164" spans="1:33" ht="15.75" customHeight="1" x14ac:dyDescent="0.3">
      <c r="A1164" s="1">
        <v>17469</v>
      </c>
      <c r="B1164" t="s">
        <v>9075</v>
      </c>
      <c r="C1164" t="s">
        <v>1473</v>
      </c>
      <c r="D1164" t="s">
        <v>26</v>
      </c>
      <c r="E1164">
        <v>9</v>
      </c>
      <c r="F1164" t="s">
        <v>61</v>
      </c>
      <c r="G1164" t="s">
        <v>124</v>
      </c>
      <c r="H1164" t="s">
        <v>61</v>
      </c>
      <c r="I1164" t="s">
        <v>28</v>
      </c>
      <c r="J1164">
        <f t="shared" si="0"/>
        <v>2316378</v>
      </c>
      <c r="K1164">
        <v>2316378</v>
      </c>
      <c r="L1164">
        <v>1</v>
      </c>
      <c r="M1164">
        <f t="shared" si="41"/>
        <v>52945</v>
      </c>
      <c r="N1164" t="str">
        <f t="shared" si="2"/>
        <v>Wed</v>
      </c>
      <c r="O1164" t="str">
        <f t="shared" si="3"/>
        <v>Sep</v>
      </c>
      <c r="P1164">
        <f t="shared" si="4"/>
        <v>9</v>
      </c>
      <c r="Q1164" t="str">
        <f t="shared" si="5"/>
        <v>26</v>
      </c>
      <c r="R1164" t="str">
        <f t="shared" si="6"/>
        <v>19</v>
      </c>
      <c r="S1164" t="str">
        <f t="shared" si="7"/>
        <v>26</v>
      </c>
      <c r="T1164" t="str">
        <f t="shared" si="8"/>
        <v>18</v>
      </c>
      <c r="U1164" t="s">
        <v>9076</v>
      </c>
      <c r="V1164" t="s">
        <v>9077</v>
      </c>
      <c r="W1164" s="2" t="s">
        <v>9078</v>
      </c>
      <c r="X1164" t="s">
        <v>9079</v>
      </c>
      <c r="Y1164" t="s">
        <v>9080</v>
      </c>
      <c r="Z1164" t="s">
        <v>9081</v>
      </c>
      <c r="AA1164" t="s">
        <v>9082</v>
      </c>
      <c r="AB1164">
        <v>2066</v>
      </c>
      <c r="AC1164">
        <v>3371</v>
      </c>
      <c r="AD1164" t="s">
        <v>9083</v>
      </c>
      <c r="AG1164" s="1">
        <v>3</v>
      </c>
    </row>
    <row r="1165" spans="1:33" ht="15.75" customHeight="1" x14ac:dyDescent="0.3">
      <c r="A1165" s="1">
        <v>18317</v>
      </c>
      <c r="B1165" t="s">
        <v>9084</v>
      </c>
      <c r="C1165" t="s">
        <v>1769</v>
      </c>
      <c r="D1165" t="s">
        <v>26</v>
      </c>
      <c r="E1165">
        <v>9</v>
      </c>
      <c r="F1165" t="s">
        <v>30</v>
      </c>
      <c r="G1165" t="s">
        <v>41</v>
      </c>
      <c r="H1165" t="s">
        <v>28</v>
      </c>
      <c r="I1165" t="s">
        <v>359</v>
      </c>
      <c r="J1165">
        <f t="shared" si="0"/>
        <v>2348282</v>
      </c>
      <c r="K1165">
        <v>2348282</v>
      </c>
      <c r="L1165">
        <v>45</v>
      </c>
      <c r="M1165">
        <f t="shared" si="41"/>
        <v>31904</v>
      </c>
      <c r="N1165" t="str">
        <f t="shared" si="2"/>
        <v>Thu</v>
      </c>
      <c r="O1165" t="str">
        <f t="shared" si="3"/>
        <v>Sep</v>
      </c>
      <c r="P1165">
        <f t="shared" si="4"/>
        <v>9</v>
      </c>
      <c r="Q1165" t="str">
        <f t="shared" si="5"/>
        <v>27</v>
      </c>
      <c r="R1165" t="str">
        <f t="shared" si="6"/>
        <v>04</v>
      </c>
      <c r="S1165" t="str">
        <f t="shared" si="7"/>
        <v>18</v>
      </c>
      <c r="T1165" t="str">
        <f t="shared" si="8"/>
        <v>02</v>
      </c>
      <c r="U1165" t="s">
        <v>9085</v>
      </c>
      <c r="V1165" t="s">
        <v>433</v>
      </c>
      <c r="W1165" s="2" t="s">
        <v>9086</v>
      </c>
      <c r="X1165" t="s">
        <v>9087</v>
      </c>
      <c r="Y1165" t="s">
        <v>9088</v>
      </c>
      <c r="Z1165" t="s">
        <v>9088</v>
      </c>
      <c r="AA1165" t="s">
        <v>5602</v>
      </c>
      <c r="AB1165">
        <v>1088</v>
      </c>
      <c r="AC1165">
        <v>1375</v>
      </c>
      <c r="AD1165" t="s">
        <v>9089</v>
      </c>
      <c r="AE1165" t="s">
        <v>9090</v>
      </c>
      <c r="AF1165" t="s">
        <v>9091</v>
      </c>
      <c r="AG1165">
        <v>3</v>
      </c>
    </row>
    <row r="1166" spans="1:33" ht="15.75" customHeight="1" x14ac:dyDescent="0.3">
      <c r="A1166" s="1">
        <v>18539</v>
      </c>
      <c r="B1166" t="s">
        <v>9092</v>
      </c>
      <c r="C1166" t="s">
        <v>1769</v>
      </c>
      <c r="D1166" t="s">
        <v>26</v>
      </c>
      <c r="E1166">
        <v>9</v>
      </c>
      <c r="F1166" t="s">
        <v>30</v>
      </c>
      <c r="G1166" t="s">
        <v>82</v>
      </c>
      <c r="H1166" t="s">
        <v>82</v>
      </c>
      <c r="I1166" t="s">
        <v>762</v>
      </c>
      <c r="J1166">
        <f t="shared" si="0"/>
        <v>2354799</v>
      </c>
      <c r="K1166">
        <v>2354799</v>
      </c>
      <c r="L1166">
        <v>153</v>
      </c>
      <c r="M1166">
        <f t="shared" si="41"/>
        <v>6517</v>
      </c>
      <c r="N1166" t="str">
        <f t="shared" si="2"/>
        <v>Thu</v>
      </c>
      <c r="O1166" t="str">
        <f t="shared" si="3"/>
        <v>Sep</v>
      </c>
      <c r="P1166">
        <f t="shared" si="4"/>
        <v>9</v>
      </c>
      <c r="Q1166" t="str">
        <f t="shared" si="5"/>
        <v>27</v>
      </c>
      <c r="R1166" t="str">
        <f t="shared" si="6"/>
        <v>06</v>
      </c>
      <c r="S1166" t="str">
        <f t="shared" si="7"/>
        <v>06</v>
      </c>
      <c r="T1166" t="str">
        <f t="shared" si="8"/>
        <v>39</v>
      </c>
      <c r="U1166" t="s">
        <v>9093</v>
      </c>
      <c r="V1166" t="s">
        <v>433</v>
      </c>
      <c r="W1166" s="2" t="s">
        <v>9094</v>
      </c>
      <c r="X1166" t="s">
        <v>6622</v>
      </c>
      <c r="Y1166" t="s">
        <v>6623</v>
      </c>
      <c r="Z1166" t="s">
        <v>6624</v>
      </c>
      <c r="AA1166" t="s">
        <v>6625</v>
      </c>
      <c r="AB1166">
        <v>266</v>
      </c>
      <c r="AC1166">
        <v>270</v>
      </c>
      <c r="AD1166" t="s">
        <v>6626</v>
      </c>
      <c r="AE1166" t="s">
        <v>9095</v>
      </c>
      <c r="AF1166" t="s">
        <v>9096</v>
      </c>
      <c r="AG1166">
        <v>3</v>
      </c>
    </row>
    <row r="1167" spans="1:33" ht="15.75" customHeight="1" x14ac:dyDescent="0.3">
      <c r="A1167" s="1">
        <v>19093</v>
      </c>
      <c r="B1167" t="s">
        <v>9097</v>
      </c>
      <c r="C1167" t="s">
        <v>1769</v>
      </c>
      <c r="D1167" t="s">
        <v>26</v>
      </c>
      <c r="E1167">
        <v>9</v>
      </c>
      <c r="F1167" t="s">
        <v>30</v>
      </c>
      <c r="G1167" t="s">
        <v>561</v>
      </c>
      <c r="H1167" t="s">
        <v>195</v>
      </c>
      <c r="I1167" t="s">
        <v>40</v>
      </c>
      <c r="J1167">
        <f t="shared" si="0"/>
        <v>2382053</v>
      </c>
      <c r="K1167">
        <v>2382053</v>
      </c>
      <c r="L1167">
        <v>21</v>
      </c>
      <c r="M1167">
        <f t="shared" si="41"/>
        <v>27254</v>
      </c>
      <c r="N1167" t="str">
        <f t="shared" si="2"/>
        <v>Thu</v>
      </c>
      <c r="O1167" t="str">
        <f t="shared" si="3"/>
        <v>Sep</v>
      </c>
      <c r="P1167">
        <f t="shared" si="4"/>
        <v>9</v>
      </c>
      <c r="Q1167" t="str">
        <f t="shared" si="5"/>
        <v>27</v>
      </c>
      <c r="R1167" t="str">
        <f t="shared" si="6"/>
        <v>13</v>
      </c>
      <c r="S1167" t="str">
        <f t="shared" si="7"/>
        <v>40</v>
      </c>
      <c r="T1167" t="str">
        <f t="shared" si="8"/>
        <v>53</v>
      </c>
      <c r="U1167" t="s">
        <v>9098</v>
      </c>
      <c r="V1167" t="s">
        <v>433</v>
      </c>
      <c r="W1167" s="2" t="s">
        <v>9099</v>
      </c>
      <c r="X1167" t="s">
        <v>9100</v>
      </c>
      <c r="Y1167" t="s">
        <v>9101</v>
      </c>
      <c r="Z1167" t="s">
        <v>9102</v>
      </c>
      <c r="AA1167" t="s">
        <v>9103</v>
      </c>
      <c r="AB1167">
        <v>2322</v>
      </c>
      <c r="AC1167">
        <v>2440</v>
      </c>
      <c r="AD1167" t="s">
        <v>9104</v>
      </c>
      <c r="AE1167" t="s">
        <v>9105</v>
      </c>
      <c r="AF1167" t="s">
        <v>9106</v>
      </c>
      <c r="AG1167">
        <v>3</v>
      </c>
    </row>
    <row r="1168" spans="1:33" ht="15.75" customHeight="1" x14ac:dyDescent="0.3">
      <c r="A1168" s="1">
        <v>19226</v>
      </c>
      <c r="B1168" t="s">
        <v>9107</v>
      </c>
      <c r="C1168" t="s">
        <v>1769</v>
      </c>
      <c r="D1168" t="s">
        <v>26</v>
      </c>
      <c r="E1168">
        <v>9</v>
      </c>
      <c r="F1168" t="s">
        <v>30</v>
      </c>
      <c r="G1168" t="s">
        <v>310</v>
      </c>
      <c r="H1168" t="s">
        <v>369</v>
      </c>
      <c r="I1168" t="s">
        <v>457</v>
      </c>
      <c r="J1168">
        <f t="shared" si="0"/>
        <v>2384947</v>
      </c>
      <c r="K1168">
        <v>2384947</v>
      </c>
      <c r="L1168">
        <v>5</v>
      </c>
      <c r="M1168">
        <f t="shared" si="41"/>
        <v>2894</v>
      </c>
      <c r="N1168" t="str">
        <f t="shared" si="2"/>
        <v>Thu</v>
      </c>
      <c r="O1168" t="str">
        <f t="shared" si="3"/>
        <v>Sep</v>
      </c>
      <c r="P1168">
        <f t="shared" si="4"/>
        <v>9</v>
      </c>
      <c r="Q1168" t="str">
        <f t="shared" si="5"/>
        <v>27</v>
      </c>
      <c r="R1168" t="str">
        <f t="shared" si="6"/>
        <v>14</v>
      </c>
      <c r="S1168" t="str">
        <f t="shared" si="7"/>
        <v>29</v>
      </c>
      <c r="T1168" t="str">
        <f t="shared" si="8"/>
        <v>07</v>
      </c>
      <c r="U1168" t="s">
        <v>9108</v>
      </c>
      <c r="V1168" t="s">
        <v>433</v>
      </c>
      <c r="W1168" s="2" t="s">
        <v>9109</v>
      </c>
      <c r="X1168" t="s">
        <v>9110</v>
      </c>
      <c r="Y1168" t="s">
        <v>9111</v>
      </c>
      <c r="Z1168" t="s">
        <v>9112</v>
      </c>
      <c r="AA1168" t="s">
        <v>680</v>
      </c>
      <c r="AB1168">
        <v>266</v>
      </c>
      <c r="AC1168">
        <v>331</v>
      </c>
      <c r="AD1168" t="s">
        <v>9113</v>
      </c>
      <c r="AE1168" t="s">
        <v>9114</v>
      </c>
      <c r="AF1168" t="s">
        <v>9115</v>
      </c>
      <c r="AG1168">
        <v>3</v>
      </c>
    </row>
    <row r="1169" spans="1:33" ht="15.75" customHeight="1" x14ac:dyDescent="0.3">
      <c r="A1169" s="1">
        <v>20055</v>
      </c>
      <c r="B1169" t="s">
        <v>9116</v>
      </c>
      <c r="C1169" t="s">
        <v>1769</v>
      </c>
      <c r="D1169" t="s">
        <v>26</v>
      </c>
      <c r="E1169">
        <v>9</v>
      </c>
      <c r="F1169" t="s">
        <v>30</v>
      </c>
      <c r="G1169" t="s">
        <v>28</v>
      </c>
      <c r="H1169" t="s">
        <v>30</v>
      </c>
      <c r="I1169" t="s">
        <v>124</v>
      </c>
      <c r="J1169">
        <f t="shared" si="0"/>
        <v>2399239</v>
      </c>
      <c r="K1169">
        <v>2399239</v>
      </c>
      <c r="L1169">
        <v>5</v>
      </c>
      <c r="M1169">
        <f t="shared" si="41"/>
        <v>14292</v>
      </c>
      <c r="N1169" t="str">
        <f t="shared" si="2"/>
        <v>Thu</v>
      </c>
      <c r="O1169" t="str">
        <f t="shared" si="3"/>
        <v>Sep</v>
      </c>
      <c r="P1169">
        <f t="shared" si="4"/>
        <v>9</v>
      </c>
      <c r="Q1169" t="str">
        <f t="shared" si="5"/>
        <v>27</v>
      </c>
      <c r="R1169" t="str">
        <f t="shared" si="6"/>
        <v>18</v>
      </c>
      <c r="S1169" t="str">
        <f t="shared" si="7"/>
        <v>27</v>
      </c>
      <c r="T1169" t="str">
        <f t="shared" si="8"/>
        <v>19</v>
      </c>
      <c r="U1169" t="s">
        <v>9117</v>
      </c>
      <c r="V1169" t="s">
        <v>433</v>
      </c>
      <c r="W1169" s="2" t="s">
        <v>9118</v>
      </c>
      <c r="X1169" t="s">
        <v>9119</v>
      </c>
      <c r="Y1169" t="s">
        <v>9120</v>
      </c>
      <c r="Z1169" t="s">
        <v>9121</v>
      </c>
      <c r="AA1169" t="s">
        <v>6288</v>
      </c>
      <c r="AB1169">
        <v>38</v>
      </c>
      <c r="AC1169">
        <v>167</v>
      </c>
      <c r="AD1169" t="s">
        <v>9122</v>
      </c>
      <c r="AE1169" t="s">
        <v>9123</v>
      </c>
      <c r="AF1169" t="s">
        <v>9124</v>
      </c>
      <c r="AG1169">
        <v>3</v>
      </c>
    </row>
    <row r="1170" spans="1:33" ht="15.75" customHeight="1" x14ac:dyDescent="0.3">
      <c r="A1170" s="1">
        <v>20164</v>
      </c>
      <c r="B1170" t="s">
        <v>5557</v>
      </c>
      <c r="C1170" t="s">
        <v>1769</v>
      </c>
      <c r="D1170" t="s">
        <v>26</v>
      </c>
      <c r="E1170">
        <v>9</v>
      </c>
      <c r="F1170" t="s">
        <v>30</v>
      </c>
      <c r="G1170" t="s">
        <v>28</v>
      </c>
      <c r="H1170" t="s">
        <v>29</v>
      </c>
      <c r="I1170" t="s">
        <v>570</v>
      </c>
      <c r="J1170">
        <f t="shared" si="0"/>
        <v>2400763</v>
      </c>
      <c r="K1170">
        <v>2400763</v>
      </c>
      <c r="L1170">
        <v>0</v>
      </c>
      <c r="M1170">
        <f t="shared" si="41"/>
        <v>1524</v>
      </c>
      <c r="N1170" t="str">
        <f t="shared" si="2"/>
        <v>Thu</v>
      </c>
      <c r="O1170" t="str">
        <f t="shared" si="3"/>
        <v>Sep</v>
      </c>
      <c r="P1170">
        <f t="shared" si="4"/>
        <v>9</v>
      </c>
      <c r="Q1170" t="str">
        <f t="shared" si="5"/>
        <v>27</v>
      </c>
      <c r="R1170" t="str">
        <f t="shared" si="6"/>
        <v>18</v>
      </c>
      <c r="S1170" t="str">
        <f t="shared" si="7"/>
        <v>52</v>
      </c>
      <c r="T1170" t="str">
        <f t="shared" si="8"/>
        <v>43</v>
      </c>
      <c r="U1170" t="s">
        <v>9125</v>
      </c>
      <c r="V1170" t="s">
        <v>433</v>
      </c>
      <c r="W1170" s="2" t="s">
        <v>9126</v>
      </c>
      <c r="X1170" t="s">
        <v>9127</v>
      </c>
      <c r="Y1170" t="s">
        <v>9128</v>
      </c>
      <c r="Z1170" t="s">
        <v>9129</v>
      </c>
      <c r="AA1170" t="s">
        <v>9130</v>
      </c>
      <c r="AB1170">
        <v>900</v>
      </c>
      <c r="AC1170">
        <v>757</v>
      </c>
      <c r="AD1170" t="s">
        <v>9131</v>
      </c>
      <c r="AG1170">
        <v>3</v>
      </c>
    </row>
    <row r="1171" spans="1:33" ht="15.75" customHeight="1" x14ac:dyDescent="0.3">
      <c r="A1171" s="1">
        <v>20464</v>
      </c>
      <c r="B1171" t="s">
        <v>9132</v>
      </c>
      <c r="C1171" t="s">
        <v>1769</v>
      </c>
      <c r="D1171" t="s">
        <v>26</v>
      </c>
      <c r="E1171">
        <v>9</v>
      </c>
      <c r="F1171" t="s">
        <v>30</v>
      </c>
      <c r="G1171" t="s">
        <v>124</v>
      </c>
      <c r="H1171" t="s">
        <v>205</v>
      </c>
      <c r="I1171" t="s">
        <v>126</v>
      </c>
      <c r="J1171">
        <f t="shared" si="0"/>
        <v>2403405</v>
      </c>
      <c r="K1171">
        <v>2403405</v>
      </c>
      <c r="L1171">
        <v>7</v>
      </c>
      <c r="M1171">
        <f t="shared" si="41"/>
        <v>2642</v>
      </c>
      <c r="N1171" t="str">
        <f t="shared" si="2"/>
        <v>Thu</v>
      </c>
      <c r="O1171" t="str">
        <f t="shared" si="3"/>
        <v>Sep</v>
      </c>
      <c r="P1171">
        <f t="shared" si="4"/>
        <v>9</v>
      </c>
      <c r="Q1171" t="str">
        <f t="shared" si="5"/>
        <v>27</v>
      </c>
      <c r="R1171" t="str">
        <f t="shared" si="6"/>
        <v>19</v>
      </c>
      <c r="S1171" t="str">
        <f t="shared" si="7"/>
        <v>36</v>
      </c>
      <c r="T1171" t="str">
        <f t="shared" si="8"/>
        <v>45</v>
      </c>
      <c r="U1171" t="s">
        <v>9133</v>
      </c>
      <c r="V1171" t="s">
        <v>433</v>
      </c>
      <c r="W1171" s="2" t="s">
        <v>9134</v>
      </c>
      <c r="X1171" t="s">
        <v>1500</v>
      </c>
      <c r="Y1171" t="s">
        <v>1501</v>
      </c>
      <c r="Z1171" t="s">
        <v>1502</v>
      </c>
      <c r="AA1171" t="s">
        <v>1503</v>
      </c>
      <c r="AB1171">
        <v>5683</v>
      </c>
      <c r="AC1171">
        <v>1984</v>
      </c>
      <c r="AD1171" t="s">
        <v>1504</v>
      </c>
      <c r="AG1171">
        <v>3</v>
      </c>
    </row>
    <row r="1172" spans="1:33" ht="15.75" customHeight="1" x14ac:dyDescent="0.3">
      <c r="A1172" s="1">
        <v>20828</v>
      </c>
      <c r="B1172" t="s">
        <v>9135</v>
      </c>
      <c r="C1172" t="s">
        <v>1769</v>
      </c>
      <c r="D1172" t="s">
        <v>26</v>
      </c>
      <c r="E1172">
        <v>9</v>
      </c>
      <c r="F1172" t="s">
        <v>30</v>
      </c>
      <c r="G1172" t="s">
        <v>114</v>
      </c>
      <c r="H1172" t="s">
        <v>183</v>
      </c>
      <c r="I1172" t="s">
        <v>28</v>
      </c>
      <c r="J1172">
        <f t="shared" si="0"/>
        <v>2406858</v>
      </c>
      <c r="K1172">
        <v>2406858</v>
      </c>
      <c r="L1172">
        <v>18</v>
      </c>
      <c r="M1172">
        <f t="shared" si="41"/>
        <v>3453</v>
      </c>
      <c r="N1172" t="str">
        <f t="shared" si="2"/>
        <v>Thu</v>
      </c>
      <c r="O1172" t="str">
        <f t="shared" si="3"/>
        <v>Sep</v>
      </c>
      <c r="P1172">
        <f t="shared" si="4"/>
        <v>9</v>
      </c>
      <c r="Q1172" t="str">
        <f t="shared" si="5"/>
        <v>27</v>
      </c>
      <c r="R1172" t="str">
        <f t="shared" si="6"/>
        <v>20</v>
      </c>
      <c r="S1172" t="str">
        <f t="shared" si="7"/>
        <v>34</v>
      </c>
      <c r="T1172" t="str">
        <f t="shared" si="8"/>
        <v>18</v>
      </c>
      <c r="U1172" t="s">
        <v>9136</v>
      </c>
      <c r="V1172" t="s">
        <v>433</v>
      </c>
      <c r="W1172" s="4" t="s">
        <v>9137</v>
      </c>
      <c r="X1172" t="s">
        <v>9138</v>
      </c>
      <c r="Y1172" t="s">
        <v>9139</v>
      </c>
      <c r="Z1172" t="s">
        <v>9140</v>
      </c>
      <c r="AA1172" t="s">
        <v>3802</v>
      </c>
      <c r="AB1172">
        <v>48</v>
      </c>
      <c r="AC1172">
        <v>174</v>
      </c>
      <c r="AD1172" t="s">
        <v>9141</v>
      </c>
      <c r="AG1172">
        <v>3</v>
      </c>
    </row>
    <row r="1173" spans="1:33" ht="15.75" customHeight="1" x14ac:dyDescent="0.3">
      <c r="A1173" s="1">
        <v>20833</v>
      </c>
      <c r="B1173" t="s">
        <v>9142</v>
      </c>
      <c r="C1173" t="s">
        <v>1769</v>
      </c>
      <c r="D1173" t="s">
        <v>26</v>
      </c>
      <c r="E1173">
        <v>9</v>
      </c>
      <c r="F1173" t="s">
        <v>30</v>
      </c>
      <c r="G1173" t="s">
        <v>114</v>
      </c>
      <c r="H1173" t="s">
        <v>194</v>
      </c>
      <c r="I1173" t="s">
        <v>529</v>
      </c>
      <c r="J1173">
        <f t="shared" si="0"/>
        <v>2406924</v>
      </c>
      <c r="K1173">
        <v>2406924</v>
      </c>
      <c r="L1173">
        <v>15</v>
      </c>
      <c r="M1173">
        <f t="shared" si="41"/>
        <v>66</v>
      </c>
      <c r="N1173" t="str">
        <f t="shared" si="2"/>
        <v>Thu</v>
      </c>
      <c r="O1173" t="str">
        <f t="shared" si="3"/>
        <v>Sep</v>
      </c>
      <c r="P1173">
        <f t="shared" si="4"/>
        <v>9</v>
      </c>
      <c r="Q1173" t="str">
        <f t="shared" si="5"/>
        <v>27</v>
      </c>
      <c r="R1173" t="str">
        <f t="shared" si="6"/>
        <v>20</v>
      </c>
      <c r="S1173" t="str">
        <f t="shared" si="7"/>
        <v>35</v>
      </c>
      <c r="T1173" t="str">
        <f t="shared" si="8"/>
        <v>24</v>
      </c>
      <c r="U1173" t="s">
        <v>9143</v>
      </c>
      <c r="V1173" t="s">
        <v>433</v>
      </c>
      <c r="W1173" s="2" t="s">
        <v>9144</v>
      </c>
      <c r="X1173" t="s">
        <v>9145</v>
      </c>
      <c r="Y1173" t="s">
        <v>9146</v>
      </c>
      <c r="Z1173" t="s">
        <v>9147</v>
      </c>
      <c r="AA1173" t="s">
        <v>1282</v>
      </c>
      <c r="AB1173">
        <v>715</v>
      </c>
      <c r="AC1173">
        <v>998</v>
      </c>
      <c r="AD1173" t="s">
        <v>9148</v>
      </c>
      <c r="AG1173">
        <v>3</v>
      </c>
    </row>
    <row r="1174" spans="1:33" ht="15.75" customHeight="1" x14ac:dyDescent="0.3">
      <c r="A1174" s="1">
        <v>21458</v>
      </c>
      <c r="B1174" t="s">
        <v>9149</v>
      </c>
      <c r="C1174" t="s">
        <v>25</v>
      </c>
      <c r="D1174" t="s">
        <v>26</v>
      </c>
      <c r="E1174">
        <v>9</v>
      </c>
      <c r="F1174" t="s">
        <v>360</v>
      </c>
      <c r="G1174" t="s">
        <v>125</v>
      </c>
      <c r="H1174" t="s">
        <v>125</v>
      </c>
      <c r="I1174" t="s">
        <v>519</v>
      </c>
      <c r="J1174">
        <f t="shared" si="0"/>
        <v>2419248</v>
      </c>
      <c r="K1174">
        <v>2419248</v>
      </c>
      <c r="L1174">
        <v>8</v>
      </c>
      <c r="M1174">
        <f t="shared" si="41"/>
        <v>12324</v>
      </c>
      <c r="N1174" t="str">
        <f t="shared" si="2"/>
        <v>Fri</v>
      </c>
      <c r="O1174" t="str">
        <f t="shared" si="3"/>
        <v>Sep</v>
      </c>
      <c r="P1174">
        <f t="shared" si="4"/>
        <v>9</v>
      </c>
      <c r="Q1174" t="str">
        <f t="shared" si="5"/>
        <v>28</v>
      </c>
      <c r="R1174" t="str">
        <f t="shared" si="6"/>
        <v>00</v>
      </c>
      <c r="S1174" t="str">
        <f t="shared" si="7"/>
        <v>00</v>
      </c>
      <c r="T1174" t="str">
        <f t="shared" si="8"/>
        <v>48</v>
      </c>
      <c r="U1174" t="s">
        <v>9150</v>
      </c>
      <c r="V1174" t="s">
        <v>433</v>
      </c>
      <c r="W1174" s="2" t="s">
        <v>9151</v>
      </c>
      <c r="X1174" t="s">
        <v>9152</v>
      </c>
      <c r="Y1174" t="s">
        <v>9153</v>
      </c>
      <c r="Z1174" t="s">
        <v>9154</v>
      </c>
      <c r="AA1174" t="s">
        <v>9155</v>
      </c>
      <c r="AB1174">
        <v>69</v>
      </c>
      <c r="AC1174">
        <v>704</v>
      </c>
      <c r="AD1174" t="s">
        <v>9156</v>
      </c>
      <c r="AG1174">
        <v>3</v>
      </c>
    </row>
    <row r="1175" spans="1:33" ht="15.75" customHeight="1" x14ac:dyDescent="0.3">
      <c r="A1175" s="1">
        <v>22871</v>
      </c>
      <c r="B1175" t="s">
        <v>9157</v>
      </c>
      <c r="C1175" t="s">
        <v>25</v>
      </c>
      <c r="D1175" t="s">
        <v>26</v>
      </c>
      <c r="E1175">
        <v>9</v>
      </c>
      <c r="F1175" t="s">
        <v>360</v>
      </c>
      <c r="G1175" t="s">
        <v>320</v>
      </c>
      <c r="H1175" t="s">
        <v>321</v>
      </c>
      <c r="I1175" t="s">
        <v>300</v>
      </c>
      <c r="J1175">
        <f t="shared" si="0"/>
        <v>2476231</v>
      </c>
      <c r="K1175">
        <v>2476231</v>
      </c>
      <c r="L1175">
        <v>4</v>
      </c>
      <c r="M1175">
        <f t="shared" si="41"/>
        <v>56983</v>
      </c>
      <c r="N1175" t="str">
        <f t="shared" si="2"/>
        <v>Fri</v>
      </c>
      <c r="O1175" t="str">
        <f t="shared" si="3"/>
        <v>Sep</v>
      </c>
      <c r="P1175">
        <f t="shared" si="4"/>
        <v>9</v>
      </c>
      <c r="Q1175" t="str">
        <f t="shared" si="5"/>
        <v>28</v>
      </c>
      <c r="R1175" t="str">
        <f t="shared" si="6"/>
        <v>15</v>
      </c>
      <c r="S1175" t="str">
        <f t="shared" si="7"/>
        <v>50</v>
      </c>
      <c r="T1175" t="str">
        <f t="shared" si="8"/>
        <v>31</v>
      </c>
      <c r="U1175" t="s">
        <v>9158</v>
      </c>
      <c r="V1175" t="s">
        <v>433</v>
      </c>
      <c r="W1175" s="2" t="s">
        <v>9159</v>
      </c>
      <c r="X1175" t="s">
        <v>9160</v>
      </c>
      <c r="Y1175" t="s">
        <v>9161</v>
      </c>
      <c r="Z1175" t="s">
        <v>9162</v>
      </c>
      <c r="AB1175">
        <v>209</v>
      </c>
      <c r="AC1175">
        <v>268</v>
      </c>
      <c r="AD1175" t="s">
        <v>9163</v>
      </c>
      <c r="AG1175">
        <v>3</v>
      </c>
    </row>
    <row r="1176" spans="1:33" ht="15.75" customHeight="1" x14ac:dyDescent="0.3">
      <c r="A1176" s="1">
        <v>22873</v>
      </c>
      <c r="B1176" t="s">
        <v>9164</v>
      </c>
      <c r="C1176" t="s">
        <v>25</v>
      </c>
      <c r="D1176" t="s">
        <v>26</v>
      </c>
      <c r="E1176">
        <v>9</v>
      </c>
      <c r="F1176" t="s">
        <v>360</v>
      </c>
      <c r="G1176" t="s">
        <v>320</v>
      </c>
      <c r="H1176" t="s">
        <v>321</v>
      </c>
      <c r="I1176" t="s">
        <v>205</v>
      </c>
      <c r="J1176">
        <f t="shared" si="0"/>
        <v>2476236</v>
      </c>
      <c r="K1176">
        <v>2476236</v>
      </c>
      <c r="L1176">
        <v>2</v>
      </c>
      <c r="M1176">
        <f t="shared" si="41"/>
        <v>5</v>
      </c>
      <c r="N1176" t="str">
        <f t="shared" si="2"/>
        <v>Fri</v>
      </c>
      <c r="O1176" t="str">
        <f t="shared" si="3"/>
        <v>Sep</v>
      </c>
      <c r="P1176">
        <f t="shared" si="4"/>
        <v>9</v>
      </c>
      <c r="Q1176" t="str">
        <f t="shared" si="5"/>
        <v>28</v>
      </c>
      <c r="R1176" t="str">
        <f t="shared" si="6"/>
        <v>15</v>
      </c>
      <c r="S1176" t="str">
        <f t="shared" si="7"/>
        <v>50</v>
      </c>
      <c r="T1176" t="str">
        <f t="shared" si="8"/>
        <v>36</v>
      </c>
      <c r="U1176" t="s">
        <v>9165</v>
      </c>
      <c r="V1176" t="s">
        <v>433</v>
      </c>
      <c r="W1176" s="2" t="s">
        <v>9166</v>
      </c>
      <c r="X1176" t="s">
        <v>9167</v>
      </c>
      <c r="Y1176" t="s">
        <v>9168</v>
      </c>
      <c r="Z1176" t="s">
        <v>9169</v>
      </c>
      <c r="AA1176" t="s">
        <v>4637</v>
      </c>
      <c r="AB1176">
        <v>4947</v>
      </c>
      <c r="AC1176">
        <v>4965</v>
      </c>
      <c r="AD1176" t="s">
        <v>9170</v>
      </c>
      <c r="AE1176" t="s">
        <v>9171</v>
      </c>
      <c r="AF1176" t="s">
        <v>9172</v>
      </c>
      <c r="AG1176">
        <v>3</v>
      </c>
    </row>
    <row r="1177" spans="1:33" ht="15.75" customHeight="1" x14ac:dyDescent="0.3">
      <c r="A1177" s="1">
        <v>22875</v>
      </c>
      <c r="B1177" t="s">
        <v>9173</v>
      </c>
      <c r="C1177" t="s">
        <v>25</v>
      </c>
      <c r="D1177" t="s">
        <v>26</v>
      </c>
      <c r="E1177">
        <v>9</v>
      </c>
      <c r="F1177" t="s">
        <v>360</v>
      </c>
      <c r="G1177" t="s">
        <v>320</v>
      </c>
      <c r="H1177" t="s">
        <v>321</v>
      </c>
      <c r="I1177" t="s">
        <v>50</v>
      </c>
      <c r="J1177">
        <f t="shared" si="0"/>
        <v>2476255</v>
      </c>
      <c r="K1177">
        <v>2476255</v>
      </c>
      <c r="L1177">
        <v>16</v>
      </c>
      <c r="M1177">
        <f t="shared" si="41"/>
        <v>19</v>
      </c>
      <c r="N1177" t="str">
        <f t="shared" si="2"/>
        <v>Fri</v>
      </c>
      <c r="O1177" t="str">
        <f t="shared" si="3"/>
        <v>Sep</v>
      </c>
      <c r="P1177">
        <f t="shared" si="4"/>
        <v>9</v>
      </c>
      <c r="Q1177" t="str">
        <f t="shared" si="5"/>
        <v>28</v>
      </c>
      <c r="R1177" t="str">
        <f t="shared" si="6"/>
        <v>15</v>
      </c>
      <c r="S1177" t="str">
        <f t="shared" si="7"/>
        <v>50</v>
      </c>
      <c r="T1177" t="str">
        <f t="shared" si="8"/>
        <v>55</v>
      </c>
      <c r="U1177" t="s">
        <v>9174</v>
      </c>
      <c r="V1177" t="s">
        <v>433</v>
      </c>
      <c r="W1177" s="2" t="s">
        <v>9175</v>
      </c>
      <c r="X1177" t="s">
        <v>9167</v>
      </c>
      <c r="Y1177" t="s">
        <v>9168</v>
      </c>
      <c r="Z1177" t="s">
        <v>9169</v>
      </c>
      <c r="AA1177" t="s">
        <v>4637</v>
      </c>
      <c r="AB1177">
        <v>4947</v>
      </c>
      <c r="AC1177">
        <v>4965</v>
      </c>
      <c r="AD1177" t="s">
        <v>9170</v>
      </c>
      <c r="AE1177" t="s">
        <v>9176</v>
      </c>
      <c r="AF1177" t="s">
        <v>9177</v>
      </c>
      <c r="AG1177">
        <v>3</v>
      </c>
    </row>
    <row r="1178" spans="1:33" ht="15.75" customHeight="1" x14ac:dyDescent="0.3">
      <c r="A1178" s="1">
        <v>22877</v>
      </c>
      <c r="B1178" t="s">
        <v>9178</v>
      </c>
      <c r="C1178" t="s">
        <v>25</v>
      </c>
      <c r="D1178" t="s">
        <v>26</v>
      </c>
      <c r="E1178">
        <v>9</v>
      </c>
      <c r="F1178" t="s">
        <v>360</v>
      </c>
      <c r="G1178" t="s">
        <v>320</v>
      </c>
      <c r="H1178" t="s">
        <v>528</v>
      </c>
      <c r="I1178" t="s">
        <v>561</v>
      </c>
      <c r="J1178">
        <f t="shared" si="0"/>
        <v>2476273</v>
      </c>
      <c r="K1178">
        <v>2476273</v>
      </c>
      <c r="L1178">
        <v>16</v>
      </c>
      <c r="M1178">
        <f t="shared" si="41"/>
        <v>18</v>
      </c>
      <c r="N1178" t="str">
        <f t="shared" si="2"/>
        <v>Fri</v>
      </c>
      <c r="O1178" t="str">
        <f t="shared" si="3"/>
        <v>Sep</v>
      </c>
      <c r="P1178">
        <f t="shared" si="4"/>
        <v>9</v>
      </c>
      <c r="Q1178" t="str">
        <f t="shared" si="5"/>
        <v>28</v>
      </c>
      <c r="R1178" t="str">
        <f t="shared" si="6"/>
        <v>15</v>
      </c>
      <c r="S1178" t="str">
        <f t="shared" si="7"/>
        <v>51</v>
      </c>
      <c r="T1178" t="str">
        <f t="shared" si="8"/>
        <v>13</v>
      </c>
      <c r="U1178" t="s">
        <v>9179</v>
      </c>
      <c r="V1178" t="s">
        <v>433</v>
      </c>
      <c r="W1178" s="2" t="s">
        <v>9180</v>
      </c>
      <c r="X1178" t="s">
        <v>9181</v>
      </c>
      <c r="Y1178" t="s">
        <v>9182</v>
      </c>
      <c r="Z1178" t="s">
        <v>9183</v>
      </c>
      <c r="AA1178" t="s">
        <v>9184</v>
      </c>
      <c r="AB1178">
        <v>24452</v>
      </c>
      <c r="AC1178">
        <v>2621</v>
      </c>
      <c r="AD1178" t="s">
        <v>9185</v>
      </c>
      <c r="AG1178">
        <v>3</v>
      </c>
    </row>
    <row r="1179" spans="1:33" ht="15.75" customHeight="1" x14ac:dyDescent="0.3">
      <c r="A1179" s="1">
        <v>22926</v>
      </c>
      <c r="B1179" t="s">
        <v>9186</v>
      </c>
      <c r="C1179" t="s">
        <v>25</v>
      </c>
      <c r="D1179" t="s">
        <v>26</v>
      </c>
      <c r="E1179">
        <v>9</v>
      </c>
      <c r="F1179" t="s">
        <v>360</v>
      </c>
      <c r="G1179" t="s">
        <v>320</v>
      </c>
      <c r="H1179" t="s">
        <v>260</v>
      </c>
      <c r="I1179" t="s">
        <v>144</v>
      </c>
      <c r="J1179">
        <f t="shared" si="0"/>
        <v>2476781</v>
      </c>
      <c r="K1179">
        <v>2476781</v>
      </c>
      <c r="L1179">
        <v>5</v>
      </c>
      <c r="M1179">
        <f t="shared" si="41"/>
        <v>508</v>
      </c>
      <c r="N1179" t="str">
        <f t="shared" si="2"/>
        <v>Fri</v>
      </c>
      <c r="O1179" t="str">
        <f t="shared" si="3"/>
        <v>Sep</v>
      </c>
      <c r="P1179">
        <f t="shared" si="4"/>
        <v>9</v>
      </c>
      <c r="Q1179" t="str">
        <f t="shared" si="5"/>
        <v>28</v>
      </c>
      <c r="R1179" t="str">
        <f t="shared" si="6"/>
        <v>15</v>
      </c>
      <c r="S1179" t="str">
        <f t="shared" si="7"/>
        <v>59</v>
      </c>
      <c r="T1179" t="str">
        <f t="shared" si="8"/>
        <v>41</v>
      </c>
      <c r="U1179" t="s">
        <v>9187</v>
      </c>
      <c r="V1179" t="s">
        <v>433</v>
      </c>
      <c r="W1179" s="2" t="s">
        <v>9188</v>
      </c>
      <c r="X1179" t="s">
        <v>9189</v>
      </c>
      <c r="Y1179" t="s">
        <v>9190</v>
      </c>
      <c r="Z1179" t="s">
        <v>9191</v>
      </c>
      <c r="AA1179" t="s">
        <v>9192</v>
      </c>
      <c r="AB1179">
        <v>50225</v>
      </c>
      <c r="AC1179">
        <v>9293</v>
      </c>
      <c r="AD1179" t="s">
        <v>9193</v>
      </c>
      <c r="AG1179">
        <v>3</v>
      </c>
    </row>
    <row r="1180" spans="1:33" ht="15.75" customHeight="1" x14ac:dyDescent="0.3">
      <c r="A1180" s="1">
        <v>22927</v>
      </c>
      <c r="B1180" t="s">
        <v>9194</v>
      </c>
      <c r="C1180" t="s">
        <v>25</v>
      </c>
      <c r="D1180" t="s">
        <v>26</v>
      </c>
      <c r="E1180">
        <v>9</v>
      </c>
      <c r="F1180" t="s">
        <v>360</v>
      </c>
      <c r="G1180" t="s">
        <v>320</v>
      </c>
      <c r="H1180" t="s">
        <v>260</v>
      </c>
      <c r="I1180" t="s">
        <v>528</v>
      </c>
      <c r="J1180">
        <f t="shared" si="0"/>
        <v>2476791</v>
      </c>
      <c r="K1180">
        <v>2476791</v>
      </c>
      <c r="L1180">
        <v>10</v>
      </c>
      <c r="M1180">
        <f t="shared" si="41"/>
        <v>10</v>
      </c>
      <c r="N1180" t="str">
        <f t="shared" si="2"/>
        <v>Fri</v>
      </c>
      <c r="O1180" t="str">
        <f t="shared" si="3"/>
        <v>Sep</v>
      </c>
      <c r="P1180">
        <f t="shared" si="4"/>
        <v>9</v>
      </c>
      <c r="Q1180" t="str">
        <f t="shared" si="5"/>
        <v>28</v>
      </c>
      <c r="R1180" t="str">
        <f t="shared" si="6"/>
        <v>15</v>
      </c>
      <c r="S1180" t="str">
        <f t="shared" si="7"/>
        <v>59</v>
      </c>
      <c r="T1180" t="str">
        <f t="shared" si="8"/>
        <v>51</v>
      </c>
      <c r="U1180" t="s">
        <v>9195</v>
      </c>
      <c r="V1180" t="s">
        <v>433</v>
      </c>
      <c r="W1180" s="2" t="s">
        <v>9196</v>
      </c>
      <c r="X1180" t="s">
        <v>9197</v>
      </c>
      <c r="Y1180" t="s">
        <v>9198</v>
      </c>
      <c r="Z1180" t="s">
        <v>9199</v>
      </c>
      <c r="AA1180" t="s">
        <v>9200</v>
      </c>
      <c r="AB1180">
        <v>58</v>
      </c>
      <c r="AC1180">
        <v>123</v>
      </c>
      <c r="AD1180" t="s">
        <v>9201</v>
      </c>
      <c r="AG1180">
        <v>3</v>
      </c>
    </row>
    <row r="1181" spans="1:33" ht="15.75" customHeight="1" x14ac:dyDescent="0.3">
      <c r="A1181" s="1">
        <v>22962</v>
      </c>
      <c r="B1181" t="s">
        <v>9202</v>
      </c>
      <c r="C1181" t="s">
        <v>25</v>
      </c>
      <c r="D1181" t="s">
        <v>26</v>
      </c>
      <c r="E1181">
        <v>9</v>
      </c>
      <c r="F1181" t="s">
        <v>360</v>
      </c>
      <c r="G1181" t="s">
        <v>331</v>
      </c>
      <c r="H1181" t="s">
        <v>404</v>
      </c>
      <c r="I1181" t="s">
        <v>40</v>
      </c>
      <c r="J1181">
        <f t="shared" si="0"/>
        <v>2477033</v>
      </c>
      <c r="K1181">
        <v>2477033</v>
      </c>
      <c r="L1181">
        <v>17</v>
      </c>
      <c r="M1181">
        <f t="shared" si="41"/>
        <v>242</v>
      </c>
      <c r="N1181" t="str">
        <f t="shared" si="2"/>
        <v>Fri</v>
      </c>
      <c r="O1181" t="str">
        <f t="shared" si="3"/>
        <v>Sep</v>
      </c>
      <c r="P1181">
        <f t="shared" si="4"/>
        <v>9</v>
      </c>
      <c r="Q1181" t="str">
        <f t="shared" si="5"/>
        <v>28</v>
      </c>
      <c r="R1181" t="str">
        <f t="shared" si="6"/>
        <v>16</v>
      </c>
      <c r="S1181" t="str">
        <f t="shared" si="7"/>
        <v>03</v>
      </c>
      <c r="T1181" t="str">
        <f t="shared" si="8"/>
        <v>53</v>
      </c>
      <c r="U1181" t="s">
        <v>9203</v>
      </c>
      <c r="V1181" t="s">
        <v>433</v>
      </c>
      <c r="W1181" s="2" t="s">
        <v>9204</v>
      </c>
      <c r="X1181" t="s">
        <v>9205</v>
      </c>
      <c r="Y1181" t="s">
        <v>9206</v>
      </c>
      <c r="Z1181" t="s">
        <v>9207</v>
      </c>
      <c r="AB1181">
        <v>255</v>
      </c>
      <c r="AC1181">
        <v>717</v>
      </c>
      <c r="AD1181" t="s">
        <v>9208</v>
      </c>
      <c r="AG1181">
        <v>3</v>
      </c>
    </row>
    <row r="1182" spans="1:33" ht="15.75" customHeight="1" x14ac:dyDescent="0.3">
      <c r="A1182" s="1">
        <v>23429</v>
      </c>
      <c r="B1182" t="s">
        <v>9209</v>
      </c>
      <c r="C1182" t="s">
        <v>25</v>
      </c>
      <c r="D1182" t="s">
        <v>26</v>
      </c>
      <c r="E1182">
        <v>9</v>
      </c>
      <c r="F1182" t="s">
        <v>360</v>
      </c>
      <c r="G1182" t="s">
        <v>341</v>
      </c>
      <c r="H1182" t="s">
        <v>369</v>
      </c>
      <c r="I1182" t="s">
        <v>529</v>
      </c>
      <c r="J1182">
        <f t="shared" si="0"/>
        <v>2482164</v>
      </c>
      <c r="K1182">
        <v>2482164</v>
      </c>
      <c r="L1182">
        <v>31</v>
      </c>
      <c r="M1182">
        <f t="shared" si="41"/>
        <v>5131</v>
      </c>
      <c r="N1182" t="str">
        <f t="shared" si="2"/>
        <v>Fri</v>
      </c>
      <c r="O1182" t="str">
        <f t="shared" si="3"/>
        <v>Sep</v>
      </c>
      <c r="P1182">
        <f t="shared" si="4"/>
        <v>9</v>
      </c>
      <c r="Q1182" t="str">
        <f t="shared" si="5"/>
        <v>28</v>
      </c>
      <c r="R1182" t="str">
        <f t="shared" si="6"/>
        <v>17</v>
      </c>
      <c r="S1182" t="str">
        <f t="shared" si="7"/>
        <v>29</v>
      </c>
      <c r="T1182" t="str">
        <f t="shared" si="8"/>
        <v>24</v>
      </c>
      <c r="U1182" t="s">
        <v>9210</v>
      </c>
      <c r="V1182" t="s">
        <v>433</v>
      </c>
      <c r="W1182" s="2" t="s">
        <v>9211</v>
      </c>
      <c r="X1182" t="s">
        <v>9212</v>
      </c>
      <c r="Y1182" t="s">
        <v>9213</v>
      </c>
      <c r="Z1182" t="s">
        <v>9214</v>
      </c>
      <c r="AA1182" t="s">
        <v>680</v>
      </c>
      <c r="AB1182">
        <v>199</v>
      </c>
      <c r="AC1182">
        <v>725</v>
      </c>
      <c r="AD1182" t="s">
        <v>9215</v>
      </c>
      <c r="AE1182" t="s">
        <v>5525</v>
      </c>
      <c r="AF1182" t="s">
        <v>5526</v>
      </c>
      <c r="AG1182">
        <v>3</v>
      </c>
    </row>
    <row r="1183" spans="1:33" ht="15.75" customHeight="1" x14ac:dyDescent="0.3">
      <c r="A1183" s="1">
        <v>23576</v>
      </c>
      <c r="B1183" t="s">
        <v>9216</v>
      </c>
      <c r="C1183" t="s">
        <v>25</v>
      </c>
      <c r="D1183" t="s">
        <v>26</v>
      </c>
      <c r="E1183">
        <v>9</v>
      </c>
      <c r="F1183" t="s">
        <v>360</v>
      </c>
      <c r="G1183" t="s">
        <v>28</v>
      </c>
      <c r="H1183" t="s">
        <v>404</v>
      </c>
      <c r="I1183" t="s">
        <v>124</v>
      </c>
      <c r="J1183">
        <f t="shared" si="0"/>
        <v>2484199</v>
      </c>
      <c r="K1183">
        <v>2484199</v>
      </c>
      <c r="L1183">
        <v>6</v>
      </c>
      <c r="M1183">
        <f t="shared" si="41"/>
        <v>2035</v>
      </c>
      <c r="N1183" t="str">
        <f t="shared" si="2"/>
        <v>Fri</v>
      </c>
      <c r="O1183" t="str">
        <f t="shared" si="3"/>
        <v>Sep</v>
      </c>
      <c r="P1183">
        <f t="shared" si="4"/>
        <v>9</v>
      </c>
      <c r="Q1183" t="str">
        <f t="shared" si="5"/>
        <v>28</v>
      </c>
      <c r="R1183" t="str">
        <f t="shared" si="6"/>
        <v>18</v>
      </c>
      <c r="S1183" t="str">
        <f t="shared" si="7"/>
        <v>03</v>
      </c>
      <c r="T1183" t="str">
        <f t="shared" si="8"/>
        <v>19</v>
      </c>
      <c r="U1183" t="s">
        <v>9217</v>
      </c>
      <c r="V1183" t="s">
        <v>433</v>
      </c>
      <c r="W1183" s="4" t="s">
        <v>9218</v>
      </c>
      <c r="X1183" t="s">
        <v>9219</v>
      </c>
      <c r="Y1183" t="s">
        <v>9220</v>
      </c>
      <c r="Z1183" t="s">
        <v>9221</v>
      </c>
      <c r="AA1183" t="s">
        <v>151</v>
      </c>
      <c r="AB1183">
        <v>4035</v>
      </c>
      <c r="AC1183">
        <v>4581</v>
      </c>
      <c r="AD1183" t="s">
        <v>9222</v>
      </c>
      <c r="AG1183">
        <v>3</v>
      </c>
    </row>
    <row r="1184" spans="1:33" ht="15.75" customHeight="1" x14ac:dyDescent="0.3">
      <c r="A1184" s="1">
        <v>23701</v>
      </c>
      <c r="B1184" t="s">
        <v>9223</v>
      </c>
      <c r="C1184" t="s">
        <v>25</v>
      </c>
      <c r="D1184" t="s">
        <v>26</v>
      </c>
      <c r="E1184">
        <v>9</v>
      </c>
      <c r="F1184" t="s">
        <v>360</v>
      </c>
      <c r="G1184" t="s">
        <v>28</v>
      </c>
      <c r="H1184" t="s">
        <v>195</v>
      </c>
      <c r="I1184" t="s">
        <v>234</v>
      </c>
      <c r="J1184">
        <f t="shared" si="0"/>
        <v>2486412</v>
      </c>
      <c r="K1184">
        <v>2486412</v>
      </c>
      <c r="L1184">
        <v>8</v>
      </c>
      <c r="M1184">
        <f t="shared" si="41"/>
        <v>2213</v>
      </c>
      <c r="N1184" t="str">
        <f t="shared" si="2"/>
        <v>Fri</v>
      </c>
      <c r="O1184" t="str">
        <f t="shared" si="3"/>
        <v>Sep</v>
      </c>
      <c r="P1184">
        <f t="shared" si="4"/>
        <v>9</v>
      </c>
      <c r="Q1184" t="str">
        <f t="shared" si="5"/>
        <v>28</v>
      </c>
      <c r="R1184" t="str">
        <f t="shared" si="6"/>
        <v>18</v>
      </c>
      <c r="S1184" t="str">
        <f t="shared" si="7"/>
        <v>40</v>
      </c>
      <c r="T1184" t="str">
        <f t="shared" si="8"/>
        <v>12</v>
      </c>
      <c r="U1184" t="s">
        <v>9224</v>
      </c>
      <c r="V1184" t="s">
        <v>433</v>
      </c>
      <c r="W1184" s="2" t="s">
        <v>9225</v>
      </c>
      <c r="X1184" t="s">
        <v>9226</v>
      </c>
      <c r="Y1184" t="s">
        <v>9227</v>
      </c>
      <c r="Z1184" t="s">
        <v>9228</v>
      </c>
      <c r="AB1184">
        <v>56</v>
      </c>
      <c r="AC1184">
        <v>96</v>
      </c>
      <c r="AD1184" t="s">
        <v>9229</v>
      </c>
      <c r="AG1184">
        <v>3</v>
      </c>
    </row>
    <row r="1185" spans="1:33" ht="15.75" customHeight="1" x14ac:dyDescent="0.3">
      <c r="A1185" s="1">
        <v>24403</v>
      </c>
      <c r="B1185" t="s">
        <v>9230</v>
      </c>
      <c r="C1185" t="s">
        <v>25</v>
      </c>
      <c r="D1185" t="s">
        <v>26</v>
      </c>
      <c r="E1185">
        <v>9</v>
      </c>
      <c r="F1185" t="s">
        <v>360</v>
      </c>
      <c r="G1185" t="s">
        <v>27</v>
      </c>
      <c r="H1185" t="s">
        <v>71</v>
      </c>
      <c r="I1185" t="s">
        <v>561</v>
      </c>
      <c r="J1185">
        <f t="shared" si="0"/>
        <v>2497453</v>
      </c>
      <c r="K1185">
        <v>2497453</v>
      </c>
      <c r="L1185">
        <v>10</v>
      </c>
      <c r="M1185">
        <f t="shared" si="41"/>
        <v>11041</v>
      </c>
      <c r="N1185" t="str">
        <f t="shared" si="2"/>
        <v>Fri</v>
      </c>
      <c r="O1185" t="str">
        <f t="shared" si="3"/>
        <v>Sep</v>
      </c>
      <c r="P1185">
        <f t="shared" si="4"/>
        <v>9</v>
      </c>
      <c r="Q1185" t="str">
        <f t="shared" si="5"/>
        <v>28</v>
      </c>
      <c r="R1185" t="str">
        <f t="shared" si="6"/>
        <v>21</v>
      </c>
      <c r="S1185" t="str">
        <f t="shared" si="7"/>
        <v>44</v>
      </c>
      <c r="T1185" t="str">
        <f t="shared" si="8"/>
        <v>13</v>
      </c>
      <c r="U1185" t="s">
        <v>9231</v>
      </c>
      <c r="V1185" t="s">
        <v>433</v>
      </c>
      <c r="W1185" s="2" t="s">
        <v>9232</v>
      </c>
      <c r="X1185" t="s">
        <v>9233</v>
      </c>
      <c r="Y1185" t="s">
        <v>9234</v>
      </c>
      <c r="Z1185" t="s">
        <v>9235</v>
      </c>
      <c r="AA1185" t="s">
        <v>9236</v>
      </c>
      <c r="AB1185">
        <v>47</v>
      </c>
      <c r="AC1185">
        <v>294</v>
      </c>
      <c r="AD1185" t="s">
        <v>9237</v>
      </c>
      <c r="AG1185">
        <v>3</v>
      </c>
    </row>
    <row r="1186" spans="1:33" ht="15.75" customHeight="1" x14ac:dyDescent="0.3">
      <c r="A1186" s="1">
        <v>24999</v>
      </c>
      <c r="B1186" t="s">
        <v>9238</v>
      </c>
      <c r="C1186" t="s">
        <v>281</v>
      </c>
      <c r="D1186" t="s">
        <v>26</v>
      </c>
      <c r="E1186">
        <v>9</v>
      </c>
      <c r="F1186" t="s">
        <v>369</v>
      </c>
      <c r="G1186" t="s">
        <v>271</v>
      </c>
      <c r="H1186" t="s">
        <v>1072</v>
      </c>
      <c r="I1186" t="s">
        <v>511</v>
      </c>
      <c r="J1186">
        <f t="shared" si="0"/>
        <v>2511009</v>
      </c>
      <c r="K1186">
        <v>2511009</v>
      </c>
      <c r="L1186">
        <v>30</v>
      </c>
      <c r="M1186">
        <f t="shared" si="41"/>
        <v>13556</v>
      </c>
      <c r="N1186" t="str">
        <f t="shared" si="2"/>
        <v>Sat</v>
      </c>
      <c r="O1186" t="str">
        <f t="shared" si="3"/>
        <v>Sep</v>
      </c>
      <c r="P1186">
        <f t="shared" si="4"/>
        <v>9</v>
      </c>
      <c r="Q1186" t="str">
        <f t="shared" si="5"/>
        <v>29</v>
      </c>
      <c r="R1186" t="str">
        <f t="shared" si="6"/>
        <v>01</v>
      </c>
      <c r="S1186" t="str">
        <f t="shared" si="7"/>
        <v>30</v>
      </c>
      <c r="T1186" t="str">
        <f t="shared" si="8"/>
        <v>09</v>
      </c>
      <c r="U1186" t="s">
        <v>9239</v>
      </c>
      <c r="V1186" t="s">
        <v>433</v>
      </c>
      <c r="W1186" s="4" t="s">
        <v>9240</v>
      </c>
      <c r="X1186" t="s">
        <v>9241</v>
      </c>
      <c r="Y1186" t="s">
        <v>9242</v>
      </c>
      <c r="Z1186" t="s">
        <v>9243</v>
      </c>
      <c r="AA1186" t="s">
        <v>9244</v>
      </c>
      <c r="AB1186">
        <v>1775</v>
      </c>
      <c r="AC1186">
        <v>2745</v>
      </c>
      <c r="AD1186" t="s">
        <v>9245</v>
      </c>
      <c r="AG1186">
        <v>3</v>
      </c>
    </row>
    <row r="1187" spans="1:33" ht="15.75" customHeight="1" x14ac:dyDescent="0.3">
      <c r="A1187" s="1">
        <v>26075</v>
      </c>
      <c r="B1187" t="s">
        <v>9246</v>
      </c>
      <c r="C1187" t="s">
        <v>281</v>
      </c>
      <c r="D1187" t="s">
        <v>26</v>
      </c>
      <c r="E1187">
        <v>9</v>
      </c>
      <c r="F1187" t="s">
        <v>369</v>
      </c>
      <c r="G1187" t="s">
        <v>310</v>
      </c>
      <c r="H1187" t="s">
        <v>27</v>
      </c>
      <c r="I1187" t="s">
        <v>310</v>
      </c>
      <c r="J1187">
        <f t="shared" si="0"/>
        <v>2557274</v>
      </c>
      <c r="K1187">
        <v>2557274</v>
      </c>
      <c r="L1187">
        <v>1</v>
      </c>
      <c r="M1187">
        <f t="shared" si="41"/>
        <v>46265</v>
      </c>
      <c r="N1187" t="str">
        <f t="shared" si="2"/>
        <v>Sat</v>
      </c>
      <c r="O1187" t="str">
        <f t="shared" si="3"/>
        <v>Sep</v>
      </c>
      <c r="P1187">
        <f t="shared" si="4"/>
        <v>9</v>
      </c>
      <c r="Q1187" t="str">
        <f t="shared" si="5"/>
        <v>29</v>
      </c>
      <c r="R1187" t="str">
        <f t="shared" si="6"/>
        <v>14</v>
      </c>
      <c r="S1187" t="str">
        <f t="shared" si="7"/>
        <v>21</v>
      </c>
      <c r="T1187" t="str">
        <f t="shared" si="8"/>
        <v>14</v>
      </c>
      <c r="U1187" t="s">
        <v>9247</v>
      </c>
      <c r="V1187" t="s">
        <v>433</v>
      </c>
      <c r="W1187" s="2" t="s">
        <v>9248</v>
      </c>
      <c r="X1187" t="s">
        <v>9249</v>
      </c>
      <c r="Y1187" t="s">
        <v>9250</v>
      </c>
      <c r="Z1187" t="s">
        <v>9251</v>
      </c>
      <c r="AB1187">
        <v>20</v>
      </c>
      <c r="AC1187">
        <v>79</v>
      </c>
      <c r="AD1187" t="s">
        <v>9252</v>
      </c>
      <c r="AG1187">
        <v>3</v>
      </c>
    </row>
    <row r="1188" spans="1:33" ht="15.75" customHeight="1" x14ac:dyDescent="0.3">
      <c r="A1188" s="1">
        <v>26076</v>
      </c>
      <c r="B1188" t="s">
        <v>9253</v>
      </c>
      <c r="C1188" t="s">
        <v>281</v>
      </c>
      <c r="D1188" t="s">
        <v>26</v>
      </c>
      <c r="E1188">
        <v>9</v>
      </c>
      <c r="F1188" t="s">
        <v>369</v>
      </c>
      <c r="G1188" t="s">
        <v>310</v>
      </c>
      <c r="H1188" t="s">
        <v>206</v>
      </c>
      <c r="I1188" t="s">
        <v>183</v>
      </c>
      <c r="J1188">
        <f t="shared" si="0"/>
        <v>2557354</v>
      </c>
      <c r="K1188">
        <v>2557354</v>
      </c>
      <c r="L1188">
        <v>80</v>
      </c>
      <c r="M1188">
        <f t="shared" si="41"/>
        <v>80</v>
      </c>
      <c r="N1188" t="str">
        <f t="shared" si="2"/>
        <v>Sat</v>
      </c>
      <c r="O1188" t="str">
        <f t="shared" si="3"/>
        <v>Sep</v>
      </c>
      <c r="P1188">
        <f t="shared" si="4"/>
        <v>9</v>
      </c>
      <c r="Q1188" t="str">
        <f t="shared" si="5"/>
        <v>29</v>
      </c>
      <c r="R1188" t="str">
        <f t="shared" si="6"/>
        <v>14</v>
      </c>
      <c r="S1188" t="str">
        <f t="shared" si="7"/>
        <v>22</v>
      </c>
      <c r="T1188" t="str">
        <f t="shared" si="8"/>
        <v>34</v>
      </c>
      <c r="U1188" t="s">
        <v>9254</v>
      </c>
      <c r="V1188" t="s">
        <v>433</v>
      </c>
      <c r="W1188" s="2" t="s">
        <v>9255</v>
      </c>
      <c r="X1188" t="s">
        <v>9256</v>
      </c>
      <c r="Y1188" t="s">
        <v>9257</v>
      </c>
      <c r="Z1188" t="s">
        <v>9258</v>
      </c>
      <c r="AB1188">
        <v>88</v>
      </c>
      <c r="AC1188">
        <v>98</v>
      </c>
      <c r="AD1188" t="s">
        <v>9259</v>
      </c>
      <c r="AE1188" t="s">
        <v>9260</v>
      </c>
      <c r="AF1188" t="s">
        <v>9261</v>
      </c>
      <c r="AG1188">
        <v>3</v>
      </c>
    </row>
    <row r="1189" spans="1:33" ht="15.75" customHeight="1" x14ac:dyDescent="0.3">
      <c r="A1189" s="1">
        <v>26626</v>
      </c>
      <c r="B1189" t="s">
        <v>9262</v>
      </c>
      <c r="C1189" t="s">
        <v>281</v>
      </c>
      <c r="D1189" t="s">
        <v>26</v>
      </c>
      <c r="E1189">
        <v>9</v>
      </c>
      <c r="F1189" t="s">
        <v>369</v>
      </c>
      <c r="G1189" t="s">
        <v>124</v>
      </c>
      <c r="H1189" t="s">
        <v>28</v>
      </c>
      <c r="I1189" t="s">
        <v>30</v>
      </c>
      <c r="J1189">
        <f t="shared" si="0"/>
        <v>2575107</v>
      </c>
      <c r="K1189">
        <v>2575107</v>
      </c>
      <c r="L1189">
        <v>42</v>
      </c>
      <c r="M1189">
        <f t="shared" si="41"/>
        <v>17753</v>
      </c>
      <c r="N1189" t="str">
        <f t="shared" si="2"/>
        <v>Sat</v>
      </c>
      <c r="O1189" t="str">
        <f t="shared" si="3"/>
        <v>Sep</v>
      </c>
      <c r="P1189">
        <f t="shared" si="4"/>
        <v>9</v>
      </c>
      <c r="Q1189" t="str">
        <f t="shared" si="5"/>
        <v>29</v>
      </c>
      <c r="R1189" t="str">
        <f t="shared" si="6"/>
        <v>19</v>
      </c>
      <c r="S1189" t="str">
        <f t="shared" si="7"/>
        <v>18</v>
      </c>
      <c r="T1189" t="str">
        <f t="shared" si="8"/>
        <v>27</v>
      </c>
      <c r="U1189" t="s">
        <v>9263</v>
      </c>
      <c r="V1189" t="s">
        <v>433</v>
      </c>
      <c r="W1189" s="2" t="s">
        <v>9264</v>
      </c>
      <c r="X1189" t="s">
        <v>9167</v>
      </c>
      <c r="Y1189" t="s">
        <v>9168</v>
      </c>
      <c r="Z1189" t="s">
        <v>9169</v>
      </c>
      <c r="AA1189" t="s">
        <v>4637</v>
      </c>
      <c r="AB1189">
        <v>4948</v>
      </c>
      <c r="AC1189">
        <v>4965</v>
      </c>
      <c r="AD1189" t="s">
        <v>9170</v>
      </c>
      <c r="AG1189">
        <v>3</v>
      </c>
    </row>
    <row r="1190" spans="1:33" ht="15.75" customHeight="1" x14ac:dyDescent="0.3">
      <c r="A1190" s="1">
        <v>27199</v>
      </c>
      <c r="B1190" t="s">
        <v>9265</v>
      </c>
      <c r="C1190" t="s">
        <v>281</v>
      </c>
      <c r="D1190" t="s">
        <v>26</v>
      </c>
      <c r="E1190">
        <v>9</v>
      </c>
      <c r="F1190" t="s">
        <v>369</v>
      </c>
      <c r="G1190" t="s">
        <v>692</v>
      </c>
      <c r="H1190" t="s">
        <v>113</v>
      </c>
      <c r="I1190" t="s">
        <v>481</v>
      </c>
      <c r="J1190">
        <f t="shared" si="0"/>
        <v>2591929</v>
      </c>
      <c r="K1190">
        <v>2591929</v>
      </c>
      <c r="L1190">
        <v>72</v>
      </c>
      <c r="M1190">
        <f t="shared" si="41"/>
        <v>16822</v>
      </c>
      <c r="N1190" t="str">
        <f t="shared" si="2"/>
        <v>Sat</v>
      </c>
      <c r="O1190" t="str">
        <f t="shared" si="3"/>
        <v>Sep</v>
      </c>
      <c r="P1190">
        <f t="shared" si="4"/>
        <v>9</v>
      </c>
      <c r="Q1190" t="str">
        <f t="shared" si="5"/>
        <v>29</v>
      </c>
      <c r="R1190" t="str">
        <f t="shared" si="6"/>
        <v>23</v>
      </c>
      <c r="S1190" t="str">
        <f t="shared" si="7"/>
        <v>58</v>
      </c>
      <c r="T1190" t="str">
        <f t="shared" si="8"/>
        <v>49</v>
      </c>
      <c r="U1190" t="s">
        <v>9266</v>
      </c>
      <c r="V1190" t="s">
        <v>433</v>
      </c>
      <c r="W1190" s="2" t="s">
        <v>9267</v>
      </c>
      <c r="X1190" t="s">
        <v>6622</v>
      </c>
      <c r="Y1190" t="s">
        <v>6623</v>
      </c>
      <c r="Z1190" t="s">
        <v>6624</v>
      </c>
      <c r="AA1190" t="s">
        <v>6625</v>
      </c>
      <c r="AB1190">
        <v>265</v>
      </c>
      <c r="AC1190">
        <v>270</v>
      </c>
      <c r="AD1190" t="s">
        <v>6626</v>
      </c>
      <c r="AE1190" t="s">
        <v>9268</v>
      </c>
      <c r="AF1190" t="s">
        <v>9269</v>
      </c>
      <c r="AG1190">
        <v>3</v>
      </c>
    </row>
    <row r="1191" spans="1:33" ht="15.75" customHeight="1" x14ac:dyDescent="0.3">
      <c r="A1191" s="1">
        <v>27200</v>
      </c>
      <c r="B1191" t="s">
        <v>9265</v>
      </c>
      <c r="C1191" t="s">
        <v>281</v>
      </c>
      <c r="D1191" t="s">
        <v>26</v>
      </c>
      <c r="E1191">
        <v>9</v>
      </c>
      <c r="F1191" t="s">
        <v>369</v>
      </c>
      <c r="G1191" t="s">
        <v>692</v>
      </c>
      <c r="H1191" t="s">
        <v>113</v>
      </c>
      <c r="I1191" t="s">
        <v>481</v>
      </c>
      <c r="J1191">
        <f t="shared" si="0"/>
        <v>2591929</v>
      </c>
      <c r="K1191">
        <v>2591929</v>
      </c>
      <c r="L1191">
        <v>0</v>
      </c>
      <c r="M1191">
        <f t="shared" si="41"/>
        <v>0</v>
      </c>
      <c r="N1191" t="str">
        <f t="shared" si="2"/>
        <v>Sat</v>
      </c>
      <c r="O1191" t="str">
        <f t="shared" si="3"/>
        <v>Sep</v>
      </c>
      <c r="P1191">
        <f t="shared" si="4"/>
        <v>9</v>
      </c>
      <c r="Q1191" t="str">
        <f t="shared" si="5"/>
        <v>29</v>
      </c>
      <c r="R1191" t="str">
        <f t="shared" si="6"/>
        <v>23</v>
      </c>
      <c r="S1191" t="str">
        <f t="shared" si="7"/>
        <v>58</v>
      </c>
      <c r="T1191" t="str">
        <f t="shared" si="8"/>
        <v>49</v>
      </c>
      <c r="U1191" t="s">
        <v>9266</v>
      </c>
      <c r="V1191" t="s">
        <v>433</v>
      </c>
      <c r="W1191" s="2" t="s">
        <v>9267</v>
      </c>
      <c r="X1191" t="s">
        <v>6622</v>
      </c>
      <c r="Y1191" t="s">
        <v>6623</v>
      </c>
      <c r="Z1191" t="s">
        <v>6624</v>
      </c>
      <c r="AA1191" t="s">
        <v>6625</v>
      </c>
      <c r="AB1191">
        <v>266</v>
      </c>
      <c r="AC1191">
        <v>272</v>
      </c>
      <c r="AD1191" t="s">
        <v>6626</v>
      </c>
      <c r="AE1191" t="s">
        <v>9268</v>
      </c>
      <c r="AF1191" t="s">
        <v>9269</v>
      </c>
      <c r="AG1191">
        <v>3</v>
      </c>
    </row>
    <row r="1192" spans="1:33" ht="15.75" customHeight="1" x14ac:dyDescent="0.3">
      <c r="A1192" s="1">
        <v>28527</v>
      </c>
      <c r="B1192" t="s">
        <v>9270</v>
      </c>
      <c r="C1192" t="s">
        <v>923</v>
      </c>
      <c r="D1192" t="s">
        <v>2847</v>
      </c>
      <c r="E1192">
        <v>10</v>
      </c>
      <c r="F1192" t="s">
        <v>271</v>
      </c>
      <c r="G1192" t="s">
        <v>125</v>
      </c>
      <c r="H1192" t="s">
        <v>570</v>
      </c>
      <c r="I1192" t="s">
        <v>103</v>
      </c>
      <c r="J1192">
        <f t="shared" si="0"/>
        <v>2680990</v>
      </c>
      <c r="K1192">
        <v>2680990</v>
      </c>
      <c r="L1192">
        <v>74</v>
      </c>
      <c r="M1192">
        <f t="shared" si="41"/>
        <v>89061</v>
      </c>
      <c r="N1192" t="str">
        <f t="shared" si="2"/>
        <v>Mon</v>
      </c>
      <c r="O1192" t="str">
        <f t="shared" si="3"/>
        <v>Oct</v>
      </c>
      <c r="P1192">
        <f t="shared" si="4"/>
        <v>10</v>
      </c>
      <c r="Q1192" t="str">
        <f t="shared" si="5"/>
        <v>01</v>
      </c>
      <c r="R1192" t="str">
        <f t="shared" si="6"/>
        <v>00</v>
      </c>
      <c r="S1192" t="str">
        <f t="shared" si="7"/>
        <v>43</v>
      </c>
      <c r="T1192" t="str">
        <f t="shared" si="8"/>
        <v>10</v>
      </c>
      <c r="U1192" t="s">
        <v>9271</v>
      </c>
      <c r="V1192" t="s">
        <v>433</v>
      </c>
      <c r="W1192" s="2" t="s">
        <v>9272</v>
      </c>
      <c r="X1192" t="s">
        <v>6622</v>
      </c>
      <c r="Y1192" t="s">
        <v>6623</v>
      </c>
      <c r="Z1192" t="s">
        <v>6624</v>
      </c>
      <c r="AA1192" t="s">
        <v>6625</v>
      </c>
      <c r="AB1192">
        <v>266</v>
      </c>
      <c r="AC1192">
        <v>272</v>
      </c>
      <c r="AD1192" t="s">
        <v>6626</v>
      </c>
      <c r="AG1192">
        <v>3</v>
      </c>
    </row>
    <row r="1193" spans="1:33" ht="15.75" customHeight="1" x14ac:dyDescent="0.3">
      <c r="A1193" s="1">
        <v>28767</v>
      </c>
      <c r="B1193" t="s">
        <v>9273</v>
      </c>
      <c r="C1193" t="s">
        <v>923</v>
      </c>
      <c r="D1193" t="s">
        <v>2847</v>
      </c>
      <c r="E1193">
        <v>10</v>
      </c>
      <c r="F1193" t="s">
        <v>271</v>
      </c>
      <c r="G1193" t="s">
        <v>404</v>
      </c>
      <c r="H1193" t="s">
        <v>154</v>
      </c>
      <c r="I1193" t="s">
        <v>441</v>
      </c>
      <c r="J1193">
        <f t="shared" si="0"/>
        <v>2691452</v>
      </c>
      <c r="K1193">
        <v>2691452</v>
      </c>
      <c r="L1193">
        <v>119</v>
      </c>
      <c r="M1193">
        <f t="shared" si="41"/>
        <v>10462</v>
      </c>
      <c r="N1193" t="str">
        <f t="shared" si="2"/>
        <v>Mon</v>
      </c>
      <c r="O1193" t="str">
        <f t="shared" si="3"/>
        <v>Oct</v>
      </c>
      <c r="P1193">
        <f t="shared" si="4"/>
        <v>10</v>
      </c>
      <c r="Q1193" t="str">
        <f t="shared" si="5"/>
        <v>01</v>
      </c>
      <c r="R1193" t="str">
        <f t="shared" si="6"/>
        <v>03</v>
      </c>
      <c r="S1193" t="str">
        <f t="shared" si="7"/>
        <v>37</v>
      </c>
      <c r="T1193" t="str">
        <f t="shared" si="8"/>
        <v>32</v>
      </c>
      <c r="U1193" t="s">
        <v>9274</v>
      </c>
      <c r="V1193" t="s">
        <v>433</v>
      </c>
      <c r="W1193" s="2" t="s">
        <v>9275</v>
      </c>
      <c r="X1193" t="s">
        <v>9276</v>
      </c>
      <c r="Y1193" t="s">
        <v>9277</v>
      </c>
      <c r="Z1193" t="s">
        <v>9278</v>
      </c>
      <c r="AB1193">
        <v>178</v>
      </c>
      <c r="AC1193">
        <v>397</v>
      </c>
      <c r="AD1193" t="s">
        <v>9279</v>
      </c>
      <c r="AG1193">
        <v>3</v>
      </c>
    </row>
    <row r="1194" spans="1:33" ht="15.75" customHeight="1" x14ac:dyDescent="0.3">
      <c r="A1194" s="1">
        <v>29907</v>
      </c>
      <c r="B1194" t="s">
        <v>9280</v>
      </c>
      <c r="C1194" t="s">
        <v>1230</v>
      </c>
      <c r="D1194" t="s">
        <v>2847</v>
      </c>
      <c r="E1194">
        <v>10</v>
      </c>
      <c r="F1194" t="s">
        <v>359</v>
      </c>
      <c r="G1194" t="s">
        <v>103</v>
      </c>
      <c r="H1194" t="s">
        <v>519</v>
      </c>
      <c r="I1194" t="s">
        <v>457</v>
      </c>
      <c r="J1194">
        <f t="shared" si="0"/>
        <v>2803687</v>
      </c>
      <c r="K1194">
        <v>2803687</v>
      </c>
      <c r="L1194">
        <v>127</v>
      </c>
      <c r="M1194">
        <f t="shared" si="41"/>
        <v>112235</v>
      </c>
      <c r="N1194" t="str">
        <f t="shared" si="2"/>
        <v>Tue</v>
      </c>
      <c r="O1194" t="str">
        <f t="shared" si="3"/>
        <v>Oct</v>
      </c>
      <c r="P1194">
        <f t="shared" si="4"/>
        <v>10</v>
      </c>
      <c r="Q1194" t="str">
        <f t="shared" si="5"/>
        <v>02</v>
      </c>
      <c r="R1194" t="str">
        <f t="shared" si="6"/>
        <v>10</v>
      </c>
      <c r="S1194" t="str">
        <f t="shared" si="7"/>
        <v>48</v>
      </c>
      <c r="T1194" t="str">
        <f t="shared" si="8"/>
        <v>07</v>
      </c>
      <c r="U1194" t="s">
        <v>9281</v>
      </c>
      <c r="V1194" t="s">
        <v>9282</v>
      </c>
      <c r="W1194" s="4" t="s">
        <v>9283</v>
      </c>
      <c r="X1194" t="s">
        <v>6718</v>
      </c>
      <c r="Y1194" t="s">
        <v>6719</v>
      </c>
      <c r="Z1194" t="s">
        <v>6720</v>
      </c>
      <c r="AA1194" t="s">
        <v>1282</v>
      </c>
      <c r="AB1194">
        <v>7320</v>
      </c>
      <c r="AC1194">
        <v>7278</v>
      </c>
      <c r="AD1194" t="s">
        <v>6721</v>
      </c>
      <c r="AG1194">
        <v>3</v>
      </c>
    </row>
    <row r="1195" spans="1:33" ht="15.75" customHeight="1" x14ac:dyDescent="0.3">
      <c r="A1195" s="1">
        <v>29913</v>
      </c>
      <c r="B1195" t="s">
        <v>9284</v>
      </c>
      <c r="C1195" t="s">
        <v>1230</v>
      </c>
      <c r="D1195" t="s">
        <v>2847</v>
      </c>
      <c r="E1195">
        <v>10</v>
      </c>
      <c r="F1195" t="s">
        <v>359</v>
      </c>
      <c r="G1195" t="s">
        <v>103</v>
      </c>
      <c r="H1195" t="s">
        <v>81</v>
      </c>
      <c r="I1195" t="s">
        <v>82</v>
      </c>
      <c r="J1195">
        <f t="shared" si="0"/>
        <v>2804166</v>
      </c>
      <c r="K1195">
        <v>2804166</v>
      </c>
      <c r="L1195">
        <v>81</v>
      </c>
      <c r="M1195">
        <f t="shared" si="41"/>
        <v>479</v>
      </c>
      <c r="N1195" t="str">
        <f t="shared" si="2"/>
        <v>Tue</v>
      </c>
      <c r="O1195" t="str">
        <f t="shared" si="3"/>
        <v>Oct</v>
      </c>
      <c r="P1195">
        <f t="shared" si="4"/>
        <v>10</v>
      </c>
      <c r="Q1195" t="str">
        <f t="shared" si="5"/>
        <v>02</v>
      </c>
      <c r="R1195" t="str">
        <f t="shared" si="6"/>
        <v>10</v>
      </c>
      <c r="S1195" t="str">
        <f t="shared" si="7"/>
        <v>56</v>
      </c>
      <c r="T1195" t="str">
        <f t="shared" si="8"/>
        <v>06</v>
      </c>
      <c r="U1195" t="s">
        <v>9285</v>
      </c>
      <c r="V1195" t="s">
        <v>9286</v>
      </c>
      <c r="W1195" s="4" t="s">
        <v>9287</v>
      </c>
      <c r="X1195" t="s">
        <v>9288</v>
      </c>
      <c r="Y1195" t="s">
        <v>9289</v>
      </c>
      <c r="Z1195" t="s">
        <v>9290</v>
      </c>
      <c r="AA1195" t="s">
        <v>5540</v>
      </c>
      <c r="AB1195">
        <v>19</v>
      </c>
      <c r="AC1195">
        <v>133</v>
      </c>
      <c r="AD1195" t="s">
        <v>9291</v>
      </c>
      <c r="AG1195">
        <v>3</v>
      </c>
    </row>
    <row r="1196" spans="1:33" ht="15.75" customHeight="1" x14ac:dyDescent="0.3">
      <c r="A1196" s="1">
        <v>30249</v>
      </c>
      <c r="B1196" t="s">
        <v>9292</v>
      </c>
      <c r="C1196" t="s">
        <v>1230</v>
      </c>
      <c r="D1196" t="s">
        <v>2847</v>
      </c>
      <c r="E1196">
        <v>10</v>
      </c>
      <c r="F1196" t="s">
        <v>359</v>
      </c>
      <c r="G1196" t="s">
        <v>28</v>
      </c>
      <c r="H1196" t="s">
        <v>40</v>
      </c>
      <c r="I1196" t="s">
        <v>369</v>
      </c>
      <c r="J1196">
        <f t="shared" si="0"/>
        <v>2832809</v>
      </c>
      <c r="K1196">
        <v>2832809</v>
      </c>
      <c r="L1196">
        <v>16</v>
      </c>
      <c r="M1196">
        <f t="shared" si="41"/>
        <v>28643</v>
      </c>
      <c r="N1196" t="str">
        <f t="shared" si="2"/>
        <v>Tue</v>
      </c>
      <c r="O1196" t="str">
        <f t="shared" si="3"/>
        <v>Oct</v>
      </c>
      <c r="P1196">
        <f t="shared" si="4"/>
        <v>10</v>
      </c>
      <c r="Q1196" t="str">
        <f t="shared" si="5"/>
        <v>02</v>
      </c>
      <c r="R1196" t="str">
        <f t="shared" si="6"/>
        <v>18</v>
      </c>
      <c r="S1196" t="str">
        <f t="shared" si="7"/>
        <v>53</v>
      </c>
      <c r="T1196" t="str">
        <f t="shared" si="8"/>
        <v>29</v>
      </c>
      <c r="U1196" t="s">
        <v>9293</v>
      </c>
      <c r="V1196" t="s">
        <v>9294</v>
      </c>
      <c r="W1196" s="4" t="s">
        <v>9295</v>
      </c>
      <c r="X1196" t="s">
        <v>6622</v>
      </c>
      <c r="Y1196" t="s">
        <v>6623</v>
      </c>
      <c r="Z1196" t="s">
        <v>6624</v>
      </c>
      <c r="AA1196" t="s">
        <v>6625</v>
      </c>
      <c r="AB1196">
        <v>266</v>
      </c>
      <c r="AC1196">
        <v>272</v>
      </c>
      <c r="AD1196" t="s">
        <v>6626</v>
      </c>
      <c r="AG1196">
        <v>3</v>
      </c>
    </row>
    <row r="1197" spans="1:33" ht="15.75" customHeight="1" x14ac:dyDescent="0.3">
      <c r="A1197" s="1">
        <v>30399</v>
      </c>
      <c r="B1197" t="s">
        <v>9296</v>
      </c>
      <c r="C1197" t="s">
        <v>1230</v>
      </c>
      <c r="D1197" t="s">
        <v>2847</v>
      </c>
      <c r="E1197">
        <v>10</v>
      </c>
      <c r="F1197" t="s">
        <v>359</v>
      </c>
      <c r="G1197" t="s">
        <v>206</v>
      </c>
      <c r="H1197" t="s">
        <v>300</v>
      </c>
      <c r="I1197" t="s">
        <v>126</v>
      </c>
      <c r="J1197">
        <f t="shared" si="0"/>
        <v>2845905</v>
      </c>
      <c r="K1197">
        <v>2845905</v>
      </c>
      <c r="L1197">
        <v>24</v>
      </c>
      <c r="M1197">
        <f t="shared" si="41"/>
        <v>13096</v>
      </c>
      <c r="N1197" t="str">
        <f t="shared" si="2"/>
        <v>Tue</v>
      </c>
      <c r="O1197" t="str">
        <f t="shared" si="3"/>
        <v>Oct</v>
      </c>
      <c r="P1197">
        <f t="shared" si="4"/>
        <v>10</v>
      </c>
      <c r="Q1197" t="str">
        <f t="shared" si="5"/>
        <v>02</v>
      </c>
      <c r="R1197" t="str">
        <f t="shared" si="6"/>
        <v>22</v>
      </c>
      <c r="S1197" t="str">
        <f t="shared" si="7"/>
        <v>31</v>
      </c>
      <c r="T1197" t="str">
        <f t="shared" si="8"/>
        <v>45</v>
      </c>
      <c r="U1197" t="s">
        <v>9297</v>
      </c>
      <c r="V1197" t="s">
        <v>9298</v>
      </c>
      <c r="W1197" s="4" t="s">
        <v>9299</v>
      </c>
      <c r="X1197" t="s">
        <v>7168</v>
      </c>
      <c r="Y1197" t="s">
        <v>7169</v>
      </c>
      <c r="Z1197" t="s">
        <v>7170</v>
      </c>
      <c r="AA1197" t="s">
        <v>6498</v>
      </c>
      <c r="AB1197">
        <v>1091</v>
      </c>
      <c r="AC1197">
        <v>2698</v>
      </c>
      <c r="AD1197" t="s">
        <v>7171</v>
      </c>
      <c r="AE1197" t="s">
        <v>4547</v>
      </c>
      <c r="AF1197" t="s">
        <v>4548</v>
      </c>
      <c r="AG1197">
        <v>3</v>
      </c>
    </row>
    <row r="1198" spans="1:33" ht="15.75" customHeight="1" x14ac:dyDescent="0.3">
      <c r="A1198" s="1">
        <v>30427</v>
      </c>
      <c r="B1198" t="s">
        <v>9300</v>
      </c>
      <c r="C1198" t="s">
        <v>1230</v>
      </c>
      <c r="D1198" t="s">
        <v>2847</v>
      </c>
      <c r="E1198">
        <v>10</v>
      </c>
      <c r="F1198" t="s">
        <v>359</v>
      </c>
      <c r="G1198" t="s">
        <v>692</v>
      </c>
      <c r="H1198" t="s">
        <v>359</v>
      </c>
      <c r="I1198" t="s">
        <v>114</v>
      </c>
      <c r="J1198">
        <f t="shared" si="0"/>
        <v>2847740</v>
      </c>
      <c r="K1198">
        <v>2847740</v>
      </c>
      <c r="L1198">
        <v>22</v>
      </c>
      <c r="M1198">
        <f t="shared" si="41"/>
        <v>1835</v>
      </c>
      <c r="N1198" t="str">
        <f t="shared" si="2"/>
        <v>Tue</v>
      </c>
      <c r="O1198" t="str">
        <f t="shared" si="3"/>
        <v>Oct</v>
      </c>
      <c r="P1198">
        <f t="shared" si="4"/>
        <v>10</v>
      </c>
      <c r="Q1198" t="str">
        <f t="shared" si="5"/>
        <v>02</v>
      </c>
      <c r="R1198" t="str">
        <f t="shared" si="6"/>
        <v>23</v>
      </c>
      <c r="S1198" t="str">
        <f t="shared" si="7"/>
        <v>02</v>
      </c>
      <c r="T1198" t="str">
        <f t="shared" si="8"/>
        <v>20</v>
      </c>
      <c r="U1198" t="s">
        <v>9301</v>
      </c>
      <c r="V1198" t="s">
        <v>9302</v>
      </c>
      <c r="W1198" s="2" t="s">
        <v>9303</v>
      </c>
      <c r="X1198" t="s">
        <v>9304</v>
      </c>
      <c r="Y1198" t="s">
        <v>9305</v>
      </c>
      <c r="Z1198" t="s">
        <v>9306</v>
      </c>
      <c r="AA1198" t="s">
        <v>4337</v>
      </c>
      <c r="AB1198">
        <v>224</v>
      </c>
      <c r="AC1198">
        <v>248</v>
      </c>
      <c r="AD1198" t="s">
        <v>9307</v>
      </c>
      <c r="AE1198" t="s">
        <v>9308</v>
      </c>
      <c r="AF1198" t="s">
        <v>9309</v>
      </c>
      <c r="AG1198">
        <v>3</v>
      </c>
    </row>
    <row r="1199" spans="1:33" ht="15.75" customHeight="1" x14ac:dyDescent="0.3">
      <c r="A1199" s="1">
        <v>30488</v>
      </c>
      <c r="B1199" t="s">
        <v>9310</v>
      </c>
      <c r="C1199" t="s">
        <v>1473</v>
      </c>
      <c r="D1199" t="s">
        <v>2847</v>
      </c>
      <c r="E1199">
        <v>10</v>
      </c>
      <c r="F1199" t="s">
        <v>404</v>
      </c>
      <c r="G1199" t="s">
        <v>125</v>
      </c>
      <c r="H1199" t="s">
        <v>1025</v>
      </c>
      <c r="I1199" t="s">
        <v>644</v>
      </c>
      <c r="J1199">
        <f t="shared" si="0"/>
        <v>2851734</v>
      </c>
      <c r="K1199">
        <v>2851734</v>
      </c>
      <c r="L1199">
        <v>11</v>
      </c>
      <c r="M1199">
        <f t="shared" si="41"/>
        <v>3994</v>
      </c>
      <c r="N1199" t="str">
        <f t="shared" si="2"/>
        <v>Wed</v>
      </c>
      <c r="O1199" t="str">
        <f t="shared" si="3"/>
        <v>Oct</v>
      </c>
      <c r="P1199">
        <f t="shared" si="4"/>
        <v>10</v>
      </c>
      <c r="Q1199" t="str">
        <f t="shared" si="5"/>
        <v>03</v>
      </c>
      <c r="R1199" t="str">
        <f t="shared" si="6"/>
        <v>00</v>
      </c>
      <c r="S1199" t="str">
        <f t="shared" si="7"/>
        <v>08</v>
      </c>
      <c r="T1199" t="str">
        <f t="shared" si="8"/>
        <v>54</v>
      </c>
      <c r="U1199" t="s">
        <v>9311</v>
      </c>
      <c r="V1199" t="s">
        <v>9312</v>
      </c>
      <c r="W1199" s="2" t="s">
        <v>9313</v>
      </c>
      <c r="X1199" t="s">
        <v>9314</v>
      </c>
      <c r="Y1199" t="s">
        <v>9315</v>
      </c>
      <c r="Z1199" t="s">
        <v>9316</v>
      </c>
      <c r="AA1199" t="s">
        <v>3164</v>
      </c>
      <c r="AB1199">
        <v>1208</v>
      </c>
      <c r="AC1199">
        <v>1239</v>
      </c>
      <c r="AD1199" t="s">
        <v>9317</v>
      </c>
      <c r="AG1199">
        <v>3</v>
      </c>
    </row>
    <row r="1200" spans="1:33" ht="15.75" customHeight="1" x14ac:dyDescent="0.3">
      <c r="A1200" s="1">
        <v>31496</v>
      </c>
      <c r="B1200" t="s">
        <v>9318</v>
      </c>
      <c r="C1200" t="s">
        <v>1473</v>
      </c>
      <c r="D1200" t="s">
        <v>2847</v>
      </c>
      <c r="E1200">
        <v>10</v>
      </c>
      <c r="F1200" t="s">
        <v>404</v>
      </c>
      <c r="G1200" t="s">
        <v>124</v>
      </c>
      <c r="H1200" t="s">
        <v>205</v>
      </c>
      <c r="I1200" t="s">
        <v>154</v>
      </c>
      <c r="J1200">
        <f t="shared" si="0"/>
        <v>2921797</v>
      </c>
      <c r="K1200">
        <v>2921797</v>
      </c>
      <c r="L1200">
        <v>18</v>
      </c>
      <c r="M1200">
        <f t="shared" si="41"/>
        <v>70063</v>
      </c>
      <c r="N1200" t="str">
        <f t="shared" si="2"/>
        <v>Wed</v>
      </c>
      <c r="O1200" t="str">
        <f t="shared" si="3"/>
        <v>Oct</v>
      </c>
      <c r="P1200">
        <f t="shared" si="4"/>
        <v>10</v>
      </c>
      <c r="Q1200" t="str">
        <f t="shared" si="5"/>
        <v>03</v>
      </c>
      <c r="R1200" t="str">
        <f t="shared" si="6"/>
        <v>19</v>
      </c>
      <c r="S1200" t="str">
        <f t="shared" si="7"/>
        <v>36</v>
      </c>
      <c r="T1200" t="str">
        <f t="shared" si="8"/>
        <v>37</v>
      </c>
      <c r="U1200" t="s">
        <v>9319</v>
      </c>
      <c r="V1200" t="s">
        <v>9320</v>
      </c>
      <c r="W1200" s="2" t="s">
        <v>9321</v>
      </c>
      <c r="X1200" t="s">
        <v>6622</v>
      </c>
      <c r="Y1200" t="s">
        <v>6623</v>
      </c>
      <c r="Z1200" t="s">
        <v>6624</v>
      </c>
      <c r="AA1200" t="s">
        <v>6625</v>
      </c>
      <c r="AB1200">
        <v>266</v>
      </c>
      <c r="AC1200">
        <v>272</v>
      </c>
      <c r="AD1200" t="s">
        <v>6626</v>
      </c>
      <c r="AG1200">
        <v>3</v>
      </c>
    </row>
    <row r="1201" spans="1:33" ht="15.75" customHeight="1" x14ac:dyDescent="0.3">
      <c r="A1201" s="1">
        <v>31541</v>
      </c>
      <c r="B1201" t="s">
        <v>9322</v>
      </c>
      <c r="C1201" t="s">
        <v>1473</v>
      </c>
      <c r="D1201" t="s">
        <v>2847</v>
      </c>
      <c r="E1201">
        <v>10</v>
      </c>
      <c r="F1201" t="s">
        <v>404</v>
      </c>
      <c r="G1201" t="s">
        <v>114</v>
      </c>
      <c r="H1201" t="s">
        <v>359</v>
      </c>
      <c r="I1201" t="s">
        <v>271</v>
      </c>
      <c r="J1201">
        <f t="shared" si="0"/>
        <v>2923321</v>
      </c>
      <c r="K1201">
        <v>2923321</v>
      </c>
      <c r="L1201">
        <v>54</v>
      </c>
      <c r="M1201">
        <f t="shared" si="41"/>
        <v>1524</v>
      </c>
      <c r="N1201" t="str">
        <f t="shared" si="2"/>
        <v>Wed</v>
      </c>
      <c r="O1201" t="str">
        <f t="shared" si="3"/>
        <v>Oct</v>
      </c>
      <c r="P1201">
        <f t="shared" si="4"/>
        <v>10</v>
      </c>
      <c r="Q1201" t="str">
        <f t="shared" si="5"/>
        <v>03</v>
      </c>
      <c r="R1201" t="str">
        <f t="shared" si="6"/>
        <v>20</v>
      </c>
      <c r="S1201" t="str">
        <f t="shared" si="7"/>
        <v>02</v>
      </c>
      <c r="T1201" t="str">
        <f t="shared" si="8"/>
        <v>01</v>
      </c>
      <c r="U1201" t="s">
        <v>9323</v>
      </c>
      <c r="V1201" t="s">
        <v>9324</v>
      </c>
      <c r="W1201" s="2" t="s">
        <v>9325</v>
      </c>
      <c r="X1201" t="s">
        <v>6622</v>
      </c>
      <c r="Y1201" t="s">
        <v>6623</v>
      </c>
      <c r="Z1201" t="s">
        <v>6624</v>
      </c>
      <c r="AA1201" t="s">
        <v>6625</v>
      </c>
      <c r="AB1201">
        <v>266</v>
      </c>
      <c r="AC1201">
        <v>272</v>
      </c>
      <c r="AD1201" t="s">
        <v>6626</v>
      </c>
      <c r="AE1201" t="s">
        <v>9326</v>
      </c>
      <c r="AF1201" t="s">
        <v>9327</v>
      </c>
      <c r="AG1201">
        <v>3</v>
      </c>
    </row>
    <row r="1202" spans="1:33" ht="15.75" customHeight="1" x14ac:dyDescent="0.3">
      <c r="A1202" s="1">
        <v>31600</v>
      </c>
      <c r="B1202" t="s">
        <v>9328</v>
      </c>
      <c r="C1202" t="s">
        <v>1473</v>
      </c>
      <c r="D1202" t="s">
        <v>2847</v>
      </c>
      <c r="E1202">
        <v>10</v>
      </c>
      <c r="F1202" t="s">
        <v>404</v>
      </c>
      <c r="G1202" t="s">
        <v>27</v>
      </c>
      <c r="H1202" t="s">
        <v>359</v>
      </c>
      <c r="I1202" t="s">
        <v>369</v>
      </c>
      <c r="J1202">
        <f t="shared" si="0"/>
        <v>2926949</v>
      </c>
      <c r="K1202">
        <v>2926949</v>
      </c>
      <c r="L1202">
        <v>279</v>
      </c>
      <c r="M1202">
        <f t="shared" si="41"/>
        <v>3628</v>
      </c>
      <c r="N1202" t="str">
        <f t="shared" si="2"/>
        <v>Wed</v>
      </c>
      <c r="O1202" t="str">
        <f t="shared" si="3"/>
        <v>Oct</v>
      </c>
      <c r="P1202">
        <f t="shared" si="4"/>
        <v>10</v>
      </c>
      <c r="Q1202" t="str">
        <f t="shared" si="5"/>
        <v>03</v>
      </c>
      <c r="R1202" t="str">
        <f t="shared" si="6"/>
        <v>21</v>
      </c>
      <c r="S1202" t="str">
        <f t="shared" si="7"/>
        <v>02</v>
      </c>
      <c r="T1202" t="str">
        <f t="shared" si="8"/>
        <v>29</v>
      </c>
      <c r="U1202" t="s">
        <v>9329</v>
      </c>
      <c r="V1202" s="3" t="s">
        <v>9330</v>
      </c>
      <c r="W1202" s="2" t="s">
        <v>9331</v>
      </c>
      <c r="X1202" t="s">
        <v>6718</v>
      </c>
      <c r="Y1202" t="s">
        <v>6719</v>
      </c>
      <c r="Z1202" t="s">
        <v>6720</v>
      </c>
      <c r="AA1202" t="s">
        <v>1282</v>
      </c>
      <c r="AB1202">
        <v>7320</v>
      </c>
      <c r="AC1202">
        <v>7275</v>
      </c>
      <c r="AD1202" t="s">
        <v>6721</v>
      </c>
      <c r="AG1202">
        <v>3</v>
      </c>
    </row>
    <row r="1203" spans="1:33" ht="15.75" customHeight="1" x14ac:dyDescent="0.3">
      <c r="A1203" s="1">
        <v>31601</v>
      </c>
      <c r="B1203" t="s">
        <v>9332</v>
      </c>
      <c r="C1203" t="s">
        <v>1473</v>
      </c>
      <c r="D1203" t="s">
        <v>2847</v>
      </c>
      <c r="E1203">
        <v>10</v>
      </c>
      <c r="F1203" t="s">
        <v>404</v>
      </c>
      <c r="G1203" t="s">
        <v>27</v>
      </c>
      <c r="H1203" t="s">
        <v>404</v>
      </c>
      <c r="I1203" t="s">
        <v>206</v>
      </c>
      <c r="J1203">
        <f t="shared" si="0"/>
        <v>2927002</v>
      </c>
      <c r="K1203">
        <v>2927002</v>
      </c>
      <c r="L1203">
        <v>53</v>
      </c>
      <c r="M1203">
        <f t="shared" si="41"/>
        <v>53</v>
      </c>
      <c r="N1203" t="str">
        <f t="shared" si="2"/>
        <v>Wed</v>
      </c>
      <c r="O1203" t="str">
        <f t="shared" si="3"/>
        <v>Oct</v>
      </c>
      <c r="P1203">
        <f t="shared" si="4"/>
        <v>10</v>
      </c>
      <c r="Q1203" t="str">
        <f t="shared" si="5"/>
        <v>03</v>
      </c>
      <c r="R1203" t="str">
        <f t="shared" si="6"/>
        <v>21</v>
      </c>
      <c r="S1203" t="str">
        <f t="shared" si="7"/>
        <v>03</v>
      </c>
      <c r="T1203" t="str">
        <f t="shared" si="8"/>
        <v>22</v>
      </c>
      <c r="U1203" t="s">
        <v>9333</v>
      </c>
      <c r="V1203" t="s">
        <v>9334</v>
      </c>
      <c r="W1203" s="2" t="s">
        <v>9335</v>
      </c>
      <c r="X1203" t="s">
        <v>6718</v>
      </c>
      <c r="Y1203" t="s">
        <v>6719</v>
      </c>
      <c r="Z1203" t="s">
        <v>6720</v>
      </c>
      <c r="AA1203" t="s">
        <v>1282</v>
      </c>
      <c r="AB1203">
        <v>7320</v>
      </c>
      <c r="AC1203">
        <v>7275</v>
      </c>
      <c r="AD1203" t="s">
        <v>6721</v>
      </c>
      <c r="AG1203">
        <v>3</v>
      </c>
    </row>
    <row r="1204" spans="1:33" ht="15.75" customHeight="1" x14ac:dyDescent="0.3">
      <c r="A1204" s="1">
        <v>31665</v>
      </c>
      <c r="B1204" t="s">
        <v>9336</v>
      </c>
      <c r="C1204" t="s">
        <v>1473</v>
      </c>
      <c r="D1204" t="s">
        <v>2847</v>
      </c>
      <c r="E1204">
        <v>10</v>
      </c>
      <c r="F1204" t="s">
        <v>404</v>
      </c>
      <c r="G1204" t="s">
        <v>206</v>
      </c>
      <c r="H1204" t="s">
        <v>331</v>
      </c>
      <c r="I1204" t="s">
        <v>457</v>
      </c>
      <c r="J1204">
        <f t="shared" si="0"/>
        <v>2931367</v>
      </c>
      <c r="K1204">
        <v>2931367</v>
      </c>
      <c r="L1204">
        <v>7</v>
      </c>
      <c r="M1204">
        <f t="shared" si="41"/>
        <v>4365</v>
      </c>
      <c r="N1204" t="str">
        <f t="shared" si="2"/>
        <v>Wed</v>
      </c>
      <c r="O1204" t="str">
        <f t="shared" si="3"/>
        <v>Oct</v>
      </c>
      <c r="P1204">
        <f t="shared" si="4"/>
        <v>10</v>
      </c>
      <c r="Q1204" t="str">
        <f t="shared" si="5"/>
        <v>03</v>
      </c>
      <c r="R1204" t="str">
        <f t="shared" si="6"/>
        <v>22</v>
      </c>
      <c r="S1204" t="str">
        <f t="shared" si="7"/>
        <v>16</v>
      </c>
      <c r="T1204" t="str">
        <f t="shared" si="8"/>
        <v>07</v>
      </c>
      <c r="U1204" t="s">
        <v>9337</v>
      </c>
      <c r="V1204" s="3" t="s">
        <v>9338</v>
      </c>
      <c r="W1204" s="2" t="s">
        <v>9339</v>
      </c>
      <c r="X1204" t="s">
        <v>9340</v>
      </c>
      <c r="Y1204" t="s">
        <v>9341</v>
      </c>
      <c r="Z1204" t="s">
        <v>9341</v>
      </c>
      <c r="AA1204" t="s">
        <v>9342</v>
      </c>
      <c r="AB1204">
        <v>5102</v>
      </c>
      <c r="AC1204">
        <v>3482</v>
      </c>
      <c r="AD1204" t="s">
        <v>9343</v>
      </c>
      <c r="AG1204">
        <v>3</v>
      </c>
    </row>
    <row r="1205" spans="1:33" ht="15.75" customHeight="1" x14ac:dyDescent="0.3">
      <c r="A1205" s="1">
        <v>31876</v>
      </c>
      <c r="B1205" t="s">
        <v>9344</v>
      </c>
      <c r="C1205" t="s">
        <v>1769</v>
      </c>
      <c r="D1205" t="s">
        <v>2847</v>
      </c>
      <c r="E1205">
        <v>10</v>
      </c>
      <c r="F1205" t="s">
        <v>41</v>
      </c>
      <c r="G1205" t="s">
        <v>359</v>
      </c>
      <c r="H1205" t="s">
        <v>320</v>
      </c>
      <c r="I1205" t="s">
        <v>1025</v>
      </c>
      <c r="J1205">
        <f t="shared" si="0"/>
        <v>2945708</v>
      </c>
      <c r="K1205">
        <v>2945708</v>
      </c>
      <c r="L1205">
        <v>102</v>
      </c>
      <c r="M1205">
        <f t="shared" si="41"/>
        <v>14341</v>
      </c>
      <c r="N1205" t="str">
        <f t="shared" si="2"/>
        <v>Thu</v>
      </c>
      <c r="O1205" t="str">
        <f t="shared" si="3"/>
        <v>Oct</v>
      </c>
      <c r="P1205">
        <f t="shared" si="4"/>
        <v>10</v>
      </c>
      <c r="Q1205" t="str">
        <f t="shared" si="5"/>
        <v>04</v>
      </c>
      <c r="R1205" t="str">
        <f t="shared" si="6"/>
        <v>02</v>
      </c>
      <c r="S1205" t="str">
        <f t="shared" si="7"/>
        <v>15</v>
      </c>
      <c r="T1205" t="str">
        <f t="shared" si="8"/>
        <v>08</v>
      </c>
      <c r="U1205" t="s">
        <v>9345</v>
      </c>
      <c r="V1205" s="3" t="s">
        <v>9346</v>
      </c>
      <c r="W1205" s="2" t="s">
        <v>9347</v>
      </c>
      <c r="X1205" t="s">
        <v>9348</v>
      </c>
      <c r="Y1205" t="s">
        <v>9349</v>
      </c>
      <c r="Z1205" t="s">
        <v>9350</v>
      </c>
      <c r="AB1205">
        <v>19</v>
      </c>
      <c r="AC1205">
        <v>137</v>
      </c>
      <c r="AD1205" t="s">
        <v>9351</v>
      </c>
      <c r="AG1205">
        <v>3</v>
      </c>
    </row>
    <row r="1206" spans="1:33" ht="15.75" customHeight="1" x14ac:dyDescent="0.3">
      <c r="A1206" s="1">
        <v>31977</v>
      </c>
      <c r="B1206" t="s">
        <v>9352</v>
      </c>
      <c r="C1206" t="s">
        <v>1769</v>
      </c>
      <c r="D1206" t="s">
        <v>2847</v>
      </c>
      <c r="E1206">
        <v>10</v>
      </c>
      <c r="F1206" t="s">
        <v>41</v>
      </c>
      <c r="G1206" t="s">
        <v>404</v>
      </c>
      <c r="H1206" t="s">
        <v>762</v>
      </c>
      <c r="I1206" t="s">
        <v>481</v>
      </c>
      <c r="J1206">
        <f t="shared" si="0"/>
        <v>2950789</v>
      </c>
      <c r="K1206">
        <v>2950789</v>
      </c>
      <c r="L1206">
        <v>43</v>
      </c>
      <c r="M1206">
        <f t="shared" si="41"/>
        <v>5081</v>
      </c>
      <c r="N1206" t="str">
        <f t="shared" si="2"/>
        <v>Thu</v>
      </c>
      <c r="O1206" t="str">
        <f t="shared" si="3"/>
        <v>Oct</v>
      </c>
      <c r="P1206">
        <f t="shared" si="4"/>
        <v>10</v>
      </c>
      <c r="Q1206" t="str">
        <f t="shared" si="5"/>
        <v>04</v>
      </c>
      <c r="R1206" t="str">
        <f t="shared" si="6"/>
        <v>03</v>
      </c>
      <c r="S1206" t="str">
        <f t="shared" si="7"/>
        <v>39</v>
      </c>
      <c r="T1206" t="str">
        <f t="shared" si="8"/>
        <v>49</v>
      </c>
      <c r="U1206" t="s">
        <v>9353</v>
      </c>
      <c r="V1206" t="s">
        <v>9354</v>
      </c>
      <c r="W1206" s="2" t="s">
        <v>9355</v>
      </c>
      <c r="X1206" t="s">
        <v>6622</v>
      </c>
      <c r="Y1206" t="s">
        <v>6623</v>
      </c>
      <c r="Z1206" t="s">
        <v>6624</v>
      </c>
      <c r="AA1206" t="s">
        <v>6625</v>
      </c>
      <c r="AB1206">
        <v>266</v>
      </c>
      <c r="AC1206">
        <v>272</v>
      </c>
      <c r="AD1206" t="s">
        <v>6626</v>
      </c>
      <c r="AE1206" t="s">
        <v>9356</v>
      </c>
      <c r="AF1206" t="s">
        <v>9357</v>
      </c>
      <c r="AG1206">
        <v>3</v>
      </c>
    </row>
    <row r="1207" spans="1:33" ht="15.75" customHeight="1" x14ac:dyDescent="0.3">
      <c r="A1207" s="1">
        <v>32259</v>
      </c>
      <c r="B1207" t="s">
        <v>9358</v>
      </c>
      <c r="C1207" t="s">
        <v>1769</v>
      </c>
      <c r="D1207" t="s">
        <v>2847</v>
      </c>
      <c r="E1207">
        <v>10</v>
      </c>
      <c r="F1207" t="s">
        <v>41</v>
      </c>
      <c r="G1207" t="s">
        <v>310</v>
      </c>
      <c r="H1207" t="s">
        <v>206</v>
      </c>
      <c r="I1207" t="s">
        <v>206</v>
      </c>
      <c r="J1207">
        <f t="shared" si="0"/>
        <v>2989342</v>
      </c>
      <c r="K1207">
        <v>2989342</v>
      </c>
      <c r="L1207">
        <v>89</v>
      </c>
      <c r="M1207">
        <f t="shared" si="41"/>
        <v>38553</v>
      </c>
      <c r="N1207" t="str">
        <f t="shared" si="2"/>
        <v>Thu</v>
      </c>
      <c r="O1207" t="str">
        <f t="shared" si="3"/>
        <v>Oct</v>
      </c>
      <c r="P1207">
        <f t="shared" si="4"/>
        <v>10</v>
      </c>
      <c r="Q1207" t="str">
        <f t="shared" si="5"/>
        <v>04</v>
      </c>
      <c r="R1207" t="str">
        <f t="shared" si="6"/>
        <v>14</v>
      </c>
      <c r="S1207" t="str">
        <f t="shared" si="7"/>
        <v>22</v>
      </c>
      <c r="T1207" t="str">
        <f t="shared" si="8"/>
        <v>22</v>
      </c>
      <c r="U1207" t="s">
        <v>9359</v>
      </c>
      <c r="V1207" t="s">
        <v>9360</v>
      </c>
      <c r="W1207" s="2" t="s">
        <v>9361</v>
      </c>
      <c r="X1207" t="s">
        <v>6622</v>
      </c>
      <c r="Y1207" t="s">
        <v>6623</v>
      </c>
      <c r="Z1207" t="s">
        <v>6624</v>
      </c>
      <c r="AA1207" t="s">
        <v>6625</v>
      </c>
      <c r="AB1207">
        <v>266</v>
      </c>
      <c r="AC1207">
        <v>272</v>
      </c>
      <c r="AD1207" t="s">
        <v>6626</v>
      </c>
      <c r="AG1207">
        <v>3</v>
      </c>
    </row>
    <row r="1208" spans="1:33" ht="15.75" customHeight="1" x14ac:dyDescent="0.3">
      <c r="A1208" s="1">
        <v>32515</v>
      </c>
      <c r="B1208" t="s">
        <v>9362</v>
      </c>
      <c r="C1208" t="s">
        <v>1769</v>
      </c>
      <c r="D1208" t="s">
        <v>2847</v>
      </c>
      <c r="E1208">
        <v>10</v>
      </c>
      <c r="F1208" t="s">
        <v>41</v>
      </c>
      <c r="G1208" t="s">
        <v>341</v>
      </c>
      <c r="H1208" t="s">
        <v>114</v>
      </c>
      <c r="I1208" t="s">
        <v>251</v>
      </c>
      <c r="J1208">
        <f t="shared" si="0"/>
        <v>3000047</v>
      </c>
      <c r="K1208">
        <v>3000047</v>
      </c>
      <c r="L1208">
        <v>207</v>
      </c>
      <c r="M1208">
        <f t="shared" si="41"/>
        <v>10705</v>
      </c>
      <c r="N1208" t="str">
        <f t="shared" si="2"/>
        <v>Thu</v>
      </c>
      <c r="O1208" t="str">
        <f t="shared" si="3"/>
        <v>Oct</v>
      </c>
      <c r="P1208">
        <f t="shared" si="4"/>
        <v>10</v>
      </c>
      <c r="Q1208" t="str">
        <f t="shared" si="5"/>
        <v>04</v>
      </c>
      <c r="R1208" t="str">
        <f t="shared" si="6"/>
        <v>17</v>
      </c>
      <c r="S1208" t="str">
        <f t="shared" si="7"/>
        <v>20</v>
      </c>
      <c r="T1208" t="str">
        <f t="shared" si="8"/>
        <v>47</v>
      </c>
      <c r="U1208" t="s">
        <v>9363</v>
      </c>
      <c r="V1208" s="3" t="s">
        <v>9364</v>
      </c>
      <c r="W1208" s="2" t="s">
        <v>9365</v>
      </c>
      <c r="X1208" t="s">
        <v>9366</v>
      </c>
      <c r="Y1208" t="s">
        <v>9367</v>
      </c>
      <c r="Z1208" t="s">
        <v>9368</v>
      </c>
      <c r="AA1208" t="s">
        <v>58</v>
      </c>
      <c r="AB1208">
        <v>125</v>
      </c>
      <c r="AC1208">
        <v>477</v>
      </c>
      <c r="AD1208" t="s">
        <v>9369</v>
      </c>
      <c r="AG1208">
        <v>3</v>
      </c>
    </row>
    <row r="1209" spans="1:33" ht="15.75" customHeight="1" x14ac:dyDescent="0.3">
      <c r="A1209" s="1">
        <v>33208</v>
      </c>
      <c r="B1209" t="s">
        <v>9370</v>
      </c>
      <c r="C1209" t="s">
        <v>25</v>
      </c>
      <c r="D1209" t="s">
        <v>2847</v>
      </c>
      <c r="E1209">
        <v>10</v>
      </c>
      <c r="F1209" t="s">
        <v>184</v>
      </c>
      <c r="G1209" t="s">
        <v>291</v>
      </c>
      <c r="H1209" t="s">
        <v>271</v>
      </c>
      <c r="I1209" t="s">
        <v>81</v>
      </c>
      <c r="J1209">
        <f t="shared" si="0"/>
        <v>3063716</v>
      </c>
      <c r="K1209">
        <v>3063716</v>
      </c>
      <c r="L1209">
        <v>63</v>
      </c>
      <c r="M1209">
        <f t="shared" si="41"/>
        <v>63669</v>
      </c>
      <c r="N1209" t="str">
        <f t="shared" si="2"/>
        <v>Fri</v>
      </c>
      <c r="O1209" t="str">
        <f t="shared" si="3"/>
        <v>Oct</v>
      </c>
      <c r="P1209">
        <f t="shared" si="4"/>
        <v>10</v>
      </c>
      <c r="Q1209" t="str">
        <f t="shared" si="5"/>
        <v>05</v>
      </c>
      <c r="R1209" t="str">
        <f t="shared" si="6"/>
        <v>11</v>
      </c>
      <c r="S1209" t="str">
        <f t="shared" si="7"/>
        <v>01</v>
      </c>
      <c r="T1209" t="str">
        <f t="shared" si="8"/>
        <v>56</v>
      </c>
      <c r="U1209" t="s">
        <v>9371</v>
      </c>
      <c r="V1209" s="3" t="s">
        <v>9372</v>
      </c>
      <c r="W1209" s="2" t="s">
        <v>9373</v>
      </c>
      <c r="X1209" t="s">
        <v>9374</v>
      </c>
      <c r="Y1209" t="s">
        <v>9375</v>
      </c>
      <c r="Z1209" t="s">
        <v>9376</v>
      </c>
      <c r="AB1209">
        <v>6</v>
      </c>
      <c r="AC1209">
        <v>85</v>
      </c>
      <c r="AD1209" t="s">
        <v>9377</v>
      </c>
      <c r="AG1209">
        <v>3</v>
      </c>
    </row>
    <row r="1210" spans="1:33" ht="15.75" customHeight="1" x14ac:dyDescent="0.3">
      <c r="A1210" s="1">
        <v>33210</v>
      </c>
      <c r="B1210" t="s">
        <v>9378</v>
      </c>
      <c r="C1210" t="s">
        <v>25</v>
      </c>
      <c r="D1210" t="s">
        <v>2847</v>
      </c>
      <c r="E1210">
        <v>10</v>
      </c>
      <c r="F1210" t="s">
        <v>184</v>
      </c>
      <c r="G1210" t="s">
        <v>291</v>
      </c>
      <c r="H1210" t="s">
        <v>41</v>
      </c>
      <c r="I1210" t="s">
        <v>144</v>
      </c>
      <c r="J1210">
        <f t="shared" si="0"/>
        <v>3063881</v>
      </c>
      <c r="K1210">
        <v>3063881</v>
      </c>
      <c r="L1210">
        <v>152</v>
      </c>
      <c r="M1210">
        <f t="shared" si="41"/>
        <v>165</v>
      </c>
      <c r="N1210" t="str">
        <f t="shared" si="2"/>
        <v>Fri</v>
      </c>
      <c r="O1210" t="str">
        <f t="shared" si="3"/>
        <v>Oct</v>
      </c>
      <c r="P1210">
        <f t="shared" si="4"/>
        <v>10</v>
      </c>
      <c r="Q1210" t="str">
        <f t="shared" si="5"/>
        <v>05</v>
      </c>
      <c r="R1210" t="str">
        <f t="shared" si="6"/>
        <v>11</v>
      </c>
      <c r="S1210" t="str">
        <f t="shared" si="7"/>
        <v>04</v>
      </c>
      <c r="T1210" t="str">
        <f t="shared" si="8"/>
        <v>41</v>
      </c>
      <c r="U1210" t="s">
        <v>9379</v>
      </c>
      <c r="V1210" t="s">
        <v>9380</v>
      </c>
      <c r="W1210" s="2" t="s">
        <v>9381</v>
      </c>
      <c r="X1210" t="s">
        <v>9374</v>
      </c>
      <c r="Y1210" t="s">
        <v>9375</v>
      </c>
      <c r="Z1210" t="s">
        <v>9376</v>
      </c>
      <c r="AB1210">
        <v>6</v>
      </c>
      <c r="AC1210">
        <v>85</v>
      </c>
      <c r="AD1210" t="s">
        <v>9377</v>
      </c>
      <c r="AG1210">
        <v>3</v>
      </c>
    </row>
    <row r="1211" spans="1:33" ht="15.75" customHeight="1" x14ac:dyDescent="0.3">
      <c r="A1211" s="1">
        <v>33712</v>
      </c>
      <c r="B1211" t="s">
        <v>9382</v>
      </c>
      <c r="C1211" t="s">
        <v>25</v>
      </c>
      <c r="D1211" t="s">
        <v>2847</v>
      </c>
      <c r="E1211">
        <v>10</v>
      </c>
      <c r="F1211" t="s">
        <v>184</v>
      </c>
      <c r="G1211" t="s">
        <v>114</v>
      </c>
      <c r="H1211" t="s">
        <v>271</v>
      </c>
      <c r="I1211" t="s">
        <v>41</v>
      </c>
      <c r="J1211">
        <f t="shared" si="0"/>
        <v>3096064</v>
      </c>
      <c r="K1211">
        <v>3096064</v>
      </c>
      <c r="L1211">
        <v>7</v>
      </c>
      <c r="M1211">
        <f t="shared" si="41"/>
        <v>32183</v>
      </c>
      <c r="N1211" t="str">
        <f t="shared" si="2"/>
        <v>Fri</v>
      </c>
      <c r="O1211" t="str">
        <f t="shared" si="3"/>
        <v>Oct</v>
      </c>
      <c r="P1211">
        <f t="shared" si="4"/>
        <v>10</v>
      </c>
      <c r="Q1211" t="str">
        <f t="shared" si="5"/>
        <v>05</v>
      </c>
      <c r="R1211" t="str">
        <f t="shared" si="6"/>
        <v>20</v>
      </c>
      <c r="S1211" t="str">
        <f t="shared" si="7"/>
        <v>01</v>
      </c>
      <c r="T1211" t="str">
        <f t="shared" si="8"/>
        <v>04</v>
      </c>
      <c r="U1211" t="s">
        <v>9383</v>
      </c>
      <c r="V1211" t="s">
        <v>9384</v>
      </c>
      <c r="W1211" s="2" t="s">
        <v>9385</v>
      </c>
      <c r="X1211" t="s">
        <v>9386</v>
      </c>
      <c r="Y1211" t="s">
        <v>9387</v>
      </c>
      <c r="Z1211" t="s">
        <v>9388</v>
      </c>
      <c r="AA1211" t="s">
        <v>5801</v>
      </c>
      <c r="AB1211">
        <v>1543</v>
      </c>
      <c r="AC1211">
        <v>1874</v>
      </c>
      <c r="AD1211" t="s">
        <v>9389</v>
      </c>
      <c r="AG1211">
        <v>3</v>
      </c>
    </row>
    <row r="1212" spans="1:33" ht="15.75" customHeight="1" x14ac:dyDescent="0.3">
      <c r="A1212" s="1">
        <v>33953</v>
      </c>
      <c r="B1212" t="s">
        <v>9390</v>
      </c>
      <c r="C1212" t="s">
        <v>25</v>
      </c>
      <c r="D1212" t="s">
        <v>2847</v>
      </c>
      <c r="E1212">
        <v>10</v>
      </c>
      <c r="F1212" t="s">
        <v>184</v>
      </c>
      <c r="G1212" t="s">
        <v>692</v>
      </c>
      <c r="H1212" t="s">
        <v>320</v>
      </c>
      <c r="I1212" t="s">
        <v>341</v>
      </c>
      <c r="J1212">
        <f t="shared" si="0"/>
        <v>3107717</v>
      </c>
      <c r="K1212">
        <v>3107717</v>
      </c>
      <c r="L1212">
        <v>3</v>
      </c>
      <c r="M1212">
        <f t="shared" si="41"/>
        <v>11653</v>
      </c>
      <c r="N1212" t="str">
        <f t="shared" si="2"/>
        <v>Fri</v>
      </c>
      <c r="O1212" t="str">
        <f t="shared" si="3"/>
        <v>Oct</v>
      </c>
      <c r="P1212">
        <f t="shared" si="4"/>
        <v>10</v>
      </c>
      <c r="Q1212" t="str">
        <f t="shared" si="5"/>
        <v>05</v>
      </c>
      <c r="R1212" t="str">
        <f t="shared" si="6"/>
        <v>23</v>
      </c>
      <c r="S1212" t="str">
        <f t="shared" si="7"/>
        <v>15</v>
      </c>
      <c r="T1212" t="str">
        <f t="shared" si="8"/>
        <v>17</v>
      </c>
      <c r="U1212" t="s">
        <v>9391</v>
      </c>
      <c r="V1212" t="s">
        <v>433</v>
      </c>
      <c r="W1212" s="2" t="s">
        <v>9392</v>
      </c>
      <c r="X1212" t="s">
        <v>9393</v>
      </c>
      <c r="Y1212" t="s">
        <v>9394</v>
      </c>
      <c r="Z1212" t="s">
        <v>9395</v>
      </c>
      <c r="AA1212" t="s">
        <v>9396</v>
      </c>
      <c r="AB1212">
        <v>5981</v>
      </c>
      <c r="AC1212">
        <v>6561</v>
      </c>
      <c r="AD1212" t="s">
        <v>9397</v>
      </c>
      <c r="AE1212" t="s">
        <v>6159</v>
      </c>
      <c r="AF1212" t="s">
        <v>6160</v>
      </c>
      <c r="AG1212">
        <v>3</v>
      </c>
    </row>
    <row r="1213" spans="1:33" ht="15.75" customHeight="1" x14ac:dyDescent="0.3">
      <c r="A1213" s="1">
        <v>34311</v>
      </c>
      <c r="B1213" t="s">
        <v>9398</v>
      </c>
      <c r="C1213" t="s">
        <v>281</v>
      </c>
      <c r="D1213" t="s">
        <v>2847</v>
      </c>
      <c r="E1213">
        <v>10</v>
      </c>
      <c r="F1213" t="s">
        <v>82</v>
      </c>
      <c r="G1213" t="s">
        <v>561</v>
      </c>
      <c r="H1213" t="s">
        <v>291</v>
      </c>
      <c r="I1213" t="s">
        <v>144</v>
      </c>
      <c r="J1213">
        <f t="shared" si="0"/>
        <v>3157901</v>
      </c>
      <c r="K1213">
        <v>3157901</v>
      </c>
      <c r="L1213">
        <v>121</v>
      </c>
      <c r="M1213">
        <f t="shared" si="41"/>
        <v>50184</v>
      </c>
      <c r="N1213" t="str">
        <f t="shared" si="2"/>
        <v>Sat</v>
      </c>
      <c r="O1213" t="str">
        <f t="shared" si="3"/>
        <v>Oct</v>
      </c>
      <c r="P1213">
        <f t="shared" si="4"/>
        <v>10</v>
      </c>
      <c r="Q1213" t="str">
        <f t="shared" si="5"/>
        <v>06</v>
      </c>
      <c r="R1213" t="str">
        <f t="shared" si="6"/>
        <v>13</v>
      </c>
      <c r="S1213" t="str">
        <f t="shared" si="7"/>
        <v>11</v>
      </c>
      <c r="T1213" t="str">
        <f t="shared" si="8"/>
        <v>41</v>
      </c>
      <c r="U1213" t="s">
        <v>9399</v>
      </c>
      <c r="V1213" t="s">
        <v>9400</v>
      </c>
      <c r="W1213" s="4" t="s">
        <v>9401</v>
      </c>
      <c r="X1213" t="s">
        <v>6718</v>
      </c>
      <c r="Y1213" t="s">
        <v>6719</v>
      </c>
      <c r="Z1213" t="s">
        <v>6720</v>
      </c>
      <c r="AA1213" t="s">
        <v>1282</v>
      </c>
      <c r="AB1213">
        <v>7320</v>
      </c>
      <c r="AC1213">
        <v>7275</v>
      </c>
      <c r="AD1213" t="s">
        <v>6721</v>
      </c>
      <c r="AG1213">
        <v>3</v>
      </c>
    </row>
    <row r="1214" spans="1:33" ht="15.75" customHeight="1" x14ac:dyDescent="0.3">
      <c r="A1214" s="1">
        <v>34312</v>
      </c>
      <c r="B1214" t="s">
        <v>9402</v>
      </c>
      <c r="C1214" t="s">
        <v>281</v>
      </c>
      <c r="D1214" t="s">
        <v>2847</v>
      </c>
      <c r="E1214">
        <v>10</v>
      </c>
      <c r="F1214" t="s">
        <v>82</v>
      </c>
      <c r="G1214" t="s">
        <v>561</v>
      </c>
      <c r="H1214" t="s">
        <v>234</v>
      </c>
      <c r="I1214" t="s">
        <v>164</v>
      </c>
      <c r="J1214">
        <f t="shared" si="0"/>
        <v>3157958</v>
      </c>
      <c r="K1214">
        <v>3157958</v>
      </c>
      <c r="L1214">
        <v>57</v>
      </c>
      <c r="M1214">
        <f t="shared" si="41"/>
        <v>57</v>
      </c>
      <c r="N1214" t="str">
        <f t="shared" si="2"/>
        <v>Sat</v>
      </c>
      <c r="O1214" t="str">
        <f t="shared" si="3"/>
        <v>Oct</v>
      </c>
      <c r="P1214">
        <f t="shared" si="4"/>
        <v>10</v>
      </c>
      <c r="Q1214" t="str">
        <f t="shared" si="5"/>
        <v>06</v>
      </c>
      <c r="R1214" t="str">
        <f t="shared" si="6"/>
        <v>13</v>
      </c>
      <c r="S1214" t="str">
        <f t="shared" si="7"/>
        <v>12</v>
      </c>
      <c r="T1214" t="str">
        <f t="shared" si="8"/>
        <v>38</v>
      </c>
      <c r="U1214" t="s">
        <v>9403</v>
      </c>
      <c r="V1214" t="s">
        <v>9404</v>
      </c>
      <c r="W1214" s="2" t="s">
        <v>9405</v>
      </c>
      <c r="X1214" t="s">
        <v>6718</v>
      </c>
      <c r="Y1214" t="s">
        <v>6719</v>
      </c>
      <c r="Z1214" t="s">
        <v>6720</v>
      </c>
      <c r="AA1214" t="s">
        <v>1282</v>
      </c>
      <c r="AB1214">
        <v>7320</v>
      </c>
      <c r="AC1214">
        <v>7275</v>
      </c>
      <c r="AD1214" t="s">
        <v>6721</v>
      </c>
      <c r="AG1214">
        <v>3</v>
      </c>
    </row>
    <row r="1215" spans="1:33" ht="15.75" customHeight="1" x14ac:dyDescent="0.3">
      <c r="A1215" s="1">
        <v>35840</v>
      </c>
      <c r="B1215" t="s">
        <v>9406</v>
      </c>
      <c r="C1215" t="s">
        <v>1230</v>
      </c>
      <c r="D1215" t="s">
        <v>2847</v>
      </c>
      <c r="E1215">
        <v>10</v>
      </c>
      <c r="F1215" t="s">
        <v>511</v>
      </c>
      <c r="G1215" t="s">
        <v>359</v>
      </c>
      <c r="H1215" t="s">
        <v>511</v>
      </c>
      <c r="I1215" t="s">
        <v>320</v>
      </c>
      <c r="J1215">
        <f t="shared" si="0"/>
        <v>3377355</v>
      </c>
      <c r="K1215">
        <v>3377355</v>
      </c>
      <c r="L1215">
        <v>74</v>
      </c>
      <c r="M1215">
        <f t="shared" si="41"/>
        <v>219397</v>
      </c>
      <c r="N1215" t="str">
        <f t="shared" si="2"/>
        <v>Tue</v>
      </c>
      <c r="O1215" t="str">
        <f t="shared" si="3"/>
        <v>Oct</v>
      </c>
      <c r="P1215">
        <f t="shared" si="4"/>
        <v>10</v>
      </c>
      <c r="Q1215" t="str">
        <f t="shared" si="5"/>
        <v>09</v>
      </c>
      <c r="R1215" t="str">
        <f t="shared" si="6"/>
        <v>02</v>
      </c>
      <c r="S1215" t="str">
        <f t="shared" si="7"/>
        <v>09</v>
      </c>
      <c r="T1215" t="str">
        <f t="shared" si="8"/>
        <v>15</v>
      </c>
      <c r="U1215" t="s">
        <v>9407</v>
      </c>
      <c r="V1215" t="s">
        <v>9408</v>
      </c>
      <c r="W1215" s="2" t="s">
        <v>9409</v>
      </c>
      <c r="X1215" t="s">
        <v>9410</v>
      </c>
      <c r="Y1215" t="s">
        <v>9411</v>
      </c>
      <c r="Z1215" t="s">
        <v>9412</v>
      </c>
      <c r="AA1215" t="s">
        <v>912</v>
      </c>
      <c r="AB1215">
        <v>1162</v>
      </c>
      <c r="AC1215">
        <v>1948</v>
      </c>
      <c r="AD1215" t="s">
        <v>9413</v>
      </c>
      <c r="AE1215" t="s">
        <v>9414</v>
      </c>
      <c r="AF1215" t="s">
        <v>9415</v>
      </c>
      <c r="AG1215">
        <v>3</v>
      </c>
    </row>
    <row r="1216" spans="1:33" ht="15.75" customHeight="1" x14ac:dyDescent="0.3">
      <c r="A1216" s="1">
        <v>36317</v>
      </c>
      <c r="B1216" t="s">
        <v>9416</v>
      </c>
      <c r="C1216" t="s">
        <v>1473</v>
      </c>
      <c r="D1216" t="s">
        <v>2847</v>
      </c>
      <c r="E1216">
        <v>10</v>
      </c>
      <c r="F1216" t="s">
        <v>103</v>
      </c>
      <c r="G1216" t="s">
        <v>310</v>
      </c>
      <c r="H1216" t="s">
        <v>561</v>
      </c>
      <c r="I1216" t="s">
        <v>206</v>
      </c>
      <c r="J1216">
        <f t="shared" si="0"/>
        <v>3507202</v>
      </c>
      <c r="K1216">
        <v>3507202</v>
      </c>
      <c r="L1216">
        <v>440</v>
      </c>
      <c r="M1216">
        <f t="shared" si="41"/>
        <v>129847</v>
      </c>
      <c r="N1216" t="str">
        <f t="shared" si="2"/>
        <v>Wed</v>
      </c>
      <c r="O1216" t="str">
        <f t="shared" si="3"/>
        <v>Oct</v>
      </c>
      <c r="P1216">
        <f t="shared" si="4"/>
        <v>10</v>
      </c>
      <c r="Q1216" t="str">
        <f t="shared" si="5"/>
        <v>10</v>
      </c>
      <c r="R1216" t="str">
        <f t="shared" si="6"/>
        <v>14</v>
      </c>
      <c r="S1216" t="str">
        <f t="shared" si="7"/>
        <v>13</v>
      </c>
      <c r="T1216" t="str">
        <f t="shared" si="8"/>
        <v>22</v>
      </c>
      <c r="U1216" t="s">
        <v>9417</v>
      </c>
      <c r="V1216" t="s">
        <v>9418</v>
      </c>
      <c r="W1216" s="2" t="s">
        <v>9419</v>
      </c>
      <c r="X1216" t="s">
        <v>9420</v>
      </c>
      <c r="Y1216" t="s">
        <v>9421</v>
      </c>
      <c r="Z1216" t="s">
        <v>9422</v>
      </c>
      <c r="AA1216" t="s">
        <v>2242</v>
      </c>
      <c r="AB1216">
        <v>380</v>
      </c>
      <c r="AC1216">
        <v>463</v>
      </c>
      <c r="AD1216" t="s">
        <v>9423</v>
      </c>
      <c r="AE1216" t="s">
        <v>9424</v>
      </c>
      <c r="AF1216" t="s">
        <v>9425</v>
      </c>
      <c r="AG1216">
        <v>3</v>
      </c>
    </row>
    <row r="1217" spans="1:33" ht="15.75" customHeight="1" x14ac:dyDescent="0.3">
      <c r="A1217" s="1">
        <v>166</v>
      </c>
      <c r="B1217" t="s">
        <v>3991</v>
      </c>
      <c r="C1217" t="s">
        <v>25</v>
      </c>
      <c r="D1217" t="s">
        <v>26</v>
      </c>
      <c r="E1217">
        <v>9</v>
      </c>
      <c r="F1217" t="s">
        <v>27</v>
      </c>
      <c r="G1217" t="s">
        <v>28</v>
      </c>
      <c r="H1217" t="s">
        <v>40</v>
      </c>
      <c r="I1217" t="s">
        <v>271</v>
      </c>
      <c r="J1217">
        <f t="shared" si="0"/>
        <v>1882381</v>
      </c>
      <c r="K1217">
        <v>1882381</v>
      </c>
      <c r="L1217">
        <v>0</v>
      </c>
      <c r="M1217">
        <f t="shared" si="41"/>
        <v>-1624821</v>
      </c>
      <c r="N1217" t="str">
        <f t="shared" si="2"/>
        <v>Fri</v>
      </c>
      <c r="O1217" t="str">
        <f t="shared" si="3"/>
        <v>Sep</v>
      </c>
      <c r="P1217">
        <f t="shared" si="4"/>
        <v>9</v>
      </c>
      <c r="Q1217" t="str">
        <f t="shared" si="5"/>
        <v>21</v>
      </c>
      <c r="R1217" t="str">
        <f t="shared" si="6"/>
        <v>18</v>
      </c>
      <c r="S1217" t="str">
        <f t="shared" si="7"/>
        <v>53</v>
      </c>
      <c r="T1217" t="str">
        <f t="shared" si="8"/>
        <v>01</v>
      </c>
      <c r="U1217" t="s">
        <v>9426</v>
      </c>
      <c r="V1217" t="s">
        <v>9427</v>
      </c>
      <c r="W1217" s="2" t="s">
        <v>9428</v>
      </c>
      <c r="X1217" t="s">
        <v>9429</v>
      </c>
      <c r="Y1217" t="s">
        <v>9430</v>
      </c>
      <c r="Z1217" t="s">
        <v>9431</v>
      </c>
      <c r="AB1217">
        <v>123</v>
      </c>
      <c r="AC1217">
        <v>105</v>
      </c>
      <c r="AD1217" t="s">
        <v>9432</v>
      </c>
      <c r="AG1217">
        <v>4</v>
      </c>
    </row>
    <row r="1218" spans="1:33" ht="15.75" customHeight="1" x14ac:dyDescent="0.3">
      <c r="A1218" s="1">
        <v>388</v>
      </c>
      <c r="B1218" t="s">
        <v>70</v>
      </c>
      <c r="C1218" t="s">
        <v>25</v>
      </c>
      <c r="D1218" t="s">
        <v>26</v>
      </c>
      <c r="E1218">
        <v>9</v>
      </c>
      <c r="F1218" t="s">
        <v>27</v>
      </c>
      <c r="G1218" t="s">
        <v>28</v>
      </c>
      <c r="H1218" t="s">
        <v>50</v>
      </c>
      <c r="I1218" t="s">
        <v>71</v>
      </c>
      <c r="J1218">
        <f t="shared" si="0"/>
        <v>1882544</v>
      </c>
      <c r="K1218">
        <v>1882544</v>
      </c>
      <c r="L1218">
        <v>0</v>
      </c>
      <c r="M1218">
        <f t="shared" si="41"/>
        <v>163</v>
      </c>
      <c r="N1218" t="str">
        <f t="shared" si="2"/>
        <v>Fri</v>
      </c>
      <c r="O1218" t="str">
        <f t="shared" si="3"/>
        <v>Sep</v>
      </c>
      <c r="P1218">
        <f t="shared" si="4"/>
        <v>9</v>
      </c>
      <c r="Q1218" t="str">
        <f t="shared" si="5"/>
        <v>21</v>
      </c>
      <c r="R1218" t="str">
        <f t="shared" si="6"/>
        <v>18</v>
      </c>
      <c r="S1218" t="str">
        <f t="shared" si="7"/>
        <v>55</v>
      </c>
      <c r="T1218" t="str">
        <f t="shared" si="8"/>
        <v>44</v>
      </c>
      <c r="U1218" t="s">
        <v>9433</v>
      </c>
      <c r="V1218" t="s">
        <v>9434</v>
      </c>
      <c r="W1218" s="2" t="s">
        <v>9435</v>
      </c>
      <c r="X1218" t="s">
        <v>9436</v>
      </c>
      <c r="Y1218" t="s">
        <v>9437</v>
      </c>
      <c r="Z1218" t="s">
        <v>9438</v>
      </c>
      <c r="AA1218" t="s">
        <v>9439</v>
      </c>
      <c r="AB1218">
        <v>671</v>
      </c>
      <c r="AC1218">
        <v>2532</v>
      </c>
      <c r="AD1218" t="s">
        <v>9440</v>
      </c>
      <c r="AE1218" t="s">
        <v>9441</v>
      </c>
      <c r="AF1218" t="s">
        <v>9442</v>
      </c>
      <c r="AG1218">
        <v>4</v>
      </c>
    </row>
    <row r="1219" spans="1:33" ht="15.75" customHeight="1" x14ac:dyDescent="0.3">
      <c r="A1219" s="1">
        <v>608</v>
      </c>
      <c r="B1219" t="s">
        <v>8911</v>
      </c>
      <c r="C1219" t="s">
        <v>25</v>
      </c>
      <c r="D1219" t="s">
        <v>26</v>
      </c>
      <c r="E1219">
        <v>9</v>
      </c>
      <c r="F1219" t="s">
        <v>27</v>
      </c>
      <c r="G1219" t="s">
        <v>28</v>
      </c>
      <c r="H1219" t="s">
        <v>113</v>
      </c>
      <c r="I1219" t="s">
        <v>124</v>
      </c>
      <c r="J1219">
        <f t="shared" si="0"/>
        <v>1882699</v>
      </c>
      <c r="K1219">
        <v>1882699</v>
      </c>
      <c r="L1219">
        <v>0</v>
      </c>
      <c r="M1219" t="e">
        <f t="shared" ref="M1219:M1220" si="42">J1219-#REF!</f>
        <v>#REF!</v>
      </c>
      <c r="N1219" t="str">
        <f t="shared" si="2"/>
        <v>Fri</v>
      </c>
      <c r="O1219" t="str">
        <f t="shared" si="3"/>
        <v>Sep</v>
      </c>
      <c r="P1219">
        <f t="shared" si="4"/>
        <v>9</v>
      </c>
      <c r="Q1219" t="str">
        <f t="shared" si="5"/>
        <v>21</v>
      </c>
      <c r="R1219" t="str">
        <f t="shared" si="6"/>
        <v>18</v>
      </c>
      <c r="S1219" t="str">
        <f t="shared" si="7"/>
        <v>58</v>
      </c>
      <c r="T1219" t="str">
        <f t="shared" si="8"/>
        <v>19</v>
      </c>
      <c r="U1219" t="s">
        <v>9443</v>
      </c>
      <c r="V1219" t="s">
        <v>9444</v>
      </c>
      <c r="W1219" s="2" t="s">
        <v>9445</v>
      </c>
      <c r="X1219" t="s">
        <v>9446</v>
      </c>
      <c r="Y1219" t="s">
        <v>9447</v>
      </c>
      <c r="Z1219" t="s">
        <v>9448</v>
      </c>
      <c r="AA1219" t="s">
        <v>9449</v>
      </c>
      <c r="AB1219">
        <v>223</v>
      </c>
      <c r="AC1219">
        <v>962</v>
      </c>
      <c r="AD1219" t="s">
        <v>9450</v>
      </c>
      <c r="AG1219">
        <v>4</v>
      </c>
    </row>
    <row r="1220" spans="1:33" ht="15.75" customHeight="1" x14ac:dyDescent="0.3">
      <c r="A1220" s="1">
        <v>1133</v>
      </c>
      <c r="B1220" t="s">
        <v>153</v>
      </c>
      <c r="C1220" t="s">
        <v>25</v>
      </c>
      <c r="D1220" t="s">
        <v>26</v>
      </c>
      <c r="E1220">
        <v>9</v>
      </c>
      <c r="F1220" t="s">
        <v>27</v>
      </c>
      <c r="G1220" t="s">
        <v>27</v>
      </c>
      <c r="H1220" t="s">
        <v>82</v>
      </c>
      <c r="I1220" t="s">
        <v>154</v>
      </c>
      <c r="J1220">
        <f t="shared" si="0"/>
        <v>1890397</v>
      </c>
      <c r="K1220">
        <v>1890397</v>
      </c>
      <c r="L1220">
        <v>1</v>
      </c>
      <c r="M1220" t="e">
        <f t="shared" si="42"/>
        <v>#REF!</v>
      </c>
      <c r="N1220" t="str">
        <f t="shared" si="2"/>
        <v>Fri</v>
      </c>
      <c r="O1220" t="str">
        <f t="shared" si="3"/>
        <v>Sep</v>
      </c>
      <c r="P1220">
        <f t="shared" si="4"/>
        <v>9</v>
      </c>
      <c r="Q1220" t="str">
        <f t="shared" si="5"/>
        <v>21</v>
      </c>
      <c r="R1220" t="str">
        <f t="shared" si="6"/>
        <v>21</v>
      </c>
      <c r="S1220" t="str">
        <f t="shared" si="7"/>
        <v>06</v>
      </c>
      <c r="T1220" t="str">
        <f t="shared" si="8"/>
        <v>37</v>
      </c>
      <c r="U1220" t="s">
        <v>9451</v>
      </c>
      <c r="V1220" t="s">
        <v>9452</v>
      </c>
      <c r="W1220" s="4" t="s">
        <v>9453</v>
      </c>
      <c r="X1220" t="s">
        <v>9454</v>
      </c>
      <c r="Y1220" t="s">
        <v>9455</v>
      </c>
      <c r="Z1220" t="s">
        <v>9456</v>
      </c>
      <c r="AB1220">
        <v>246</v>
      </c>
      <c r="AC1220">
        <v>654</v>
      </c>
      <c r="AD1220" t="s">
        <v>9457</v>
      </c>
      <c r="AG1220">
        <v>4</v>
      </c>
    </row>
    <row r="1221" spans="1:33" ht="15.75" customHeight="1" x14ac:dyDescent="0.3">
      <c r="A1221" s="1">
        <v>1135</v>
      </c>
      <c r="B1221" t="s">
        <v>153</v>
      </c>
      <c r="C1221" t="s">
        <v>25</v>
      </c>
      <c r="D1221" t="s">
        <v>26</v>
      </c>
      <c r="E1221">
        <v>9</v>
      </c>
      <c r="F1221" t="s">
        <v>27</v>
      </c>
      <c r="G1221" t="s">
        <v>27</v>
      </c>
      <c r="H1221" t="s">
        <v>82</v>
      </c>
      <c r="I1221" t="s">
        <v>154</v>
      </c>
      <c r="J1221">
        <f t="shared" si="0"/>
        <v>1890397</v>
      </c>
      <c r="K1221">
        <v>1890397</v>
      </c>
      <c r="L1221">
        <v>0</v>
      </c>
      <c r="M1221">
        <f>J1221-J1220</f>
        <v>0</v>
      </c>
      <c r="N1221" t="str">
        <f t="shared" si="2"/>
        <v>Fri</v>
      </c>
      <c r="O1221" t="str">
        <f t="shared" si="3"/>
        <v>Sep</v>
      </c>
      <c r="P1221">
        <f t="shared" si="4"/>
        <v>9</v>
      </c>
      <c r="Q1221" t="str">
        <f t="shared" si="5"/>
        <v>21</v>
      </c>
      <c r="R1221" t="str">
        <f t="shared" si="6"/>
        <v>21</v>
      </c>
      <c r="S1221" t="str">
        <f t="shared" si="7"/>
        <v>06</v>
      </c>
      <c r="T1221" t="str">
        <f t="shared" si="8"/>
        <v>37</v>
      </c>
      <c r="U1221" t="s">
        <v>9458</v>
      </c>
      <c r="V1221" t="s">
        <v>9459</v>
      </c>
      <c r="W1221" s="2" t="s">
        <v>9460</v>
      </c>
      <c r="X1221" t="s">
        <v>9454</v>
      </c>
      <c r="Y1221" t="s">
        <v>9455</v>
      </c>
      <c r="Z1221" t="s">
        <v>9456</v>
      </c>
      <c r="AB1221">
        <v>246</v>
      </c>
      <c r="AC1221">
        <v>654</v>
      </c>
      <c r="AD1221" t="s">
        <v>9457</v>
      </c>
      <c r="AG1221">
        <v>4</v>
      </c>
    </row>
    <row r="1222" spans="1:33" ht="15.75" customHeight="1" x14ac:dyDescent="0.3">
      <c r="A1222" s="1">
        <v>2140</v>
      </c>
      <c r="B1222" t="s">
        <v>4106</v>
      </c>
      <c r="C1222" t="s">
        <v>25</v>
      </c>
      <c r="D1222" t="s">
        <v>26</v>
      </c>
      <c r="E1222">
        <v>9</v>
      </c>
      <c r="F1222" t="s">
        <v>27</v>
      </c>
      <c r="G1222" t="s">
        <v>206</v>
      </c>
      <c r="H1222" t="s">
        <v>102</v>
      </c>
      <c r="I1222" t="s">
        <v>125</v>
      </c>
      <c r="J1222">
        <f t="shared" si="0"/>
        <v>1897020</v>
      </c>
      <c r="K1222">
        <v>1897020</v>
      </c>
      <c r="L1222">
        <v>0</v>
      </c>
      <c r="M1222" t="e">
        <f>J1222-#REF!</f>
        <v>#REF!</v>
      </c>
      <c r="N1222" t="str">
        <f t="shared" si="2"/>
        <v>Fri</v>
      </c>
      <c r="O1222" t="str">
        <f t="shared" si="3"/>
        <v>Sep</v>
      </c>
      <c r="P1222">
        <f t="shared" si="4"/>
        <v>9</v>
      </c>
      <c r="Q1222" t="str">
        <f t="shared" si="5"/>
        <v>21</v>
      </c>
      <c r="R1222" t="str">
        <f t="shared" si="6"/>
        <v>22</v>
      </c>
      <c r="S1222" t="str">
        <f t="shared" si="7"/>
        <v>57</v>
      </c>
      <c r="T1222" t="str">
        <f t="shared" si="8"/>
        <v>00</v>
      </c>
      <c r="U1222" t="s">
        <v>9461</v>
      </c>
      <c r="V1222" t="s">
        <v>9462</v>
      </c>
      <c r="W1222" s="2" t="s">
        <v>9463</v>
      </c>
      <c r="X1222" t="s">
        <v>9464</v>
      </c>
      <c r="Y1222" t="s">
        <v>9465</v>
      </c>
      <c r="Z1222" t="s">
        <v>9466</v>
      </c>
      <c r="AB1222">
        <v>5</v>
      </c>
      <c r="AC1222">
        <v>20</v>
      </c>
      <c r="AD1222" t="s">
        <v>9467</v>
      </c>
      <c r="AE1222" t="s">
        <v>9464</v>
      </c>
      <c r="AF1222" t="s">
        <v>9466</v>
      </c>
      <c r="AG1222" s="1">
        <v>4</v>
      </c>
    </row>
    <row r="1223" spans="1:33" ht="15.75" customHeight="1" x14ac:dyDescent="0.3">
      <c r="A1223" s="1">
        <v>2384</v>
      </c>
      <c r="B1223" t="s">
        <v>9468</v>
      </c>
      <c r="C1223" t="s">
        <v>281</v>
      </c>
      <c r="D1223" t="s">
        <v>26</v>
      </c>
      <c r="E1223">
        <v>9</v>
      </c>
      <c r="F1223" t="s">
        <v>206</v>
      </c>
      <c r="G1223" t="s">
        <v>125</v>
      </c>
      <c r="H1223" t="s">
        <v>103</v>
      </c>
      <c r="I1223" t="s">
        <v>644</v>
      </c>
      <c r="J1223">
        <f t="shared" si="0"/>
        <v>1901454</v>
      </c>
      <c r="K1223">
        <v>1901454</v>
      </c>
      <c r="L1223">
        <v>1</v>
      </c>
      <c r="M1223">
        <f>J1223-J1222</f>
        <v>4434</v>
      </c>
      <c r="N1223" t="str">
        <f t="shared" si="2"/>
        <v>Sat</v>
      </c>
      <c r="O1223" t="str">
        <f t="shared" si="3"/>
        <v>Sep</v>
      </c>
      <c r="P1223">
        <f t="shared" si="4"/>
        <v>9</v>
      </c>
      <c r="Q1223" t="str">
        <f t="shared" si="5"/>
        <v>22</v>
      </c>
      <c r="R1223" t="str">
        <f t="shared" si="6"/>
        <v>00</v>
      </c>
      <c r="S1223" t="str">
        <f t="shared" si="7"/>
        <v>10</v>
      </c>
      <c r="T1223" t="str">
        <f t="shared" si="8"/>
        <v>54</v>
      </c>
      <c r="U1223" t="s">
        <v>9469</v>
      </c>
      <c r="V1223" t="s">
        <v>9470</v>
      </c>
      <c r="W1223" s="2" t="s">
        <v>9471</v>
      </c>
      <c r="X1223" t="s">
        <v>9472</v>
      </c>
      <c r="Y1223" t="s">
        <v>9473</v>
      </c>
      <c r="Z1223" t="s">
        <v>9474</v>
      </c>
      <c r="AB1223">
        <v>7071</v>
      </c>
      <c r="AC1223">
        <v>542</v>
      </c>
      <c r="AD1223" t="s">
        <v>9475</v>
      </c>
      <c r="AG1223">
        <v>4</v>
      </c>
    </row>
    <row r="1224" spans="1:33" ht="15.75" customHeight="1" x14ac:dyDescent="0.3">
      <c r="A1224" s="1">
        <v>3349</v>
      </c>
      <c r="B1224" t="s">
        <v>4177</v>
      </c>
      <c r="C1224" t="s">
        <v>281</v>
      </c>
      <c r="D1224" t="s">
        <v>26</v>
      </c>
      <c r="E1224">
        <v>9</v>
      </c>
      <c r="F1224" t="s">
        <v>206</v>
      </c>
      <c r="G1224" t="s">
        <v>359</v>
      </c>
      <c r="H1224" t="s">
        <v>205</v>
      </c>
      <c r="I1224" t="s">
        <v>183</v>
      </c>
      <c r="J1224">
        <f t="shared" si="0"/>
        <v>1910194</v>
      </c>
      <c r="K1224">
        <v>1910194</v>
      </c>
      <c r="L1224">
        <v>0</v>
      </c>
      <c r="M1224" t="e">
        <f t="shared" ref="M1224:M1226" si="43">J1224-#REF!</f>
        <v>#REF!</v>
      </c>
      <c r="N1224" t="str">
        <f t="shared" si="2"/>
        <v>Sat</v>
      </c>
      <c r="O1224" t="str">
        <f t="shared" si="3"/>
        <v>Sep</v>
      </c>
      <c r="P1224">
        <f t="shared" si="4"/>
        <v>9</v>
      </c>
      <c r="Q1224" t="str">
        <f t="shared" si="5"/>
        <v>22</v>
      </c>
      <c r="R1224" t="str">
        <f t="shared" si="6"/>
        <v>02</v>
      </c>
      <c r="S1224" t="str">
        <f t="shared" si="7"/>
        <v>36</v>
      </c>
      <c r="T1224" t="str">
        <f t="shared" si="8"/>
        <v>34</v>
      </c>
      <c r="U1224" t="s">
        <v>9476</v>
      </c>
      <c r="V1224" t="s">
        <v>9477</v>
      </c>
      <c r="W1224" s="2" t="s">
        <v>9478</v>
      </c>
      <c r="X1224" t="s">
        <v>9479</v>
      </c>
      <c r="Y1224" t="s">
        <v>9480</v>
      </c>
      <c r="Z1224" t="s">
        <v>9481</v>
      </c>
      <c r="AB1224">
        <v>336</v>
      </c>
      <c r="AC1224">
        <v>486</v>
      </c>
      <c r="AD1224" t="s">
        <v>9482</v>
      </c>
      <c r="AG1224">
        <v>4</v>
      </c>
    </row>
    <row r="1225" spans="1:33" ht="15.75" customHeight="1" x14ac:dyDescent="0.3">
      <c r="A1225" s="1">
        <v>3686</v>
      </c>
      <c r="B1225" t="s">
        <v>9483</v>
      </c>
      <c r="C1225" t="s">
        <v>281</v>
      </c>
      <c r="D1225" t="s">
        <v>26</v>
      </c>
      <c r="E1225">
        <v>9</v>
      </c>
      <c r="F1225" t="s">
        <v>206</v>
      </c>
      <c r="G1225" t="s">
        <v>404</v>
      </c>
      <c r="H1225" t="s">
        <v>341</v>
      </c>
      <c r="I1225" t="s">
        <v>260</v>
      </c>
      <c r="J1225">
        <f t="shared" si="0"/>
        <v>1912679</v>
      </c>
      <c r="K1225">
        <v>1912679</v>
      </c>
      <c r="L1225">
        <v>1</v>
      </c>
      <c r="M1225" t="e">
        <f t="shared" si="43"/>
        <v>#REF!</v>
      </c>
      <c r="N1225" t="str">
        <f t="shared" si="2"/>
        <v>Sat</v>
      </c>
      <c r="O1225" t="str">
        <f t="shared" si="3"/>
        <v>Sep</v>
      </c>
      <c r="P1225">
        <f t="shared" si="4"/>
        <v>9</v>
      </c>
      <c r="Q1225" t="str">
        <f t="shared" si="5"/>
        <v>22</v>
      </c>
      <c r="R1225" t="str">
        <f t="shared" si="6"/>
        <v>03</v>
      </c>
      <c r="S1225" t="str">
        <f t="shared" si="7"/>
        <v>17</v>
      </c>
      <c r="T1225" t="str">
        <f t="shared" si="8"/>
        <v>59</v>
      </c>
      <c r="U1225" t="s">
        <v>9484</v>
      </c>
      <c r="V1225" t="s">
        <v>433</v>
      </c>
      <c r="W1225" s="2" t="s">
        <v>9485</v>
      </c>
      <c r="X1225" t="s">
        <v>9486</v>
      </c>
      <c r="Y1225" t="s">
        <v>9487</v>
      </c>
      <c r="Z1225" t="s">
        <v>9488</v>
      </c>
      <c r="AB1225">
        <v>67</v>
      </c>
      <c r="AC1225">
        <v>180</v>
      </c>
      <c r="AD1225" t="s">
        <v>9489</v>
      </c>
      <c r="AE1225" t="s">
        <v>9486</v>
      </c>
      <c r="AF1225" t="s">
        <v>9488</v>
      </c>
      <c r="AG1225" s="1">
        <v>4</v>
      </c>
    </row>
    <row r="1226" spans="1:33" ht="15.75" customHeight="1" x14ac:dyDescent="0.3">
      <c r="A1226" s="1">
        <v>4387</v>
      </c>
      <c r="B1226" t="s">
        <v>9490</v>
      </c>
      <c r="C1226" t="s">
        <v>281</v>
      </c>
      <c r="D1226" t="s">
        <v>26</v>
      </c>
      <c r="E1226">
        <v>9</v>
      </c>
      <c r="F1226" t="s">
        <v>206</v>
      </c>
      <c r="G1226" t="s">
        <v>103</v>
      </c>
      <c r="H1226" t="s">
        <v>234</v>
      </c>
      <c r="I1226" t="s">
        <v>251</v>
      </c>
      <c r="J1226">
        <f t="shared" si="0"/>
        <v>1937567</v>
      </c>
      <c r="K1226">
        <v>1937567</v>
      </c>
      <c r="L1226">
        <v>5</v>
      </c>
      <c r="M1226" t="e">
        <f t="shared" si="43"/>
        <v>#REF!</v>
      </c>
      <c r="N1226" t="str">
        <f t="shared" si="2"/>
        <v>Sat</v>
      </c>
      <c r="O1226" t="str">
        <f t="shared" si="3"/>
        <v>Sep</v>
      </c>
      <c r="P1226">
        <f t="shared" si="4"/>
        <v>9</v>
      </c>
      <c r="Q1226" t="str">
        <f t="shared" si="5"/>
        <v>22</v>
      </c>
      <c r="R1226" t="str">
        <f t="shared" si="6"/>
        <v>10</v>
      </c>
      <c r="S1226" t="str">
        <f t="shared" si="7"/>
        <v>12</v>
      </c>
      <c r="T1226" t="str">
        <f t="shared" si="8"/>
        <v>47</v>
      </c>
      <c r="U1226" t="s">
        <v>9491</v>
      </c>
      <c r="V1226" t="s">
        <v>9492</v>
      </c>
      <c r="W1226" s="2" t="s">
        <v>9493</v>
      </c>
      <c r="X1226" t="s">
        <v>498</v>
      </c>
      <c r="Y1226" t="s">
        <v>499</v>
      </c>
      <c r="Z1226" t="s">
        <v>500</v>
      </c>
      <c r="AA1226" t="s">
        <v>501</v>
      </c>
      <c r="AB1226">
        <v>2260</v>
      </c>
      <c r="AC1226">
        <v>373</v>
      </c>
      <c r="AD1226" t="s">
        <v>502</v>
      </c>
      <c r="AG1226" s="1">
        <v>4</v>
      </c>
    </row>
    <row r="1227" spans="1:33" ht="15.75" customHeight="1" x14ac:dyDescent="0.3">
      <c r="A1227" s="1">
        <v>4657</v>
      </c>
      <c r="B1227" t="s">
        <v>9494</v>
      </c>
      <c r="C1227" t="s">
        <v>281</v>
      </c>
      <c r="D1227" t="s">
        <v>26</v>
      </c>
      <c r="E1227">
        <v>9</v>
      </c>
      <c r="F1227" t="s">
        <v>206</v>
      </c>
      <c r="G1227" t="s">
        <v>103</v>
      </c>
      <c r="H1227" t="s">
        <v>154</v>
      </c>
      <c r="I1227" t="s">
        <v>481</v>
      </c>
      <c r="J1227">
        <f t="shared" si="0"/>
        <v>1939069</v>
      </c>
      <c r="K1227">
        <v>1939069</v>
      </c>
      <c r="L1227">
        <v>15</v>
      </c>
      <c r="M1227">
        <f>J1227-J1226</f>
        <v>1502</v>
      </c>
      <c r="N1227" t="str">
        <f t="shared" si="2"/>
        <v>Sat</v>
      </c>
      <c r="O1227" t="str">
        <f t="shared" si="3"/>
        <v>Sep</v>
      </c>
      <c r="P1227">
        <f t="shared" si="4"/>
        <v>9</v>
      </c>
      <c r="Q1227" t="str">
        <f t="shared" si="5"/>
        <v>22</v>
      </c>
      <c r="R1227" t="str">
        <f t="shared" si="6"/>
        <v>10</v>
      </c>
      <c r="S1227" t="str">
        <f t="shared" si="7"/>
        <v>37</v>
      </c>
      <c r="T1227" t="str">
        <f t="shared" si="8"/>
        <v>49</v>
      </c>
      <c r="U1227" t="s">
        <v>9495</v>
      </c>
      <c r="V1227" t="s">
        <v>433</v>
      </c>
      <c r="W1227" s="4" t="s">
        <v>9496</v>
      </c>
      <c r="X1227" t="s">
        <v>9497</v>
      </c>
      <c r="Y1227" t="s">
        <v>9498</v>
      </c>
      <c r="Z1227" t="s">
        <v>9499</v>
      </c>
      <c r="AA1227" t="s">
        <v>9500</v>
      </c>
      <c r="AB1227">
        <v>714</v>
      </c>
      <c r="AC1227">
        <v>1081</v>
      </c>
      <c r="AD1227" t="s">
        <v>9501</v>
      </c>
      <c r="AG1227">
        <v>4</v>
      </c>
    </row>
    <row r="1228" spans="1:33" ht="15.75" customHeight="1" x14ac:dyDescent="0.3">
      <c r="A1228" s="1">
        <v>4676</v>
      </c>
      <c r="B1228" t="s">
        <v>9502</v>
      </c>
      <c r="C1228" t="s">
        <v>281</v>
      </c>
      <c r="D1228" t="s">
        <v>26</v>
      </c>
      <c r="E1228">
        <v>9</v>
      </c>
      <c r="F1228" t="s">
        <v>206</v>
      </c>
      <c r="G1228" t="s">
        <v>103</v>
      </c>
      <c r="H1228" t="s">
        <v>762</v>
      </c>
      <c r="I1228" t="s">
        <v>251</v>
      </c>
      <c r="J1228">
        <f t="shared" si="0"/>
        <v>1939187</v>
      </c>
      <c r="K1228">
        <v>1939187</v>
      </c>
      <c r="L1228">
        <v>1</v>
      </c>
      <c r="M1228" t="e">
        <f t="shared" ref="M1228:M1230" si="44">J1228-#REF!</f>
        <v>#REF!</v>
      </c>
      <c r="N1228" t="str">
        <f t="shared" si="2"/>
        <v>Sat</v>
      </c>
      <c r="O1228" t="str">
        <f t="shared" si="3"/>
        <v>Sep</v>
      </c>
      <c r="P1228">
        <f t="shared" si="4"/>
        <v>9</v>
      </c>
      <c r="Q1228" t="str">
        <f t="shared" si="5"/>
        <v>22</v>
      </c>
      <c r="R1228" t="str">
        <f t="shared" si="6"/>
        <v>10</v>
      </c>
      <c r="S1228" t="str">
        <f t="shared" si="7"/>
        <v>39</v>
      </c>
      <c r="T1228" t="str">
        <f t="shared" si="8"/>
        <v>47</v>
      </c>
      <c r="U1228" t="s">
        <v>9503</v>
      </c>
      <c r="V1228" t="s">
        <v>9504</v>
      </c>
      <c r="W1228" s="2" t="s">
        <v>9505</v>
      </c>
      <c r="X1228" t="s">
        <v>9506</v>
      </c>
      <c r="Y1228" t="s">
        <v>9507</v>
      </c>
      <c r="Z1228" t="s">
        <v>9508</v>
      </c>
      <c r="AA1228" t="s">
        <v>9509</v>
      </c>
      <c r="AB1228">
        <v>174783</v>
      </c>
      <c r="AC1228">
        <v>630</v>
      </c>
      <c r="AD1228" t="s">
        <v>9510</v>
      </c>
      <c r="AE1228" t="s">
        <v>9511</v>
      </c>
      <c r="AF1228" t="s">
        <v>9512</v>
      </c>
      <c r="AG1228" s="1">
        <v>4</v>
      </c>
    </row>
    <row r="1229" spans="1:33" ht="15.75" customHeight="1" x14ac:dyDescent="0.3">
      <c r="A1229" s="1">
        <v>4778</v>
      </c>
      <c r="B1229" t="s">
        <v>9513</v>
      </c>
      <c r="C1229" t="s">
        <v>281</v>
      </c>
      <c r="D1229" t="s">
        <v>26</v>
      </c>
      <c r="E1229">
        <v>9</v>
      </c>
      <c r="F1229" t="s">
        <v>206</v>
      </c>
      <c r="G1229" t="s">
        <v>103</v>
      </c>
      <c r="H1229" t="s">
        <v>528</v>
      </c>
      <c r="I1229" t="s">
        <v>114</v>
      </c>
      <c r="J1229">
        <f t="shared" si="0"/>
        <v>1939880</v>
      </c>
      <c r="K1229">
        <v>1939880</v>
      </c>
      <c r="L1229">
        <v>3</v>
      </c>
      <c r="M1229" t="e">
        <f t="shared" si="44"/>
        <v>#REF!</v>
      </c>
      <c r="N1229" t="str">
        <f t="shared" si="2"/>
        <v>Sat</v>
      </c>
      <c r="O1229" t="str">
        <f t="shared" si="3"/>
        <v>Sep</v>
      </c>
      <c r="P1229">
        <f t="shared" si="4"/>
        <v>9</v>
      </c>
      <c r="Q1229" t="str">
        <f t="shared" si="5"/>
        <v>22</v>
      </c>
      <c r="R1229" t="str">
        <f t="shared" si="6"/>
        <v>10</v>
      </c>
      <c r="S1229" t="str">
        <f t="shared" si="7"/>
        <v>51</v>
      </c>
      <c r="T1229" t="str">
        <f t="shared" si="8"/>
        <v>20</v>
      </c>
      <c r="U1229" t="s">
        <v>9514</v>
      </c>
      <c r="V1229" t="s">
        <v>433</v>
      </c>
      <c r="W1229" s="2" t="s">
        <v>9515</v>
      </c>
      <c r="X1229" t="s">
        <v>9516</v>
      </c>
      <c r="Y1229" t="s">
        <v>9517</v>
      </c>
      <c r="Z1229" t="s">
        <v>9518</v>
      </c>
      <c r="AA1229" t="s">
        <v>4481</v>
      </c>
      <c r="AB1229">
        <v>994</v>
      </c>
      <c r="AC1229">
        <v>752</v>
      </c>
      <c r="AD1229" t="s">
        <v>9519</v>
      </c>
      <c r="AG1229">
        <v>4</v>
      </c>
    </row>
    <row r="1230" spans="1:33" ht="15.75" customHeight="1" x14ac:dyDescent="0.3">
      <c r="A1230" s="1">
        <v>5214</v>
      </c>
      <c r="B1230" t="s">
        <v>9520</v>
      </c>
      <c r="C1230" t="s">
        <v>281</v>
      </c>
      <c r="D1230" t="s">
        <v>26</v>
      </c>
      <c r="E1230">
        <v>9</v>
      </c>
      <c r="F1230" t="s">
        <v>206</v>
      </c>
      <c r="G1230" t="s">
        <v>234</v>
      </c>
      <c r="H1230" t="s">
        <v>113</v>
      </c>
      <c r="I1230" t="s">
        <v>125</v>
      </c>
      <c r="J1230">
        <f t="shared" si="0"/>
        <v>1947480</v>
      </c>
      <c r="K1230">
        <v>1947480</v>
      </c>
      <c r="L1230">
        <v>1</v>
      </c>
      <c r="M1230" t="e">
        <f t="shared" si="44"/>
        <v>#REF!</v>
      </c>
      <c r="N1230" t="str">
        <f t="shared" si="2"/>
        <v>Sat</v>
      </c>
      <c r="O1230" t="str">
        <f t="shared" si="3"/>
        <v>Sep</v>
      </c>
      <c r="P1230">
        <f t="shared" si="4"/>
        <v>9</v>
      </c>
      <c r="Q1230" t="str">
        <f t="shared" si="5"/>
        <v>22</v>
      </c>
      <c r="R1230" t="str">
        <f t="shared" si="6"/>
        <v>12</v>
      </c>
      <c r="S1230" t="str">
        <f t="shared" si="7"/>
        <v>58</v>
      </c>
      <c r="T1230" t="str">
        <f t="shared" si="8"/>
        <v>00</v>
      </c>
      <c r="U1230" t="s">
        <v>9521</v>
      </c>
      <c r="V1230" t="s">
        <v>9522</v>
      </c>
      <c r="W1230" s="2" t="s">
        <v>9523</v>
      </c>
      <c r="X1230" t="s">
        <v>9524</v>
      </c>
      <c r="Y1230" t="s">
        <v>9525</v>
      </c>
      <c r="Z1230" t="s">
        <v>9526</v>
      </c>
      <c r="AA1230" t="s">
        <v>9527</v>
      </c>
      <c r="AB1230">
        <v>165</v>
      </c>
      <c r="AC1230">
        <v>1215</v>
      </c>
      <c r="AD1230" t="s">
        <v>9528</v>
      </c>
      <c r="AE1230" t="s">
        <v>9529</v>
      </c>
      <c r="AF1230" t="s">
        <v>9530</v>
      </c>
      <c r="AG1230" s="1">
        <v>4</v>
      </c>
    </row>
    <row r="1231" spans="1:33" ht="15.75" customHeight="1" x14ac:dyDescent="0.3">
      <c r="A1231" s="1">
        <v>5553</v>
      </c>
      <c r="B1231" t="s">
        <v>9531</v>
      </c>
      <c r="C1231" t="s">
        <v>281</v>
      </c>
      <c r="D1231" t="s">
        <v>26</v>
      </c>
      <c r="E1231">
        <v>9</v>
      </c>
      <c r="F1231" t="s">
        <v>206</v>
      </c>
      <c r="G1231" t="s">
        <v>561</v>
      </c>
      <c r="H1231" t="s">
        <v>291</v>
      </c>
      <c r="I1231" t="s">
        <v>481</v>
      </c>
      <c r="J1231">
        <f t="shared" si="0"/>
        <v>1948309</v>
      </c>
      <c r="K1231">
        <v>1948309</v>
      </c>
      <c r="L1231">
        <v>2</v>
      </c>
      <c r="M1231">
        <f>J1231-J1230</f>
        <v>829</v>
      </c>
      <c r="N1231" t="str">
        <f t="shared" si="2"/>
        <v>Sat</v>
      </c>
      <c r="O1231" t="str">
        <f t="shared" si="3"/>
        <v>Sep</v>
      </c>
      <c r="P1231">
        <f t="shared" si="4"/>
        <v>9</v>
      </c>
      <c r="Q1231" t="str">
        <f t="shared" si="5"/>
        <v>22</v>
      </c>
      <c r="R1231" t="str">
        <f t="shared" si="6"/>
        <v>13</v>
      </c>
      <c r="S1231" t="str">
        <f t="shared" si="7"/>
        <v>11</v>
      </c>
      <c r="T1231" t="str">
        <f t="shared" si="8"/>
        <v>49</v>
      </c>
      <c r="U1231" t="s">
        <v>9532</v>
      </c>
      <c r="V1231" t="s">
        <v>9533</v>
      </c>
      <c r="W1231" s="2" t="s">
        <v>9534</v>
      </c>
      <c r="X1231" t="s">
        <v>9535</v>
      </c>
      <c r="Y1231" t="s">
        <v>9536</v>
      </c>
      <c r="Z1231" t="s">
        <v>9537</v>
      </c>
      <c r="AA1231" t="s">
        <v>151</v>
      </c>
      <c r="AB1231">
        <v>2776</v>
      </c>
      <c r="AC1231">
        <v>4787</v>
      </c>
      <c r="AD1231" t="s">
        <v>9538</v>
      </c>
      <c r="AE1231" t="s">
        <v>9539</v>
      </c>
      <c r="AF1231" t="s">
        <v>9540</v>
      </c>
      <c r="AG1231" s="1">
        <v>4</v>
      </c>
    </row>
    <row r="1232" spans="1:33" ht="15.75" customHeight="1" x14ac:dyDescent="0.3">
      <c r="A1232" s="1">
        <v>5654</v>
      </c>
      <c r="B1232" t="s">
        <v>9541</v>
      </c>
      <c r="C1232" t="s">
        <v>281</v>
      </c>
      <c r="D1232" t="s">
        <v>26</v>
      </c>
      <c r="E1232">
        <v>9</v>
      </c>
      <c r="F1232" t="s">
        <v>206</v>
      </c>
      <c r="G1232" t="s">
        <v>561</v>
      </c>
      <c r="H1232" t="s">
        <v>320</v>
      </c>
      <c r="I1232" t="s">
        <v>481</v>
      </c>
      <c r="J1232">
        <f t="shared" si="0"/>
        <v>1948549</v>
      </c>
      <c r="K1232">
        <v>1948549</v>
      </c>
      <c r="L1232">
        <v>2</v>
      </c>
      <c r="M1232" t="e">
        <f t="shared" ref="M1232:M1235" si="45">J1232-#REF!</f>
        <v>#REF!</v>
      </c>
      <c r="N1232" t="str">
        <f t="shared" si="2"/>
        <v>Sat</v>
      </c>
      <c r="O1232" t="str">
        <f t="shared" si="3"/>
        <v>Sep</v>
      </c>
      <c r="P1232">
        <f t="shared" si="4"/>
        <v>9</v>
      </c>
      <c r="Q1232" t="str">
        <f t="shared" si="5"/>
        <v>22</v>
      </c>
      <c r="R1232" t="str">
        <f t="shared" si="6"/>
        <v>13</v>
      </c>
      <c r="S1232" t="str">
        <f t="shared" si="7"/>
        <v>15</v>
      </c>
      <c r="T1232" t="str">
        <f t="shared" si="8"/>
        <v>49</v>
      </c>
      <c r="U1232" t="s">
        <v>9542</v>
      </c>
      <c r="V1232" t="s">
        <v>433</v>
      </c>
      <c r="W1232" s="2" t="s">
        <v>9543</v>
      </c>
      <c r="X1232" t="s">
        <v>9544</v>
      </c>
      <c r="Y1232" t="s">
        <v>9545</v>
      </c>
      <c r="Z1232" t="s">
        <v>9546</v>
      </c>
      <c r="AB1232">
        <v>143</v>
      </c>
      <c r="AC1232">
        <v>189</v>
      </c>
      <c r="AD1232" t="s">
        <v>9547</v>
      </c>
      <c r="AE1232" t="s">
        <v>9548</v>
      </c>
      <c r="AF1232" t="s">
        <v>9549</v>
      </c>
      <c r="AG1232">
        <v>4</v>
      </c>
    </row>
    <row r="1233" spans="1:33" ht="15.75" customHeight="1" x14ac:dyDescent="0.3">
      <c r="A1233" s="1">
        <v>6056</v>
      </c>
      <c r="B1233" t="s">
        <v>9550</v>
      </c>
      <c r="C1233" t="s">
        <v>281</v>
      </c>
      <c r="D1233" t="s">
        <v>26</v>
      </c>
      <c r="E1233">
        <v>9</v>
      </c>
      <c r="F1233" t="s">
        <v>206</v>
      </c>
      <c r="G1233" t="s">
        <v>331</v>
      </c>
      <c r="H1233" t="s">
        <v>81</v>
      </c>
      <c r="I1233" t="s">
        <v>40</v>
      </c>
      <c r="J1233">
        <f t="shared" si="0"/>
        <v>1961813</v>
      </c>
      <c r="K1233">
        <v>1961813</v>
      </c>
      <c r="L1233">
        <v>5</v>
      </c>
      <c r="M1233" t="e">
        <f t="shared" si="45"/>
        <v>#REF!</v>
      </c>
      <c r="N1233" t="str">
        <f t="shared" si="2"/>
        <v>Sat</v>
      </c>
      <c r="O1233" t="str">
        <f t="shared" si="3"/>
        <v>Sep</v>
      </c>
      <c r="P1233">
        <f t="shared" si="4"/>
        <v>9</v>
      </c>
      <c r="Q1233" t="str">
        <f t="shared" si="5"/>
        <v>22</v>
      </c>
      <c r="R1233" t="str">
        <f t="shared" si="6"/>
        <v>16</v>
      </c>
      <c r="S1233" t="str">
        <f t="shared" si="7"/>
        <v>56</v>
      </c>
      <c r="T1233" t="str">
        <f t="shared" si="8"/>
        <v>53</v>
      </c>
      <c r="U1233" t="s">
        <v>9551</v>
      </c>
      <c r="V1233" t="s">
        <v>433</v>
      </c>
      <c r="W1233" s="2" t="s">
        <v>9552</v>
      </c>
      <c r="X1233" t="s">
        <v>9553</v>
      </c>
      <c r="Y1233" t="s">
        <v>9554</v>
      </c>
      <c r="Z1233" t="s">
        <v>9554</v>
      </c>
      <c r="AA1233" t="s">
        <v>798</v>
      </c>
      <c r="AB1233">
        <v>11818</v>
      </c>
      <c r="AC1233">
        <v>11756</v>
      </c>
      <c r="AD1233" t="s">
        <v>9555</v>
      </c>
      <c r="AG1233">
        <v>4</v>
      </c>
    </row>
    <row r="1234" spans="1:33" ht="15.75" customHeight="1" x14ac:dyDescent="0.3">
      <c r="A1234" s="1">
        <v>6970</v>
      </c>
      <c r="B1234" t="s">
        <v>9556</v>
      </c>
      <c r="C1234" t="s">
        <v>691</v>
      </c>
      <c r="D1234" t="s">
        <v>26</v>
      </c>
      <c r="E1234">
        <v>9</v>
      </c>
      <c r="F1234" t="s">
        <v>692</v>
      </c>
      <c r="G1234" t="s">
        <v>184</v>
      </c>
      <c r="H1234" t="s">
        <v>144</v>
      </c>
      <c r="I1234" t="s">
        <v>251</v>
      </c>
      <c r="J1234">
        <f t="shared" si="0"/>
        <v>2007707</v>
      </c>
      <c r="K1234">
        <v>2007707</v>
      </c>
      <c r="L1234">
        <v>9</v>
      </c>
      <c r="M1234" t="e">
        <f t="shared" si="45"/>
        <v>#REF!</v>
      </c>
      <c r="N1234" t="str">
        <f t="shared" si="2"/>
        <v>Sun</v>
      </c>
      <c r="O1234" t="str">
        <f t="shared" si="3"/>
        <v>Sep</v>
      </c>
      <c r="P1234">
        <f t="shared" si="4"/>
        <v>9</v>
      </c>
      <c r="Q1234" t="str">
        <f t="shared" si="5"/>
        <v>23</v>
      </c>
      <c r="R1234" t="str">
        <f t="shared" si="6"/>
        <v>05</v>
      </c>
      <c r="S1234" t="str">
        <f t="shared" si="7"/>
        <v>41</v>
      </c>
      <c r="T1234" t="str">
        <f t="shared" si="8"/>
        <v>47</v>
      </c>
      <c r="U1234" t="s">
        <v>9557</v>
      </c>
      <c r="V1234" t="s">
        <v>433</v>
      </c>
      <c r="W1234" s="2" t="s">
        <v>9558</v>
      </c>
      <c r="X1234" t="s">
        <v>9559</v>
      </c>
      <c r="Y1234" t="s">
        <v>9560</v>
      </c>
      <c r="Z1234" t="s">
        <v>9561</v>
      </c>
      <c r="AA1234" t="s">
        <v>1282</v>
      </c>
      <c r="AB1234">
        <v>906</v>
      </c>
      <c r="AC1234">
        <v>1605</v>
      </c>
      <c r="AD1234" t="s">
        <v>9562</v>
      </c>
      <c r="AG1234">
        <v>4</v>
      </c>
    </row>
    <row r="1235" spans="1:33" ht="15.75" customHeight="1" x14ac:dyDescent="0.3">
      <c r="A1235" s="1">
        <v>6972</v>
      </c>
      <c r="B1235" t="s">
        <v>9563</v>
      </c>
      <c r="C1235" t="s">
        <v>691</v>
      </c>
      <c r="D1235" t="s">
        <v>26</v>
      </c>
      <c r="E1235">
        <v>9</v>
      </c>
      <c r="F1235" t="s">
        <v>692</v>
      </c>
      <c r="G1235" t="s">
        <v>184</v>
      </c>
      <c r="H1235" t="s">
        <v>144</v>
      </c>
      <c r="I1235" t="s">
        <v>81</v>
      </c>
      <c r="J1235">
        <f t="shared" si="0"/>
        <v>2007716</v>
      </c>
      <c r="K1235">
        <v>2007716</v>
      </c>
      <c r="L1235">
        <v>7</v>
      </c>
      <c r="M1235" t="e">
        <f t="shared" si="45"/>
        <v>#REF!</v>
      </c>
      <c r="N1235" t="str">
        <f t="shared" si="2"/>
        <v>Sun</v>
      </c>
      <c r="O1235" t="str">
        <f t="shared" si="3"/>
        <v>Sep</v>
      </c>
      <c r="P1235">
        <f t="shared" si="4"/>
        <v>9</v>
      </c>
      <c r="Q1235" t="str">
        <f t="shared" si="5"/>
        <v>23</v>
      </c>
      <c r="R1235" t="str">
        <f t="shared" si="6"/>
        <v>05</v>
      </c>
      <c r="S1235" t="str">
        <f t="shared" si="7"/>
        <v>41</v>
      </c>
      <c r="T1235" t="str">
        <f t="shared" si="8"/>
        <v>56</v>
      </c>
      <c r="U1235" t="s">
        <v>9564</v>
      </c>
      <c r="V1235" t="s">
        <v>433</v>
      </c>
      <c r="W1235" s="2" t="s">
        <v>9565</v>
      </c>
      <c r="X1235" t="s">
        <v>9566</v>
      </c>
      <c r="Y1235" t="s">
        <v>9567</v>
      </c>
      <c r="Z1235" t="s">
        <v>9568</v>
      </c>
      <c r="AA1235" t="s">
        <v>151</v>
      </c>
      <c r="AB1235">
        <v>14</v>
      </c>
      <c r="AC1235">
        <v>151</v>
      </c>
      <c r="AD1235" t="s">
        <v>9569</v>
      </c>
      <c r="AG1235">
        <v>4</v>
      </c>
    </row>
    <row r="1236" spans="1:33" ht="15.75" customHeight="1" x14ac:dyDescent="0.3">
      <c r="A1236" s="1">
        <v>7367</v>
      </c>
      <c r="B1236" t="s">
        <v>9570</v>
      </c>
      <c r="C1236" t="s">
        <v>691</v>
      </c>
      <c r="D1236" t="s">
        <v>26</v>
      </c>
      <c r="E1236">
        <v>9</v>
      </c>
      <c r="F1236" t="s">
        <v>692</v>
      </c>
      <c r="G1236" t="s">
        <v>457</v>
      </c>
      <c r="H1236" t="s">
        <v>82</v>
      </c>
      <c r="I1236" t="s">
        <v>762</v>
      </c>
      <c r="J1236">
        <f t="shared" si="0"/>
        <v>2012799</v>
      </c>
      <c r="K1236">
        <v>2012799</v>
      </c>
      <c r="L1236">
        <v>9</v>
      </c>
      <c r="M1236">
        <f t="shared" ref="M1236:M1237" si="46">J1236-J1235</f>
        <v>5083</v>
      </c>
      <c r="N1236" t="str">
        <f t="shared" si="2"/>
        <v>Sun</v>
      </c>
      <c r="O1236" t="str">
        <f t="shared" si="3"/>
        <v>Sep</v>
      </c>
      <c r="P1236">
        <f t="shared" si="4"/>
        <v>9</v>
      </c>
      <c r="Q1236" t="str">
        <f t="shared" si="5"/>
        <v>23</v>
      </c>
      <c r="R1236" t="str">
        <f t="shared" si="6"/>
        <v>07</v>
      </c>
      <c r="S1236" t="str">
        <f t="shared" si="7"/>
        <v>06</v>
      </c>
      <c r="T1236" t="str">
        <f t="shared" si="8"/>
        <v>39</v>
      </c>
      <c r="U1236" t="s">
        <v>9571</v>
      </c>
      <c r="V1236" t="s">
        <v>433</v>
      </c>
      <c r="W1236" s="2" t="s">
        <v>9572</v>
      </c>
      <c r="X1236" t="s">
        <v>9573</v>
      </c>
      <c r="Y1236" t="s">
        <v>9574</v>
      </c>
      <c r="Z1236" t="s">
        <v>9575</v>
      </c>
      <c r="AA1236" t="s">
        <v>3224</v>
      </c>
      <c r="AB1236">
        <v>99</v>
      </c>
      <c r="AC1236">
        <v>265</v>
      </c>
      <c r="AD1236" t="s">
        <v>9576</v>
      </c>
      <c r="AG1236">
        <v>4</v>
      </c>
    </row>
    <row r="1237" spans="1:33" ht="15.75" customHeight="1" x14ac:dyDescent="0.3">
      <c r="A1237" s="1">
        <v>7543</v>
      </c>
      <c r="B1237" t="s">
        <v>9577</v>
      </c>
      <c r="C1237" t="s">
        <v>691</v>
      </c>
      <c r="D1237" t="s">
        <v>26</v>
      </c>
      <c r="E1237">
        <v>9</v>
      </c>
      <c r="F1237" t="s">
        <v>692</v>
      </c>
      <c r="G1237" t="s">
        <v>457</v>
      </c>
      <c r="H1237" t="s">
        <v>579</v>
      </c>
      <c r="I1237" t="s">
        <v>291</v>
      </c>
      <c r="J1237">
        <f t="shared" si="0"/>
        <v>2014931</v>
      </c>
      <c r="K1237">
        <v>2014931</v>
      </c>
      <c r="L1237">
        <v>2</v>
      </c>
      <c r="M1237">
        <f t="shared" si="46"/>
        <v>2132</v>
      </c>
      <c r="N1237" t="str">
        <f t="shared" si="2"/>
        <v>Sun</v>
      </c>
      <c r="O1237" t="str">
        <f t="shared" si="3"/>
        <v>Sep</v>
      </c>
      <c r="P1237">
        <f t="shared" si="4"/>
        <v>9</v>
      </c>
      <c r="Q1237" t="str">
        <f t="shared" si="5"/>
        <v>23</v>
      </c>
      <c r="R1237" t="str">
        <f t="shared" si="6"/>
        <v>07</v>
      </c>
      <c r="S1237" t="str">
        <f t="shared" si="7"/>
        <v>42</v>
      </c>
      <c r="T1237" t="str">
        <f t="shared" si="8"/>
        <v>11</v>
      </c>
      <c r="U1237" t="s">
        <v>9578</v>
      </c>
      <c r="V1237" t="s">
        <v>433</v>
      </c>
      <c r="W1237" s="2" t="s">
        <v>9579</v>
      </c>
      <c r="X1237" t="s">
        <v>9580</v>
      </c>
      <c r="Y1237" t="s">
        <v>9581</v>
      </c>
      <c r="Z1237" t="s">
        <v>9582</v>
      </c>
      <c r="AA1237" t="s">
        <v>9583</v>
      </c>
      <c r="AB1237">
        <v>13787</v>
      </c>
      <c r="AC1237">
        <v>9101</v>
      </c>
      <c r="AD1237" t="s">
        <v>9584</v>
      </c>
      <c r="AE1237" t="s">
        <v>9585</v>
      </c>
      <c r="AF1237" t="s">
        <v>9586</v>
      </c>
      <c r="AG1237">
        <v>4</v>
      </c>
    </row>
    <row r="1238" spans="1:33" ht="15.75" customHeight="1" x14ac:dyDescent="0.3">
      <c r="A1238" s="1">
        <v>7617</v>
      </c>
      <c r="B1238" t="s">
        <v>9587</v>
      </c>
      <c r="C1238" t="s">
        <v>691</v>
      </c>
      <c r="D1238" t="s">
        <v>26</v>
      </c>
      <c r="E1238">
        <v>9</v>
      </c>
      <c r="F1238" t="s">
        <v>692</v>
      </c>
      <c r="G1238" t="s">
        <v>511</v>
      </c>
      <c r="H1238" t="s">
        <v>30</v>
      </c>
      <c r="I1238" t="s">
        <v>481</v>
      </c>
      <c r="J1238">
        <f t="shared" si="0"/>
        <v>2021269</v>
      </c>
      <c r="K1238">
        <v>2021269</v>
      </c>
      <c r="L1238">
        <v>107</v>
      </c>
      <c r="M1238" t="e">
        <f t="shared" ref="M1238:M1240" si="47">J1238-#REF!</f>
        <v>#REF!</v>
      </c>
      <c r="N1238" t="str">
        <f t="shared" si="2"/>
        <v>Sun</v>
      </c>
      <c r="O1238" t="str">
        <f t="shared" si="3"/>
        <v>Sep</v>
      </c>
      <c r="P1238">
        <f t="shared" si="4"/>
        <v>9</v>
      </c>
      <c r="Q1238" t="str">
        <f t="shared" si="5"/>
        <v>23</v>
      </c>
      <c r="R1238" t="str">
        <f t="shared" si="6"/>
        <v>09</v>
      </c>
      <c r="S1238" t="str">
        <f t="shared" si="7"/>
        <v>27</v>
      </c>
      <c r="T1238" t="str">
        <f t="shared" si="8"/>
        <v>49</v>
      </c>
      <c r="U1238" t="s">
        <v>9588</v>
      </c>
      <c r="V1238" t="s">
        <v>9589</v>
      </c>
      <c r="W1238" s="2" t="s">
        <v>9590</v>
      </c>
      <c r="X1238" t="s">
        <v>9591</v>
      </c>
      <c r="Y1238" t="s">
        <v>9592</v>
      </c>
      <c r="Z1238" t="s">
        <v>9593</v>
      </c>
      <c r="AA1238" t="s">
        <v>9594</v>
      </c>
      <c r="AB1238">
        <v>116</v>
      </c>
      <c r="AC1238">
        <v>133</v>
      </c>
      <c r="AD1238" t="s">
        <v>9595</v>
      </c>
      <c r="AE1238" t="s">
        <v>9596</v>
      </c>
      <c r="AF1238" t="s">
        <v>9597</v>
      </c>
      <c r="AG1238" s="1">
        <v>4</v>
      </c>
    </row>
    <row r="1239" spans="1:33" ht="15.75" customHeight="1" x14ac:dyDescent="0.3">
      <c r="A1239" s="1">
        <v>7782</v>
      </c>
      <c r="B1239" t="s">
        <v>9598</v>
      </c>
      <c r="C1239" t="s">
        <v>691</v>
      </c>
      <c r="D1239" t="s">
        <v>26</v>
      </c>
      <c r="E1239">
        <v>9</v>
      </c>
      <c r="F1239" t="s">
        <v>692</v>
      </c>
      <c r="G1239" t="s">
        <v>103</v>
      </c>
      <c r="H1239" t="s">
        <v>692</v>
      </c>
      <c r="I1239" t="s">
        <v>291</v>
      </c>
      <c r="J1239">
        <f t="shared" si="0"/>
        <v>2024591</v>
      </c>
      <c r="K1239">
        <v>2024591</v>
      </c>
      <c r="L1239">
        <v>9</v>
      </c>
      <c r="M1239" t="e">
        <f t="shared" si="47"/>
        <v>#REF!</v>
      </c>
      <c r="N1239" t="str">
        <f t="shared" si="2"/>
        <v>Sun</v>
      </c>
      <c r="O1239" t="str">
        <f t="shared" si="3"/>
        <v>Sep</v>
      </c>
      <c r="P1239">
        <f t="shared" si="4"/>
        <v>9</v>
      </c>
      <c r="Q1239" t="str">
        <f t="shared" si="5"/>
        <v>23</v>
      </c>
      <c r="R1239" t="str">
        <f t="shared" si="6"/>
        <v>10</v>
      </c>
      <c r="S1239" t="str">
        <f t="shared" si="7"/>
        <v>23</v>
      </c>
      <c r="T1239" t="str">
        <f t="shared" si="8"/>
        <v>11</v>
      </c>
      <c r="U1239" t="s">
        <v>9599</v>
      </c>
      <c r="V1239" t="s">
        <v>433</v>
      </c>
      <c r="W1239" s="2" t="s">
        <v>9600</v>
      </c>
      <c r="X1239" t="s">
        <v>9601</v>
      </c>
      <c r="Y1239" t="s">
        <v>9602</v>
      </c>
      <c r="Z1239" t="s">
        <v>9603</v>
      </c>
      <c r="AB1239">
        <v>305</v>
      </c>
      <c r="AC1239">
        <v>233</v>
      </c>
      <c r="AD1239" t="s">
        <v>9604</v>
      </c>
      <c r="AG1239">
        <v>4</v>
      </c>
    </row>
    <row r="1240" spans="1:33" ht="15.75" customHeight="1" x14ac:dyDescent="0.3">
      <c r="A1240" s="1">
        <v>7836</v>
      </c>
      <c r="B1240" t="s">
        <v>9605</v>
      </c>
      <c r="C1240" t="s">
        <v>691</v>
      </c>
      <c r="D1240" t="s">
        <v>26</v>
      </c>
      <c r="E1240">
        <v>9</v>
      </c>
      <c r="F1240" t="s">
        <v>692</v>
      </c>
      <c r="G1240" t="s">
        <v>103</v>
      </c>
      <c r="H1240" t="s">
        <v>762</v>
      </c>
      <c r="I1240" t="s">
        <v>369</v>
      </c>
      <c r="J1240">
        <f t="shared" si="0"/>
        <v>2025569</v>
      </c>
      <c r="K1240">
        <v>2025569</v>
      </c>
      <c r="L1240">
        <v>1</v>
      </c>
      <c r="M1240" t="e">
        <f t="shared" si="47"/>
        <v>#REF!</v>
      </c>
      <c r="N1240" t="str">
        <f t="shared" si="2"/>
        <v>Sun</v>
      </c>
      <c r="O1240" t="str">
        <f t="shared" si="3"/>
        <v>Sep</v>
      </c>
      <c r="P1240">
        <f t="shared" si="4"/>
        <v>9</v>
      </c>
      <c r="Q1240" t="str">
        <f t="shared" si="5"/>
        <v>23</v>
      </c>
      <c r="R1240" t="str">
        <f t="shared" si="6"/>
        <v>10</v>
      </c>
      <c r="S1240" t="str">
        <f t="shared" si="7"/>
        <v>39</v>
      </c>
      <c r="T1240" t="str">
        <f t="shared" si="8"/>
        <v>29</v>
      </c>
      <c r="U1240" t="s">
        <v>9606</v>
      </c>
      <c r="V1240" t="s">
        <v>9607</v>
      </c>
      <c r="W1240" s="2" t="s">
        <v>9608</v>
      </c>
      <c r="X1240" t="s">
        <v>9609</v>
      </c>
      <c r="Y1240" t="s">
        <v>9610</v>
      </c>
      <c r="Z1240" t="s">
        <v>9611</v>
      </c>
      <c r="AB1240">
        <v>4</v>
      </c>
      <c r="AC1240">
        <v>13</v>
      </c>
      <c r="AD1240" t="s">
        <v>9612</v>
      </c>
      <c r="AG1240" s="1">
        <v>4</v>
      </c>
    </row>
    <row r="1241" spans="1:33" ht="15.75" customHeight="1" x14ac:dyDescent="0.3">
      <c r="A1241" s="1">
        <v>7837</v>
      </c>
      <c r="B1241" t="s">
        <v>9613</v>
      </c>
      <c r="C1241" t="s">
        <v>691</v>
      </c>
      <c r="D1241" t="s">
        <v>26</v>
      </c>
      <c r="E1241">
        <v>9</v>
      </c>
      <c r="F1241" t="s">
        <v>692</v>
      </c>
      <c r="G1241" t="s">
        <v>103</v>
      </c>
      <c r="H1241" t="s">
        <v>762</v>
      </c>
      <c r="I1241" t="s">
        <v>144</v>
      </c>
      <c r="J1241">
        <f t="shared" si="0"/>
        <v>2025581</v>
      </c>
      <c r="K1241">
        <v>2025581</v>
      </c>
      <c r="L1241">
        <v>12</v>
      </c>
      <c r="M1241">
        <f>J1241-J1240</f>
        <v>12</v>
      </c>
      <c r="N1241" t="str">
        <f t="shared" si="2"/>
        <v>Sun</v>
      </c>
      <c r="O1241" t="str">
        <f t="shared" si="3"/>
        <v>Sep</v>
      </c>
      <c r="P1241">
        <f t="shared" si="4"/>
        <v>9</v>
      </c>
      <c r="Q1241" t="str">
        <f t="shared" si="5"/>
        <v>23</v>
      </c>
      <c r="R1241" t="str">
        <f t="shared" si="6"/>
        <v>10</v>
      </c>
      <c r="S1241" t="str">
        <f t="shared" si="7"/>
        <v>39</v>
      </c>
      <c r="T1241" t="str">
        <f t="shared" si="8"/>
        <v>41</v>
      </c>
      <c r="U1241" t="s">
        <v>9614</v>
      </c>
      <c r="V1241" t="s">
        <v>433</v>
      </c>
      <c r="W1241" s="2" t="s">
        <v>9615</v>
      </c>
      <c r="X1241" t="s">
        <v>9616</v>
      </c>
      <c r="Y1241" t="s">
        <v>9617</v>
      </c>
      <c r="Z1241" t="s">
        <v>9618</v>
      </c>
      <c r="AB1241">
        <v>2788</v>
      </c>
      <c r="AC1241">
        <v>2768</v>
      </c>
      <c r="AD1241" t="s">
        <v>9619</v>
      </c>
      <c r="AE1241" t="s">
        <v>9620</v>
      </c>
      <c r="AF1241" t="s">
        <v>9621</v>
      </c>
      <c r="AG1241">
        <v>4</v>
      </c>
    </row>
    <row r="1242" spans="1:33" ht="15.75" customHeight="1" x14ac:dyDescent="0.3">
      <c r="A1242" s="1">
        <v>8779</v>
      </c>
      <c r="B1242" t="s">
        <v>9622</v>
      </c>
      <c r="C1242" t="s">
        <v>691</v>
      </c>
      <c r="D1242" t="s">
        <v>26</v>
      </c>
      <c r="E1242">
        <v>9</v>
      </c>
      <c r="F1242" t="s">
        <v>692</v>
      </c>
      <c r="G1242" t="s">
        <v>561</v>
      </c>
      <c r="H1242" t="s">
        <v>528</v>
      </c>
      <c r="I1242" t="s">
        <v>114</v>
      </c>
      <c r="J1242">
        <f t="shared" si="0"/>
        <v>2037080</v>
      </c>
      <c r="K1242">
        <v>2037080</v>
      </c>
      <c r="L1242">
        <v>14</v>
      </c>
      <c r="M1242" t="e">
        <f>J1242-#REF!</f>
        <v>#REF!</v>
      </c>
      <c r="N1242" t="str">
        <f t="shared" si="2"/>
        <v>Sun</v>
      </c>
      <c r="O1242" t="str">
        <f t="shared" si="3"/>
        <v>Sep</v>
      </c>
      <c r="P1242">
        <f t="shared" si="4"/>
        <v>9</v>
      </c>
      <c r="Q1242" t="str">
        <f t="shared" si="5"/>
        <v>23</v>
      </c>
      <c r="R1242" t="str">
        <f t="shared" si="6"/>
        <v>13</v>
      </c>
      <c r="S1242" t="str">
        <f t="shared" si="7"/>
        <v>51</v>
      </c>
      <c r="T1242" t="str">
        <f t="shared" si="8"/>
        <v>20</v>
      </c>
      <c r="U1242" t="s">
        <v>9623</v>
      </c>
      <c r="V1242" t="s">
        <v>9624</v>
      </c>
      <c r="W1242" s="2" t="s">
        <v>9625</v>
      </c>
      <c r="X1242" t="s">
        <v>9626</v>
      </c>
      <c r="Y1242" t="s">
        <v>9627</v>
      </c>
      <c r="Z1242" t="s">
        <v>9628</v>
      </c>
      <c r="AA1242" t="s">
        <v>9629</v>
      </c>
      <c r="AB1242">
        <v>60</v>
      </c>
      <c r="AC1242">
        <v>458</v>
      </c>
      <c r="AD1242" t="s">
        <v>9630</v>
      </c>
      <c r="AE1242" t="s">
        <v>9631</v>
      </c>
      <c r="AF1242" t="s">
        <v>9632</v>
      </c>
      <c r="AG1242" s="1">
        <v>4</v>
      </c>
    </row>
    <row r="1243" spans="1:33" ht="15.75" customHeight="1" x14ac:dyDescent="0.3">
      <c r="A1243" s="1">
        <v>9482</v>
      </c>
      <c r="B1243" t="s">
        <v>9633</v>
      </c>
      <c r="C1243" t="s">
        <v>923</v>
      </c>
      <c r="D1243" t="s">
        <v>26</v>
      </c>
      <c r="E1243">
        <v>9</v>
      </c>
      <c r="F1243" t="s">
        <v>529</v>
      </c>
      <c r="G1243" t="s">
        <v>359</v>
      </c>
      <c r="H1243" t="s">
        <v>28</v>
      </c>
      <c r="I1243" t="s">
        <v>481</v>
      </c>
      <c r="J1243">
        <f t="shared" si="0"/>
        <v>2081929</v>
      </c>
      <c r="K1243">
        <v>2081929</v>
      </c>
      <c r="L1243">
        <v>4</v>
      </c>
      <c r="M1243">
        <f t="shared" ref="M1243:M1401" si="48">J1243-J1242</f>
        <v>44849</v>
      </c>
      <c r="N1243" t="str">
        <f t="shared" si="2"/>
        <v>Mon</v>
      </c>
      <c r="O1243" t="str">
        <f t="shared" si="3"/>
        <v>Sep</v>
      </c>
      <c r="P1243">
        <f t="shared" si="4"/>
        <v>9</v>
      </c>
      <c r="Q1243" t="str">
        <f t="shared" si="5"/>
        <v>24</v>
      </c>
      <c r="R1243" t="str">
        <f t="shared" si="6"/>
        <v>02</v>
      </c>
      <c r="S1243" t="str">
        <f t="shared" si="7"/>
        <v>18</v>
      </c>
      <c r="T1243" t="str">
        <f t="shared" si="8"/>
        <v>49</v>
      </c>
      <c r="U1243" t="s">
        <v>9634</v>
      </c>
      <c r="V1243" t="s">
        <v>433</v>
      </c>
      <c r="W1243" s="2" t="s">
        <v>9635</v>
      </c>
      <c r="X1243" t="s">
        <v>9636</v>
      </c>
      <c r="Y1243" t="s">
        <v>9637</v>
      </c>
      <c r="Z1243" t="s">
        <v>9637</v>
      </c>
      <c r="AB1243">
        <v>1779635</v>
      </c>
      <c r="AC1243">
        <v>632</v>
      </c>
      <c r="AD1243" t="s">
        <v>9638</v>
      </c>
      <c r="AG1243">
        <v>4</v>
      </c>
    </row>
    <row r="1244" spans="1:33" ht="15.75" customHeight="1" x14ac:dyDescent="0.3">
      <c r="A1244" s="1">
        <v>9526</v>
      </c>
      <c r="B1244" t="s">
        <v>9639</v>
      </c>
      <c r="C1244" t="s">
        <v>923</v>
      </c>
      <c r="D1244" t="s">
        <v>26</v>
      </c>
      <c r="E1244">
        <v>9</v>
      </c>
      <c r="F1244" t="s">
        <v>529</v>
      </c>
      <c r="G1244" t="s">
        <v>359</v>
      </c>
      <c r="H1244" t="s">
        <v>206</v>
      </c>
      <c r="I1244" t="s">
        <v>519</v>
      </c>
      <c r="J1244">
        <f t="shared" si="0"/>
        <v>2082168</v>
      </c>
      <c r="K1244">
        <v>2082168</v>
      </c>
      <c r="L1244">
        <v>2</v>
      </c>
      <c r="M1244">
        <f t="shared" si="48"/>
        <v>239</v>
      </c>
      <c r="N1244" t="str">
        <f t="shared" si="2"/>
        <v>Mon</v>
      </c>
      <c r="O1244" t="str">
        <f t="shared" si="3"/>
        <v>Sep</v>
      </c>
      <c r="P1244">
        <f t="shared" si="4"/>
        <v>9</v>
      </c>
      <c r="Q1244" t="str">
        <f t="shared" si="5"/>
        <v>24</v>
      </c>
      <c r="R1244" t="str">
        <f t="shared" si="6"/>
        <v>02</v>
      </c>
      <c r="S1244" t="str">
        <f t="shared" si="7"/>
        <v>22</v>
      </c>
      <c r="T1244" t="str">
        <f t="shared" si="8"/>
        <v>48</v>
      </c>
      <c r="U1244" t="s">
        <v>9640</v>
      </c>
      <c r="V1244" t="s">
        <v>433</v>
      </c>
      <c r="W1244" s="2" t="s">
        <v>9641</v>
      </c>
      <c r="X1244" t="s">
        <v>9642</v>
      </c>
      <c r="Y1244" t="s">
        <v>9643</v>
      </c>
      <c r="Z1244" t="s">
        <v>9644</v>
      </c>
      <c r="AA1244" t="s">
        <v>2033</v>
      </c>
      <c r="AB1244">
        <v>41</v>
      </c>
      <c r="AC1244">
        <v>225</v>
      </c>
      <c r="AD1244" t="s">
        <v>9645</v>
      </c>
      <c r="AG1244">
        <v>4</v>
      </c>
    </row>
    <row r="1245" spans="1:33" ht="15.75" customHeight="1" x14ac:dyDescent="0.3">
      <c r="A1245" s="1">
        <v>9540</v>
      </c>
      <c r="B1245" t="s">
        <v>9646</v>
      </c>
      <c r="C1245" t="s">
        <v>923</v>
      </c>
      <c r="D1245" t="s">
        <v>26</v>
      </c>
      <c r="E1245">
        <v>9</v>
      </c>
      <c r="F1245" t="s">
        <v>529</v>
      </c>
      <c r="G1245" t="s">
        <v>359</v>
      </c>
      <c r="H1245" t="s">
        <v>692</v>
      </c>
      <c r="I1245" t="s">
        <v>144</v>
      </c>
      <c r="J1245">
        <f t="shared" si="0"/>
        <v>2082221</v>
      </c>
      <c r="K1245">
        <v>2082221</v>
      </c>
      <c r="L1245">
        <v>2</v>
      </c>
      <c r="M1245">
        <f t="shared" si="48"/>
        <v>53</v>
      </c>
      <c r="N1245" t="str">
        <f t="shared" si="2"/>
        <v>Mon</v>
      </c>
      <c r="O1245" t="str">
        <f t="shared" si="3"/>
        <v>Sep</v>
      </c>
      <c r="P1245">
        <f t="shared" si="4"/>
        <v>9</v>
      </c>
      <c r="Q1245" t="str">
        <f t="shared" si="5"/>
        <v>24</v>
      </c>
      <c r="R1245" t="str">
        <f t="shared" si="6"/>
        <v>02</v>
      </c>
      <c r="S1245" t="str">
        <f t="shared" si="7"/>
        <v>23</v>
      </c>
      <c r="T1245" t="str">
        <f t="shared" si="8"/>
        <v>41</v>
      </c>
      <c r="U1245" t="s">
        <v>9647</v>
      </c>
      <c r="V1245" t="s">
        <v>433</v>
      </c>
      <c r="W1245" s="2" t="s">
        <v>9485</v>
      </c>
      <c r="X1245" t="s">
        <v>9648</v>
      </c>
      <c r="Y1245" t="s">
        <v>9649</v>
      </c>
      <c r="Z1245" t="s">
        <v>9650</v>
      </c>
      <c r="AA1245" t="s">
        <v>9651</v>
      </c>
      <c r="AB1245">
        <v>361</v>
      </c>
      <c r="AC1245">
        <v>1086</v>
      </c>
      <c r="AD1245" t="s">
        <v>9652</v>
      </c>
      <c r="AG1245">
        <v>4</v>
      </c>
    </row>
    <row r="1246" spans="1:33" ht="15.75" customHeight="1" x14ac:dyDescent="0.3">
      <c r="A1246" s="1">
        <v>10356</v>
      </c>
      <c r="B1246" t="s">
        <v>9653</v>
      </c>
      <c r="C1246" t="s">
        <v>923</v>
      </c>
      <c r="D1246" t="s">
        <v>26</v>
      </c>
      <c r="E1246">
        <v>9</v>
      </c>
      <c r="F1246" t="s">
        <v>529</v>
      </c>
      <c r="G1246" t="s">
        <v>41</v>
      </c>
      <c r="H1246" t="s">
        <v>481</v>
      </c>
      <c r="I1246" t="s">
        <v>291</v>
      </c>
      <c r="J1246">
        <f t="shared" si="0"/>
        <v>2090951</v>
      </c>
      <c r="K1246">
        <v>2090951</v>
      </c>
      <c r="L1246">
        <v>6</v>
      </c>
      <c r="M1246">
        <f t="shared" si="48"/>
        <v>8730</v>
      </c>
      <c r="N1246" t="str">
        <f t="shared" si="2"/>
        <v>Mon</v>
      </c>
      <c r="O1246" t="str">
        <f t="shared" si="3"/>
        <v>Sep</v>
      </c>
      <c r="P1246">
        <f t="shared" si="4"/>
        <v>9</v>
      </c>
      <c r="Q1246" t="str">
        <f t="shared" si="5"/>
        <v>24</v>
      </c>
      <c r="R1246" t="str">
        <f t="shared" si="6"/>
        <v>04</v>
      </c>
      <c r="S1246" t="str">
        <f t="shared" si="7"/>
        <v>49</v>
      </c>
      <c r="T1246" t="str">
        <f t="shared" si="8"/>
        <v>11</v>
      </c>
      <c r="U1246" t="s">
        <v>9654</v>
      </c>
      <c r="V1246" t="s">
        <v>433</v>
      </c>
      <c r="W1246" s="2" t="s">
        <v>9655</v>
      </c>
      <c r="X1246" t="s">
        <v>9656</v>
      </c>
      <c r="Y1246" t="s">
        <v>9657</v>
      </c>
      <c r="Z1246" t="s">
        <v>9658</v>
      </c>
      <c r="AB1246">
        <v>4479</v>
      </c>
      <c r="AC1246">
        <v>4936</v>
      </c>
      <c r="AD1246" t="s">
        <v>9659</v>
      </c>
      <c r="AE1246" t="s">
        <v>9660</v>
      </c>
      <c r="AF1246" t="s">
        <v>9661</v>
      </c>
      <c r="AG1246">
        <v>4</v>
      </c>
    </row>
    <row r="1247" spans="1:33" ht="15.75" customHeight="1" x14ac:dyDescent="0.3">
      <c r="A1247" s="1">
        <v>10936</v>
      </c>
      <c r="B1247" t="s">
        <v>9662</v>
      </c>
      <c r="C1247" t="s">
        <v>923</v>
      </c>
      <c r="D1247" t="s">
        <v>26</v>
      </c>
      <c r="E1247">
        <v>9</v>
      </c>
      <c r="F1247" t="s">
        <v>529</v>
      </c>
      <c r="G1247" t="s">
        <v>457</v>
      </c>
      <c r="H1247" t="s">
        <v>441</v>
      </c>
      <c r="I1247" t="s">
        <v>29</v>
      </c>
      <c r="J1247">
        <f t="shared" si="0"/>
        <v>2100772</v>
      </c>
      <c r="K1247">
        <v>2100772</v>
      </c>
      <c r="L1247">
        <v>9</v>
      </c>
      <c r="M1247">
        <f t="shared" si="48"/>
        <v>9821</v>
      </c>
      <c r="N1247" t="str">
        <f t="shared" si="2"/>
        <v>Mon</v>
      </c>
      <c r="O1247" t="str">
        <f t="shared" si="3"/>
        <v>Sep</v>
      </c>
      <c r="P1247">
        <f t="shared" si="4"/>
        <v>9</v>
      </c>
      <c r="Q1247" t="str">
        <f t="shared" si="5"/>
        <v>24</v>
      </c>
      <c r="R1247" t="str">
        <f t="shared" si="6"/>
        <v>07</v>
      </c>
      <c r="S1247" t="str">
        <f t="shared" si="7"/>
        <v>32</v>
      </c>
      <c r="T1247" t="str">
        <f t="shared" si="8"/>
        <v>52</v>
      </c>
      <c r="U1247" t="s">
        <v>9663</v>
      </c>
      <c r="V1247" t="s">
        <v>433</v>
      </c>
      <c r="W1247" s="2" t="s">
        <v>9664</v>
      </c>
      <c r="X1247" t="s">
        <v>9665</v>
      </c>
      <c r="Y1247" t="s">
        <v>9666</v>
      </c>
      <c r="Z1247" t="s">
        <v>9667</v>
      </c>
      <c r="AA1247" t="s">
        <v>9668</v>
      </c>
      <c r="AB1247">
        <v>416</v>
      </c>
      <c r="AC1247">
        <v>24</v>
      </c>
      <c r="AD1247" t="s">
        <v>9669</v>
      </c>
      <c r="AG1247">
        <v>4</v>
      </c>
    </row>
    <row r="1248" spans="1:33" ht="15.75" customHeight="1" x14ac:dyDescent="0.3">
      <c r="A1248" s="1">
        <v>11342</v>
      </c>
      <c r="B1248" t="s">
        <v>9670</v>
      </c>
      <c r="C1248" t="s">
        <v>923</v>
      </c>
      <c r="D1248" t="s">
        <v>26</v>
      </c>
      <c r="E1248">
        <v>9</v>
      </c>
      <c r="F1248" t="s">
        <v>529</v>
      </c>
      <c r="G1248" t="s">
        <v>28</v>
      </c>
      <c r="H1248" t="s">
        <v>441</v>
      </c>
      <c r="I1248" t="s">
        <v>519</v>
      </c>
      <c r="J1248">
        <f t="shared" si="0"/>
        <v>2140368</v>
      </c>
      <c r="K1248">
        <v>2140368</v>
      </c>
      <c r="L1248">
        <v>2</v>
      </c>
      <c r="M1248">
        <f t="shared" si="48"/>
        <v>39596</v>
      </c>
      <c r="N1248" t="str">
        <f t="shared" si="2"/>
        <v>Mon</v>
      </c>
      <c r="O1248" t="str">
        <f t="shared" si="3"/>
        <v>Sep</v>
      </c>
      <c r="P1248">
        <f t="shared" si="4"/>
        <v>9</v>
      </c>
      <c r="Q1248" t="str">
        <f t="shared" si="5"/>
        <v>24</v>
      </c>
      <c r="R1248" t="str">
        <f t="shared" si="6"/>
        <v>18</v>
      </c>
      <c r="S1248" t="str">
        <f t="shared" si="7"/>
        <v>32</v>
      </c>
      <c r="T1248" t="str">
        <f t="shared" si="8"/>
        <v>48</v>
      </c>
      <c r="U1248" t="s">
        <v>9671</v>
      </c>
      <c r="V1248" t="s">
        <v>433</v>
      </c>
      <c r="W1248" s="2" t="s">
        <v>9672</v>
      </c>
      <c r="X1248" t="s">
        <v>9673</v>
      </c>
      <c r="Y1248" t="s">
        <v>9674</v>
      </c>
      <c r="Z1248" t="s">
        <v>9675</v>
      </c>
      <c r="AB1248">
        <v>6</v>
      </c>
      <c r="AC1248">
        <v>42</v>
      </c>
      <c r="AD1248" t="s">
        <v>9676</v>
      </c>
      <c r="AG1248">
        <v>4</v>
      </c>
    </row>
    <row r="1249" spans="1:33" ht="15.75" customHeight="1" x14ac:dyDescent="0.3">
      <c r="A1249" s="1">
        <v>11659</v>
      </c>
      <c r="B1249" t="s">
        <v>9677</v>
      </c>
      <c r="C1249" t="s">
        <v>923</v>
      </c>
      <c r="D1249" t="s">
        <v>26</v>
      </c>
      <c r="E1249">
        <v>9</v>
      </c>
      <c r="F1249" t="s">
        <v>529</v>
      </c>
      <c r="G1249" t="s">
        <v>124</v>
      </c>
      <c r="H1249" t="s">
        <v>1025</v>
      </c>
      <c r="I1249" t="s">
        <v>50</v>
      </c>
      <c r="J1249">
        <f t="shared" si="0"/>
        <v>2142535</v>
      </c>
      <c r="K1249">
        <v>2142535</v>
      </c>
      <c r="L1249">
        <v>3</v>
      </c>
      <c r="M1249">
        <f t="shared" si="48"/>
        <v>2167</v>
      </c>
      <c r="N1249" t="str">
        <f t="shared" si="2"/>
        <v>Mon</v>
      </c>
      <c r="O1249" t="str">
        <f t="shared" si="3"/>
        <v>Sep</v>
      </c>
      <c r="P1249">
        <f t="shared" si="4"/>
        <v>9</v>
      </c>
      <c r="Q1249" t="str">
        <f t="shared" si="5"/>
        <v>24</v>
      </c>
      <c r="R1249" t="str">
        <f t="shared" si="6"/>
        <v>19</v>
      </c>
      <c r="S1249" t="str">
        <f t="shared" si="7"/>
        <v>08</v>
      </c>
      <c r="T1249" t="str">
        <f t="shared" si="8"/>
        <v>55</v>
      </c>
      <c r="U1249" t="s">
        <v>9678</v>
      </c>
      <c r="V1249" t="s">
        <v>433</v>
      </c>
      <c r="W1249" s="2" t="s">
        <v>9679</v>
      </c>
      <c r="X1249" t="s">
        <v>9680</v>
      </c>
      <c r="Y1249" t="s">
        <v>9681</v>
      </c>
      <c r="Z1249" t="s">
        <v>9682</v>
      </c>
      <c r="AA1249" t="s">
        <v>1183</v>
      </c>
      <c r="AB1249">
        <v>611</v>
      </c>
      <c r="AC1249">
        <v>1267</v>
      </c>
      <c r="AD1249" t="s">
        <v>9683</v>
      </c>
      <c r="AG1249">
        <v>4</v>
      </c>
    </row>
    <row r="1250" spans="1:33" ht="15.75" customHeight="1" x14ac:dyDescent="0.3">
      <c r="A1250" s="1">
        <v>11844</v>
      </c>
      <c r="B1250" t="s">
        <v>9684</v>
      </c>
      <c r="C1250" t="s">
        <v>923</v>
      </c>
      <c r="D1250" t="s">
        <v>26</v>
      </c>
      <c r="E1250">
        <v>9</v>
      </c>
      <c r="F1250" t="s">
        <v>529</v>
      </c>
      <c r="G1250" t="s">
        <v>124</v>
      </c>
      <c r="H1250" t="s">
        <v>251</v>
      </c>
      <c r="I1250" t="s">
        <v>234</v>
      </c>
      <c r="J1250">
        <f t="shared" si="0"/>
        <v>2144832</v>
      </c>
      <c r="K1250">
        <v>2144832</v>
      </c>
      <c r="L1250">
        <v>3</v>
      </c>
      <c r="M1250">
        <f t="shared" si="48"/>
        <v>2297</v>
      </c>
      <c r="N1250" t="str">
        <f t="shared" si="2"/>
        <v>Mon</v>
      </c>
      <c r="O1250" t="str">
        <f t="shared" si="3"/>
        <v>Sep</v>
      </c>
      <c r="P1250">
        <f t="shared" si="4"/>
        <v>9</v>
      </c>
      <c r="Q1250" t="str">
        <f t="shared" si="5"/>
        <v>24</v>
      </c>
      <c r="R1250" t="str">
        <f t="shared" si="6"/>
        <v>19</v>
      </c>
      <c r="S1250" t="str">
        <f t="shared" si="7"/>
        <v>47</v>
      </c>
      <c r="T1250" t="str">
        <f t="shared" si="8"/>
        <v>12</v>
      </c>
      <c r="U1250" t="s">
        <v>9685</v>
      </c>
      <c r="V1250" t="s">
        <v>433</v>
      </c>
      <c r="W1250" s="2" t="s">
        <v>9686</v>
      </c>
      <c r="X1250" t="s">
        <v>8449</v>
      </c>
      <c r="Y1250" t="s">
        <v>9687</v>
      </c>
      <c r="Z1250" t="s">
        <v>8450</v>
      </c>
      <c r="AA1250" t="s">
        <v>9688</v>
      </c>
      <c r="AB1250">
        <v>76769</v>
      </c>
      <c r="AC1250">
        <v>84053</v>
      </c>
      <c r="AD1250" t="s">
        <v>9689</v>
      </c>
      <c r="AG1250">
        <v>4</v>
      </c>
    </row>
    <row r="1251" spans="1:33" ht="15.75" customHeight="1" x14ac:dyDescent="0.3">
      <c r="A1251" s="1">
        <v>11845</v>
      </c>
      <c r="B1251" t="s">
        <v>9690</v>
      </c>
      <c r="C1251" t="s">
        <v>923</v>
      </c>
      <c r="D1251" t="s">
        <v>26</v>
      </c>
      <c r="E1251">
        <v>9</v>
      </c>
      <c r="F1251" t="s">
        <v>529</v>
      </c>
      <c r="G1251" t="s">
        <v>124</v>
      </c>
      <c r="H1251" t="s">
        <v>251</v>
      </c>
      <c r="I1251" t="s">
        <v>331</v>
      </c>
      <c r="J1251">
        <f t="shared" si="0"/>
        <v>2144836</v>
      </c>
      <c r="K1251">
        <v>2144836</v>
      </c>
      <c r="L1251">
        <v>4</v>
      </c>
      <c r="M1251">
        <f t="shared" si="48"/>
        <v>4</v>
      </c>
      <c r="N1251" t="str">
        <f t="shared" si="2"/>
        <v>Mon</v>
      </c>
      <c r="O1251" t="str">
        <f t="shared" si="3"/>
        <v>Sep</v>
      </c>
      <c r="P1251">
        <f t="shared" si="4"/>
        <v>9</v>
      </c>
      <c r="Q1251" t="str">
        <f t="shared" si="5"/>
        <v>24</v>
      </c>
      <c r="R1251" t="str">
        <f t="shared" si="6"/>
        <v>19</v>
      </c>
      <c r="S1251" t="str">
        <f t="shared" si="7"/>
        <v>47</v>
      </c>
      <c r="T1251" t="str">
        <f t="shared" si="8"/>
        <v>16</v>
      </c>
      <c r="U1251" t="s">
        <v>9691</v>
      </c>
      <c r="V1251" t="s">
        <v>433</v>
      </c>
      <c r="W1251" s="2" t="s">
        <v>9692</v>
      </c>
      <c r="X1251" t="s">
        <v>9693</v>
      </c>
      <c r="Y1251" t="s">
        <v>9694</v>
      </c>
      <c r="Z1251" t="s">
        <v>9695</v>
      </c>
      <c r="AA1251" t="s">
        <v>1551</v>
      </c>
      <c r="AB1251">
        <v>26087</v>
      </c>
      <c r="AC1251">
        <v>21000</v>
      </c>
      <c r="AD1251" t="s">
        <v>9696</v>
      </c>
      <c r="AG1251">
        <v>4</v>
      </c>
    </row>
    <row r="1252" spans="1:33" ht="15.75" customHeight="1" x14ac:dyDescent="0.3">
      <c r="A1252" s="1">
        <v>11903</v>
      </c>
      <c r="B1252" t="s">
        <v>9697</v>
      </c>
      <c r="C1252" t="s">
        <v>923</v>
      </c>
      <c r="D1252" t="s">
        <v>26</v>
      </c>
      <c r="E1252">
        <v>9</v>
      </c>
      <c r="F1252" t="s">
        <v>529</v>
      </c>
      <c r="G1252" t="s">
        <v>124</v>
      </c>
      <c r="H1252" t="s">
        <v>40</v>
      </c>
      <c r="I1252" t="s">
        <v>457</v>
      </c>
      <c r="J1252">
        <f t="shared" si="0"/>
        <v>2145187</v>
      </c>
      <c r="K1252">
        <v>2145187</v>
      </c>
      <c r="L1252">
        <v>8</v>
      </c>
      <c r="M1252">
        <f t="shared" si="48"/>
        <v>351</v>
      </c>
      <c r="N1252" t="str">
        <f t="shared" si="2"/>
        <v>Mon</v>
      </c>
      <c r="O1252" t="str">
        <f t="shared" si="3"/>
        <v>Sep</v>
      </c>
      <c r="P1252">
        <f t="shared" si="4"/>
        <v>9</v>
      </c>
      <c r="Q1252" t="str">
        <f t="shared" si="5"/>
        <v>24</v>
      </c>
      <c r="R1252" t="str">
        <f t="shared" si="6"/>
        <v>19</v>
      </c>
      <c r="S1252" t="str">
        <f t="shared" si="7"/>
        <v>53</v>
      </c>
      <c r="T1252" t="str">
        <f t="shared" si="8"/>
        <v>07</v>
      </c>
      <c r="U1252" t="s">
        <v>9698</v>
      </c>
      <c r="V1252" t="s">
        <v>433</v>
      </c>
      <c r="W1252" s="4" t="s">
        <v>9699</v>
      </c>
      <c r="X1252" t="s">
        <v>7417</v>
      </c>
      <c r="Y1252" t="s">
        <v>7418</v>
      </c>
      <c r="Z1252" t="s">
        <v>7419</v>
      </c>
      <c r="AB1252">
        <v>108</v>
      </c>
      <c r="AC1252">
        <v>233</v>
      </c>
      <c r="AD1252" t="s">
        <v>7420</v>
      </c>
      <c r="AG1252">
        <v>4</v>
      </c>
    </row>
    <row r="1253" spans="1:33" ht="15.75" customHeight="1" x14ac:dyDescent="0.3">
      <c r="A1253" s="1">
        <v>11939</v>
      </c>
      <c r="B1253" t="s">
        <v>9700</v>
      </c>
      <c r="C1253" t="s">
        <v>923</v>
      </c>
      <c r="D1253" t="s">
        <v>26</v>
      </c>
      <c r="E1253">
        <v>9</v>
      </c>
      <c r="F1253" t="s">
        <v>529</v>
      </c>
      <c r="G1253" t="s">
        <v>124</v>
      </c>
      <c r="H1253" t="s">
        <v>102</v>
      </c>
      <c r="I1253" t="s">
        <v>234</v>
      </c>
      <c r="J1253">
        <f t="shared" si="0"/>
        <v>2145432</v>
      </c>
      <c r="K1253">
        <v>2145432</v>
      </c>
      <c r="L1253">
        <v>3</v>
      </c>
      <c r="M1253">
        <f t="shared" si="48"/>
        <v>245</v>
      </c>
      <c r="N1253" t="str">
        <f t="shared" si="2"/>
        <v>Mon</v>
      </c>
      <c r="O1253" t="str">
        <f t="shared" si="3"/>
        <v>Sep</v>
      </c>
      <c r="P1253">
        <f t="shared" si="4"/>
        <v>9</v>
      </c>
      <c r="Q1253" t="str">
        <f t="shared" si="5"/>
        <v>24</v>
      </c>
      <c r="R1253" t="str">
        <f t="shared" si="6"/>
        <v>19</v>
      </c>
      <c r="S1253" t="str">
        <f t="shared" si="7"/>
        <v>57</v>
      </c>
      <c r="T1253" t="str">
        <f t="shared" si="8"/>
        <v>12</v>
      </c>
      <c r="U1253" t="s">
        <v>9701</v>
      </c>
      <c r="V1253" t="s">
        <v>433</v>
      </c>
      <c r="W1253" s="2" t="s">
        <v>9702</v>
      </c>
      <c r="X1253" t="s">
        <v>9703</v>
      </c>
      <c r="Y1253" t="s">
        <v>9704</v>
      </c>
      <c r="Z1253" t="s">
        <v>9705</v>
      </c>
      <c r="AA1253" t="s">
        <v>576</v>
      </c>
      <c r="AB1253">
        <v>1335</v>
      </c>
      <c r="AC1253">
        <v>1446</v>
      </c>
      <c r="AD1253" t="s">
        <v>9706</v>
      </c>
      <c r="AE1253" t="s">
        <v>9707</v>
      </c>
      <c r="AF1253" t="s">
        <v>9708</v>
      </c>
      <c r="AG1253">
        <v>4</v>
      </c>
    </row>
    <row r="1254" spans="1:33" ht="15.75" customHeight="1" x14ac:dyDescent="0.3">
      <c r="A1254" s="1">
        <v>11957</v>
      </c>
      <c r="B1254" t="s">
        <v>9709</v>
      </c>
      <c r="C1254" t="s">
        <v>923</v>
      </c>
      <c r="D1254" t="s">
        <v>26</v>
      </c>
      <c r="E1254">
        <v>9</v>
      </c>
      <c r="F1254" t="s">
        <v>529</v>
      </c>
      <c r="G1254" t="s">
        <v>124</v>
      </c>
      <c r="H1254" t="s">
        <v>260</v>
      </c>
      <c r="I1254" t="s">
        <v>320</v>
      </c>
      <c r="J1254">
        <f t="shared" si="0"/>
        <v>2145555</v>
      </c>
      <c r="K1254">
        <v>2145555</v>
      </c>
      <c r="L1254">
        <v>11</v>
      </c>
      <c r="M1254">
        <f t="shared" si="48"/>
        <v>123</v>
      </c>
      <c r="N1254" t="str">
        <f t="shared" si="2"/>
        <v>Mon</v>
      </c>
      <c r="O1254" t="str">
        <f t="shared" si="3"/>
        <v>Sep</v>
      </c>
      <c r="P1254">
        <f t="shared" si="4"/>
        <v>9</v>
      </c>
      <c r="Q1254" t="str">
        <f t="shared" si="5"/>
        <v>24</v>
      </c>
      <c r="R1254" t="str">
        <f t="shared" si="6"/>
        <v>19</v>
      </c>
      <c r="S1254" t="str">
        <f t="shared" si="7"/>
        <v>59</v>
      </c>
      <c r="T1254" t="str">
        <f t="shared" si="8"/>
        <v>15</v>
      </c>
      <c r="U1254" t="s">
        <v>9710</v>
      </c>
      <c r="V1254" t="s">
        <v>433</v>
      </c>
      <c r="W1254" s="2" t="s">
        <v>9711</v>
      </c>
      <c r="X1254" t="s">
        <v>9712</v>
      </c>
      <c r="Y1254" t="s">
        <v>9713</v>
      </c>
      <c r="Z1254" t="s">
        <v>9714</v>
      </c>
      <c r="AA1254" t="s">
        <v>9715</v>
      </c>
      <c r="AB1254">
        <v>111</v>
      </c>
      <c r="AC1254">
        <v>171</v>
      </c>
      <c r="AD1254" t="s">
        <v>9716</v>
      </c>
      <c r="AG1254">
        <v>4</v>
      </c>
    </row>
    <row r="1255" spans="1:33" ht="15.75" customHeight="1" x14ac:dyDescent="0.3">
      <c r="A1255" s="1">
        <v>12501</v>
      </c>
      <c r="B1255" t="s">
        <v>9717</v>
      </c>
      <c r="C1255" t="s">
        <v>923</v>
      </c>
      <c r="D1255" t="s">
        <v>26</v>
      </c>
      <c r="E1255">
        <v>9</v>
      </c>
      <c r="F1255" t="s">
        <v>529</v>
      </c>
      <c r="G1255" t="s">
        <v>27</v>
      </c>
      <c r="H1255" t="s">
        <v>183</v>
      </c>
      <c r="I1255" t="s">
        <v>144</v>
      </c>
      <c r="J1255">
        <f t="shared" si="0"/>
        <v>2151281</v>
      </c>
      <c r="K1255">
        <v>2151281</v>
      </c>
      <c r="L1255">
        <v>18</v>
      </c>
      <c r="M1255">
        <f t="shared" si="48"/>
        <v>5726</v>
      </c>
      <c r="N1255" t="str">
        <f t="shared" si="2"/>
        <v>Mon</v>
      </c>
      <c r="O1255" t="str">
        <f t="shared" si="3"/>
        <v>Sep</v>
      </c>
      <c r="P1255">
        <f t="shared" si="4"/>
        <v>9</v>
      </c>
      <c r="Q1255" t="str">
        <f t="shared" si="5"/>
        <v>24</v>
      </c>
      <c r="R1255" t="str">
        <f t="shared" si="6"/>
        <v>21</v>
      </c>
      <c r="S1255" t="str">
        <f t="shared" si="7"/>
        <v>34</v>
      </c>
      <c r="T1255" t="str">
        <f t="shared" si="8"/>
        <v>41</v>
      </c>
      <c r="U1255" t="s">
        <v>9718</v>
      </c>
      <c r="V1255" t="s">
        <v>433</v>
      </c>
      <c r="W1255" s="2" t="s">
        <v>9719</v>
      </c>
      <c r="X1255" t="s">
        <v>9720</v>
      </c>
      <c r="Y1255" t="s">
        <v>9721</v>
      </c>
      <c r="Z1255" t="s">
        <v>9722</v>
      </c>
      <c r="AA1255" t="s">
        <v>9723</v>
      </c>
      <c r="AB1255">
        <v>2170</v>
      </c>
      <c r="AC1255">
        <v>2539</v>
      </c>
      <c r="AD1255" t="s">
        <v>9724</v>
      </c>
      <c r="AG1255">
        <v>4</v>
      </c>
    </row>
    <row r="1256" spans="1:33" ht="15.75" customHeight="1" x14ac:dyDescent="0.3">
      <c r="A1256" s="1">
        <v>12503</v>
      </c>
      <c r="B1256" t="s">
        <v>9725</v>
      </c>
      <c r="C1256" t="s">
        <v>923</v>
      </c>
      <c r="D1256" t="s">
        <v>26</v>
      </c>
      <c r="E1256">
        <v>9</v>
      </c>
      <c r="F1256" t="s">
        <v>529</v>
      </c>
      <c r="G1256" t="s">
        <v>27</v>
      </c>
      <c r="H1256" t="s">
        <v>183</v>
      </c>
      <c r="I1256" t="s">
        <v>81</v>
      </c>
      <c r="J1256">
        <f t="shared" si="0"/>
        <v>2151296</v>
      </c>
      <c r="K1256">
        <v>2151296</v>
      </c>
      <c r="L1256">
        <v>8</v>
      </c>
      <c r="M1256">
        <f t="shared" si="48"/>
        <v>15</v>
      </c>
      <c r="N1256" t="str">
        <f t="shared" si="2"/>
        <v>Mon</v>
      </c>
      <c r="O1256" t="str">
        <f t="shared" si="3"/>
        <v>Sep</v>
      </c>
      <c r="P1256">
        <f t="shared" si="4"/>
        <v>9</v>
      </c>
      <c r="Q1256" t="str">
        <f t="shared" si="5"/>
        <v>24</v>
      </c>
      <c r="R1256" t="str">
        <f t="shared" si="6"/>
        <v>21</v>
      </c>
      <c r="S1256" t="str">
        <f t="shared" si="7"/>
        <v>34</v>
      </c>
      <c r="T1256" t="str">
        <f t="shared" si="8"/>
        <v>56</v>
      </c>
      <c r="U1256" t="s">
        <v>9726</v>
      </c>
      <c r="V1256" t="s">
        <v>433</v>
      </c>
      <c r="W1256" s="2" t="s">
        <v>9727</v>
      </c>
      <c r="X1256" t="s">
        <v>9728</v>
      </c>
      <c r="Y1256" t="s">
        <v>9729</v>
      </c>
      <c r="Z1256" t="s">
        <v>9730</v>
      </c>
      <c r="AA1256" t="s">
        <v>9731</v>
      </c>
      <c r="AB1256">
        <v>4795</v>
      </c>
      <c r="AC1256">
        <v>5022</v>
      </c>
      <c r="AD1256" t="s">
        <v>9732</v>
      </c>
      <c r="AE1256" t="s">
        <v>7741</v>
      </c>
      <c r="AF1256" t="s">
        <v>7742</v>
      </c>
      <c r="AG1256">
        <v>4</v>
      </c>
    </row>
    <row r="1257" spans="1:33" ht="15.75" customHeight="1" x14ac:dyDescent="0.3">
      <c r="A1257" s="1">
        <v>12504</v>
      </c>
      <c r="B1257" t="s">
        <v>9733</v>
      </c>
      <c r="C1257" t="s">
        <v>923</v>
      </c>
      <c r="D1257" t="s">
        <v>26</v>
      </c>
      <c r="E1257">
        <v>9</v>
      </c>
      <c r="F1257" t="s">
        <v>529</v>
      </c>
      <c r="G1257" t="s">
        <v>27</v>
      </c>
      <c r="H1257" t="s">
        <v>183</v>
      </c>
      <c r="I1257" t="s">
        <v>260</v>
      </c>
      <c r="J1257">
        <f t="shared" si="0"/>
        <v>2151299</v>
      </c>
      <c r="K1257">
        <v>2151299</v>
      </c>
      <c r="L1257">
        <v>3</v>
      </c>
      <c r="M1257">
        <f t="shared" si="48"/>
        <v>3</v>
      </c>
      <c r="N1257" t="str">
        <f t="shared" si="2"/>
        <v>Mon</v>
      </c>
      <c r="O1257" t="str">
        <f t="shared" si="3"/>
        <v>Sep</v>
      </c>
      <c r="P1257">
        <f t="shared" si="4"/>
        <v>9</v>
      </c>
      <c r="Q1257" t="str">
        <f t="shared" si="5"/>
        <v>24</v>
      </c>
      <c r="R1257" t="str">
        <f t="shared" si="6"/>
        <v>21</v>
      </c>
      <c r="S1257" t="str">
        <f t="shared" si="7"/>
        <v>34</v>
      </c>
      <c r="T1257" t="str">
        <f t="shared" si="8"/>
        <v>59</v>
      </c>
      <c r="U1257" t="s">
        <v>9734</v>
      </c>
      <c r="V1257" t="s">
        <v>433</v>
      </c>
      <c r="W1257" s="2" t="s">
        <v>9735</v>
      </c>
      <c r="X1257" t="s">
        <v>9736</v>
      </c>
      <c r="Y1257" t="s">
        <v>9737</v>
      </c>
      <c r="Z1257" t="s">
        <v>9738</v>
      </c>
      <c r="AB1257">
        <v>278</v>
      </c>
      <c r="AC1257">
        <v>436</v>
      </c>
      <c r="AD1257" t="s">
        <v>9739</v>
      </c>
      <c r="AE1257" t="s">
        <v>9740</v>
      </c>
      <c r="AF1257" t="s">
        <v>9741</v>
      </c>
      <c r="AG1257">
        <v>4</v>
      </c>
    </row>
    <row r="1258" spans="1:33" ht="15.75" customHeight="1" x14ac:dyDescent="0.3">
      <c r="A1258" s="1">
        <v>12638</v>
      </c>
      <c r="B1258" t="s">
        <v>9742</v>
      </c>
      <c r="C1258" t="s">
        <v>923</v>
      </c>
      <c r="D1258" t="s">
        <v>26</v>
      </c>
      <c r="E1258">
        <v>9</v>
      </c>
      <c r="F1258" t="s">
        <v>529</v>
      </c>
      <c r="G1258" t="s">
        <v>27</v>
      </c>
      <c r="H1258" t="s">
        <v>29</v>
      </c>
      <c r="I1258" t="s">
        <v>184</v>
      </c>
      <c r="J1258">
        <f t="shared" si="0"/>
        <v>2152325</v>
      </c>
      <c r="K1258">
        <v>2152325</v>
      </c>
      <c r="L1258">
        <v>7</v>
      </c>
      <c r="M1258">
        <f t="shared" si="48"/>
        <v>1026</v>
      </c>
      <c r="N1258" t="str">
        <f t="shared" si="2"/>
        <v>Mon</v>
      </c>
      <c r="O1258" t="str">
        <f t="shared" si="3"/>
        <v>Sep</v>
      </c>
      <c r="P1258">
        <f t="shared" si="4"/>
        <v>9</v>
      </c>
      <c r="Q1258" t="str">
        <f t="shared" si="5"/>
        <v>24</v>
      </c>
      <c r="R1258" t="str">
        <f t="shared" si="6"/>
        <v>21</v>
      </c>
      <c r="S1258" t="str">
        <f t="shared" si="7"/>
        <v>52</v>
      </c>
      <c r="T1258" t="str">
        <f t="shared" si="8"/>
        <v>05</v>
      </c>
      <c r="U1258" t="s">
        <v>9743</v>
      </c>
      <c r="V1258" t="s">
        <v>433</v>
      </c>
      <c r="W1258" s="2" t="s">
        <v>9744</v>
      </c>
      <c r="X1258" t="s">
        <v>9745</v>
      </c>
      <c r="Y1258" t="s">
        <v>9746</v>
      </c>
      <c r="Z1258" t="s">
        <v>9747</v>
      </c>
      <c r="AA1258" t="s">
        <v>9748</v>
      </c>
      <c r="AB1258">
        <v>144</v>
      </c>
      <c r="AC1258">
        <v>244</v>
      </c>
      <c r="AD1258" t="s">
        <v>9749</v>
      </c>
      <c r="AE1258" t="s">
        <v>9750</v>
      </c>
      <c r="AF1258" t="s">
        <v>9751</v>
      </c>
      <c r="AG1258">
        <v>4</v>
      </c>
    </row>
    <row r="1259" spans="1:33" ht="15.75" customHeight="1" x14ac:dyDescent="0.3">
      <c r="A1259" s="1">
        <v>13297</v>
      </c>
      <c r="B1259" t="s">
        <v>9752</v>
      </c>
      <c r="C1259" t="s">
        <v>1230</v>
      </c>
      <c r="D1259" t="s">
        <v>26</v>
      </c>
      <c r="E1259">
        <v>9</v>
      </c>
      <c r="F1259" t="s">
        <v>51</v>
      </c>
      <c r="G1259" t="s">
        <v>404</v>
      </c>
      <c r="H1259" t="s">
        <v>61</v>
      </c>
      <c r="I1259" t="s">
        <v>762</v>
      </c>
      <c r="J1259">
        <f t="shared" si="0"/>
        <v>2172399</v>
      </c>
      <c r="K1259">
        <v>2172399</v>
      </c>
      <c r="L1259">
        <v>6</v>
      </c>
      <c r="M1259">
        <f t="shared" si="48"/>
        <v>20074</v>
      </c>
      <c r="N1259" t="str">
        <f t="shared" si="2"/>
        <v>Tue</v>
      </c>
      <c r="O1259" t="str">
        <f t="shared" si="3"/>
        <v>Sep</v>
      </c>
      <c r="P1259">
        <f t="shared" si="4"/>
        <v>9</v>
      </c>
      <c r="Q1259" t="str">
        <f t="shared" si="5"/>
        <v>25</v>
      </c>
      <c r="R1259" t="str">
        <f t="shared" si="6"/>
        <v>03</v>
      </c>
      <c r="S1259" t="str">
        <f t="shared" si="7"/>
        <v>26</v>
      </c>
      <c r="T1259" t="str">
        <f t="shared" si="8"/>
        <v>39</v>
      </c>
      <c r="U1259" t="s">
        <v>9753</v>
      </c>
      <c r="V1259" t="s">
        <v>433</v>
      </c>
      <c r="W1259" s="2" t="s">
        <v>9754</v>
      </c>
      <c r="X1259" t="s">
        <v>9755</v>
      </c>
      <c r="Y1259" t="s">
        <v>9756</v>
      </c>
      <c r="Z1259" t="s">
        <v>9757</v>
      </c>
      <c r="AA1259" t="s">
        <v>4670</v>
      </c>
      <c r="AB1259">
        <v>214</v>
      </c>
      <c r="AC1259">
        <v>1218</v>
      </c>
      <c r="AD1259" t="s">
        <v>9758</v>
      </c>
      <c r="AE1259" t="s">
        <v>9759</v>
      </c>
      <c r="AF1259" t="s">
        <v>9760</v>
      </c>
      <c r="AG1259">
        <v>4</v>
      </c>
    </row>
    <row r="1260" spans="1:33" ht="15.75" customHeight="1" x14ac:dyDescent="0.3">
      <c r="A1260" s="1">
        <v>13616</v>
      </c>
      <c r="B1260" t="s">
        <v>9761</v>
      </c>
      <c r="C1260" t="s">
        <v>1230</v>
      </c>
      <c r="D1260" t="s">
        <v>26</v>
      </c>
      <c r="E1260">
        <v>9</v>
      </c>
      <c r="F1260" t="s">
        <v>51</v>
      </c>
      <c r="G1260" t="s">
        <v>41</v>
      </c>
      <c r="H1260" t="s">
        <v>692</v>
      </c>
      <c r="I1260" t="s">
        <v>103</v>
      </c>
      <c r="J1260">
        <f t="shared" si="0"/>
        <v>2175790</v>
      </c>
      <c r="K1260">
        <v>2175790</v>
      </c>
      <c r="L1260">
        <v>1</v>
      </c>
      <c r="M1260">
        <f t="shared" si="48"/>
        <v>3391</v>
      </c>
      <c r="N1260" t="str">
        <f t="shared" si="2"/>
        <v>Tue</v>
      </c>
      <c r="O1260" t="str">
        <f t="shared" si="3"/>
        <v>Sep</v>
      </c>
      <c r="P1260">
        <f t="shared" si="4"/>
        <v>9</v>
      </c>
      <c r="Q1260" t="str">
        <f t="shared" si="5"/>
        <v>25</v>
      </c>
      <c r="R1260" t="str">
        <f t="shared" si="6"/>
        <v>04</v>
      </c>
      <c r="S1260" t="str">
        <f t="shared" si="7"/>
        <v>23</v>
      </c>
      <c r="T1260" t="str">
        <f t="shared" si="8"/>
        <v>10</v>
      </c>
      <c r="U1260" t="s">
        <v>9762</v>
      </c>
      <c r="V1260" t="s">
        <v>433</v>
      </c>
      <c r="W1260" s="2" t="s">
        <v>9763</v>
      </c>
      <c r="X1260" t="s">
        <v>9764</v>
      </c>
      <c r="Y1260" t="s">
        <v>9765</v>
      </c>
      <c r="Z1260" t="s">
        <v>9766</v>
      </c>
      <c r="AA1260" t="s">
        <v>9767</v>
      </c>
      <c r="AB1260">
        <v>87</v>
      </c>
      <c r="AC1260">
        <v>105</v>
      </c>
      <c r="AD1260" t="s">
        <v>9768</v>
      </c>
      <c r="AG1260">
        <v>4</v>
      </c>
    </row>
    <row r="1261" spans="1:33" ht="15.75" customHeight="1" x14ac:dyDescent="0.3">
      <c r="A1261" s="1">
        <v>14337</v>
      </c>
      <c r="B1261" t="s">
        <v>9769</v>
      </c>
      <c r="C1261" t="s">
        <v>1230</v>
      </c>
      <c r="D1261" t="s">
        <v>26</v>
      </c>
      <c r="E1261">
        <v>9</v>
      </c>
      <c r="F1261" t="s">
        <v>51</v>
      </c>
      <c r="G1261" t="s">
        <v>320</v>
      </c>
      <c r="H1261" t="s">
        <v>404</v>
      </c>
      <c r="I1261" t="s">
        <v>206</v>
      </c>
      <c r="J1261">
        <f t="shared" si="0"/>
        <v>2214202</v>
      </c>
      <c r="K1261">
        <v>2214202</v>
      </c>
      <c r="L1261">
        <v>3</v>
      </c>
      <c r="M1261">
        <f t="shared" si="48"/>
        <v>38412</v>
      </c>
      <c r="N1261" t="str">
        <f t="shared" si="2"/>
        <v>Tue</v>
      </c>
      <c r="O1261" t="str">
        <f t="shared" si="3"/>
        <v>Sep</v>
      </c>
      <c r="P1261">
        <f t="shared" si="4"/>
        <v>9</v>
      </c>
      <c r="Q1261" t="str">
        <f t="shared" si="5"/>
        <v>25</v>
      </c>
      <c r="R1261" t="str">
        <f t="shared" si="6"/>
        <v>15</v>
      </c>
      <c r="S1261" t="str">
        <f t="shared" si="7"/>
        <v>03</v>
      </c>
      <c r="T1261" t="str">
        <f t="shared" si="8"/>
        <v>22</v>
      </c>
      <c r="U1261" t="s">
        <v>9770</v>
      </c>
      <c r="V1261" t="s">
        <v>433</v>
      </c>
      <c r="W1261" s="2" t="s">
        <v>9771</v>
      </c>
      <c r="X1261" t="s">
        <v>9772</v>
      </c>
      <c r="Y1261" t="s">
        <v>9773</v>
      </c>
      <c r="Z1261" t="s">
        <v>9774</v>
      </c>
      <c r="AA1261" t="s">
        <v>9775</v>
      </c>
      <c r="AB1261">
        <v>490</v>
      </c>
      <c r="AC1261">
        <v>2951</v>
      </c>
      <c r="AD1261" t="s">
        <v>9776</v>
      </c>
      <c r="AG1261">
        <v>4</v>
      </c>
    </row>
    <row r="1262" spans="1:33" ht="15.75" customHeight="1" x14ac:dyDescent="0.3">
      <c r="A1262" s="1">
        <v>14338</v>
      </c>
      <c r="B1262" t="s">
        <v>9777</v>
      </c>
      <c r="C1262" t="s">
        <v>1230</v>
      </c>
      <c r="D1262" t="s">
        <v>26</v>
      </c>
      <c r="E1262">
        <v>9</v>
      </c>
      <c r="F1262" t="s">
        <v>51</v>
      </c>
      <c r="G1262" t="s">
        <v>320</v>
      </c>
      <c r="H1262" t="s">
        <v>404</v>
      </c>
      <c r="I1262" t="s">
        <v>51</v>
      </c>
      <c r="J1262">
        <f t="shared" si="0"/>
        <v>2214205</v>
      </c>
      <c r="K1262">
        <v>2214205</v>
      </c>
      <c r="L1262">
        <v>3</v>
      </c>
      <c r="M1262">
        <f t="shared" si="48"/>
        <v>3</v>
      </c>
      <c r="N1262" t="str">
        <f t="shared" si="2"/>
        <v>Tue</v>
      </c>
      <c r="O1262" t="str">
        <f t="shared" si="3"/>
        <v>Sep</v>
      </c>
      <c r="P1262">
        <f t="shared" si="4"/>
        <v>9</v>
      </c>
      <c r="Q1262" t="str">
        <f t="shared" si="5"/>
        <v>25</v>
      </c>
      <c r="R1262" t="str">
        <f t="shared" si="6"/>
        <v>15</v>
      </c>
      <c r="S1262" t="str">
        <f t="shared" si="7"/>
        <v>03</v>
      </c>
      <c r="T1262" t="str">
        <f t="shared" si="8"/>
        <v>25</v>
      </c>
      <c r="U1262" t="s">
        <v>9778</v>
      </c>
      <c r="V1262" t="s">
        <v>433</v>
      </c>
      <c r="W1262" s="2" t="s">
        <v>9779</v>
      </c>
      <c r="X1262" t="s">
        <v>9780</v>
      </c>
      <c r="Y1262" t="s">
        <v>9781</v>
      </c>
      <c r="Z1262" t="s">
        <v>9782</v>
      </c>
      <c r="AA1262" t="s">
        <v>9783</v>
      </c>
      <c r="AB1262">
        <v>32</v>
      </c>
      <c r="AC1262">
        <v>233</v>
      </c>
      <c r="AD1262" t="s">
        <v>9784</v>
      </c>
      <c r="AG1262">
        <v>4</v>
      </c>
    </row>
    <row r="1263" spans="1:33" ht="15.75" customHeight="1" x14ac:dyDescent="0.3">
      <c r="A1263" s="1">
        <v>14534</v>
      </c>
      <c r="B1263" t="s">
        <v>9785</v>
      </c>
      <c r="C1263" t="s">
        <v>1230</v>
      </c>
      <c r="D1263" t="s">
        <v>26</v>
      </c>
      <c r="E1263">
        <v>9</v>
      </c>
      <c r="F1263" t="s">
        <v>51</v>
      </c>
      <c r="G1263" t="s">
        <v>114</v>
      </c>
      <c r="H1263" t="s">
        <v>154</v>
      </c>
      <c r="I1263" t="s">
        <v>481</v>
      </c>
      <c r="J1263">
        <f t="shared" si="0"/>
        <v>2234269</v>
      </c>
      <c r="K1263">
        <v>2234269</v>
      </c>
      <c r="L1263">
        <v>14</v>
      </c>
      <c r="M1263">
        <f t="shared" si="48"/>
        <v>20064</v>
      </c>
      <c r="N1263" t="str">
        <f t="shared" si="2"/>
        <v>Tue</v>
      </c>
      <c r="O1263" t="str">
        <f t="shared" si="3"/>
        <v>Sep</v>
      </c>
      <c r="P1263">
        <f t="shared" si="4"/>
        <v>9</v>
      </c>
      <c r="Q1263" t="str">
        <f t="shared" si="5"/>
        <v>25</v>
      </c>
      <c r="R1263" t="str">
        <f t="shared" si="6"/>
        <v>20</v>
      </c>
      <c r="S1263" t="str">
        <f t="shared" si="7"/>
        <v>37</v>
      </c>
      <c r="T1263" t="str">
        <f t="shared" si="8"/>
        <v>49</v>
      </c>
      <c r="U1263" t="s">
        <v>9786</v>
      </c>
      <c r="V1263" t="s">
        <v>433</v>
      </c>
      <c r="W1263" s="2" t="s">
        <v>9787</v>
      </c>
      <c r="X1263" t="s">
        <v>9788</v>
      </c>
      <c r="Y1263" t="s">
        <v>9789</v>
      </c>
      <c r="Z1263" t="s">
        <v>9790</v>
      </c>
      <c r="AB1263">
        <v>223</v>
      </c>
      <c r="AC1263">
        <v>801</v>
      </c>
      <c r="AD1263" t="s">
        <v>9791</v>
      </c>
      <c r="AG1263">
        <v>4</v>
      </c>
    </row>
    <row r="1264" spans="1:33" ht="15.75" customHeight="1" x14ac:dyDescent="0.3">
      <c r="A1264" s="1">
        <v>14783</v>
      </c>
      <c r="B1264" t="s">
        <v>9792</v>
      </c>
      <c r="C1264" t="s">
        <v>1230</v>
      </c>
      <c r="D1264" t="s">
        <v>26</v>
      </c>
      <c r="E1264">
        <v>9</v>
      </c>
      <c r="F1264" t="s">
        <v>51</v>
      </c>
      <c r="G1264" t="s">
        <v>27</v>
      </c>
      <c r="H1264" t="s">
        <v>144</v>
      </c>
      <c r="I1264" t="s">
        <v>441</v>
      </c>
      <c r="J1264">
        <f t="shared" si="0"/>
        <v>2238092</v>
      </c>
      <c r="K1264">
        <v>2238092</v>
      </c>
      <c r="L1264">
        <v>1</v>
      </c>
      <c r="M1264">
        <f t="shared" si="48"/>
        <v>3823</v>
      </c>
      <c r="N1264" t="str">
        <f t="shared" si="2"/>
        <v>Tue</v>
      </c>
      <c r="O1264" t="str">
        <f t="shared" si="3"/>
        <v>Sep</v>
      </c>
      <c r="P1264">
        <f t="shared" si="4"/>
        <v>9</v>
      </c>
      <c r="Q1264" t="str">
        <f t="shared" si="5"/>
        <v>25</v>
      </c>
      <c r="R1264" t="str">
        <f t="shared" si="6"/>
        <v>21</v>
      </c>
      <c r="S1264" t="str">
        <f t="shared" si="7"/>
        <v>41</v>
      </c>
      <c r="T1264" t="str">
        <f t="shared" si="8"/>
        <v>32</v>
      </c>
      <c r="U1264" t="s">
        <v>9793</v>
      </c>
      <c r="V1264" t="s">
        <v>433</v>
      </c>
      <c r="W1264" s="2" t="s">
        <v>9794</v>
      </c>
      <c r="X1264" t="s">
        <v>6718</v>
      </c>
      <c r="Y1264" t="s">
        <v>9795</v>
      </c>
      <c r="Z1264" t="s">
        <v>6720</v>
      </c>
      <c r="AA1264" t="s">
        <v>1282</v>
      </c>
      <c r="AB1264">
        <v>7071</v>
      </c>
      <c r="AC1264">
        <v>6974</v>
      </c>
      <c r="AD1264" t="s">
        <v>6721</v>
      </c>
      <c r="AG1264">
        <v>4</v>
      </c>
    </row>
    <row r="1265" spans="1:33" ht="15.75" customHeight="1" x14ac:dyDescent="0.3">
      <c r="A1265" s="1">
        <v>14873</v>
      </c>
      <c r="B1265" t="s">
        <v>9796</v>
      </c>
      <c r="C1265" t="s">
        <v>1230</v>
      </c>
      <c r="D1265" t="s">
        <v>26</v>
      </c>
      <c r="E1265">
        <v>9</v>
      </c>
      <c r="F1265" t="s">
        <v>51</v>
      </c>
      <c r="G1265" t="s">
        <v>206</v>
      </c>
      <c r="H1265" t="s">
        <v>291</v>
      </c>
      <c r="I1265" t="s">
        <v>321</v>
      </c>
      <c r="J1265">
        <f t="shared" si="0"/>
        <v>2239910</v>
      </c>
      <c r="K1265">
        <v>2239910</v>
      </c>
      <c r="L1265">
        <v>39</v>
      </c>
      <c r="M1265">
        <f t="shared" si="48"/>
        <v>1818</v>
      </c>
      <c r="N1265" t="str">
        <f t="shared" si="2"/>
        <v>Tue</v>
      </c>
      <c r="O1265" t="str">
        <f t="shared" si="3"/>
        <v>Sep</v>
      </c>
      <c r="P1265">
        <f t="shared" si="4"/>
        <v>9</v>
      </c>
      <c r="Q1265" t="str">
        <f t="shared" si="5"/>
        <v>25</v>
      </c>
      <c r="R1265" t="str">
        <f t="shared" si="6"/>
        <v>22</v>
      </c>
      <c r="S1265" t="str">
        <f t="shared" si="7"/>
        <v>11</v>
      </c>
      <c r="T1265" t="str">
        <f t="shared" si="8"/>
        <v>50</v>
      </c>
      <c r="U1265" t="s">
        <v>9797</v>
      </c>
      <c r="V1265" t="s">
        <v>433</v>
      </c>
      <c r="W1265" s="2" t="s">
        <v>9798</v>
      </c>
      <c r="X1265" t="s">
        <v>9799</v>
      </c>
      <c r="Y1265" t="s">
        <v>9800</v>
      </c>
      <c r="Z1265" t="s">
        <v>9801</v>
      </c>
      <c r="AA1265" t="s">
        <v>9802</v>
      </c>
      <c r="AB1265">
        <v>628</v>
      </c>
      <c r="AC1265">
        <v>1025</v>
      </c>
      <c r="AD1265" t="s">
        <v>9803</v>
      </c>
      <c r="AG1265">
        <v>4</v>
      </c>
    </row>
    <row r="1266" spans="1:33" ht="15.75" customHeight="1" x14ac:dyDescent="0.3">
      <c r="A1266" s="1">
        <v>14878</v>
      </c>
      <c r="B1266" t="s">
        <v>9804</v>
      </c>
      <c r="C1266" t="s">
        <v>1230</v>
      </c>
      <c r="D1266" t="s">
        <v>26</v>
      </c>
      <c r="E1266">
        <v>9</v>
      </c>
      <c r="F1266" t="s">
        <v>51</v>
      </c>
      <c r="G1266" t="s">
        <v>206</v>
      </c>
      <c r="H1266" t="s">
        <v>561</v>
      </c>
      <c r="I1266" t="s">
        <v>762</v>
      </c>
      <c r="J1266">
        <f t="shared" si="0"/>
        <v>2240019</v>
      </c>
      <c r="K1266">
        <v>2240019</v>
      </c>
      <c r="L1266">
        <v>9</v>
      </c>
      <c r="M1266">
        <f t="shared" si="48"/>
        <v>109</v>
      </c>
      <c r="N1266" t="str">
        <f t="shared" si="2"/>
        <v>Tue</v>
      </c>
      <c r="O1266" t="str">
        <f t="shared" si="3"/>
        <v>Sep</v>
      </c>
      <c r="P1266">
        <f t="shared" si="4"/>
        <v>9</v>
      </c>
      <c r="Q1266" t="str">
        <f t="shared" si="5"/>
        <v>25</v>
      </c>
      <c r="R1266" t="str">
        <f t="shared" si="6"/>
        <v>22</v>
      </c>
      <c r="S1266" t="str">
        <f t="shared" si="7"/>
        <v>13</v>
      </c>
      <c r="T1266" t="str">
        <f t="shared" si="8"/>
        <v>39</v>
      </c>
      <c r="U1266" t="s">
        <v>9805</v>
      </c>
      <c r="V1266" t="s">
        <v>433</v>
      </c>
      <c r="W1266" s="2" t="s">
        <v>9806</v>
      </c>
      <c r="X1266" t="s">
        <v>9807</v>
      </c>
      <c r="Y1266" t="s">
        <v>9808</v>
      </c>
      <c r="Z1266" t="s">
        <v>9809</v>
      </c>
      <c r="AA1266" t="s">
        <v>9810</v>
      </c>
      <c r="AB1266">
        <v>1149</v>
      </c>
      <c r="AC1266">
        <v>1252</v>
      </c>
      <c r="AD1266" t="s">
        <v>9811</v>
      </c>
      <c r="AG1266">
        <v>4</v>
      </c>
    </row>
    <row r="1267" spans="1:33" ht="15.75" customHeight="1" x14ac:dyDescent="0.3">
      <c r="A1267" s="1">
        <v>15331</v>
      </c>
      <c r="B1267" t="s">
        <v>9812</v>
      </c>
      <c r="C1267" t="s">
        <v>1473</v>
      </c>
      <c r="D1267" t="s">
        <v>26</v>
      </c>
      <c r="E1267">
        <v>9</v>
      </c>
      <c r="F1267" t="s">
        <v>61</v>
      </c>
      <c r="G1267" t="s">
        <v>125</v>
      </c>
      <c r="H1267" t="s">
        <v>331</v>
      </c>
      <c r="I1267" t="s">
        <v>29</v>
      </c>
      <c r="J1267">
        <f t="shared" si="0"/>
        <v>2247412</v>
      </c>
      <c r="K1267">
        <v>2247412</v>
      </c>
      <c r="L1267">
        <v>27</v>
      </c>
      <c r="M1267">
        <f t="shared" si="48"/>
        <v>7393</v>
      </c>
      <c r="N1267" t="str">
        <f t="shared" si="2"/>
        <v>Wed</v>
      </c>
      <c r="O1267" t="str">
        <f t="shared" si="3"/>
        <v>Sep</v>
      </c>
      <c r="P1267">
        <f t="shared" si="4"/>
        <v>9</v>
      </c>
      <c r="Q1267" t="str">
        <f t="shared" si="5"/>
        <v>26</v>
      </c>
      <c r="R1267" t="str">
        <f t="shared" si="6"/>
        <v>00</v>
      </c>
      <c r="S1267" t="str">
        <f t="shared" si="7"/>
        <v>16</v>
      </c>
      <c r="T1267" t="str">
        <f t="shared" si="8"/>
        <v>52</v>
      </c>
      <c r="U1267" t="s">
        <v>9813</v>
      </c>
      <c r="V1267" t="s">
        <v>433</v>
      </c>
      <c r="W1267" s="2" t="s">
        <v>9814</v>
      </c>
      <c r="X1267" t="s">
        <v>9626</v>
      </c>
      <c r="Y1267" t="s">
        <v>9627</v>
      </c>
      <c r="Z1267" t="s">
        <v>9628</v>
      </c>
      <c r="AA1267" t="s">
        <v>9629</v>
      </c>
      <c r="AB1267">
        <v>60</v>
      </c>
      <c r="AC1267">
        <v>458</v>
      </c>
      <c r="AD1267" t="s">
        <v>9630</v>
      </c>
      <c r="AE1267" t="s">
        <v>9815</v>
      </c>
      <c r="AF1267" t="s">
        <v>9816</v>
      </c>
      <c r="AG1267">
        <v>4</v>
      </c>
    </row>
    <row r="1268" spans="1:33" ht="15.75" customHeight="1" x14ac:dyDescent="0.3">
      <c r="A1268" s="1">
        <v>15531</v>
      </c>
      <c r="B1268" t="s">
        <v>9817</v>
      </c>
      <c r="C1268" t="s">
        <v>1473</v>
      </c>
      <c r="D1268" t="s">
        <v>26</v>
      </c>
      <c r="E1268">
        <v>9</v>
      </c>
      <c r="F1268" t="s">
        <v>61</v>
      </c>
      <c r="G1268" t="s">
        <v>271</v>
      </c>
      <c r="H1268" t="s">
        <v>1025</v>
      </c>
      <c r="I1268" t="s">
        <v>41</v>
      </c>
      <c r="J1268">
        <f t="shared" si="0"/>
        <v>2250484</v>
      </c>
      <c r="K1268">
        <v>2250484</v>
      </c>
      <c r="L1268">
        <v>43</v>
      </c>
      <c r="M1268">
        <f t="shared" si="48"/>
        <v>3072</v>
      </c>
      <c r="N1268" t="str">
        <f t="shared" si="2"/>
        <v>Wed</v>
      </c>
      <c r="O1268" t="str">
        <f t="shared" si="3"/>
        <v>Sep</v>
      </c>
      <c r="P1268">
        <f t="shared" si="4"/>
        <v>9</v>
      </c>
      <c r="Q1268" t="str">
        <f t="shared" si="5"/>
        <v>26</v>
      </c>
      <c r="R1268" t="str">
        <f t="shared" si="6"/>
        <v>01</v>
      </c>
      <c r="S1268" t="str">
        <f t="shared" si="7"/>
        <v>08</v>
      </c>
      <c r="T1268" t="str">
        <f t="shared" si="8"/>
        <v>04</v>
      </c>
      <c r="U1268" t="s">
        <v>9818</v>
      </c>
      <c r="V1268" t="s">
        <v>433</v>
      </c>
      <c r="W1268" s="4" t="s">
        <v>9819</v>
      </c>
      <c r="X1268" t="s">
        <v>9820</v>
      </c>
      <c r="Y1268" t="s">
        <v>9821</v>
      </c>
      <c r="Z1268" t="s">
        <v>9822</v>
      </c>
      <c r="AA1268" t="s">
        <v>9823</v>
      </c>
      <c r="AB1268">
        <v>804</v>
      </c>
      <c r="AC1268">
        <v>1606</v>
      </c>
      <c r="AD1268" t="s">
        <v>9824</v>
      </c>
      <c r="AE1268" t="s">
        <v>9825</v>
      </c>
      <c r="AF1268" t="s">
        <v>9826</v>
      </c>
      <c r="AG1268">
        <v>4</v>
      </c>
    </row>
    <row r="1269" spans="1:33" ht="15.75" customHeight="1" x14ac:dyDescent="0.3">
      <c r="A1269" s="1">
        <v>15532</v>
      </c>
      <c r="B1269" t="s">
        <v>9827</v>
      </c>
      <c r="C1269" t="s">
        <v>1473</v>
      </c>
      <c r="D1269" t="s">
        <v>26</v>
      </c>
      <c r="E1269">
        <v>9</v>
      </c>
      <c r="F1269" t="s">
        <v>61</v>
      </c>
      <c r="G1269" t="s">
        <v>271</v>
      </c>
      <c r="H1269" t="s">
        <v>1025</v>
      </c>
      <c r="I1269" t="s">
        <v>1025</v>
      </c>
      <c r="J1269">
        <f t="shared" si="0"/>
        <v>2250488</v>
      </c>
      <c r="K1269">
        <v>2250488</v>
      </c>
      <c r="L1269">
        <v>4</v>
      </c>
      <c r="M1269">
        <f t="shared" si="48"/>
        <v>4</v>
      </c>
      <c r="N1269" t="str">
        <f t="shared" si="2"/>
        <v>Wed</v>
      </c>
      <c r="O1269" t="str">
        <f t="shared" si="3"/>
        <v>Sep</v>
      </c>
      <c r="P1269">
        <f t="shared" si="4"/>
        <v>9</v>
      </c>
      <c r="Q1269" t="str">
        <f t="shared" si="5"/>
        <v>26</v>
      </c>
      <c r="R1269" t="str">
        <f t="shared" si="6"/>
        <v>01</v>
      </c>
      <c r="S1269" t="str">
        <f t="shared" si="7"/>
        <v>08</v>
      </c>
      <c r="T1269" t="str">
        <f t="shared" si="8"/>
        <v>08</v>
      </c>
      <c r="U1269" t="s">
        <v>9828</v>
      </c>
      <c r="V1269" t="s">
        <v>433</v>
      </c>
      <c r="W1269" s="2" t="s">
        <v>9829</v>
      </c>
      <c r="X1269" t="s">
        <v>9830</v>
      </c>
      <c r="Y1269" t="s">
        <v>9831</v>
      </c>
      <c r="Z1269" t="s">
        <v>9832</v>
      </c>
      <c r="AA1269" t="s">
        <v>9833</v>
      </c>
      <c r="AB1269">
        <v>2431</v>
      </c>
      <c r="AC1269">
        <v>5001</v>
      </c>
      <c r="AD1269" t="s">
        <v>9834</v>
      </c>
      <c r="AG1269">
        <v>4</v>
      </c>
    </row>
    <row r="1270" spans="1:33" ht="15.75" customHeight="1" x14ac:dyDescent="0.3">
      <c r="A1270" s="1">
        <v>15781</v>
      </c>
      <c r="B1270" t="s">
        <v>9835</v>
      </c>
      <c r="C1270" t="s">
        <v>1473</v>
      </c>
      <c r="D1270" t="s">
        <v>26</v>
      </c>
      <c r="E1270">
        <v>9</v>
      </c>
      <c r="F1270" t="s">
        <v>61</v>
      </c>
      <c r="G1270" t="s">
        <v>404</v>
      </c>
      <c r="H1270" t="s">
        <v>124</v>
      </c>
      <c r="I1270" t="s">
        <v>457</v>
      </c>
      <c r="J1270">
        <f t="shared" si="0"/>
        <v>2258347</v>
      </c>
      <c r="K1270">
        <v>2258347</v>
      </c>
      <c r="L1270">
        <v>10</v>
      </c>
      <c r="M1270">
        <f t="shared" si="48"/>
        <v>7859</v>
      </c>
      <c r="N1270" t="str">
        <f t="shared" si="2"/>
        <v>Wed</v>
      </c>
      <c r="O1270" t="str">
        <f t="shared" si="3"/>
        <v>Sep</v>
      </c>
      <c r="P1270">
        <f t="shared" si="4"/>
        <v>9</v>
      </c>
      <c r="Q1270" t="str">
        <f t="shared" si="5"/>
        <v>26</v>
      </c>
      <c r="R1270" t="str">
        <f t="shared" si="6"/>
        <v>03</v>
      </c>
      <c r="S1270" t="str">
        <f t="shared" si="7"/>
        <v>19</v>
      </c>
      <c r="T1270" t="str">
        <f t="shared" si="8"/>
        <v>07</v>
      </c>
      <c r="U1270" t="s">
        <v>9836</v>
      </c>
      <c r="V1270" t="s">
        <v>433</v>
      </c>
      <c r="W1270" s="4" t="s">
        <v>9837</v>
      </c>
      <c r="X1270" t="s">
        <v>9838</v>
      </c>
      <c r="Y1270" t="s">
        <v>9839</v>
      </c>
      <c r="Z1270" t="s">
        <v>9840</v>
      </c>
      <c r="AA1270" t="s">
        <v>9841</v>
      </c>
      <c r="AB1270">
        <v>773</v>
      </c>
      <c r="AC1270">
        <v>4998</v>
      </c>
      <c r="AD1270" t="s">
        <v>9842</v>
      </c>
      <c r="AE1270" t="s">
        <v>9843</v>
      </c>
      <c r="AF1270" t="s">
        <v>9844</v>
      </c>
      <c r="AG1270">
        <v>4</v>
      </c>
    </row>
    <row r="1271" spans="1:33" ht="15.75" customHeight="1" x14ac:dyDescent="0.3">
      <c r="A1271" s="1">
        <v>16024</v>
      </c>
      <c r="B1271" t="s">
        <v>9066</v>
      </c>
      <c r="C1271" t="s">
        <v>1473</v>
      </c>
      <c r="D1271" t="s">
        <v>26</v>
      </c>
      <c r="E1271">
        <v>9</v>
      </c>
      <c r="F1271" t="s">
        <v>61</v>
      </c>
      <c r="G1271" t="s">
        <v>41</v>
      </c>
      <c r="H1271" t="s">
        <v>570</v>
      </c>
      <c r="I1271" t="s">
        <v>40</v>
      </c>
      <c r="J1271">
        <f t="shared" si="0"/>
        <v>2263433</v>
      </c>
      <c r="K1271">
        <v>2263433</v>
      </c>
      <c r="L1271">
        <v>21</v>
      </c>
      <c r="M1271">
        <f t="shared" si="48"/>
        <v>5086</v>
      </c>
      <c r="N1271" t="str">
        <f t="shared" si="2"/>
        <v>Wed</v>
      </c>
      <c r="O1271" t="str">
        <f t="shared" si="3"/>
        <v>Sep</v>
      </c>
      <c r="P1271">
        <f t="shared" si="4"/>
        <v>9</v>
      </c>
      <c r="Q1271" t="str">
        <f t="shared" si="5"/>
        <v>26</v>
      </c>
      <c r="R1271" t="str">
        <f t="shared" si="6"/>
        <v>04</v>
      </c>
      <c r="S1271" t="str">
        <f t="shared" si="7"/>
        <v>43</v>
      </c>
      <c r="T1271" t="str">
        <f t="shared" si="8"/>
        <v>53</v>
      </c>
      <c r="U1271" t="s">
        <v>9067</v>
      </c>
      <c r="V1271" t="s">
        <v>9845</v>
      </c>
      <c r="W1271" s="2" t="s">
        <v>9068</v>
      </c>
      <c r="X1271" t="s">
        <v>9069</v>
      </c>
      <c r="Y1271" t="s">
        <v>9070</v>
      </c>
      <c r="Z1271" t="s">
        <v>9071</v>
      </c>
      <c r="AA1271" t="s">
        <v>2745</v>
      </c>
      <c r="AB1271">
        <v>254</v>
      </c>
      <c r="AC1271">
        <v>245</v>
      </c>
      <c r="AD1271" t="s">
        <v>9072</v>
      </c>
      <c r="AE1271" t="s">
        <v>9073</v>
      </c>
      <c r="AF1271" t="s">
        <v>9074</v>
      </c>
      <c r="AG1271" s="1">
        <v>4</v>
      </c>
    </row>
    <row r="1272" spans="1:33" ht="15.75" customHeight="1" x14ac:dyDescent="0.3">
      <c r="A1272" s="1">
        <v>16060</v>
      </c>
      <c r="B1272" t="s">
        <v>9846</v>
      </c>
      <c r="C1272" t="s">
        <v>1473</v>
      </c>
      <c r="D1272" t="s">
        <v>26</v>
      </c>
      <c r="E1272">
        <v>9</v>
      </c>
      <c r="F1272" t="s">
        <v>61</v>
      </c>
      <c r="G1272" t="s">
        <v>41</v>
      </c>
      <c r="H1272" t="s">
        <v>260</v>
      </c>
      <c r="I1272" t="s">
        <v>27</v>
      </c>
      <c r="J1272">
        <f t="shared" si="0"/>
        <v>2264361</v>
      </c>
      <c r="K1272">
        <v>2264361</v>
      </c>
      <c r="L1272">
        <v>8</v>
      </c>
      <c r="M1272">
        <f t="shared" si="48"/>
        <v>928</v>
      </c>
      <c r="N1272" t="str">
        <f t="shared" si="2"/>
        <v>Wed</v>
      </c>
      <c r="O1272" t="str">
        <f t="shared" si="3"/>
        <v>Sep</v>
      </c>
      <c r="P1272">
        <f t="shared" si="4"/>
        <v>9</v>
      </c>
      <c r="Q1272" t="str">
        <f t="shared" si="5"/>
        <v>26</v>
      </c>
      <c r="R1272" t="str">
        <f t="shared" si="6"/>
        <v>04</v>
      </c>
      <c r="S1272" t="str">
        <f t="shared" si="7"/>
        <v>59</v>
      </c>
      <c r="T1272" t="str">
        <f t="shared" si="8"/>
        <v>21</v>
      </c>
      <c r="U1272" t="s">
        <v>9847</v>
      </c>
      <c r="V1272" t="s">
        <v>433</v>
      </c>
      <c r="W1272" s="2" t="s">
        <v>9848</v>
      </c>
      <c r="X1272" t="s">
        <v>5220</v>
      </c>
      <c r="Y1272" t="s">
        <v>5221</v>
      </c>
      <c r="Z1272" t="s">
        <v>5222</v>
      </c>
      <c r="AA1272" t="s">
        <v>5223</v>
      </c>
      <c r="AB1272">
        <v>8142</v>
      </c>
      <c r="AC1272">
        <v>5007</v>
      </c>
      <c r="AD1272" t="s">
        <v>5224</v>
      </c>
      <c r="AE1272" t="s">
        <v>9849</v>
      </c>
      <c r="AF1272" t="s">
        <v>9850</v>
      </c>
      <c r="AG1272">
        <v>4</v>
      </c>
    </row>
    <row r="1273" spans="1:33" ht="15.75" customHeight="1" x14ac:dyDescent="0.3">
      <c r="A1273" s="1">
        <v>16288</v>
      </c>
      <c r="B1273" t="s">
        <v>9851</v>
      </c>
      <c r="C1273" t="s">
        <v>1473</v>
      </c>
      <c r="D1273" t="s">
        <v>26</v>
      </c>
      <c r="E1273">
        <v>9</v>
      </c>
      <c r="F1273" t="s">
        <v>61</v>
      </c>
      <c r="G1273" t="s">
        <v>457</v>
      </c>
      <c r="H1273" t="s">
        <v>61</v>
      </c>
      <c r="I1273" t="s">
        <v>81</v>
      </c>
      <c r="J1273">
        <f t="shared" si="0"/>
        <v>2273216</v>
      </c>
      <c r="K1273">
        <v>2273216</v>
      </c>
      <c r="L1273">
        <v>1</v>
      </c>
      <c r="M1273">
        <f t="shared" si="48"/>
        <v>8855</v>
      </c>
      <c r="N1273" t="str">
        <f t="shared" si="2"/>
        <v>Wed</v>
      </c>
      <c r="O1273" t="str">
        <f t="shared" si="3"/>
        <v>Sep</v>
      </c>
      <c r="P1273">
        <f t="shared" si="4"/>
        <v>9</v>
      </c>
      <c r="Q1273" t="str">
        <f t="shared" si="5"/>
        <v>26</v>
      </c>
      <c r="R1273" t="str">
        <f t="shared" si="6"/>
        <v>07</v>
      </c>
      <c r="S1273" t="str">
        <f t="shared" si="7"/>
        <v>26</v>
      </c>
      <c r="T1273" t="str">
        <f t="shared" si="8"/>
        <v>56</v>
      </c>
      <c r="U1273" t="s">
        <v>9852</v>
      </c>
      <c r="V1273" t="s">
        <v>433</v>
      </c>
      <c r="W1273" s="2" t="s">
        <v>9853</v>
      </c>
      <c r="X1273" t="s">
        <v>7417</v>
      </c>
      <c r="Y1273" t="s">
        <v>7418</v>
      </c>
      <c r="Z1273" t="s">
        <v>7419</v>
      </c>
      <c r="AB1273">
        <v>135</v>
      </c>
      <c r="AC1273">
        <v>289</v>
      </c>
      <c r="AD1273" t="s">
        <v>7420</v>
      </c>
      <c r="AG1273">
        <v>4</v>
      </c>
    </row>
    <row r="1274" spans="1:33" ht="15.75" customHeight="1" x14ac:dyDescent="0.3">
      <c r="A1274" s="1">
        <v>16342</v>
      </c>
      <c r="B1274" t="s">
        <v>9854</v>
      </c>
      <c r="C1274" t="s">
        <v>1473</v>
      </c>
      <c r="D1274" t="s">
        <v>26</v>
      </c>
      <c r="E1274">
        <v>9</v>
      </c>
      <c r="F1274" t="s">
        <v>61</v>
      </c>
      <c r="G1274" t="s">
        <v>1025</v>
      </c>
      <c r="H1274" t="s">
        <v>511</v>
      </c>
      <c r="I1274" t="s">
        <v>102</v>
      </c>
      <c r="J1274">
        <f t="shared" si="0"/>
        <v>2275797</v>
      </c>
      <c r="K1274">
        <v>2275797</v>
      </c>
      <c r="L1274">
        <v>4</v>
      </c>
      <c r="M1274">
        <f t="shared" si="48"/>
        <v>2581</v>
      </c>
      <c r="N1274" t="str">
        <f t="shared" si="2"/>
        <v>Wed</v>
      </c>
      <c r="O1274" t="str">
        <f t="shared" si="3"/>
        <v>Sep</v>
      </c>
      <c r="P1274">
        <f t="shared" si="4"/>
        <v>9</v>
      </c>
      <c r="Q1274" t="str">
        <f t="shared" si="5"/>
        <v>26</v>
      </c>
      <c r="R1274" t="str">
        <f t="shared" si="6"/>
        <v>08</v>
      </c>
      <c r="S1274" t="str">
        <f t="shared" si="7"/>
        <v>09</v>
      </c>
      <c r="T1274" t="str">
        <f t="shared" si="8"/>
        <v>57</v>
      </c>
      <c r="U1274" t="s">
        <v>9855</v>
      </c>
      <c r="V1274" t="s">
        <v>433</v>
      </c>
      <c r="W1274" s="2" t="s">
        <v>9856</v>
      </c>
      <c r="X1274" t="s">
        <v>9857</v>
      </c>
      <c r="Y1274" t="s">
        <v>9858</v>
      </c>
      <c r="Z1274" t="s">
        <v>9859</v>
      </c>
      <c r="AA1274" t="s">
        <v>9860</v>
      </c>
      <c r="AB1274">
        <v>1994</v>
      </c>
      <c r="AC1274">
        <v>1096</v>
      </c>
      <c r="AD1274" t="s">
        <v>9861</v>
      </c>
      <c r="AG1274">
        <v>4</v>
      </c>
    </row>
    <row r="1275" spans="1:33" ht="15.75" customHeight="1" x14ac:dyDescent="0.3">
      <c r="A1275" s="1">
        <v>16616</v>
      </c>
      <c r="B1275" t="s">
        <v>9862</v>
      </c>
      <c r="C1275" t="s">
        <v>1473</v>
      </c>
      <c r="D1275" t="s">
        <v>26</v>
      </c>
      <c r="E1275">
        <v>9</v>
      </c>
      <c r="F1275" t="s">
        <v>61</v>
      </c>
      <c r="G1275" t="s">
        <v>291</v>
      </c>
      <c r="H1275" t="s">
        <v>251</v>
      </c>
      <c r="I1275" t="s">
        <v>291</v>
      </c>
      <c r="J1275">
        <f t="shared" si="0"/>
        <v>2288831</v>
      </c>
      <c r="K1275">
        <v>2288831</v>
      </c>
      <c r="L1275">
        <v>15</v>
      </c>
      <c r="M1275">
        <f t="shared" si="48"/>
        <v>13034</v>
      </c>
      <c r="N1275" t="str">
        <f t="shared" si="2"/>
        <v>Wed</v>
      </c>
      <c r="O1275" t="str">
        <f t="shared" si="3"/>
        <v>Sep</v>
      </c>
      <c r="P1275">
        <f t="shared" si="4"/>
        <v>9</v>
      </c>
      <c r="Q1275" t="str">
        <f t="shared" si="5"/>
        <v>26</v>
      </c>
      <c r="R1275" t="str">
        <f t="shared" si="6"/>
        <v>11</v>
      </c>
      <c r="S1275" t="str">
        <f t="shared" si="7"/>
        <v>47</v>
      </c>
      <c r="T1275" t="str">
        <f t="shared" si="8"/>
        <v>11</v>
      </c>
      <c r="U1275" t="s">
        <v>9863</v>
      </c>
      <c r="V1275" t="s">
        <v>433</v>
      </c>
      <c r="W1275" s="2" t="s">
        <v>9864</v>
      </c>
      <c r="X1275" t="s">
        <v>9865</v>
      </c>
      <c r="Y1275" t="s">
        <v>9866</v>
      </c>
      <c r="Z1275" t="s">
        <v>9867</v>
      </c>
      <c r="AA1275" t="s">
        <v>68</v>
      </c>
      <c r="AB1275">
        <v>506</v>
      </c>
      <c r="AC1275">
        <v>661</v>
      </c>
      <c r="AD1275" t="s">
        <v>9868</v>
      </c>
      <c r="AG1275">
        <v>4</v>
      </c>
    </row>
    <row r="1276" spans="1:33" ht="15.75" customHeight="1" x14ac:dyDescent="0.3">
      <c r="A1276" s="1">
        <v>16704</v>
      </c>
      <c r="B1276" t="s">
        <v>1608</v>
      </c>
      <c r="C1276" t="s">
        <v>1473</v>
      </c>
      <c r="D1276" t="s">
        <v>26</v>
      </c>
      <c r="E1276">
        <v>9</v>
      </c>
      <c r="F1276" t="s">
        <v>61</v>
      </c>
      <c r="G1276" t="s">
        <v>320</v>
      </c>
      <c r="H1276" t="s">
        <v>1072</v>
      </c>
      <c r="I1276" t="s">
        <v>126</v>
      </c>
      <c r="J1276">
        <f t="shared" si="0"/>
        <v>2302245</v>
      </c>
      <c r="K1276">
        <v>2302245</v>
      </c>
      <c r="L1276">
        <v>10</v>
      </c>
      <c r="M1276">
        <f t="shared" si="48"/>
        <v>13414</v>
      </c>
      <c r="N1276" t="str">
        <f t="shared" si="2"/>
        <v>Wed</v>
      </c>
      <c r="O1276" t="str">
        <f t="shared" si="3"/>
        <v>Sep</v>
      </c>
      <c r="P1276">
        <f t="shared" si="4"/>
        <v>9</v>
      </c>
      <c r="Q1276" t="str">
        <f t="shared" si="5"/>
        <v>26</v>
      </c>
      <c r="R1276" t="str">
        <f t="shared" si="6"/>
        <v>15</v>
      </c>
      <c r="S1276" t="str">
        <f t="shared" si="7"/>
        <v>30</v>
      </c>
      <c r="T1276" t="str">
        <f t="shared" si="8"/>
        <v>45</v>
      </c>
      <c r="U1276" t="s">
        <v>1609</v>
      </c>
      <c r="V1276" t="s">
        <v>9869</v>
      </c>
      <c r="W1276" s="2" t="s">
        <v>1610</v>
      </c>
      <c r="X1276" t="s">
        <v>1611</v>
      </c>
      <c r="Y1276" t="s">
        <v>1612</v>
      </c>
      <c r="Z1276" t="s">
        <v>1613</v>
      </c>
      <c r="AA1276" t="s">
        <v>1614</v>
      </c>
      <c r="AB1276">
        <v>114</v>
      </c>
      <c r="AC1276">
        <v>410</v>
      </c>
      <c r="AD1276" t="s">
        <v>1615</v>
      </c>
      <c r="AE1276" t="s">
        <v>1616</v>
      </c>
      <c r="AF1276" t="s">
        <v>1617</v>
      </c>
      <c r="AG1276" s="1">
        <v>4</v>
      </c>
    </row>
    <row r="1277" spans="1:33" ht="15.75" customHeight="1" x14ac:dyDescent="0.3">
      <c r="A1277" s="1">
        <v>16850</v>
      </c>
      <c r="B1277" t="s">
        <v>9870</v>
      </c>
      <c r="C1277" t="s">
        <v>1473</v>
      </c>
      <c r="D1277" t="s">
        <v>26</v>
      </c>
      <c r="E1277">
        <v>9</v>
      </c>
      <c r="F1277" t="s">
        <v>61</v>
      </c>
      <c r="G1277" t="s">
        <v>320</v>
      </c>
      <c r="H1277" t="s">
        <v>102</v>
      </c>
      <c r="I1277" t="s">
        <v>234</v>
      </c>
      <c r="J1277">
        <f t="shared" si="0"/>
        <v>2303832</v>
      </c>
      <c r="K1277">
        <v>2303832</v>
      </c>
      <c r="L1277">
        <v>2</v>
      </c>
      <c r="M1277">
        <f t="shared" si="48"/>
        <v>1587</v>
      </c>
      <c r="N1277" t="str">
        <f t="shared" si="2"/>
        <v>Wed</v>
      </c>
      <c r="O1277" t="str">
        <f t="shared" si="3"/>
        <v>Sep</v>
      </c>
      <c r="P1277">
        <f t="shared" si="4"/>
        <v>9</v>
      </c>
      <c r="Q1277" t="str">
        <f t="shared" si="5"/>
        <v>26</v>
      </c>
      <c r="R1277" t="str">
        <f t="shared" si="6"/>
        <v>15</v>
      </c>
      <c r="S1277" t="str">
        <f t="shared" si="7"/>
        <v>57</v>
      </c>
      <c r="T1277" t="str">
        <f t="shared" si="8"/>
        <v>12</v>
      </c>
      <c r="U1277" t="s">
        <v>9871</v>
      </c>
      <c r="V1277" t="s">
        <v>9872</v>
      </c>
      <c r="W1277" s="2" t="s">
        <v>9873</v>
      </c>
      <c r="X1277" t="s">
        <v>9874</v>
      </c>
      <c r="Y1277" t="s">
        <v>9875</v>
      </c>
      <c r="Z1277" t="s">
        <v>9876</v>
      </c>
      <c r="AA1277" t="s">
        <v>9877</v>
      </c>
      <c r="AB1277">
        <v>2</v>
      </c>
      <c r="AC1277">
        <v>53</v>
      </c>
      <c r="AD1277" t="s">
        <v>9878</v>
      </c>
      <c r="AG1277" s="1">
        <v>4</v>
      </c>
    </row>
    <row r="1278" spans="1:33" ht="15.75" customHeight="1" x14ac:dyDescent="0.3">
      <c r="A1278" s="1">
        <v>16873</v>
      </c>
      <c r="B1278" t="s">
        <v>9879</v>
      </c>
      <c r="C1278" t="s">
        <v>1473</v>
      </c>
      <c r="D1278" t="s">
        <v>26</v>
      </c>
      <c r="E1278">
        <v>9</v>
      </c>
      <c r="F1278" t="s">
        <v>61</v>
      </c>
      <c r="G1278" t="s">
        <v>331</v>
      </c>
      <c r="H1278" t="s">
        <v>271</v>
      </c>
      <c r="I1278" t="s">
        <v>519</v>
      </c>
      <c r="J1278">
        <f t="shared" si="0"/>
        <v>2304108</v>
      </c>
      <c r="K1278">
        <v>2304108</v>
      </c>
      <c r="L1278">
        <v>11</v>
      </c>
      <c r="M1278">
        <f t="shared" si="48"/>
        <v>276</v>
      </c>
      <c r="N1278" t="str">
        <f t="shared" si="2"/>
        <v>Wed</v>
      </c>
      <c r="O1278" t="str">
        <f t="shared" si="3"/>
        <v>Sep</v>
      </c>
      <c r="P1278">
        <f t="shared" si="4"/>
        <v>9</v>
      </c>
      <c r="Q1278" t="str">
        <f t="shared" si="5"/>
        <v>26</v>
      </c>
      <c r="R1278" t="str">
        <f t="shared" si="6"/>
        <v>16</v>
      </c>
      <c r="S1278" t="str">
        <f t="shared" si="7"/>
        <v>01</v>
      </c>
      <c r="T1278" t="str">
        <f t="shared" si="8"/>
        <v>48</v>
      </c>
      <c r="U1278" t="s">
        <v>9880</v>
      </c>
      <c r="V1278" t="s">
        <v>9881</v>
      </c>
      <c r="W1278" s="2" t="s">
        <v>9485</v>
      </c>
      <c r="X1278" t="s">
        <v>9882</v>
      </c>
      <c r="Y1278" t="s">
        <v>9883</v>
      </c>
      <c r="Z1278" t="s">
        <v>9884</v>
      </c>
      <c r="AB1278">
        <v>190</v>
      </c>
      <c r="AC1278">
        <v>81</v>
      </c>
      <c r="AD1278" t="s">
        <v>9885</v>
      </c>
      <c r="AG1278" s="1">
        <v>4</v>
      </c>
    </row>
    <row r="1279" spans="1:33" ht="15.75" customHeight="1" x14ac:dyDescent="0.3">
      <c r="A1279" s="1">
        <v>17033</v>
      </c>
      <c r="B1279" t="s">
        <v>9886</v>
      </c>
      <c r="C1279" t="s">
        <v>1473</v>
      </c>
      <c r="D1279" t="s">
        <v>26</v>
      </c>
      <c r="E1279">
        <v>9</v>
      </c>
      <c r="F1279" t="s">
        <v>61</v>
      </c>
      <c r="G1279" t="s">
        <v>331</v>
      </c>
      <c r="H1279" t="s">
        <v>30</v>
      </c>
      <c r="I1279" t="s">
        <v>579</v>
      </c>
      <c r="J1279">
        <f t="shared" si="0"/>
        <v>2305662</v>
      </c>
      <c r="K1279">
        <v>2305662</v>
      </c>
      <c r="L1279">
        <v>2</v>
      </c>
      <c r="M1279">
        <f t="shared" si="48"/>
        <v>1554</v>
      </c>
      <c r="N1279" t="str">
        <f t="shared" si="2"/>
        <v>Wed</v>
      </c>
      <c r="O1279" t="str">
        <f t="shared" si="3"/>
        <v>Sep</v>
      </c>
      <c r="P1279">
        <f t="shared" si="4"/>
        <v>9</v>
      </c>
      <c r="Q1279" t="str">
        <f t="shared" si="5"/>
        <v>26</v>
      </c>
      <c r="R1279" t="str">
        <f t="shared" si="6"/>
        <v>16</v>
      </c>
      <c r="S1279" t="str">
        <f t="shared" si="7"/>
        <v>27</v>
      </c>
      <c r="T1279" t="str">
        <f t="shared" si="8"/>
        <v>42</v>
      </c>
      <c r="U1279" t="s">
        <v>9887</v>
      </c>
      <c r="V1279" t="s">
        <v>9888</v>
      </c>
      <c r="W1279" s="2" t="s">
        <v>9889</v>
      </c>
      <c r="X1279" t="s">
        <v>9890</v>
      </c>
      <c r="Y1279" t="s">
        <v>9891</v>
      </c>
      <c r="Z1279" t="s">
        <v>9892</v>
      </c>
      <c r="AB1279">
        <v>20</v>
      </c>
      <c r="AC1279">
        <v>34</v>
      </c>
      <c r="AD1279" t="s">
        <v>9893</v>
      </c>
      <c r="AG1279" s="1">
        <v>4</v>
      </c>
    </row>
    <row r="1280" spans="1:33" ht="15.75" customHeight="1" x14ac:dyDescent="0.3">
      <c r="A1280" s="1">
        <v>17181</v>
      </c>
      <c r="B1280" t="s">
        <v>9894</v>
      </c>
      <c r="C1280" t="s">
        <v>1473</v>
      </c>
      <c r="D1280" t="s">
        <v>26</v>
      </c>
      <c r="E1280">
        <v>9</v>
      </c>
      <c r="F1280" t="s">
        <v>61</v>
      </c>
      <c r="G1280" t="s">
        <v>331</v>
      </c>
      <c r="H1280" t="s">
        <v>644</v>
      </c>
      <c r="I1280" t="s">
        <v>538</v>
      </c>
      <c r="J1280">
        <f t="shared" si="0"/>
        <v>2307286</v>
      </c>
      <c r="K1280">
        <v>2307286</v>
      </c>
      <c r="L1280">
        <v>1</v>
      </c>
      <c r="M1280">
        <f t="shared" si="48"/>
        <v>1624</v>
      </c>
      <c r="N1280" t="str">
        <f t="shared" si="2"/>
        <v>Wed</v>
      </c>
      <c r="O1280" t="str">
        <f t="shared" si="3"/>
        <v>Sep</v>
      </c>
      <c r="P1280">
        <f t="shared" si="4"/>
        <v>9</v>
      </c>
      <c r="Q1280" t="str">
        <f t="shared" si="5"/>
        <v>26</v>
      </c>
      <c r="R1280" t="str">
        <f t="shared" si="6"/>
        <v>16</v>
      </c>
      <c r="S1280" t="str">
        <f t="shared" si="7"/>
        <v>54</v>
      </c>
      <c r="T1280" t="str">
        <f t="shared" si="8"/>
        <v>46</v>
      </c>
      <c r="U1280" t="s">
        <v>9895</v>
      </c>
      <c r="V1280" t="s">
        <v>9896</v>
      </c>
      <c r="W1280" s="2" t="s">
        <v>9897</v>
      </c>
      <c r="X1280" t="s">
        <v>9898</v>
      </c>
      <c r="Y1280" t="s">
        <v>9899</v>
      </c>
      <c r="Z1280" t="s">
        <v>9900</v>
      </c>
      <c r="AA1280" t="s">
        <v>9901</v>
      </c>
      <c r="AB1280">
        <v>764</v>
      </c>
      <c r="AC1280">
        <v>1906</v>
      </c>
      <c r="AD1280" t="s">
        <v>9902</v>
      </c>
      <c r="AE1280" t="s">
        <v>268</v>
      </c>
      <c r="AF1280" t="s">
        <v>269</v>
      </c>
      <c r="AG1280" s="1">
        <v>4</v>
      </c>
    </row>
    <row r="1281" spans="1:33" ht="15.75" customHeight="1" x14ac:dyDescent="0.3">
      <c r="A1281" s="1">
        <v>17471</v>
      </c>
      <c r="B1281" t="s">
        <v>9903</v>
      </c>
      <c r="C1281" t="s">
        <v>1473</v>
      </c>
      <c r="D1281" t="s">
        <v>26</v>
      </c>
      <c r="E1281">
        <v>9</v>
      </c>
      <c r="F1281" t="s">
        <v>61</v>
      </c>
      <c r="G1281" t="s">
        <v>124</v>
      </c>
      <c r="H1281" t="s">
        <v>61</v>
      </c>
      <c r="I1281" t="s">
        <v>195</v>
      </c>
      <c r="J1281">
        <f t="shared" si="0"/>
        <v>2316400</v>
      </c>
      <c r="K1281">
        <v>2316400</v>
      </c>
      <c r="L1281">
        <v>15</v>
      </c>
      <c r="M1281">
        <f t="shared" si="48"/>
        <v>9114</v>
      </c>
      <c r="N1281" t="str">
        <f t="shared" si="2"/>
        <v>Wed</v>
      </c>
      <c r="O1281" t="str">
        <f t="shared" si="3"/>
        <v>Sep</v>
      </c>
      <c r="P1281">
        <f t="shared" si="4"/>
        <v>9</v>
      </c>
      <c r="Q1281" t="str">
        <f t="shared" si="5"/>
        <v>26</v>
      </c>
      <c r="R1281" t="str">
        <f t="shared" si="6"/>
        <v>19</v>
      </c>
      <c r="S1281" t="str">
        <f t="shared" si="7"/>
        <v>26</v>
      </c>
      <c r="T1281" t="str">
        <f t="shared" si="8"/>
        <v>40</v>
      </c>
      <c r="U1281" t="s">
        <v>9904</v>
      </c>
      <c r="V1281" t="s">
        <v>9905</v>
      </c>
      <c r="W1281" s="2" t="s">
        <v>9906</v>
      </c>
      <c r="X1281" t="s">
        <v>9907</v>
      </c>
      <c r="Y1281" t="s">
        <v>9908</v>
      </c>
      <c r="Z1281" t="s">
        <v>9909</v>
      </c>
      <c r="AA1281" t="s">
        <v>9910</v>
      </c>
      <c r="AB1281">
        <v>4618</v>
      </c>
      <c r="AC1281">
        <v>1330</v>
      </c>
      <c r="AD1281" t="s">
        <v>9911</v>
      </c>
      <c r="AG1281" s="1">
        <v>4</v>
      </c>
    </row>
    <row r="1282" spans="1:33" ht="15.75" customHeight="1" x14ac:dyDescent="0.3">
      <c r="A1282" s="1">
        <v>17472</v>
      </c>
      <c r="B1282" t="s">
        <v>9912</v>
      </c>
      <c r="C1282" t="s">
        <v>1473</v>
      </c>
      <c r="D1282" t="s">
        <v>26</v>
      </c>
      <c r="E1282">
        <v>9</v>
      </c>
      <c r="F1282" t="s">
        <v>61</v>
      </c>
      <c r="G1282" t="s">
        <v>124</v>
      </c>
      <c r="H1282" t="s">
        <v>61</v>
      </c>
      <c r="I1282" t="s">
        <v>538</v>
      </c>
      <c r="J1282">
        <f t="shared" si="0"/>
        <v>2316406</v>
      </c>
      <c r="K1282">
        <v>2316406</v>
      </c>
      <c r="L1282">
        <v>6</v>
      </c>
      <c r="M1282">
        <f t="shared" si="48"/>
        <v>6</v>
      </c>
      <c r="N1282" t="str">
        <f t="shared" si="2"/>
        <v>Wed</v>
      </c>
      <c r="O1282" t="str">
        <f t="shared" si="3"/>
        <v>Sep</v>
      </c>
      <c r="P1282">
        <f t="shared" si="4"/>
        <v>9</v>
      </c>
      <c r="Q1282" t="str">
        <f t="shared" si="5"/>
        <v>26</v>
      </c>
      <c r="R1282" t="str">
        <f t="shared" si="6"/>
        <v>19</v>
      </c>
      <c r="S1282" t="str">
        <f t="shared" si="7"/>
        <v>26</v>
      </c>
      <c r="T1282" t="str">
        <f t="shared" si="8"/>
        <v>46</v>
      </c>
      <c r="U1282" t="s">
        <v>9913</v>
      </c>
      <c r="V1282" t="s">
        <v>9914</v>
      </c>
      <c r="W1282" s="2" t="s">
        <v>9915</v>
      </c>
      <c r="X1282" t="s">
        <v>9916</v>
      </c>
      <c r="Y1282" t="s">
        <v>9917</v>
      </c>
      <c r="Z1282" t="s">
        <v>9918</v>
      </c>
      <c r="AA1282" t="s">
        <v>9919</v>
      </c>
      <c r="AB1282">
        <v>679</v>
      </c>
      <c r="AC1282">
        <v>691</v>
      </c>
      <c r="AD1282" t="s">
        <v>9920</v>
      </c>
      <c r="AE1282" t="s">
        <v>9921</v>
      </c>
      <c r="AF1282" t="s">
        <v>9922</v>
      </c>
      <c r="AG1282" s="1">
        <v>4</v>
      </c>
    </row>
    <row r="1283" spans="1:33" ht="15.75" customHeight="1" x14ac:dyDescent="0.3">
      <c r="A1283" s="1">
        <v>17473</v>
      </c>
      <c r="B1283" t="s">
        <v>9923</v>
      </c>
      <c r="C1283" t="s">
        <v>1473</v>
      </c>
      <c r="D1283" t="s">
        <v>26</v>
      </c>
      <c r="E1283">
        <v>9</v>
      </c>
      <c r="F1283" t="s">
        <v>61</v>
      </c>
      <c r="G1283" t="s">
        <v>124</v>
      </c>
      <c r="H1283" t="s">
        <v>61</v>
      </c>
      <c r="I1283" t="s">
        <v>528</v>
      </c>
      <c r="J1283">
        <f t="shared" si="0"/>
        <v>2316411</v>
      </c>
      <c r="K1283">
        <v>2316411</v>
      </c>
      <c r="L1283">
        <v>5</v>
      </c>
      <c r="M1283">
        <f t="shared" si="48"/>
        <v>5</v>
      </c>
      <c r="N1283" t="str">
        <f t="shared" si="2"/>
        <v>Wed</v>
      </c>
      <c r="O1283" t="str">
        <f t="shared" si="3"/>
        <v>Sep</v>
      </c>
      <c r="P1283">
        <f t="shared" si="4"/>
        <v>9</v>
      </c>
      <c r="Q1283" t="str">
        <f t="shared" si="5"/>
        <v>26</v>
      </c>
      <c r="R1283" t="str">
        <f t="shared" si="6"/>
        <v>19</v>
      </c>
      <c r="S1283" t="str">
        <f t="shared" si="7"/>
        <v>26</v>
      </c>
      <c r="T1283" t="str">
        <f t="shared" si="8"/>
        <v>51</v>
      </c>
      <c r="U1283" t="s">
        <v>9924</v>
      </c>
      <c r="V1283" t="s">
        <v>9925</v>
      </c>
      <c r="W1283" s="2" t="s">
        <v>9926</v>
      </c>
      <c r="X1283" t="s">
        <v>4779</v>
      </c>
      <c r="Y1283" t="s">
        <v>4780</v>
      </c>
      <c r="Z1283" t="s">
        <v>4781</v>
      </c>
      <c r="AA1283" t="s">
        <v>2266</v>
      </c>
      <c r="AB1283">
        <v>727</v>
      </c>
      <c r="AC1283">
        <v>1220</v>
      </c>
      <c r="AD1283" t="s">
        <v>4782</v>
      </c>
      <c r="AE1283" t="s">
        <v>9927</v>
      </c>
      <c r="AF1283" t="s">
        <v>9928</v>
      </c>
      <c r="AG1283" s="1">
        <v>4</v>
      </c>
    </row>
    <row r="1284" spans="1:33" ht="15.75" customHeight="1" x14ac:dyDescent="0.3">
      <c r="A1284" s="1">
        <v>17474</v>
      </c>
      <c r="B1284" t="s">
        <v>9929</v>
      </c>
      <c r="C1284" t="s">
        <v>1473</v>
      </c>
      <c r="D1284" t="s">
        <v>26</v>
      </c>
      <c r="E1284">
        <v>9</v>
      </c>
      <c r="F1284" t="s">
        <v>61</v>
      </c>
      <c r="G1284" t="s">
        <v>124</v>
      </c>
      <c r="H1284" t="s">
        <v>30</v>
      </c>
      <c r="I1284" t="s">
        <v>61</v>
      </c>
      <c r="J1284">
        <f t="shared" si="0"/>
        <v>2316446</v>
      </c>
      <c r="K1284">
        <v>2316446</v>
      </c>
      <c r="L1284">
        <v>35</v>
      </c>
      <c r="M1284">
        <f t="shared" si="48"/>
        <v>35</v>
      </c>
      <c r="N1284" t="str">
        <f t="shared" si="2"/>
        <v>Wed</v>
      </c>
      <c r="O1284" t="str">
        <f t="shared" si="3"/>
        <v>Sep</v>
      </c>
      <c r="P1284">
        <f t="shared" si="4"/>
        <v>9</v>
      </c>
      <c r="Q1284" t="str">
        <f t="shared" si="5"/>
        <v>26</v>
      </c>
      <c r="R1284" t="str">
        <f t="shared" si="6"/>
        <v>19</v>
      </c>
      <c r="S1284" t="str">
        <f t="shared" si="7"/>
        <v>27</v>
      </c>
      <c r="T1284" t="str">
        <f t="shared" si="8"/>
        <v>26</v>
      </c>
      <c r="U1284" t="s">
        <v>9930</v>
      </c>
      <c r="V1284" t="s">
        <v>9931</v>
      </c>
      <c r="W1284" s="2" t="s">
        <v>9932</v>
      </c>
      <c r="X1284" t="s">
        <v>9933</v>
      </c>
      <c r="Y1284" t="s">
        <v>9934</v>
      </c>
      <c r="Z1284" t="s">
        <v>9935</v>
      </c>
      <c r="AA1284" t="s">
        <v>151</v>
      </c>
      <c r="AB1284">
        <v>4253</v>
      </c>
      <c r="AC1284">
        <v>4999</v>
      </c>
      <c r="AD1284" t="s">
        <v>9936</v>
      </c>
      <c r="AE1284" t="s">
        <v>9937</v>
      </c>
      <c r="AF1284" t="s">
        <v>9938</v>
      </c>
      <c r="AG1284" s="1">
        <v>4</v>
      </c>
    </row>
    <row r="1285" spans="1:33" ht="15.75" customHeight="1" x14ac:dyDescent="0.3">
      <c r="A1285" s="1">
        <v>17731</v>
      </c>
      <c r="B1285" t="s">
        <v>9939</v>
      </c>
      <c r="C1285" t="s">
        <v>1473</v>
      </c>
      <c r="D1285" t="s">
        <v>26</v>
      </c>
      <c r="E1285">
        <v>9</v>
      </c>
      <c r="F1285" t="s">
        <v>61</v>
      </c>
      <c r="G1285" t="s">
        <v>114</v>
      </c>
      <c r="H1285" t="s">
        <v>28</v>
      </c>
      <c r="I1285" t="s">
        <v>762</v>
      </c>
      <c r="J1285">
        <f t="shared" si="0"/>
        <v>2319519</v>
      </c>
      <c r="K1285">
        <v>2319519</v>
      </c>
      <c r="L1285">
        <v>20</v>
      </c>
      <c r="M1285">
        <f t="shared" si="48"/>
        <v>3073</v>
      </c>
      <c r="N1285" t="str">
        <f t="shared" si="2"/>
        <v>Wed</v>
      </c>
      <c r="O1285" t="str">
        <f t="shared" si="3"/>
        <v>Sep</v>
      </c>
      <c r="P1285">
        <f t="shared" si="4"/>
        <v>9</v>
      </c>
      <c r="Q1285" t="str">
        <f t="shared" si="5"/>
        <v>26</v>
      </c>
      <c r="R1285" t="str">
        <f t="shared" si="6"/>
        <v>20</v>
      </c>
      <c r="S1285" t="str">
        <f t="shared" si="7"/>
        <v>18</v>
      </c>
      <c r="T1285" t="str">
        <f t="shared" si="8"/>
        <v>39</v>
      </c>
      <c r="U1285" t="s">
        <v>9940</v>
      </c>
      <c r="V1285" t="s">
        <v>9941</v>
      </c>
      <c r="W1285" s="2" t="s">
        <v>9942</v>
      </c>
      <c r="X1285" t="s">
        <v>9943</v>
      </c>
      <c r="Y1285" t="s">
        <v>9944</v>
      </c>
      <c r="Z1285" t="s">
        <v>9945</v>
      </c>
      <c r="AA1285" t="s">
        <v>9946</v>
      </c>
      <c r="AB1285">
        <v>544</v>
      </c>
      <c r="AC1285">
        <v>477</v>
      </c>
      <c r="AD1285" t="s">
        <v>9947</v>
      </c>
      <c r="AG1285" s="1">
        <v>4</v>
      </c>
    </row>
    <row r="1286" spans="1:33" ht="15.75" customHeight="1" x14ac:dyDescent="0.3">
      <c r="A1286" s="1">
        <v>17733</v>
      </c>
      <c r="B1286" t="s">
        <v>9948</v>
      </c>
      <c r="C1286" t="s">
        <v>1473</v>
      </c>
      <c r="D1286" t="s">
        <v>26</v>
      </c>
      <c r="E1286">
        <v>9</v>
      </c>
      <c r="F1286" t="s">
        <v>61</v>
      </c>
      <c r="G1286" t="s">
        <v>114</v>
      </c>
      <c r="H1286" t="s">
        <v>28</v>
      </c>
      <c r="I1286" t="s">
        <v>528</v>
      </c>
      <c r="J1286">
        <f t="shared" si="0"/>
        <v>2319531</v>
      </c>
      <c r="K1286">
        <v>2319531</v>
      </c>
      <c r="L1286">
        <v>10</v>
      </c>
      <c r="M1286">
        <f t="shared" si="48"/>
        <v>12</v>
      </c>
      <c r="N1286" t="str">
        <f t="shared" si="2"/>
        <v>Wed</v>
      </c>
      <c r="O1286" t="str">
        <f t="shared" si="3"/>
        <v>Sep</v>
      </c>
      <c r="P1286">
        <f t="shared" si="4"/>
        <v>9</v>
      </c>
      <c r="Q1286" t="str">
        <f t="shared" si="5"/>
        <v>26</v>
      </c>
      <c r="R1286" t="str">
        <f t="shared" si="6"/>
        <v>20</v>
      </c>
      <c r="S1286" t="str">
        <f t="shared" si="7"/>
        <v>18</v>
      </c>
      <c r="T1286" t="str">
        <f t="shared" si="8"/>
        <v>51</v>
      </c>
      <c r="U1286" t="s">
        <v>9949</v>
      </c>
      <c r="V1286" t="s">
        <v>9950</v>
      </c>
      <c r="W1286" s="2" t="s">
        <v>9951</v>
      </c>
      <c r="X1286" t="s">
        <v>9952</v>
      </c>
      <c r="Y1286" t="s">
        <v>9953</v>
      </c>
      <c r="Z1286" t="s">
        <v>9954</v>
      </c>
      <c r="AA1286" t="s">
        <v>9955</v>
      </c>
      <c r="AB1286">
        <v>91817</v>
      </c>
      <c r="AC1286">
        <v>82785</v>
      </c>
      <c r="AD1286" t="s">
        <v>9956</v>
      </c>
      <c r="AE1286" t="s">
        <v>9957</v>
      </c>
      <c r="AF1286" t="s">
        <v>9958</v>
      </c>
      <c r="AG1286" s="1">
        <v>4</v>
      </c>
    </row>
    <row r="1287" spans="1:33" ht="15.75" customHeight="1" x14ac:dyDescent="0.3">
      <c r="A1287" s="1">
        <v>18158</v>
      </c>
      <c r="B1287" t="s">
        <v>9959</v>
      </c>
      <c r="C1287" t="s">
        <v>1769</v>
      </c>
      <c r="D1287" t="s">
        <v>26</v>
      </c>
      <c r="E1287">
        <v>9</v>
      </c>
      <c r="F1287" t="s">
        <v>30</v>
      </c>
      <c r="G1287" t="s">
        <v>404</v>
      </c>
      <c r="H1287" t="s">
        <v>82</v>
      </c>
      <c r="I1287" t="s">
        <v>205</v>
      </c>
      <c r="J1287">
        <f t="shared" si="0"/>
        <v>2343996</v>
      </c>
      <c r="K1287">
        <v>2343996</v>
      </c>
      <c r="L1287">
        <v>5</v>
      </c>
      <c r="M1287">
        <f t="shared" si="48"/>
        <v>24465</v>
      </c>
      <c r="N1287" t="str">
        <f t="shared" si="2"/>
        <v>Thu</v>
      </c>
      <c r="O1287" t="str">
        <f t="shared" si="3"/>
        <v>Sep</v>
      </c>
      <c r="P1287">
        <f t="shared" si="4"/>
        <v>9</v>
      </c>
      <c r="Q1287" t="str">
        <f t="shared" si="5"/>
        <v>27</v>
      </c>
      <c r="R1287" t="str">
        <f t="shared" si="6"/>
        <v>03</v>
      </c>
      <c r="S1287" t="str">
        <f t="shared" si="7"/>
        <v>06</v>
      </c>
      <c r="T1287" t="str">
        <f t="shared" si="8"/>
        <v>36</v>
      </c>
      <c r="U1287" t="s">
        <v>9960</v>
      </c>
      <c r="V1287" t="s">
        <v>433</v>
      </c>
      <c r="W1287" s="2" t="s">
        <v>9961</v>
      </c>
      <c r="X1287" t="s">
        <v>9962</v>
      </c>
      <c r="Y1287" t="s">
        <v>9963</v>
      </c>
      <c r="Z1287" t="s">
        <v>9964</v>
      </c>
      <c r="AB1287">
        <v>592</v>
      </c>
      <c r="AC1287">
        <v>1275</v>
      </c>
      <c r="AD1287" t="s">
        <v>9965</v>
      </c>
      <c r="AE1287" t="s">
        <v>9966</v>
      </c>
      <c r="AF1287" t="s">
        <v>9967</v>
      </c>
      <c r="AG1287">
        <v>4</v>
      </c>
    </row>
    <row r="1288" spans="1:33" ht="15.75" customHeight="1" x14ac:dyDescent="0.3">
      <c r="A1288" s="1">
        <v>18184</v>
      </c>
      <c r="B1288" t="s">
        <v>9968</v>
      </c>
      <c r="C1288" t="s">
        <v>1769</v>
      </c>
      <c r="D1288" t="s">
        <v>26</v>
      </c>
      <c r="E1288">
        <v>9</v>
      </c>
      <c r="F1288" t="s">
        <v>30</v>
      </c>
      <c r="G1288" t="s">
        <v>404</v>
      </c>
      <c r="H1288" t="s">
        <v>320</v>
      </c>
      <c r="I1288" t="s">
        <v>519</v>
      </c>
      <c r="J1288">
        <f t="shared" si="0"/>
        <v>2344548</v>
      </c>
      <c r="K1288">
        <v>2344548</v>
      </c>
      <c r="L1288">
        <v>3</v>
      </c>
      <c r="M1288">
        <f t="shared" si="48"/>
        <v>552</v>
      </c>
      <c r="N1288" t="str">
        <f t="shared" si="2"/>
        <v>Thu</v>
      </c>
      <c r="O1288" t="str">
        <f t="shared" si="3"/>
        <v>Sep</v>
      </c>
      <c r="P1288">
        <f t="shared" si="4"/>
        <v>9</v>
      </c>
      <c r="Q1288" t="str">
        <f t="shared" si="5"/>
        <v>27</v>
      </c>
      <c r="R1288" t="str">
        <f t="shared" si="6"/>
        <v>03</v>
      </c>
      <c r="S1288" t="str">
        <f t="shared" si="7"/>
        <v>15</v>
      </c>
      <c r="T1288" t="str">
        <f t="shared" si="8"/>
        <v>48</v>
      </c>
      <c r="U1288" t="s">
        <v>9969</v>
      </c>
      <c r="V1288" t="s">
        <v>433</v>
      </c>
      <c r="W1288" s="2" t="s">
        <v>9970</v>
      </c>
      <c r="X1288" t="s">
        <v>9971</v>
      </c>
      <c r="Y1288" t="s">
        <v>9972</v>
      </c>
      <c r="Z1288" t="s">
        <v>9973</v>
      </c>
      <c r="AA1288" t="s">
        <v>9974</v>
      </c>
      <c r="AB1288">
        <v>13213</v>
      </c>
      <c r="AC1288">
        <v>934</v>
      </c>
      <c r="AD1288" t="s">
        <v>9975</v>
      </c>
      <c r="AE1288" t="s">
        <v>9976</v>
      </c>
      <c r="AF1288" t="s">
        <v>9977</v>
      </c>
      <c r="AG1288">
        <v>4</v>
      </c>
    </row>
    <row r="1289" spans="1:33" ht="15.75" customHeight="1" x14ac:dyDescent="0.3">
      <c r="A1289" s="1">
        <v>18217</v>
      </c>
      <c r="B1289" t="s">
        <v>5365</v>
      </c>
      <c r="C1289" t="s">
        <v>1769</v>
      </c>
      <c r="D1289" t="s">
        <v>26</v>
      </c>
      <c r="E1289">
        <v>9</v>
      </c>
      <c r="F1289" t="s">
        <v>30</v>
      </c>
      <c r="G1289" t="s">
        <v>404</v>
      </c>
      <c r="H1289" t="s">
        <v>61</v>
      </c>
      <c r="I1289" t="s">
        <v>114</v>
      </c>
      <c r="J1289">
        <f t="shared" si="0"/>
        <v>2345180</v>
      </c>
      <c r="K1289">
        <v>2345180</v>
      </c>
      <c r="L1289">
        <v>91</v>
      </c>
      <c r="M1289">
        <f t="shared" si="48"/>
        <v>632</v>
      </c>
      <c r="N1289" t="str">
        <f t="shared" si="2"/>
        <v>Thu</v>
      </c>
      <c r="O1289" t="str">
        <f t="shared" si="3"/>
        <v>Sep</v>
      </c>
      <c r="P1289">
        <f t="shared" si="4"/>
        <v>9</v>
      </c>
      <c r="Q1289" t="str">
        <f t="shared" si="5"/>
        <v>27</v>
      </c>
      <c r="R1289" t="str">
        <f t="shared" si="6"/>
        <v>03</v>
      </c>
      <c r="S1289" t="str">
        <f t="shared" si="7"/>
        <v>26</v>
      </c>
      <c r="T1289" t="str">
        <f t="shared" si="8"/>
        <v>20</v>
      </c>
      <c r="U1289" t="s">
        <v>5366</v>
      </c>
      <c r="V1289" t="s">
        <v>433</v>
      </c>
      <c r="W1289" s="2" t="s">
        <v>5368</v>
      </c>
      <c r="X1289" t="s">
        <v>4796</v>
      </c>
      <c r="Y1289" t="s">
        <v>4797</v>
      </c>
      <c r="Z1289" t="s">
        <v>4798</v>
      </c>
      <c r="AA1289" t="s">
        <v>2242</v>
      </c>
      <c r="AB1289">
        <v>278</v>
      </c>
      <c r="AC1289">
        <v>547</v>
      </c>
      <c r="AD1289" t="s">
        <v>4799</v>
      </c>
      <c r="AG1289">
        <v>4</v>
      </c>
    </row>
    <row r="1290" spans="1:33" ht="15.75" customHeight="1" x14ac:dyDescent="0.3">
      <c r="A1290" s="1">
        <v>18218</v>
      </c>
      <c r="B1290" t="s">
        <v>5369</v>
      </c>
      <c r="C1290" t="s">
        <v>1769</v>
      </c>
      <c r="D1290" t="s">
        <v>26</v>
      </c>
      <c r="E1290">
        <v>9</v>
      </c>
      <c r="F1290" t="s">
        <v>30</v>
      </c>
      <c r="G1290" t="s">
        <v>404</v>
      </c>
      <c r="H1290" t="s">
        <v>61</v>
      </c>
      <c r="I1290" t="s">
        <v>195</v>
      </c>
      <c r="J1290">
        <f t="shared" si="0"/>
        <v>2345200</v>
      </c>
      <c r="K1290">
        <v>2345200</v>
      </c>
      <c r="L1290">
        <v>20</v>
      </c>
      <c r="M1290">
        <f t="shared" si="48"/>
        <v>20</v>
      </c>
      <c r="N1290" t="str">
        <f t="shared" si="2"/>
        <v>Thu</v>
      </c>
      <c r="O1290" t="str">
        <f t="shared" si="3"/>
        <v>Sep</v>
      </c>
      <c r="P1290">
        <f t="shared" si="4"/>
        <v>9</v>
      </c>
      <c r="Q1290" t="str">
        <f t="shared" si="5"/>
        <v>27</v>
      </c>
      <c r="R1290" t="str">
        <f t="shared" si="6"/>
        <v>03</v>
      </c>
      <c r="S1290" t="str">
        <f t="shared" si="7"/>
        <v>26</v>
      </c>
      <c r="T1290" t="str">
        <f t="shared" si="8"/>
        <v>40</v>
      </c>
      <c r="U1290" t="s">
        <v>5370</v>
      </c>
      <c r="V1290" t="s">
        <v>9978</v>
      </c>
      <c r="W1290" s="2" t="s">
        <v>9979</v>
      </c>
      <c r="X1290" t="s">
        <v>5372</v>
      </c>
      <c r="Y1290" t="s">
        <v>5373</v>
      </c>
      <c r="Z1290" t="s">
        <v>5374</v>
      </c>
      <c r="AA1290" t="s">
        <v>680</v>
      </c>
      <c r="AB1290">
        <v>1912</v>
      </c>
      <c r="AC1290">
        <v>663</v>
      </c>
      <c r="AD1290" t="s">
        <v>5375</v>
      </c>
      <c r="AE1290" t="s">
        <v>5376</v>
      </c>
      <c r="AF1290" t="s">
        <v>5377</v>
      </c>
      <c r="AG1290" s="1">
        <v>4</v>
      </c>
    </row>
    <row r="1291" spans="1:33" ht="15.75" customHeight="1" x14ac:dyDescent="0.3">
      <c r="A1291" s="1">
        <v>18278</v>
      </c>
      <c r="B1291" t="s">
        <v>9980</v>
      </c>
      <c r="C1291" t="s">
        <v>1769</v>
      </c>
      <c r="D1291" t="s">
        <v>26</v>
      </c>
      <c r="E1291">
        <v>9</v>
      </c>
      <c r="F1291" t="s">
        <v>30</v>
      </c>
      <c r="G1291" t="s">
        <v>404</v>
      </c>
      <c r="H1291" t="s">
        <v>81</v>
      </c>
      <c r="I1291" t="s">
        <v>40</v>
      </c>
      <c r="J1291">
        <f t="shared" si="0"/>
        <v>2347013</v>
      </c>
      <c r="K1291">
        <v>2347013</v>
      </c>
      <c r="L1291">
        <v>15</v>
      </c>
      <c r="M1291">
        <f t="shared" si="48"/>
        <v>1813</v>
      </c>
      <c r="N1291" t="str">
        <f t="shared" si="2"/>
        <v>Thu</v>
      </c>
      <c r="O1291" t="str">
        <f t="shared" si="3"/>
        <v>Sep</v>
      </c>
      <c r="P1291">
        <f t="shared" si="4"/>
        <v>9</v>
      </c>
      <c r="Q1291" t="str">
        <f t="shared" si="5"/>
        <v>27</v>
      </c>
      <c r="R1291" t="str">
        <f t="shared" si="6"/>
        <v>03</v>
      </c>
      <c r="S1291" t="str">
        <f t="shared" si="7"/>
        <v>56</v>
      </c>
      <c r="T1291" t="str">
        <f t="shared" si="8"/>
        <v>53</v>
      </c>
      <c r="U1291" t="s">
        <v>9981</v>
      </c>
      <c r="V1291" t="s">
        <v>433</v>
      </c>
      <c r="W1291" s="2" t="s">
        <v>9982</v>
      </c>
      <c r="X1291" t="s">
        <v>9983</v>
      </c>
      <c r="Y1291" t="s">
        <v>9984</v>
      </c>
      <c r="Z1291" t="s">
        <v>9985</v>
      </c>
      <c r="AA1291" t="s">
        <v>9986</v>
      </c>
      <c r="AB1291">
        <v>9044</v>
      </c>
      <c r="AC1291">
        <v>9586</v>
      </c>
      <c r="AD1291" t="s">
        <v>9987</v>
      </c>
      <c r="AE1291" t="s">
        <v>5162</v>
      </c>
      <c r="AF1291" t="s">
        <v>5163</v>
      </c>
      <c r="AG1291">
        <v>4</v>
      </c>
    </row>
    <row r="1292" spans="1:33" ht="15.75" customHeight="1" x14ac:dyDescent="0.3">
      <c r="A1292" s="1">
        <v>18280</v>
      </c>
      <c r="B1292" t="s">
        <v>9988</v>
      </c>
      <c r="C1292" t="s">
        <v>1769</v>
      </c>
      <c r="D1292" t="s">
        <v>26</v>
      </c>
      <c r="E1292">
        <v>9</v>
      </c>
      <c r="F1292" t="s">
        <v>30</v>
      </c>
      <c r="G1292" t="s">
        <v>404</v>
      </c>
      <c r="H1292" t="s">
        <v>102</v>
      </c>
      <c r="I1292" t="s">
        <v>51</v>
      </c>
      <c r="J1292">
        <f t="shared" si="0"/>
        <v>2347045</v>
      </c>
      <c r="K1292">
        <v>2347045</v>
      </c>
      <c r="L1292">
        <v>4</v>
      </c>
      <c r="M1292">
        <f t="shared" si="48"/>
        <v>32</v>
      </c>
      <c r="N1292" t="str">
        <f t="shared" si="2"/>
        <v>Thu</v>
      </c>
      <c r="O1292" t="str">
        <f t="shared" si="3"/>
        <v>Sep</v>
      </c>
      <c r="P1292">
        <f t="shared" si="4"/>
        <v>9</v>
      </c>
      <c r="Q1292" t="str">
        <f t="shared" si="5"/>
        <v>27</v>
      </c>
      <c r="R1292" t="str">
        <f t="shared" si="6"/>
        <v>03</v>
      </c>
      <c r="S1292" t="str">
        <f t="shared" si="7"/>
        <v>57</v>
      </c>
      <c r="T1292" t="str">
        <f t="shared" si="8"/>
        <v>25</v>
      </c>
      <c r="U1292" t="s">
        <v>9989</v>
      </c>
      <c r="V1292" t="s">
        <v>433</v>
      </c>
      <c r="W1292" s="2" t="s">
        <v>9990</v>
      </c>
      <c r="X1292" t="s">
        <v>9983</v>
      </c>
      <c r="Y1292" t="s">
        <v>9984</v>
      </c>
      <c r="Z1292" t="s">
        <v>9985</v>
      </c>
      <c r="AA1292" t="s">
        <v>9986</v>
      </c>
      <c r="AB1292">
        <v>9044</v>
      </c>
      <c r="AC1292">
        <v>9586</v>
      </c>
      <c r="AD1292" t="s">
        <v>9987</v>
      </c>
      <c r="AE1292" t="s">
        <v>9991</v>
      </c>
      <c r="AF1292" t="s">
        <v>9992</v>
      </c>
      <c r="AG1292">
        <v>4</v>
      </c>
    </row>
    <row r="1293" spans="1:33" ht="15.75" customHeight="1" x14ac:dyDescent="0.3">
      <c r="A1293" s="1">
        <v>18281</v>
      </c>
      <c r="B1293" t="s">
        <v>9993</v>
      </c>
      <c r="C1293" t="s">
        <v>1769</v>
      </c>
      <c r="D1293" t="s">
        <v>26</v>
      </c>
      <c r="E1293">
        <v>9</v>
      </c>
      <c r="F1293" t="s">
        <v>30</v>
      </c>
      <c r="G1293" t="s">
        <v>404</v>
      </c>
      <c r="H1293" t="s">
        <v>113</v>
      </c>
      <c r="I1293" t="s">
        <v>195</v>
      </c>
      <c r="J1293">
        <f t="shared" si="0"/>
        <v>2347120</v>
      </c>
      <c r="K1293">
        <v>2347120</v>
      </c>
      <c r="L1293">
        <v>75</v>
      </c>
      <c r="M1293">
        <f t="shared" si="48"/>
        <v>75</v>
      </c>
      <c r="N1293" t="str">
        <f t="shared" si="2"/>
        <v>Thu</v>
      </c>
      <c r="O1293" t="str">
        <f t="shared" si="3"/>
        <v>Sep</v>
      </c>
      <c r="P1293">
        <f t="shared" si="4"/>
        <v>9</v>
      </c>
      <c r="Q1293" t="str">
        <f t="shared" si="5"/>
        <v>27</v>
      </c>
      <c r="R1293" t="str">
        <f t="shared" si="6"/>
        <v>03</v>
      </c>
      <c r="S1293" t="str">
        <f t="shared" si="7"/>
        <v>58</v>
      </c>
      <c r="T1293" t="str">
        <f t="shared" si="8"/>
        <v>40</v>
      </c>
      <c r="U1293" t="s">
        <v>9994</v>
      </c>
      <c r="V1293" t="s">
        <v>433</v>
      </c>
      <c r="W1293" s="2" t="s">
        <v>9995</v>
      </c>
      <c r="X1293" t="s">
        <v>9996</v>
      </c>
      <c r="Y1293" t="s">
        <v>9997</v>
      </c>
      <c r="Z1293" t="s">
        <v>9998</v>
      </c>
      <c r="AA1293" t="s">
        <v>151</v>
      </c>
      <c r="AB1293">
        <v>183</v>
      </c>
      <c r="AC1293">
        <v>159</v>
      </c>
      <c r="AD1293" t="s">
        <v>9999</v>
      </c>
      <c r="AE1293" t="s">
        <v>6014</v>
      </c>
      <c r="AF1293" t="s">
        <v>6015</v>
      </c>
      <c r="AG1293">
        <v>4</v>
      </c>
    </row>
    <row r="1294" spans="1:33" ht="15.75" customHeight="1" x14ac:dyDescent="0.3">
      <c r="A1294" s="1">
        <v>19092</v>
      </c>
      <c r="B1294" t="s">
        <v>10000</v>
      </c>
      <c r="C1294" t="s">
        <v>1769</v>
      </c>
      <c r="D1294" t="s">
        <v>26</v>
      </c>
      <c r="E1294">
        <v>9</v>
      </c>
      <c r="F1294" t="s">
        <v>30</v>
      </c>
      <c r="G1294" t="s">
        <v>561</v>
      </c>
      <c r="H1294" t="s">
        <v>195</v>
      </c>
      <c r="I1294" t="s">
        <v>441</v>
      </c>
      <c r="J1294">
        <f t="shared" si="0"/>
        <v>2382032</v>
      </c>
      <c r="K1294">
        <v>2382032</v>
      </c>
      <c r="L1294">
        <v>11</v>
      </c>
      <c r="M1294">
        <f t="shared" si="48"/>
        <v>34912</v>
      </c>
      <c r="N1294" t="str">
        <f t="shared" si="2"/>
        <v>Thu</v>
      </c>
      <c r="O1294" t="str">
        <f t="shared" si="3"/>
        <v>Sep</v>
      </c>
      <c r="P1294">
        <f t="shared" si="4"/>
        <v>9</v>
      </c>
      <c r="Q1294" t="str">
        <f t="shared" si="5"/>
        <v>27</v>
      </c>
      <c r="R1294" t="str">
        <f t="shared" si="6"/>
        <v>13</v>
      </c>
      <c r="S1294" t="str">
        <f t="shared" si="7"/>
        <v>40</v>
      </c>
      <c r="T1294" t="str">
        <f t="shared" si="8"/>
        <v>32</v>
      </c>
      <c r="U1294" t="s">
        <v>10001</v>
      </c>
      <c r="V1294" t="s">
        <v>433</v>
      </c>
      <c r="W1294" s="2" t="s">
        <v>10002</v>
      </c>
      <c r="X1294" t="s">
        <v>10003</v>
      </c>
      <c r="Y1294" t="s">
        <v>10004</v>
      </c>
      <c r="Z1294" t="s">
        <v>10005</v>
      </c>
      <c r="AA1294" t="s">
        <v>1598</v>
      </c>
      <c r="AB1294">
        <v>1728</v>
      </c>
      <c r="AC1294">
        <v>3081</v>
      </c>
      <c r="AD1294" t="s">
        <v>10006</v>
      </c>
      <c r="AE1294" t="s">
        <v>9105</v>
      </c>
      <c r="AF1294" t="s">
        <v>9106</v>
      </c>
      <c r="AG1294">
        <v>4</v>
      </c>
    </row>
    <row r="1295" spans="1:33" ht="15.75" customHeight="1" x14ac:dyDescent="0.3">
      <c r="A1295" s="1">
        <v>19094</v>
      </c>
      <c r="B1295" t="s">
        <v>10007</v>
      </c>
      <c r="C1295" t="s">
        <v>1769</v>
      </c>
      <c r="D1295" t="s">
        <v>26</v>
      </c>
      <c r="E1295">
        <v>9</v>
      </c>
      <c r="F1295" t="s">
        <v>30</v>
      </c>
      <c r="G1295" t="s">
        <v>561</v>
      </c>
      <c r="H1295" t="s">
        <v>144</v>
      </c>
      <c r="I1295" t="s">
        <v>184</v>
      </c>
      <c r="J1295">
        <f t="shared" si="0"/>
        <v>2382065</v>
      </c>
      <c r="K1295">
        <v>2382065</v>
      </c>
      <c r="L1295">
        <v>12</v>
      </c>
      <c r="M1295">
        <f t="shared" si="48"/>
        <v>33</v>
      </c>
      <c r="N1295" t="str">
        <f t="shared" si="2"/>
        <v>Thu</v>
      </c>
      <c r="O1295" t="str">
        <f t="shared" si="3"/>
        <v>Sep</v>
      </c>
      <c r="P1295">
        <f t="shared" si="4"/>
        <v>9</v>
      </c>
      <c r="Q1295" t="str">
        <f t="shared" si="5"/>
        <v>27</v>
      </c>
      <c r="R1295" t="str">
        <f t="shared" si="6"/>
        <v>13</v>
      </c>
      <c r="S1295" t="str">
        <f t="shared" si="7"/>
        <v>41</v>
      </c>
      <c r="T1295" t="str">
        <f t="shared" si="8"/>
        <v>05</v>
      </c>
      <c r="U1295" t="s">
        <v>10008</v>
      </c>
      <c r="V1295" t="s">
        <v>433</v>
      </c>
      <c r="W1295" s="2" t="s">
        <v>10009</v>
      </c>
      <c r="X1295" t="s">
        <v>10010</v>
      </c>
      <c r="Y1295" t="s">
        <v>10011</v>
      </c>
      <c r="Z1295" t="s">
        <v>10012</v>
      </c>
      <c r="AA1295" t="s">
        <v>10013</v>
      </c>
      <c r="AB1295">
        <v>176</v>
      </c>
      <c r="AC1295">
        <v>253</v>
      </c>
      <c r="AD1295" t="s">
        <v>10014</v>
      </c>
      <c r="AE1295" t="s">
        <v>10010</v>
      </c>
      <c r="AF1295" t="s">
        <v>10012</v>
      </c>
      <c r="AG1295">
        <v>4</v>
      </c>
    </row>
    <row r="1296" spans="1:33" ht="15.75" customHeight="1" x14ac:dyDescent="0.3">
      <c r="A1296" s="1">
        <v>19594</v>
      </c>
      <c r="B1296" t="s">
        <v>10015</v>
      </c>
      <c r="C1296" t="s">
        <v>1769</v>
      </c>
      <c r="D1296" t="s">
        <v>26</v>
      </c>
      <c r="E1296">
        <v>9</v>
      </c>
      <c r="F1296" t="s">
        <v>30</v>
      </c>
      <c r="G1296" t="s">
        <v>320</v>
      </c>
      <c r="H1296" t="s">
        <v>561</v>
      </c>
      <c r="I1296" t="s">
        <v>29</v>
      </c>
      <c r="J1296">
        <f t="shared" si="0"/>
        <v>2387632</v>
      </c>
      <c r="K1296">
        <v>2387632</v>
      </c>
      <c r="L1296">
        <v>27</v>
      </c>
      <c r="M1296">
        <f t="shared" si="48"/>
        <v>5567</v>
      </c>
      <c r="N1296" t="str">
        <f t="shared" si="2"/>
        <v>Thu</v>
      </c>
      <c r="O1296" t="str">
        <f t="shared" si="3"/>
        <v>Sep</v>
      </c>
      <c r="P1296">
        <f t="shared" si="4"/>
        <v>9</v>
      </c>
      <c r="Q1296" t="str">
        <f t="shared" si="5"/>
        <v>27</v>
      </c>
      <c r="R1296" t="str">
        <f t="shared" si="6"/>
        <v>15</v>
      </c>
      <c r="S1296" t="str">
        <f t="shared" si="7"/>
        <v>13</v>
      </c>
      <c r="T1296" t="str">
        <f t="shared" si="8"/>
        <v>52</v>
      </c>
      <c r="U1296" t="s">
        <v>10016</v>
      </c>
      <c r="V1296" t="s">
        <v>433</v>
      </c>
      <c r="W1296" s="2" t="s">
        <v>10017</v>
      </c>
      <c r="X1296" t="s">
        <v>10018</v>
      </c>
      <c r="Y1296" t="s">
        <v>10019</v>
      </c>
      <c r="Z1296" t="s">
        <v>10020</v>
      </c>
      <c r="AB1296">
        <v>136</v>
      </c>
      <c r="AC1296">
        <v>86</v>
      </c>
      <c r="AD1296" t="s">
        <v>10021</v>
      </c>
      <c r="AG1296">
        <v>4</v>
      </c>
    </row>
    <row r="1297" spans="1:33" ht="15.75" customHeight="1" x14ac:dyDescent="0.3">
      <c r="A1297" s="1">
        <v>20050</v>
      </c>
      <c r="B1297" t="s">
        <v>5518</v>
      </c>
      <c r="C1297" t="s">
        <v>1769</v>
      </c>
      <c r="D1297" t="s">
        <v>26</v>
      </c>
      <c r="E1297">
        <v>9</v>
      </c>
      <c r="F1297" t="s">
        <v>30</v>
      </c>
      <c r="G1297" t="s">
        <v>28</v>
      </c>
      <c r="H1297" t="s">
        <v>61</v>
      </c>
      <c r="I1297" t="s">
        <v>126</v>
      </c>
      <c r="J1297">
        <f t="shared" si="0"/>
        <v>2399205</v>
      </c>
      <c r="K1297">
        <v>2399205</v>
      </c>
      <c r="L1297">
        <v>13</v>
      </c>
      <c r="M1297">
        <f t="shared" si="48"/>
        <v>11573</v>
      </c>
      <c r="N1297" t="str">
        <f t="shared" si="2"/>
        <v>Thu</v>
      </c>
      <c r="O1297" t="str">
        <f t="shared" si="3"/>
        <v>Sep</v>
      </c>
      <c r="P1297">
        <f t="shared" si="4"/>
        <v>9</v>
      </c>
      <c r="Q1297" t="str">
        <f t="shared" si="5"/>
        <v>27</v>
      </c>
      <c r="R1297" t="str">
        <f t="shared" si="6"/>
        <v>18</v>
      </c>
      <c r="S1297" t="str">
        <f t="shared" si="7"/>
        <v>26</v>
      </c>
      <c r="T1297" t="str">
        <f t="shared" si="8"/>
        <v>45</v>
      </c>
      <c r="U1297" t="s">
        <v>10022</v>
      </c>
      <c r="V1297" t="s">
        <v>433</v>
      </c>
      <c r="W1297" s="2" t="s">
        <v>10023</v>
      </c>
      <c r="X1297" t="s">
        <v>10024</v>
      </c>
      <c r="Y1297" t="s">
        <v>10025</v>
      </c>
      <c r="Z1297" t="s">
        <v>10026</v>
      </c>
      <c r="AA1297" t="s">
        <v>10027</v>
      </c>
      <c r="AB1297">
        <v>122</v>
      </c>
      <c r="AC1297">
        <v>94</v>
      </c>
      <c r="AD1297" t="s">
        <v>10028</v>
      </c>
      <c r="AG1297">
        <v>4</v>
      </c>
    </row>
    <row r="1298" spans="1:33" ht="15.75" customHeight="1" x14ac:dyDescent="0.3">
      <c r="A1298" s="1">
        <v>20465</v>
      </c>
      <c r="B1298" t="s">
        <v>10029</v>
      </c>
      <c r="C1298" t="s">
        <v>1769</v>
      </c>
      <c r="D1298" t="s">
        <v>26</v>
      </c>
      <c r="E1298">
        <v>9</v>
      </c>
      <c r="F1298" t="s">
        <v>30</v>
      </c>
      <c r="G1298" t="s">
        <v>124</v>
      </c>
      <c r="H1298" t="s">
        <v>205</v>
      </c>
      <c r="I1298" t="s">
        <v>50</v>
      </c>
      <c r="J1298">
        <f t="shared" si="0"/>
        <v>2403415</v>
      </c>
      <c r="K1298">
        <v>2403415</v>
      </c>
      <c r="L1298">
        <v>10</v>
      </c>
      <c r="M1298">
        <f t="shared" si="48"/>
        <v>4210</v>
      </c>
      <c r="N1298" t="str">
        <f t="shared" si="2"/>
        <v>Thu</v>
      </c>
      <c r="O1298" t="str">
        <f t="shared" si="3"/>
        <v>Sep</v>
      </c>
      <c r="P1298">
        <f t="shared" si="4"/>
        <v>9</v>
      </c>
      <c r="Q1298" t="str">
        <f t="shared" si="5"/>
        <v>27</v>
      </c>
      <c r="R1298" t="str">
        <f t="shared" si="6"/>
        <v>19</v>
      </c>
      <c r="S1298" t="str">
        <f t="shared" si="7"/>
        <v>36</v>
      </c>
      <c r="T1298" t="str">
        <f t="shared" si="8"/>
        <v>55</v>
      </c>
      <c r="U1298" t="s">
        <v>10030</v>
      </c>
      <c r="V1298" t="s">
        <v>433</v>
      </c>
      <c r="W1298" s="4" t="s">
        <v>10031</v>
      </c>
      <c r="X1298" t="s">
        <v>10032</v>
      </c>
      <c r="Y1298" t="s">
        <v>10033</v>
      </c>
      <c r="Z1298" t="s">
        <v>10034</v>
      </c>
      <c r="AB1298">
        <v>17</v>
      </c>
      <c r="AC1298">
        <v>240</v>
      </c>
      <c r="AD1298" t="s">
        <v>10035</v>
      </c>
      <c r="AG1298">
        <v>4</v>
      </c>
    </row>
    <row r="1299" spans="1:33" ht="15.75" customHeight="1" x14ac:dyDescent="0.3">
      <c r="A1299" s="1">
        <v>20466</v>
      </c>
      <c r="B1299" t="s">
        <v>10036</v>
      </c>
      <c r="C1299" t="s">
        <v>1769</v>
      </c>
      <c r="D1299" t="s">
        <v>26</v>
      </c>
      <c r="E1299">
        <v>9</v>
      </c>
      <c r="F1299" t="s">
        <v>30</v>
      </c>
      <c r="G1299" t="s">
        <v>124</v>
      </c>
      <c r="H1299" t="s">
        <v>205</v>
      </c>
      <c r="I1299" t="s">
        <v>113</v>
      </c>
      <c r="J1299">
        <f t="shared" si="0"/>
        <v>2403418</v>
      </c>
      <c r="K1299">
        <v>2403418</v>
      </c>
      <c r="L1299">
        <v>3</v>
      </c>
      <c r="M1299">
        <f t="shared" si="48"/>
        <v>3</v>
      </c>
      <c r="N1299" t="str">
        <f t="shared" si="2"/>
        <v>Thu</v>
      </c>
      <c r="O1299" t="str">
        <f t="shared" si="3"/>
        <v>Sep</v>
      </c>
      <c r="P1299">
        <f t="shared" si="4"/>
        <v>9</v>
      </c>
      <c r="Q1299" t="str">
        <f t="shared" si="5"/>
        <v>27</v>
      </c>
      <c r="R1299" t="str">
        <f t="shared" si="6"/>
        <v>19</v>
      </c>
      <c r="S1299" t="str">
        <f t="shared" si="7"/>
        <v>36</v>
      </c>
      <c r="T1299" t="str">
        <f t="shared" si="8"/>
        <v>58</v>
      </c>
      <c r="U1299" t="s">
        <v>10037</v>
      </c>
      <c r="V1299" t="s">
        <v>433</v>
      </c>
      <c r="W1299" s="2" t="s">
        <v>10038</v>
      </c>
      <c r="X1299" t="s">
        <v>10039</v>
      </c>
      <c r="Y1299" t="s">
        <v>10040</v>
      </c>
      <c r="Z1299" t="s">
        <v>10041</v>
      </c>
      <c r="AA1299" t="s">
        <v>4104</v>
      </c>
      <c r="AB1299">
        <v>2009</v>
      </c>
      <c r="AC1299">
        <v>2518</v>
      </c>
      <c r="AD1299" t="s">
        <v>10042</v>
      </c>
      <c r="AG1299">
        <v>4</v>
      </c>
    </row>
    <row r="1300" spans="1:33" ht="15.75" customHeight="1" x14ac:dyDescent="0.3">
      <c r="A1300" s="1">
        <v>20831</v>
      </c>
      <c r="B1300" t="s">
        <v>10043</v>
      </c>
      <c r="C1300" t="s">
        <v>1769</v>
      </c>
      <c r="D1300" t="s">
        <v>26</v>
      </c>
      <c r="E1300">
        <v>9</v>
      </c>
      <c r="F1300" t="s">
        <v>30</v>
      </c>
      <c r="G1300" t="s">
        <v>114</v>
      </c>
      <c r="H1300" t="s">
        <v>183</v>
      </c>
      <c r="I1300" t="s">
        <v>260</v>
      </c>
      <c r="J1300">
        <f t="shared" si="0"/>
        <v>2406899</v>
      </c>
      <c r="K1300">
        <v>2406899</v>
      </c>
      <c r="L1300">
        <v>32</v>
      </c>
      <c r="M1300">
        <f t="shared" si="48"/>
        <v>3481</v>
      </c>
      <c r="N1300" t="str">
        <f t="shared" si="2"/>
        <v>Thu</v>
      </c>
      <c r="O1300" t="str">
        <f t="shared" si="3"/>
        <v>Sep</v>
      </c>
      <c r="P1300">
        <f t="shared" si="4"/>
        <v>9</v>
      </c>
      <c r="Q1300" t="str">
        <f t="shared" si="5"/>
        <v>27</v>
      </c>
      <c r="R1300" t="str">
        <f t="shared" si="6"/>
        <v>20</v>
      </c>
      <c r="S1300" t="str">
        <f t="shared" si="7"/>
        <v>34</v>
      </c>
      <c r="T1300" t="str">
        <f t="shared" si="8"/>
        <v>59</v>
      </c>
      <c r="U1300" t="s">
        <v>10044</v>
      </c>
      <c r="V1300" t="s">
        <v>433</v>
      </c>
      <c r="W1300" s="2" t="s">
        <v>10045</v>
      </c>
      <c r="X1300" t="s">
        <v>10046</v>
      </c>
      <c r="Y1300" t="s">
        <v>10047</v>
      </c>
      <c r="Z1300" t="s">
        <v>10048</v>
      </c>
      <c r="AB1300">
        <v>25</v>
      </c>
      <c r="AC1300">
        <v>159</v>
      </c>
      <c r="AD1300" t="s">
        <v>10049</v>
      </c>
      <c r="AG1300">
        <v>4</v>
      </c>
    </row>
    <row r="1301" spans="1:33" ht="15.75" customHeight="1" x14ac:dyDescent="0.3">
      <c r="A1301" s="1">
        <v>20834</v>
      </c>
      <c r="B1301" t="s">
        <v>10050</v>
      </c>
      <c r="C1301" t="s">
        <v>1769</v>
      </c>
      <c r="D1301" t="s">
        <v>26</v>
      </c>
      <c r="E1301">
        <v>9</v>
      </c>
      <c r="F1301" t="s">
        <v>30</v>
      </c>
      <c r="G1301" t="s">
        <v>114</v>
      </c>
      <c r="H1301" t="s">
        <v>194</v>
      </c>
      <c r="I1301" t="s">
        <v>40</v>
      </c>
      <c r="J1301">
        <f t="shared" si="0"/>
        <v>2406953</v>
      </c>
      <c r="K1301">
        <v>2406953</v>
      </c>
      <c r="L1301">
        <v>29</v>
      </c>
      <c r="M1301">
        <f t="shared" si="48"/>
        <v>54</v>
      </c>
      <c r="N1301" t="str">
        <f t="shared" si="2"/>
        <v>Thu</v>
      </c>
      <c r="O1301" t="str">
        <f t="shared" si="3"/>
        <v>Sep</v>
      </c>
      <c r="P1301">
        <f t="shared" si="4"/>
        <v>9</v>
      </c>
      <c r="Q1301" t="str">
        <f t="shared" si="5"/>
        <v>27</v>
      </c>
      <c r="R1301" t="str">
        <f t="shared" si="6"/>
        <v>20</v>
      </c>
      <c r="S1301" t="str">
        <f t="shared" si="7"/>
        <v>35</v>
      </c>
      <c r="T1301" t="str">
        <f t="shared" si="8"/>
        <v>53</v>
      </c>
      <c r="U1301" t="s">
        <v>10051</v>
      </c>
      <c r="V1301" t="s">
        <v>433</v>
      </c>
      <c r="W1301" s="2" t="s">
        <v>10052</v>
      </c>
      <c r="X1301" t="s">
        <v>10053</v>
      </c>
      <c r="Y1301" t="s">
        <v>10054</v>
      </c>
      <c r="Z1301" t="s">
        <v>10055</v>
      </c>
      <c r="AA1301" t="s">
        <v>10056</v>
      </c>
      <c r="AB1301">
        <v>35</v>
      </c>
      <c r="AC1301">
        <v>149</v>
      </c>
      <c r="AD1301" t="s">
        <v>10057</v>
      </c>
      <c r="AE1301" t="s">
        <v>5820</v>
      </c>
      <c r="AF1301" t="s">
        <v>5821</v>
      </c>
      <c r="AG1301">
        <v>4</v>
      </c>
    </row>
    <row r="1302" spans="1:33" ht="15.75" customHeight="1" x14ac:dyDescent="0.3">
      <c r="A1302" s="1">
        <v>21003</v>
      </c>
      <c r="B1302" t="s">
        <v>10058</v>
      </c>
      <c r="C1302" t="s">
        <v>1769</v>
      </c>
      <c r="D1302" t="s">
        <v>26</v>
      </c>
      <c r="E1302">
        <v>9</v>
      </c>
      <c r="F1302" t="s">
        <v>30</v>
      </c>
      <c r="G1302" t="s">
        <v>27</v>
      </c>
      <c r="H1302" t="s">
        <v>50</v>
      </c>
      <c r="I1302" t="s">
        <v>194</v>
      </c>
      <c r="J1302">
        <f t="shared" si="0"/>
        <v>2411735</v>
      </c>
      <c r="K1302">
        <v>2411735</v>
      </c>
      <c r="L1302">
        <v>4</v>
      </c>
      <c r="M1302">
        <f t="shared" si="48"/>
        <v>4782</v>
      </c>
      <c r="N1302" t="str">
        <f t="shared" si="2"/>
        <v>Thu</v>
      </c>
      <c r="O1302" t="str">
        <f t="shared" si="3"/>
        <v>Sep</v>
      </c>
      <c r="P1302">
        <f t="shared" si="4"/>
        <v>9</v>
      </c>
      <c r="Q1302" t="str">
        <f t="shared" si="5"/>
        <v>27</v>
      </c>
      <c r="R1302" t="str">
        <f t="shared" si="6"/>
        <v>21</v>
      </c>
      <c r="S1302" t="str">
        <f t="shared" si="7"/>
        <v>55</v>
      </c>
      <c r="T1302" t="str">
        <f t="shared" si="8"/>
        <v>35</v>
      </c>
      <c r="U1302" t="s">
        <v>10059</v>
      </c>
      <c r="V1302" t="s">
        <v>433</v>
      </c>
      <c r="W1302" s="2" t="s">
        <v>10060</v>
      </c>
      <c r="X1302" t="s">
        <v>10061</v>
      </c>
      <c r="Y1302" t="s">
        <v>10062</v>
      </c>
      <c r="Z1302" t="s">
        <v>10063</v>
      </c>
      <c r="AA1302" t="s">
        <v>1282</v>
      </c>
      <c r="AB1302">
        <v>24</v>
      </c>
      <c r="AC1302">
        <v>47</v>
      </c>
      <c r="AD1302" t="s">
        <v>10064</v>
      </c>
      <c r="AE1302" t="s">
        <v>10065</v>
      </c>
      <c r="AF1302" t="s">
        <v>10066</v>
      </c>
      <c r="AG1302">
        <v>4</v>
      </c>
    </row>
    <row r="1303" spans="1:33" ht="15.75" customHeight="1" x14ac:dyDescent="0.3">
      <c r="A1303" s="1">
        <v>21123</v>
      </c>
      <c r="B1303" t="s">
        <v>10067</v>
      </c>
      <c r="C1303" t="s">
        <v>1769</v>
      </c>
      <c r="D1303" t="s">
        <v>26</v>
      </c>
      <c r="E1303">
        <v>9</v>
      </c>
      <c r="F1303" t="s">
        <v>30</v>
      </c>
      <c r="G1303" t="s">
        <v>206</v>
      </c>
      <c r="H1303" t="s">
        <v>28</v>
      </c>
      <c r="I1303" t="s">
        <v>125</v>
      </c>
      <c r="J1303">
        <f t="shared" si="0"/>
        <v>2413080</v>
      </c>
      <c r="K1303">
        <v>2413080</v>
      </c>
      <c r="L1303">
        <v>2</v>
      </c>
      <c r="M1303">
        <f t="shared" si="48"/>
        <v>1345</v>
      </c>
      <c r="N1303" t="str">
        <f t="shared" si="2"/>
        <v>Thu</v>
      </c>
      <c r="O1303" t="str">
        <f t="shared" si="3"/>
        <v>Sep</v>
      </c>
      <c r="P1303">
        <f t="shared" si="4"/>
        <v>9</v>
      </c>
      <c r="Q1303" t="str">
        <f t="shared" si="5"/>
        <v>27</v>
      </c>
      <c r="R1303" t="str">
        <f t="shared" si="6"/>
        <v>22</v>
      </c>
      <c r="S1303" t="str">
        <f t="shared" si="7"/>
        <v>18</v>
      </c>
      <c r="T1303" t="str">
        <f t="shared" si="8"/>
        <v>00</v>
      </c>
      <c r="U1303" t="s">
        <v>10068</v>
      </c>
      <c r="V1303" t="s">
        <v>433</v>
      </c>
      <c r="W1303" s="2" t="s">
        <v>10069</v>
      </c>
      <c r="X1303" t="s">
        <v>10070</v>
      </c>
      <c r="Y1303" t="s">
        <v>10071</v>
      </c>
      <c r="Z1303" t="s">
        <v>10072</v>
      </c>
      <c r="AA1303" t="s">
        <v>10073</v>
      </c>
      <c r="AB1303">
        <v>4877</v>
      </c>
      <c r="AC1303">
        <v>1913</v>
      </c>
      <c r="AD1303" t="s">
        <v>10074</v>
      </c>
      <c r="AG1303">
        <v>4</v>
      </c>
    </row>
    <row r="1304" spans="1:33" ht="15.75" customHeight="1" x14ac:dyDescent="0.3">
      <c r="A1304" s="1">
        <v>21403</v>
      </c>
      <c r="B1304" t="s">
        <v>10075</v>
      </c>
      <c r="C1304" t="s">
        <v>1769</v>
      </c>
      <c r="D1304" t="s">
        <v>26</v>
      </c>
      <c r="E1304">
        <v>9</v>
      </c>
      <c r="F1304" t="s">
        <v>30</v>
      </c>
      <c r="G1304" t="s">
        <v>692</v>
      </c>
      <c r="H1304" t="s">
        <v>291</v>
      </c>
      <c r="I1304" t="s">
        <v>644</v>
      </c>
      <c r="J1304">
        <f t="shared" si="0"/>
        <v>2416314</v>
      </c>
      <c r="K1304">
        <v>2416314</v>
      </c>
      <c r="L1304">
        <v>16</v>
      </c>
      <c r="M1304">
        <f t="shared" si="48"/>
        <v>3234</v>
      </c>
      <c r="N1304" t="str">
        <f t="shared" si="2"/>
        <v>Thu</v>
      </c>
      <c r="O1304" t="str">
        <f t="shared" si="3"/>
        <v>Sep</v>
      </c>
      <c r="P1304">
        <f t="shared" si="4"/>
        <v>9</v>
      </c>
      <c r="Q1304" t="str">
        <f t="shared" si="5"/>
        <v>27</v>
      </c>
      <c r="R1304" t="str">
        <f t="shared" si="6"/>
        <v>23</v>
      </c>
      <c r="S1304" t="str">
        <f t="shared" si="7"/>
        <v>11</v>
      </c>
      <c r="T1304" t="str">
        <f t="shared" si="8"/>
        <v>54</v>
      </c>
      <c r="U1304" t="s">
        <v>10076</v>
      </c>
      <c r="V1304" t="s">
        <v>433</v>
      </c>
      <c r="W1304" s="2" t="s">
        <v>10077</v>
      </c>
      <c r="X1304" t="s">
        <v>10078</v>
      </c>
      <c r="Y1304" t="s">
        <v>10079</v>
      </c>
      <c r="Z1304" t="s">
        <v>10080</v>
      </c>
      <c r="AB1304">
        <v>1795</v>
      </c>
      <c r="AC1304">
        <v>80</v>
      </c>
      <c r="AD1304" t="s">
        <v>10081</v>
      </c>
      <c r="AG1304">
        <v>4</v>
      </c>
    </row>
    <row r="1305" spans="1:33" ht="15.75" customHeight="1" x14ac:dyDescent="0.3">
      <c r="A1305" s="1">
        <v>22597</v>
      </c>
      <c r="B1305" t="s">
        <v>10082</v>
      </c>
      <c r="C1305" t="s">
        <v>25</v>
      </c>
      <c r="D1305" t="s">
        <v>26</v>
      </c>
      <c r="E1305">
        <v>9</v>
      </c>
      <c r="F1305" t="s">
        <v>360</v>
      </c>
      <c r="G1305" t="s">
        <v>82</v>
      </c>
      <c r="H1305" t="s">
        <v>341</v>
      </c>
      <c r="I1305" t="s">
        <v>538</v>
      </c>
      <c r="J1305">
        <f t="shared" si="0"/>
        <v>2441866</v>
      </c>
      <c r="K1305">
        <v>2441866</v>
      </c>
      <c r="L1305">
        <v>17</v>
      </c>
      <c r="M1305">
        <f t="shared" si="48"/>
        <v>25552</v>
      </c>
      <c r="N1305" t="str">
        <f t="shared" si="2"/>
        <v>Fri</v>
      </c>
      <c r="O1305" t="str">
        <f t="shared" si="3"/>
        <v>Sep</v>
      </c>
      <c r="P1305">
        <f t="shared" si="4"/>
        <v>9</v>
      </c>
      <c r="Q1305" t="str">
        <f t="shared" si="5"/>
        <v>28</v>
      </c>
      <c r="R1305" t="str">
        <f t="shared" si="6"/>
        <v>06</v>
      </c>
      <c r="S1305" t="str">
        <f t="shared" si="7"/>
        <v>17</v>
      </c>
      <c r="T1305" t="str">
        <f t="shared" si="8"/>
        <v>46</v>
      </c>
      <c r="U1305" t="s">
        <v>10083</v>
      </c>
      <c r="V1305" t="s">
        <v>433</v>
      </c>
      <c r="W1305" s="2" t="s">
        <v>10084</v>
      </c>
      <c r="X1305" t="s">
        <v>10085</v>
      </c>
      <c r="Y1305" t="s">
        <v>10086</v>
      </c>
      <c r="Z1305" t="s">
        <v>10087</v>
      </c>
      <c r="AA1305" t="s">
        <v>10088</v>
      </c>
      <c r="AB1305">
        <v>9223</v>
      </c>
      <c r="AC1305">
        <v>1116</v>
      </c>
      <c r="AD1305" t="s">
        <v>10089</v>
      </c>
      <c r="AG1305">
        <v>4</v>
      </c>
    </row>
    <row r="1306" spans="1:33" ht="15.75" customHeight="1" x14ac:dyDescent="0.3">
      <c r="A1306" s="1">
        <v>22635</v>
      </c>
      <c r="B1306" t="s">
        <v>5879</v>
      </c>
      <c r="C1306" t="s">
        <v>25</v>
      </c>
      <c r="D1306" t="s">
        <v>26</v>
      </c>
      <c r="E1306">
        <v>9</v>
      </c>
      <c r="F1306" t="s">
        <v>360</v>
      </c>
      <c r="G1306" t="s">
        <v>82</v>
      </c>
      <c r="H1306" t="s">
        <v>154</v>
      </c>
      <c r="I1306" t="s">
        <v>61</v>
      </c>
      <c r="J1306">
        <f t="shared" si="0"/>
        <v>2443046</v>
      </c>
      <c r="K1306">
        <v>2443046</v>
      </c>
      <c r="L1306">
        <v>13</v>
      </c>
      <c r="M1306">
        <f t="shared" si="48"/>
        <v>1180</v>
      </c>
      <c r="N1306" t="str">
        <f t="shared" si="2"/>
        <v>Fri</v>
      </c>
      <c r="O1306" t="str">
        <f t="shared" si="3"/>
        <v>Sep</v>
      </c>
      <c r="P1306">
        <f t="shared" si="4"/>
        <v>9</v>
      </c>
      <c r="Q1306" t="str">
        <f t="shared" si="5"/>
        <v>28</v>
      </c>
      <c r="R1306" t="str">
        <f t="shared" si="6"/>
        <v>06</v>
      </c>
      <c r="S1306" t="str">
        <f t="shared" si="7"/>
        <v>37</v>
      </c>
      <c r="T1306" t="str">
        <f t="shared" si="8"/>
        <v>26</v>
      </c>
      <c r="U1306" t="s">
        <v>5880</v>
      </c>
      <c r="V1306" t="s">
        <v>433</v>
      </c>
      <c r="W1306" s="4" t="s">
        <v>10090</v>
      </c>
      <c r="X1306" t="s">
        <v>4906</v>
      </c>
      <c r="Y1306" t="s">
        <v>4907</v>
      </c>
      <c r="Z1306" t="s">
        <v>4908</v>
      </c>
      <c r="AA1306" t="s">
        <v>4909</v>
      </c>
      <c r="AB1306">
        <v>4923</v>
      </c>
      <c r="AC1306">
        <v>3452</v>
      </c>
      <c r="AD1306" t="s">
        <v>4910</v>
      </c>
      <c r="AG1306">
        <v>4</v>
      </c>
    </row>
    <row r="1307" spans="1:33" ht="15.75" customHeight="1" x14ac:dyDescent="0.3">
      <c r="A1307" s="1">
        <v>22925</v>
      </c>
      <c r="B1307" t="s">
        <v>10091</v>
      </c>
      <c r="C1307" t="s">
        <v>25</v>
      </c>
      <c r="D1307" t="s">
        <v>26</v>
      </c>
      <c r="E1307">
        <v>9</v>
      </c>
      <c r="F1307" t="s">
        <v>360</v>
      </c>
      <c r="G1307" t="s">
        <v>320</v>
      </c>
      <c r="H1307" t="s">
        <v>260</v>
      </c>
      <c r="I1307" t="s">
        <v>205</v>
      </c>
      <c r="J1307">
        <f t="shared" si="0"/>
        <v>2476776</v>
      </c>
      <c r="K1307">
        <v>2476776</v>
      </c>
      <c r="L1307">
        <v>39</v>
      </c>
      <c r="M1307">
        <f t="shared" si="48"/>
        <v>33730</v>
      </c>
      <c r="N1307" t="str">
        <f t="shared" si="2"/>
        <v>Fri</v>
      </c>
      <c r="O1307" t="str">
        <f t="shared" si="3"/>
        <v>Sep</v>
      </c>
      <c r="P1307">
        <f t="shared" si="4"/>
        <v>9</v>
      </c>
      <c r="Q1307" t="str">
        <f t="shared" si="5"/>
        <v>28</v>
      </c>
      <c r="R1307" t="str">
        <f t="shared" si="6"/>
        <v>15</v>
      </c>
      <c r="S1307" t="str">
        <f t="shared" si="7"/>
        <v>59</v>
      </c>
      <c r="T1307" t="str">
        <f t="shared" si="8"/>
        <v>36</v>
      </c>
      <c r="U1307" t="s">
        <v>10092</v>
      </c>
      <c r="V1307" t="s">
        <v>433</v>
      </c>
      <c r="W1307" s="2" t="s">
        <v>10093</v>
      </c>
      <c r="X1307" t="s">
        <v>10094</v>
      </c>
      <c r="Y1307" t="s">
        <v>10095</v>
      </c>
      <c r="Z1307" t="s">
        <v>10096</v>
      </c>
      <c r="AB1307">
        <v>1427</v>
      </c>
      <c r="AC1307">
        <v>1622</v>
      </c>
      <c r="AD1307" t="s">
        <v>10097</v>
      </c>
      <c r="AG1307">
        <v>4</v>
      </c>
    </row>
    <row r="1308" spans="1:33" ht="15.75" customHeight="1" x14ac:dyDescent="0.3">
      <c r="A1308" s="1">
        <v>22961</v>
      </c>
      <c r="B1308" t="s">
        <v>10098</v>
      </c>
      <c r="C1308" t="s">
        <v>25</v>
      </c>
      <c r="D1308" t="s">
        <v>26</v>
      </c>
      <c r="E1308">
        <v>9</v>
      </c>
      <c r="F1308" t="s">
        <v>360</v>
      </c>
      <c r="G1308" t="s">
        <v>331</v>
      </c>
      <c r="H1308" t="s">
        <v>404</v>
      </c>
      <c r="I1308" t="s">
        <v>205</v>
      </c>
      <c r="J1308">
        <f t="shared" si="0"/>
        <v>2477016</v>
      </c>
      <c r="K1308">
        <v>2477016</v>
      </c>
      <c r="L1308">
        <v>37</v>
      </c>
      <c r="M1308">
        <f t="shared" si="48"/>
        <v>240</v>
      </c>
      <c r="N1308" t="str">
        <f t="shared" si="2"/>
        <v>Fri</v>
      </c>
      <c r="O1308" t="str">
        <f t="shared" si="3"/>
        <v>Sep</v>
      </c>
      <c r="P1308">
        <f t="shared" si="4"/>
        <v>9</v>
      </c>
      <c r="Q1308" t="str">
        <f t="shared" si="5"/>
        <v>28</v>
      </c>
      <c r="R1308" t="str">
        <f t="shared" si="6"/>
        <v>16</v>
      </c>
      <c r="S1308" t="str">
        <f t="shared" si="7"/>
        <v>03</v>
      </c>
      <c r="T1308" t="str">
        <f t="shared" si="8"/>
        <v>36</v>
      </c>
      <c r="U1308" t="s">
        <v>10099</v>
      </c>
      <c r="V1308" t="s">
        <v>433</v>
      </c>
      <c r="W1308" s="2" t="s">
        <v>10100</v>
      </c>
      <c r="X1308" t="s">
        <v>10101</v>
      </c>
      <c r="Y1308" t="s">
        <v>10102</v>
      </c>
      <c r="Z1308" t="s">
        <v>10103</v>
      </c>
      <c r="AA1308" t="s">
        <v>10104</v>
      </c>
      <c r="AB1308">
        <v>6</v>
      </c>
      <c r="AC1308">
        <v>37</v>
      </c>
      <c r="AD1308" t="s">
        <v>10105</v>
      </c>
      <c r="AG1308">
        <v>4</v>
      </c>
    </row>
    <row r="1309" spans="1:33" ht="15.75" customHeight="1" x14ac:dyDescent="0.3">
      <c r="A1309" s="1">
        <v>23107</v>
      </c>
      <c r="B1309" t="s">
        <v>10106</v>
      </c>
      <c r="C1309" t="s">
        <v>25</v>
      </c>
      <c r="D1309" t="s">
        <v>26</v>
      </c>
      <c r="E1309">
        <v>9</v>
      </c>
      <c r="F1309" t="s">
        <v>360</v>
      </c>
      <c r="G1309" t="s">
        <v>331</v>
      </c>
      <c r="H1309" t="s">
        <v>360</v>
      </c>
      <c r="I1309" t="s">
        <v>528</v>
      </c>
      <c r="J1309">
        <f t="shared" si="0"/>
        <v>2478531</v>
      </c>
      <c r="K1309">
        <v>2478531</v>
      </c>
      <c r="L1309">
        <v>14</v>
      </c>
      <c r="M1309">
        <f t="shared" si="48"/>
        <v>1515</v>
      </c>
      <c r="N1309" t="str">
        <f t="shared" si="2"/>
        <v>Fri</v>
      </c>
      <c r="O1309" t="str">
        <f t="shared" si="3"/>
        <v>Sep</v>
      </c>
      <c r="P1309">
        <f t="shared" si="4"/>
        <v>9</v>
      </c>
      <c r="Q1309" t="str">
        <f t="shared" si="5"/>
        <v>28</v>
      </c>
      <c r="R1309" t="str">
        <f t="shared" si="6"/>
        <v>16</v>
      </c>
      <c r="S1309" t="str">
        <f t="shared" si="7"/>
        <v>28</v>
      </c>
      <c r="T1309" t="str">
        <f t="shared" si="8"/>
        <v>51</v>
      </c>
      <c r="U1309" t="s">
        <v>10107</v>
      </c>
      <c r="V1309" t="s">
        <v>433</v>
      </c>
      <c r="W1309" s="2" t="s">
        <v>10108</v>
      </c>
      <c r="X1309" t="s">
        <v>10109</v>
      </c>
      <c r="Y1309" t="s">
        <v>10110</v>
      </c>
      <c r="Z1309" t="s">
        <v>10111</v>
      </c>
      <c r="AB1309">
        <v>30</v>
      </c>
      <c r="AC1309">
        <v>217</v>
      </c>
      <c r="AD1309" t="s">
        <v>10112</v>
      </c>
      <c r="AE1309" t="s">
        <v>5525</v>
      </c>
      <c r="AF1309" t="s">
        <v>5526</v>
      </c>
      <c r="AG1309">
        <v>4</v>
      </c>
    </row>
    <row r="1310" spans="1:33" ht="15.75" customHeight="1" x14ac:dyDescent="0.3">
      <c r="A1310" s="1">
        <v>23427</v>
      </c>
      <c r="B1310" t="s">
        <v>10113</v>
      </c>
      <c r="C1310" t="s">
        <v>25</v>
      </c>
      <c r="D1310" t="s">
        <v>26</v>
      </c>
      <c r="E1310">
        <v>9</v>
      </c>
      <c r="F1310" t="s">
        <v>360</v>
      </c>
      <c r="G1310" t="s">
        <v>341</v>
      </c>
      <c r="H1310" t="s">
        <v>360</v>
      </c>
      <c r="I1310" t="s">
        <v>251</v>
      </c>
      <c r="J1310">
        <f t="shared" si="0"/>
        <v>2482127</v>
      </c>
      <c r="K1310">
        <v>2482127</v>
      </c>
      <c r="L1310">
        <v>27</v>
      </c>
      <c r="M1310">
        <f t="shared" si="48"/>
        <v>3596</v>
      </c>
      <c r="N1310" t="str">
        <f t="shared" si="2"/>
        <v>Fri</v>
      </c>
      <c r="O1310" t="str">
        <f t="shared" si="3"/>
        <v>Sep</v>
      </c>
      <c r="P1310">
        <f t="shared" si="4"/>
        <v>9</v>
      </c>
      <c r="Q1310" t="str">
        <f t="shared" si="5"/>
        <v>28</v>
      </c>
      <c r="R1310" t="str">
        <f t="shared" si="6"/>
        <v>17</v>
      </c>
      <c r="S1310" t="str">
        <f t="shared" si="7"/>
        <v>28</v>
      </c>
      <c r="T1310" t="str">
        <f t="shared" si="8"/>
        <v>47</v>
      </c>
      <c r="U1310" t="s">
        <v>10114</v>
      </c>
      <c r="V1310" t="s">
        <v>433</v>
      </c>
      <c r="W1310" s="2" t="s">
        <v>10115</v>
      </c>
      <c r="X1310" t="s">
        <v>10116</v>
      </c>
      <c r="Y1310" t="s">
        <v>10117</v>
      </c>
      <c r="Z1310" t="s">
        <v>10118</v>
      </c>
      <c r="AA1310" t="s">
        <v>3233</v>
      </c>
      <c r="AB1310">
        <v>9</v>
      </c>
      <c r="AC1310">
        <v>84</v>
      </c>
      <c r="AD1310" t="s">
        <v>10119</v>
      </c>
      <c r="AG1310">
        <v>4</v>
      </c>
    </row>
    <row r="1311" spans="1:33" ht="15.75" customHeight="1" x14ac:dyDescent="0.3">
      <c r="A1311" s="1">
        <v>23575</v>
      </c>
      <c r="B1311" t="s">
        <v>10120</v>
      </c>
      <c r="C1311" t="s">
        <v>25</v>
      </c>
      <c r="D1311" t="s">
        <v>26</v>
      </c>
      <c r="E1311">
        <v>9</v>
      </c>
      <c r="F1311" t="s">
        <v>360</v>
      </c>
      <c r="G1311" t="s">
        <v>28</v>
      </c>
      <c r="H1311" t="s">
        <v>404</v>
      </c>
      <c r="I1311" t="s">
        <v>561</v>
      </c>
      <c r="J1311">
        <f t="shared" si="0"/>
        <v>2484193</v>
      </c>
      <c r="K1311">
        <v>2484193</v>
      </c>
      <c r="L1311">
        <v>2</v>
      </c>
      <c r="M1311">
        <f t="shared" si="48"/>
        <v>2066</v>
      </c>
      <c r="N1311" t="str">
        <f t="shared" si="2"/>
        <v>Fri</v>
      </c>
      <c r="O1311" t="str">
        <f t="shared" si="3"/>
        <v>Sep</v>
      </c>
      <c r="P1311">
        <f t="shared" si="4"/>
        <v>9</v>
      </c>
      <c r="Q1311" t="str">
        <f t="shared" si="5"/>
        <v>28</v>
      </c>
      <c r="R1311" t="str">
        <f t="shared" si="6"/>
        <v>18</v>
      </c>
      <c r="S1311" t="str">
        <f t="shared" si="7"/>
        <v>03</v>
      </c>
      <c r="T1311" t="str">
        <f t="shared" si="8"/>
        <v>13</v>
      </c>
      <c r="U1311" t="s">
        <v>10121</v>
      </c>
      <c r="V1311" t="s">
        <v>433</v>
      </c>
      <c r="W1311" s="2" t="s">
        <v>10122</v>
      </c>
      <c r="X1311" t="s">
        <v>10123</v>
      </c>
      <c r="Y1311" t="s">
        <v>10124</v>
      </c>
      <c r="Z1311" t="s">
        <v>10125</v>
      </c>
      <c r="AB1311">
        <v>265</v>
      </c>
      <c r="AC1311">
        <v>305</v>
      </c>
      <c r="AD1311" t="s">
        <v>10126</v>
      </c>
      <c r="AE1311" t="s">
        <v>10123</v>
      </c>
      <c r="AF1311" t="s">
        <v>10125</v>
      </c>
      <c r="AG1311">
        <v>4</v>
      </c>
    </row>
    <row r="1312" spans="1:33" ht="15.75" customHeight="1" x14ac:dyDescent="0.3">
      <c r="A1312" s="1">
        <v>23577</v>
      </c>
      <c r="B1312" t="s">
        <v>10127</v>
      </c>
      <c r="C1312" t="s">
        <v>25</v>
      </c>
      <c r="D1312" t="s">
        <v>26</v>
      </c>
      <c r="E1312">
        <v>9</v>
      </c>
      <c r="F1312" t="s">
        <v>360</v>
      </c>
      <c r="G1312" t="s">
        <v>28</v>
      </c>
      <c r="H1312" t="s">
        <v>404</v>
      </c>
      <c r="I1312" t="s">
        <v>71</v>
      </c>
      <c r="J1312">
        <f t="shared" si="0"/>
        <v>2484224</v>
      </c>
      <c r="K1312">
        <v>2484224</v>
      </c>
      <c r="L1312">
        <v>25</v>
      </c>
      <c r="M1312">
        <f t="shared" si="48"/>
        <v>31</v>
      </c>
      <c r="N1312" t="str">
        <f t="shared" si="2"/>
        <v>Fri</v>
      </c>
      <c r="O1312" t="str">
        <f t="shared" si="3"/>
        <v>Sep</v>
      </c>
      <c r="P1312">
        <f t="shared" si="4"/>
        <v>9</v>
      </c>
      <c r="Q1312" t="str">
        <f t="shared" si="5"/>
        <v>28</v>
      </c>
      <c r="R1312" t="str">
        <f t="shared" si="6"/>
        <v>18</v>
      </c>
      <c r="S1312" t="str">
        <f t="shared" si="7"/>
        <v>03</v>
      </c>
      <c r="T1312" t="str">
        <f t="shared" si="8"/>
        <v>44</v>
      </c>
      <c r="U1312" t="s">
        <v>10128</v>
      </c>
      <c r="V1312" t="s">
        <v>433</v>
      </c>
      <c r="W1312" s="2" t="s">
        <v>10129</v>
      </c>
      <c r="X1312" t="s">
        <v>10130</v>
      </c>
      <c r="Y1312" t="s">
        <v>10131</v>
      </c>
      <c r="Z1312" t="s">
        <v>10132</v>
      </c>
      <c r="AA1312" t="s">
        <v>10133</v>
      </c>
      <c r="AB1312">
        <v>12</v>
      </c>
      <c r="AC1312">
        <v>34</v>
      </c>
      <c r="AD1312" t="s">
        <v>10134</v>
      </c>
      <c r="AG1312">
        <v>4</v>
      </c>
    </row>
    <row r="1313" spans="1:33" ht="15.75" customHeight="1" x14ac:dyDescent="0.3">
      <c r="A1313" s="1">
        <v>23688</v>
      </c>
      <c r="B1313" t="s">
        <v>10135</v>
      </c>
      <c r="C1313" t="s">
        <v>25</v>
      </c>
      <c r="D1313" t="s">
        <v>26</v>
      </c>
      <c r="E1313">
        <v>9</v>
      </c>
      <c r="F1313" t="s">
        <v>360</v>
      </c>
      <c r="G1313" t="s">
        <v>28</v>
      </c>
      <c r="H1313" t="s">
        <v>205</v>
      </c>
      <c r="I1313" t="s">
        <v>321</v>
      </c>
      <c r="J1313">
        <f t="shared" si="0"/>
        <v>2486210</v>
      </c>
      <c r="K1313">
        <v>2486210</v>
      </c>
      <c r="L1313">
        <v>14</v>
      </c>
      <c r="M1313">
        <f t="shared" si="48"/>
        <v>1986</v>
      </c>
      <c r="N1313" t="str">
        <f t="shared" si="2"/>
        <v>Fri</v>
      </c>
      <c r="O1313" t="str">
        <f t="shared" si="3"/>
        <v>Sep</v>
      </c>
      <c r="P1313">
        <f t="shared" si="4"/>
        <v>9</v>
      </c>
      <c r="Q1313" t="str">
        <f t="shared" si="5"/>
        <v>28</v>
      </c>
      <c r="R1313" t="str">
        <f t="shared" si="6"/>
        <v>18</v>
      </c>
      <c r="S1313" t="str">
        <f t="shared" si="7"/>
        <v>36</v>
      </c>
      <c r="T1313" t="str">
        <f t="shared" si="8"/>
        <v>50</v>
      </c>
      <c r="U1313" t="s">
        <v>10136</v>
      </c>
      <c r="V1313" t="s">
        <v>433</v>
      </c>
      <c r="W1313" s="2" t="s">
        <v>10137</v>
      </c>
      <c r="X1313" t="s">
        <v>10138</v>
      </c>
      <c r="Y1313" t="s">
        <v>10139</v>
      </c>
      <c r="Z1313" t="s">
        <v>10140</v>
      </c>
      <c r="AA1313" t="s">
        <v>10141</v>
      </c>
      <c r="AB1313">
        <v>1239</v>
      </c>
      <c r="AC1313">
        <v>1243</v>
      </c>
      <c r="AD1313" t="s">
        <v>10142</v>
      </c>
      <c r="AE1313" t="s">
        <v>6014</v>
      </c>
      <c r="AF1313" t="s">
        <v>6015</v>
      </c>
      <c r="AG1313">
        <v>4</v>
      </c>
    </row>
    <row r="1314" spans="1:33" ht="15.75" customHeight="1" x14ac:dyDescent="0.3">
      <c r="A1314" s="1">
        <v>23726</v>
      </c>
      <c r="B1314" t="s">
        <v>10143</v>
      </c>
      <c r="C1314" t="s">
        <v>25</v>
      </c>
      <c r="D1314" t="s">
        <v>26</v>
      </c>
      <c r="E1314">
        <v>9</v>
      </c>
      <c r="F1314" t="s">
        <v>360</v>
      </c>
      <c r="G1314" t="s">
        <v>28</v>
      </c>
      <c r="H1314" t="s">
        <v>519</v>
      </c>
      <c r="I1314" t="s">
        <v>1025</v>
      </c>
      <c r="J1314">
        <f t="shared" si="0"/>
        <v>2486888</v>
      </c>
      <c r="K1314">
        <v>2486888</v>
      </c>
      <c r="L1314">
        <v>7</v>
      </c>
      <c r="M1314">
        <f t="shared" si="48"/>
        <v>678</v>
      </c>
      <c r="N1314" t="str">
        <f t="shared" si="2"/>
        <v>Fri</v>
      </c>
      <c r="O1314" t="str">
        <f t="shared" si="3"/>
        <v>Sep</v>
      </c>
      <c r="P1314">
        <f t="shared" si="4"/>
        <v>9</v>
      </c>
      <c r="Q1314" t="str">
        <f t="shared" si="5"/>
        <v>28</v>
      </c>
      <c r="R1314" t="str">
        <f t="shared" si="6"/>
        <v>18</v>
      </c>
      <c r="S1314" t="str">
        <f t="shared" si="7"/>
        <v>48</v>
      </c>
      <c r="T1314" t="str">
        <f t="shared" si="8"/>
        <v>08</v>
      </c>
      <c r="U1314" t="s">
        <v>10144</v>
      </c>
      <c r="V1314" t="s">
        <v>433</v>
      </c>
      <c r="W1314" s="2" t="s">
        <v>9485</v>
      </c>
      <c r="X1314" t="s">
        <v>10145</v>
      </c>
      <c r="Y1314" t="s">
        <v>10146</v>
      </c>
      <c r="Z1314" t="s">
        <v>10147</v>
      </c>
      <c r="AA1314" t="s">
        <v>10148</v>
      </c>
      <c r="AB1314">
        <v>36</v>
      </c>
      <c r="AC1314">
        <v>191</v>
      </c>
      <c r="AD1314" t="s">
        <v>10149</v>
      </c>
      <c r="AG1314">
        <v>4</v>
      </c>
    </row>
    <row r="1315" spans="1:33" ht="15.75" customHeight="1" x14ac:dyDescent="0.3">
      <c r="A1315" s="1">
        <v>23726</v>
      </c>
      <c r="B1315" t="s">
        <v>10143</v>
      </c>
      <c r="C1315" t="s">
        <v>25</v>
      </c>
      <c r="D1315" t="s">
        <v>26</v>
      </c>
      <c r="E1315">
        <v>9</v>
      </c>
      <c r="F1315" t="s">
        <v>360</v>
      </c>
      <c r="G1315" t="s">
        <v>28</v>
      </c>
      <c r="H1315" t="s">
        <v>519</v>
      </c>
      <c r="I1315" t="s">
        <v>1025</v>
      </c>
      <c r="J1315">
        <f t="shared" si="0"/>
        <v>2486888</v>
      </c>
      <c r="K1315">
        <v>2486888</v>
      </c>
      <c r="L1315">
        <v>7</v>
      </c>
      <c r="M1315">
        <f t="shared" si="48"/>
        <v>0</v>
      </c>
      <c r="N1315" t="str">
        <f t="shared" si="2"/>
        <v>Fri</v>
      </c>
      <c r="O1315" t="str">
        <f t="shared" si="3"/>
        <v>Sep</v>
      </c>
      <c r="P1315">
        <f t="shared" si="4"/>
        <v>9</v>
      </c>
      <c r="Q1315" t="str">
        <f t="shared" si="5"/>
        <v>28</v>
      </c>
      <c r="R1315" t="str">
        <f t="shared" si="6"/>
        <v>18</v>
      </c>
      <c r="S1315" t="str">
        <f t="shared" si="7"/>
        <v>48</v>
      </c>
      <c r="T1315" t="str">
        <f t="shared" si="8"/>
        <v>08</v>
      </c>
      <c r="U1315" t="s">
        <v>10144</v>
      </c>
      <c r="V1315" t="s">
        <v>10150</v>
      </c>
      <c r="W1315" s="2" t="s">
        <v>9485</v>
      </c>
      <c r="X1315" t="s">
        <v>10145</v>
      </c>
      <c r="Y1315" t="s">
        <v>10146</v>
      </c>
      <c r="Z1315" t="s">
        <v>10147</v>
      </c>
      <c r="AA1315" t="s">
        <v>10148</v>
      </c>
      <c r="AB1315">
        <v>36</v>
      </c>
      <c r="AC1315">
        <v>191</v>
      </c>
      <c r="AD1315" t="s">
        <v>10149</v>
      </c>
      <c r="AG1315" s="1">
        <v>4</v>
      </c>
    </row>
    <row r="1316" spans="1:33" ht="15.75" customHeight="1" x14ac:dyDescent="0.3">
      <c r="A1316" s="1">
        <v>23895</v>
      </c>
      <c r="B1316" t="s">
        <v>10151</v>
      </c>
      <c r="C1316" t="s">
        <v>25</v>
      </c>
      <c r="D1316" t="s">
        <v>26</v>
      </c>
      <c r="E1316">
        <v>9</v>
      </c>
      <c r="F1316" t="s">
        <v>360</v>
      </c>
      <c r="G1316" t="s">
        <v>124</v>
      </c>
      <c r="H1316" t="s">
        <v>762</v>
      </c>
      <c r="I1316" t="s">
        <v>234</v>
      </c>
      <c r="J1316">
        <f t="shared" si="0"/>
        <v>2489952</v>
      </c>
      <c r="K1316">
        <v>2489952</v>
      </c>
      <c r="L1316">
        <v>26</v>
      </c>
      <c r="M1316">
        <f t="shared" si="48"/>
        <v>3064</v>
      </c>
      <c r="N1316" t="str">
        <f t="shared" si="2"/>
        <v>Fri</v>
      </c>
      <c r="O1316" t="str">
        <f t="shared" si="3"/>
        <v>Sep</v>
      </c>
      <c r="P1316">
        <f t="shared" si="4"/>
        <v>9</v>
      </c>
      <c r="Q1316" t="str">
        <f t="shared" si="5"/>
        <v>28</v>
      </c>
      <c r="R1316" t="str">
        <f t="shared" si="6"/>
        <v>19</v>
      </c>
      <c r="S1316" t="str">
        <f t="shared" si="7"/>
        <v>39</v>
      </c>
      <c r="T1316" t="str">
        <f t="shared" si="8"/>
        <v>12</v>
      </c>
      <c r="U1316" t="s">
        <v>10152</v>
      </c>
      <c r="V1316" t="s">
        <v>433</v>
      </c>
      <c r="W1316" s="2" t="s">
        <v>10153</v>
      </c>
      <c r="X1316" t="s">
        <v>10154</v>
      </c>
      <c r="Y1316" t="s">
        <v>10155</v>
      </c>
      <c r="Z1316" t="s">
        <v>10156</v>
      </c>
      <c r="AB1316">
        <v>104</v>
      </c>
      <c r="AC1316">
        <v>122</v>
      </c>
      <c r="AD1316" t="s">
        <v>10157</v>
      </c>
      <c r="AG1316">
        <v>4</v>
      </c>
    </row>
    <row r="1317" spans="1:33" ht="15.75" customHeight="1" x14ac:dyDescent="0.3">
      <c r="A1317" s="1">
        <v>24174</v>
      </c>
      <c r="B1317" t="s">
        <v>10158</v>
      </c>
      <c r="C1317" t="s">
        <v>25</v>
      </c>
      <c r="D1317" t="s">
        <v>26</v>
      </c>
      <c r="E1317">
        <v>9</v>
      </c>
      <c r="F1317" t="s">
        <v>360</v>
      </c>
      <c r="G1317" t="s">
        <v>114</v>
      </c>
      <c r="H1317" t="s">
        <v>762</v>
      </c>
      <c r="I1317" t="s">
        <v>205</v>
      </c>
      <c r="J1317">
        <f t="shared" si="0"/>
        <v>2493576</v>
      </c>
      <c r="K1317">
        <v>2493576</v>
      </c>
      <c r="L1317">
        <v>16</v>
      </c>
      <c r="M1317">
        <f t="shared" si="48"/>
        <v>3624</v>
      </c>
      <c r="N1317" t="str">
        <f t="shared" si="2"/>
        <v>Fri</v>
      </c>
      <c r="O1317" t="str">
        <f t="shared" si="3"/>
        <v>Sep</v>
      </c>
      <c r="P1317">
        <f t="shared" si="4"/>
        <v>9</v>
      </c>
      <c r="Q1317" t="str">
        <f t="shared" si="5"/>
        <v>28</v>
      </c>
      <c r="R1317" t="str">
        <f t="shared" si="6"/>
        <v>20</v>
      </c>
      <c r="S1317" t="str">
        <f t="shared" si="7"/>
        <v>39</v>
      </c>
      <c r="T1317" t="str">
        <f t="shared" si="8"/>
        <v>36</v>
      </c>
      <c r="U1317" t="s">
        <v>10159</v>
      </c>
      <c r="V1317" t="s">
        <v>433</v>
      </c>
      <c r="W1317" s="4" t="s">
        <v>10160</v>
      </c>
      <c r="X1317" t="s">
        <v>10161</v>
      </c>
      <c r="Y1317" t="s">
        <v>10162</v>
      </c>
      <c r="Z1317" t="s">
        <v>10163</v>
      </c>
      <c r="AA1317" t="s">
        <v>10164</v>
      </c>
      <c r="AB1317">
        <v>3403</v>
      </c>
      <c r="AC1317">
        <v>3682</v>
      </c>
      <c r="AD1317" t="s">
        <v>10165</v>
      </c>
      <c r="AG1317">
        <v>4</v>
      </c>
    </row>
    <row r="1318" spans="1:33" ht="15.75" customHeight="1" x14ac:dyDescent="0.3">
      <c r="A1318" s="1">
        <v>24582</v>
      </c>
      <c r="B1318" t="s">
        <v>10166</v>
      </c>
      <c r="C1318" t="s">
        <v>25</v>
      </c>
      <c r="D1318" t="s">
        <v>26</v>
      </c>
      <c r="E1318">
        <v>9</v>
      </c>
      <c r="F1318" t="s">
        <v>360</v>
      </c>
      <c r="G1318" t="s">
        <v>206</v>
      </c>
      <c r="H1318" t="s">
        <v>300</v>
      </c>
      <c r="I1318" t="s">
        <v>51</v>
      </c>
      <c r="J1318">
        <f t="shared" si="0"/>
        <v>2500285</v>
      </c>
      <c r="K1318">
        <v>2500285</v>
      </c>
      <c r="L1318">
        <v>2</v>
      </c>
      <c r="M1318">
        <f t="shared" si="48"/>
        <v>6709</v>
      </c>
      <c r="N1318" t="str">
        <f t="shared" si="2"/>
        <v>Fri</v>
      </c>
      <c r="O1318" t="str">
        <f t="shared" si="3"/>
        <v>Sep</v>
      </c>
      <c r="P1318">
        <f t="shared" si="4"/>
        <v>9</v>
      </c>
      <c r="Q1318" t="str">
        <f t="shared" si="5"/>
        <v>28</v>
      </c>
      <c r="R1318" t="str">
        <f t="shared" si="6"/>
        <v>22</v>
      </c>
      <c r="S1318" t="str">
        <f t="shared" si="7"/>
        <v>31</v>
      </c>
      <c r="T1318" t="str">
        <f t="shared" si="8"/>
        <v>25</v>
      </c>
      <c r="U1318" t="s">
        <v>10167</v>
      </c>
      <c r="V1318" t="s">
        <v>433</v>
      </c>
      <c r="W1318" s="2" t="s">
        <v>10168</v>
      </c>
      <c r="X1318" t="s">
        <v>10169</v>
      </c>
      <c r="Y1318" t="s">
        <v>10170</v>
      </c>
      <c r="Z1318" t="s">
        <v>10171</v>
      </c>
      <c r="AA1318" t="s">
        <v>1199</v>
      </c>
      <c r="AB1318">
        <v>117</v>
      </c>
      <c r="AC1318">
        <v>456</v>
      </c>
      <c r="AD1318" t="s">
        <v>10172</v>
      </c>
      <c r="AE1318" t="s">
        <v>10173</v>
      </c>
      <c r="AF1318" t="s">
        <v>10174</v>
      </c>
      <c r="AG1318">
        <v>4</v>
      </c>
    </row>
    <row r="1319" spans="1:33" ht="15.75" customHeight="1" x14ac:dyDescent="0.3">
      <c r="A1319" s="1">
        <v>24583</v>
      </c>
      <c r="B1319" t="s">
        <v>10175</v>
      </c>
      <c r="C1319" t="s">
        <v>25</v>
      </c>
      <c r="D1319" t="s">
        <v>26</v>
      </c>
      <c r="E1319">
        <v>9</v>
      </c>
      <c r="F1319" t="s">
        <v>360</v>
      </c>
      <c r="G1319" t="s">
        <v>206</v>
      </c>
      <c r="H1319" t="s">
        <v>300</v>
      </c>
      <c r="I1319" t="s">
        <v>251</v>
      </c>
      <c r="J1319">
        <f t="shared" si="0"/>
        <v>2500307</v>
      </c>
      <c r="K1319">
        <v>2500307</v>
      </c>
      <c r="L1319">
        <v>22</v>
      </c>
      <c r="M1319">
        <f t="shared" si="48"/>
        <v>22</v>
      </c>
      <c r="N1319" t="str">
        <f t="shared" si="2"/>
        <v>Fri</v>
      </c>
      <c r="O1319" t="str">
        <f t="shared" si="3"/>
        <v>Sep</v>
      </c>
      <c r="P1319">
        <f t="shared" si="4"/>
        <v>9</v>
      </c>
      <c r="Q1319" t="str">
        <f t="shared" si="5"/>
        <v>28</v>
      </c>
      <c r="R1319" t="str">
        <f t="shared" si="6"/>
        <v>22</v>
      </c>
      <c r="S1319" t="str">
        <f t="shared" si="7"/>
        <v>31</v>
      </c>
      <c r="T1319" t="str">
        <f t="shared" si="8"/>
        <v>47</v>
      </c>
      <c r="U1319" t="s">
        <v>10176</v>
      </c>
      <c r="V1319" t="s">
        <v>433</v>
      </c>
      <c r="W1319" s="2" t="s">
        <v>10177</v>
      </c>
      <c r="X1319" t="s">
        <v>10178</v>
      </c>
      <c r="Y1319" t="s">
        <v>10179</v>
      </c>
      <c r="Z1319" t="s">
        <v>10180</v>
      </c>
      <c r="AA1319" t="s">
        <v>1199</v>
      </c>
      <c r="AB1319">
        <v>501</v>
      </c>
      <c r="AC1319">
        <v>336</v>
      </c>
      <c r="AD1319" t="s">
        <v>10181</v>
      </c>
      <c r="AG1319">
        <v>4</v>
      </c>
    </row>
    <row r="1320" spans="1:33" ht="15.75" customHeight="1" x14ac:dyDescent="0.3">
      <c r="A1320" s="1">
        <v>24892</v>
      </c>
      <c r="B1320" t="s">
        <v>10182</v>
      </c>
      <c r="C1320" t="s">
        <v>281</v>
      </c>
      <c r="D1320" t="s">
        <v>26</v>
      </c>
      <c r="E1320">
        <v>9</v>
      </c>
      <c r="F1320" t="s">
        <v>369</v>
      </c>
      <c r="G1320" t="s">
        <v>125</v>
      </c>
      <c r="H1320" t="s">
        <v>310</v>
      </c>
      <c r="I1320" t="s">
        <v>529</v>
      </c>
      <c r="J1320">
        <f t="shared" si="0"/>
        <v>2506464</v>
      </c>
      <c r="K1320">
        <v>2506464</v>
      </c>
      <c r="L1320">
        <v>31</v>
      </c>
      <c r="M1320">
        <f t="shared" si="48"/>
        <v>6157</v>
      </c>
      <c r="N1320" t="str">
        <f t="shared" si="2"/>
        <v>Sat</v>
      </c>
      <c r="O1320" t="str">
        <f t="shared" si="3"/>
        <v>Sep</v>
      </c>
      <c r="P1320">
        <f t="shared" si="4"/>
        <v>9</v>
      </c>
      <c r="Q1320" t="str">
        <f t="shared" si="5"/>
        <v>29</v>
      </c>
      <c r="R1320" t="str">
        <f t="shared" si="6"/>
        <v>00</v>
      </c>
      <c r="S1320" t="str">
        <f t="shared" si="7"/>
        <v>14</v>
      </c>
      <c r="T1320" t="str">
        <f t="shared" si="8"/>
        <v>24</v>
      </c>
      <c r="U1320" t="s">
        <v>10183</v>
      </c>
      <c r="V1320" t="s">
        <v>433</v>
      </c>
      <c r="W1320" s="2" t="s">
        <v>10184</v>
      </c>
      <c r="X1320" t="s">
        <v>10185</v>
      </c>
      <c r="Y1320" t="s">
        <v>10186</v>
      </c>
      <c r="Z1320" t="s">
        <v>10187</v>
      </c>
      <c r="AB1320">
        <v>2650</v>
      </c>
      <c r="AC1320">
        <v>2652</v>
      </c>
      <c r="AD1320" t="s">
        <v>10188</v>
      </c>
      <c r="AE1320" t="s">
        <v>10185</v>
      </c>
      <c r="AF1320" t="s">
        <v>10187</v>
      </c>
      <c r="AG1320">
        <v>4</v>
      </c>
    </row>
    <row r="1321" spans="1:33" ht="15.75" customHeight="1" x14ac:dyDescent="0.3">
      <c r="A1321" s="1">
        <v>25912</v>
      </c>
      <c r="B1321" t="s">
        <v>10189</v>
      </c>
      <c r="C1321" t="s">
        <v>281</v>
      </c>
      <c r="D1321" t="s">
        <v>26</v>
      </c>
      <c r="E1321">
        <v>9</v>
      </c>
      <c r="F1321" t="s">
        <v>369</v>
      </c>
      <c r="G1321" t="s">
        <v>234</v>
      </c>
      <c r="H1321" t="s">
        <v>50</v>
      </c>
      <c r="I1321" t="s">
        <v>762</v>
      </c>
      <c r="J1321">
        <f t="shared" si="0"/>
        <v>2552139</v>
      </c>
      <c r="K1321">
        <v>2552139</v>
      </c>
      <c r="L1321">
        <v>14</v>
      </c>
      <c r="M1321">
        <f t="shared" si="48"/>
        <v>45675</v>
      </c>
      <c r="N1321" t="str">
        <f t="shared" si="2"/>
        <v>Sat</v>
      </c>
      <c r="O1321" t="str">
        <f t="shared" si="3"/>
        <v>Sep</v>
      </c>
      <c r="P1321">
        <f t="shared" si="4"/>
        <v>9</v>
      </c>
      <c r="Q1321" t="str">
        <f t="shared" si="5"/>
        <v>29</v>
      </c>
      <c r="R1321" t="str">
        <f t="shared" si="6"/>
        <v>12</v>
      </c>
      <c r="S1321" t="str">
        <f t="shared" si="7"/>
        <v>55</v>
      </c>
      <c r="T1321" t="str">
        <f t="shared" si="8"/>
        <v>39</v>
      </c>
      <c r="U1321" t="s">
        <v>10190</v>
      </c>
      <c r="V1321" t="s">
        <v>433</v>
      </c>
      <c r="W1321" s="2" t="s">
        <v>10191</v>
      </c>
      <c r="X1321" t="s">
        <v>10192</v>
      </c>
      <c r="Y1321" t="s">
        <v>10193</v>
      </c>
      <c r="Z1321" t="s">
        <v>10194</v>
      </c>
      <c r="AA1321" t="s">
        <v>10195</v>
      </c>
      <c r="AB1321">
        <v>1513</v>
      </c>
      <c r="AC1321">
        <v>2008</v>
      </c>
      <c r="AD1321" t="s">
        <v>10196</v>
      </c>
      <c r="AG1321">
        <v>4</v>
      </c>
    </row>
    <row r="1322" spans="1:33" ht="15.75" customHeight="1" x14ac:dyDescent="0.3">
      <c r="A1322" s="1">
        <v>26029</v>
      </c>
      <c r="B1322" t="s">
        <v>10197</v>
      </c>
      <c r="C1322" t="s">
        <v>281</v>
      </c>
      <c r="D1322" t="s">
        <v>26</v>
      </c>
      <c r="E1322">
        <v>9</v>
      </c>
      <c r="F1322" t="s">
        <v>369</v>
      </c>
      <c r="G1322" t="s">
        <v>561</v>
      </c>
      <c r="H1322" t="s">
        <v>102</v>
      </c>
      <c r="I1322" t="s">
        <v>251</v>
      </c>
      <c r="J1322">
        <f t="shared" si="0"/>
        <v>2555867</v>
      </c>
      <c r="K1322">
        <v>2555867</v>
      </c>
      <c r="L1322">
        <v>8</v>
      </c>
      <c r="M1322">
        <f t="shared" si="48"/>
        <v>3728</v>
      </c>
      <c r="N1322" t="str">
        <f t="shared" si="2"/>
        <v>Sat</v>
      </c>
      <c r="O1322" t="str">
        <f t="shared" si="3"/>
        <v>Sep</v>
      </c>
      <c r="P1322">
        <f t="shared" si="4"/>
        <v>9</v>
      </c>
      <c r="Q1322" t="str">
        <f t="shared" si="5"/>
        <v>29</v>
      </c>
      <c r="R1322" t="str">
        <f t="shared" si="6"/>
        <v>13</v>
      </c>
      <c r="S1322" t="str">
        <f t="shared" si="7"/>
        <v>57</v>
      </c>
      <c r="T1322" t="str">
        <f t="shared" si="8"/>
        <v>47</v>
      </c>
      <c r="U1322" t="s">
        <v>10198</v>
      </c>
      <c r="V1322" t="s">
        <v>433</v>
      </c>
      <c r="W1322" s="2" t="s">
        <v>10199</v>
      </c>
      <c r="X1322" t="s">
        <v>10200</v>
      </c>
      <c r="Y1322" t="s">
        <v>10201</v>
      </c>
      <c r="Z1322" t="s">
        <v>10202</v>
      </c>
      <c r="AB1322">
        <v>33</v>
      </c>
      <c r="AC1322">
        <v>1232</v>
      </c>
      <c r="AD1322" t="s">
        <v>10203</v>
      </c>
      <c r="AG1322">
        <v>4</v>
      </c>
    </row>
    <row r="1323" spans="1:33" ht="15.75" customHeight="1" x14ac:dyDescent="0.3">
      <c r="A1323" s="1">
        <v>26034</v>
      </c>
      <c r="B1323" t="s">
        <v>10204</v>
      </c>
      <c r="C1323" t="s">
        <v>281</v>
      </c>
      <c r="D1323" t="s">
        <v>26</v>
      </c>
      <c r="E1323">
        <v>9</v>
      </c>
      <c r="F1323" t="s">
        <v>369</v>
      </c>
      <c r="G1323" t="s">
        <v>561</v>
      </c>
      <c r="H1323" t="s">
        <v>260</v>
      </c>
      <c r="I1323" t="s">
        <v>528</v>
      </c>
      <c r="J1323">
        <f t="shared" si="0"/>
        <v>2555991</v>
      </c>
      <c r="K1323">
        <v>2555991</v>
      </c>
      <c r="L1323">
        <v>17</v>
      </c>
      <c r="M1323">
        <f t="shared" si="48"/>
        <v>124</v>
      </c>
      <c r="N1323" t="str">
        <f t="shared" si="2"/>
        <v>Sat</v>
      </c>
      <c r="O1323" t="str">
        <f t="shared" si="3"/>
        <v>Sep</v>
      </c>
      <c r="P1323">
        <f t="shared" si="4"/>
        <v>9</v>
      </c>
      <c r="Q1323" t="str">
        <f t="shared" si="5"/>
        <v>29</v>
      </c>
      <c r="R1323" t="str">
        <f t="shared" si="6"/>
        <v>13</v>
      </c>
      <c r="S1323" t="str">
        <f t="shared" si="7"/>
        <v>59</v>
      </c>
      <c r="T1323" t="str">
        <f t="shared" si="8"/>
        <v>51</v>
      </c>
      <c r="U1323" t="s">
        <v>10205</v>
      </c>
      <c r="V1323" t="s">
        <v>433</v>
      </c>
      <c r="W1323" s="2" t="s">
        <v>10206</v>
      </c>
      <c r="X1323" t="s">
        <v>10207</v>
      </c>
      <c r="Y1323" t="s">
        <v>10208</v>
      </c>
      <c r="Z1323" t="s">
        <v>10209</v>
      </c>
      <c r="AA1323" t="s">
        <v>10210</v>
      </c>
      <c r="AB1323">
        <v>311</v>
      </c>
      <c r="AC1323">
        <v>688</v>
      </c>
      <c r="AD1323" t="s">
        <v>10211</v>
      </c>
      <c r="AG1323">
        <v>4</v>
      </c>
    </row>
    <row r="1324" spans="1:33" ht="15.75" customHeight="1" x14ac:dyDescent="0.3">
      <c r="A1324" s="1">
        <v>26081</v>
      </c>
      <c r="B1324" t="s">
        <v>10212</v>
      </c>
      <c r="C1324" t="s">
        <v>281</v>
      </c>
      <c r="D1324" t="s">
        <v>26</v>
      </c>
      <c r="E1324">
        <v>9</v>
      </c>
      <c r="F1324" t="s">
        <v>369</v>
      </c>
      <c r="G1324" t="s">
        <v>310</v>
      </c>
      <c r="H1324" t="s">
        <v>51</v>
      </c>
      <c r="I1324" t="s">
        <v>457</v>
      </c>
      <c r="J1324">
        <f t="shared" si="0"/>
        <v>2557507</v>
      </c>
      <c r="K1324">
        <v>2557507</v>
      </c>
      <c r="L1324">
        <v>12</v>
      </c>
      <c r="M1324">
        <f t="shared" si="48"/>
        <v>1516</v>
      </c>
      <c r="N1324" t="str">
        <f t="shared" si="2"/>
        <v>Sat</v>
      </c>
      <c r="O1324" t="str">
        <f t="shared" si="3"/>
        <v>Sep</v>
      </c>
      <c r="P1324">
        <f t="shared" si="4"/>
        <v>9</v>
      </c>
      <c r="Q1324" t="str">
        <f t="shared" si="5"/>
        <v>29</v>
      </c>
      <c r="R1324" t="str">
        <f t="shared" si="6"/>
        <v>14</v>
      </c>
      <c r="S1324" t="str">
        <f t="shared" si="7"/>
        <v>25</v>
      </c>
      <c r="T1324" t="str">
        <f t="shared" si="8"/>
        <v>07</v>
      </c>
      <c r="U1324" t="s">
        <v>10213</v>
      </c>
      <c r="V1324" t="s">
        <v>433</v>
      </c>
      <c r="W1324" s="4" t="s">
        <v>10214</v>
      </c>
      <c r="X1324" t="s">
        <v>10215</v>
      </c>
      <c r="Y1324" t="s">
        <v>10216</v>
      </c>
      <c r="Z1324" t="s">
        <v>10217</v>
      </c>
      <c r="AA1324" t="s">
        <v>10218</v>
      </c>
      <c r="AB1324">
        <v>93</v>
      </c>
      <c r="AC1324">
        <v>472</v>
      </c>
      <c r="AD1324" t="s">
        <v>10219</v>
      </c>
      <c r="AG1324">
        <v>4</v>
      </c>
    </row>
    <row r="1325" spans="1:33" ht="15.75" customHeight="1" x14ac:dyDescent="0.3">
      <c r="A1325" s="1">
        <v>26140</v>
      </c>
      <c r="B1325" t="s">
        <v>10220</v>
      </c>
      <c r="C1325" t="s">
        <v>281</v>
      </c>
      <c r="D1325" t="s">
        <v>26</v>
      </c>
      <c r="E1325">
        <v>9</v>
      </c>
      <c r="F1325" t="s">
        <v>369</v>
      </c>
      <c r="G1325" t="s">
        <v>310</v>
      </c>
      <c r="H1325" t="s">
        <v>102</v>
      </c>
      <c r="I1325" t="s">
        <v>102</v>
      </c>
      <c r="J1325">
        <f t="shared" si="0"/>
        <v>2559477</v>
      </c>
      <c r="K1325">
        <v>2559477</v>
      </c>
      <c r="L1325">
        <v>81</v>
      </c>
      <c r="M1325">
        <f t="shared" si="48"/>
        <v>1970</v>
      </c>
      <c r="N1325" t="str">
        <f t="shared" si="2"/>
        <v>Sat</v>
      </c>
      <c r="O1325" t="str">
        <f t="shared" si="3"/>
        <v>Sep</v>
      </c>
      <c r="P1325">
        <f t="shared" si="4"/>
        <v>9</v>
      </c>
      <c r="Q1325" t="str">
        <f t="shared" si="5"/>
        <v>29</v>
      </c>
      <c r="R1325" t="str">
        <f t="shared" si="6"/>
        <v>14</v>
      </c>
      <c r="S1325" t="str">
        <f t="shared" si="7"/>
        <v>57</v>
      </c>
      <c r="T1325" t="str">
        <f t="shared" si="8"/>
        <v>57</v>
      </c>
      <c r="U1325" t="s">
        <v>10221</v>
      </c>
      <c r="V1325" t="s">
        <v>433</v>
      </c>
      <c r="W1325" s="4" t="s">
        <v>10222</v>
      </c>
      <c r="X1325" t="s">
        <v>4906</v>
      </c>
      <c r="Y1325" t="s">
        <v>4907</v>
      </c>
      <c r="Z1325" t="s">
        <v>4908</v>
      </c>
      <c r="AA1325" t="s">
        <v>4909</v>
      </c>
      <c r="AB1325">
        <v>4923</v>
      </c>
      <c r="AC1325">
        <v>3452</v>
      </c>
      <c r="AD1325" t="s">
        <v>4910</v>
      </c>
      <c r="AG1325">
        <v>4</v>
      </c>
    </row>
    <row r="1326" spans="1:33" ht="15.75" customHeight="1" x14ac:dyDescent="0.3">
      <c r="A1326" s="1">
        <v>26293</v>
      </c>
      <c r="B1326" t="s">
        <v>10223</v>
      </c>
      <c r="C1326" t="s">
        <v>281</v>
      </c>
      <c r="D1326" t="s">
        <v>26</v>
      </c>
      <c r="E1326">
        <v>9</v>
      </c>
      <c r="F1326" t="s">
        <v>369</v>
      </c>
      <c r="G1326" t="s">
        <v>331</v>
      </c>
      <c r="H1326" t="s">
        <v>114</v>
      </c>
      <c r="I1326" t="s">
        <v>124</v>
      </c>
      <c r="J1326">
        <f t="shared" si="0"/>
        <v>2564419</v>
      </c>
      <c r="K1326">
        <v>2564419</v>
      </c>
      <c r="L1326">
        <v>3</v>
      </c>
      <c r="M1326">
        <f t="shared" si="48"/>
        <v>4942</v>
      </c>
      <c r="N1326" t="str">
        <f t="shared" si="2"/>
        <v>Sat</v>
      </c>
      <c r="O1326" t="str">
        <f t="shared" si="3"/>
        <v>Sep</v>
      </c>
      <c r="P1326">
        <f t="shared" si="4"/>
        <v>9</v>
      </c>
      <c r="Q1326" t="str">
        <f t="shared" si="5"/>
        <v>29</v>
      </c>
      <c r="R1326" t="str">
        <f t="shared" si="6"/>
        <v>16</v>
      </c>
      <c r="S1326" t="str">
        <f t="shared" si="7"/>
        <v>20</v>
      </c>
      <c r="T1326" t="str">
        <f t="shared" si="8"/>
        <v>19</v>
      </c>
      <c r="U1326" t="s">
        <v>10224</v>
      </c>
      <c r="V1326" t="s">
        <v>433</v>
      </c>
      <c r="W1326" s="2" t="s">
        <v>10225</v>
      </c>
      <c r="X1326" t="s">
        <v>10226</v>
      </c>
      <c r="Y1326" t="s">
        <v>10227</v>
      </c>
      <c r="Z1326" t="s">
        <v>10228</v>
      </c>
      <c r="AA1326" t="s">
        <v>10229</v>
      </c>
      <c r="AB1326">
        <v>1</v>
      </c>
      <c r="AC1326">
        <v>19</v>
      </c>
      <c r="AD1326" t="s">
        <v>10230</v>
      </c>
      <c r="AG1326">
        <v>4</v>
      </c>
    </row>
    <row r="1327" spans="1:33" ht="15.75" customHeight="1" x14ac:dyDescent="0.3">
      <c r="A1327" s="1">
        <v>26294</v>
      </c>
      <c r="B1327" t="s">
        <v>10231</v>
      </c>
      <c r="C1327" t="s">
        <v>281</v>
      </c>
      <c r="D1327" t="s">
        <v>26</v>
      </c>
      <c r="E1327">
        <v>9</v>
      </c>
      <c r="F1327" t="s">
        <v>369</v>
      </c>
      <c r="G1327" t="s">
        <v>331</v>
      </c>
      <c r="H1327" t="s">
        <v>114</v>
      </c>
      <c r="I1327" t="s">
        <v>538</v>
      </c>
      <c r="J1327">
        <f t="shared" si="0"/>
        <v>2564446</v>
      </c>
      <c r="K1327">
        <v>2564446</v>
      </c>
      <c r="L1327">
        <v>27</v>
      </c>
      <c r="M1327">
        <f t="shared" si="48"/>
        <v>27</v>
      </c>
      <c r="N1327" t="str">
        <f t="shared" si="2"/>
        <v>Sat</v>
      </c>
      <c r="O1327" t="str">
        <f t="shared" si="3"/>
        <v>Sep</v>
      </c>
      <c r="P1327">
        <f t="shared" si="4"/>
        <v>9</v>
      </c>
      <c r="Q1327" t="str">
        <f t="shared" si="5"/>
        <v>29</v>
      </c>
      <c r="R1327" t="str">
        <f t="shared" si="6"/>
        <v>16</v>
      </c>
      <c r="S1327" t="str">
        <f t="shared" si="7"/>
        <v>20</v>
      </c>
      <c r="T1327" t="str">
        <f t="shared" si="8"/>
        <v>46</v>
      </c>
      <c r="U1327" t="s">
        <v>10232</v>
      </c>
      <c r="V1327" t="s">
        <v>433</v>
      </c>
      <c r="W1327" s="4" t="s">
        <v>10233</v>
      </c>
      <c r="X1327" t="s">
        <v>4906</v>
      </c>
      <c r="Y1327" t="s">
        <v>4907</v>
      </c>
      <c r="Z1327" t="s">
        <v>4908</v>
      </c>
      <c r="AA1327" t="s">
        <v>4909</v>
      </c>
      <c r="AB1327">
        <v>4923</v>
      </c>
      <c r="AC1327">
        <v>3452</v>
      </c>
      <c r="AD1327" t="s">
        <v>4910</v>
      </c>
      <c r="AG1327">
        <v>4</v>
      </c>
    </row>
    <row r="1328" spans="1:33" ht="15.75" customHeight="1" x14ac:dyDescent="0.3">
      <c r="A1328" s="1">
        <v>26558</v>
      </c>
      <c r="B1328" t="s">
        <v>10234</v>
      </c>
      <c r="C1328" t="s">
        <v>281</v>
      </c>
      <c r="D1328" t="s">
        <v>26</v>
      </c>
      <c r="E1328">
        <v>9</v>
      </c>
      <c r="F1328" t="s">
        <v>369</v>
      </c>
      <c r="G1328" t="s">
        <v>28</v>
      </c>
      <c r="H1328" t="s">
        <v>579</v>
      </c>
      <c r="I1328" t="s">
        <v>195</v>
      </c>
      <c r="J1328">
        <f t="shared" si="0"/>
        <v>2572960</v>
      </c>
      <c r="K1328">
        <v>2572960</v>
      </c>
      <c r="L1328">
        <v>64</v>
      </c>
      <c r="M1328">
        <f t="shared" si="48"/>
        <v>8514</v>
      </c>
      <c r="N1328" t="str">
        <f t="shared" si="2"/>
        <v>Sat</v>
      </c>
      <c r="O1328" t="str">
        <f t="shared" si="3"/>
        <v>Sep</v>
      </c>
      <c r="P1328">
        <f t="shared" si="4"/>
        <v>9</v>
      </c>
      <c r="Q1328" t="str">
        <f t="shared" si="5"/>
        <v>29</v>
      </c>
      <c r="R1328" t="str">
        <f t="shared" si="6"/>
        <v>18</v>
      </c>
      <c r="S1328" t="str">
        <f t="shared" si="7"/>
        <v>42</v>
      </c>
      <c r="T1328" t="str">
        <f t="shared" si="8"/>
        <v>40</v>
      </c>
      <c r="U1328" t="s">
        <v>10235</v>
      </c>
      <c r="V1328" t="s">
        <v>433</v>
      </c>
      <c r="W1328" s="2" t="s">
        <v>10236</v>
      </c>
      <c r="X1328" t="s">
        <v>7417</v>
      </c>
      <c r="Y1328" t="s">
        <v>7418</v>
      </c>
      <c r="Z1328" t="s">
        <v>7419</v>
      </c>
      <c r="AB1328">
        <v>164</v>
      </c>
      <c r="AC1328">
        <v>324</v>
      </c>
      <c r="AD1328" t="s">
        <v>7420</v>
      </c>
      <c r="AG1328">
        <v>4</v>
      </c>
    </row>
    <row r="1329" spans="1:33" ht="15.75" customHeight="1" x14ac:dyDescent="0.3">
      <c r="A1329" s="1">
        <v>26755</v>
      </c>
      <c r="B1329" t="s">
        <v>10237</v>
      </c>
      <c r="C1329" t="s">
        <v>281</v>
      </c>
      <c r="D1329" t="s">
        <v>26</v>
      </c>
      <c r="E1329">
        <v>9</v>
      </c>
      <c r="F1329" t="s">
        <v>369</v>
      </c>
      <c r="G1329" t="s">
        <v>114</v>
      </c>
      <c r="H1329" t="s">
        <v>762</v>
      </c>
      <c r="I1329" t="s">
        <v>331</v>
      </c>
      <c r="J1329">
        <f t="shared" si="0"/>
        <v>2579956</v>
      </c>
      <c r="K1329">
        <v>2579956</v>
      </c>
      <c r="L1329">
        <v>2</v>
      </c>
      <c r="M1329">
        <f t="shared" si="48"/>
        <v>6996</v>
      </c>
      <c r="N1329" t="str">
        <f t="shared" si="2"/>
        <v>Sat</v>
      </c>
      <c r="O1329" t="str">
        <f t="shared" si="3"/>
        <v>Sep</v>
      </c>
      <c r="P1329">
        <f t="shared" si="4"/>
        <v>9</v>
      </c>
      <c r="Q1329" t="str">
        <f t="shared" si="5"/>
        <v>29</v>
      </c>
      <c r="R1329" t="str">
        <f t="shared" si="6"/>
        <v>20</v>
      </c>
      <c r="S1329" t="str">
        <f t="shared" si="7"/>
        <v>39</v>
      </c>
      <c r="T1329" t="str">
        <f t="shared" si="8"/>
        <v>16</v>
      </c>
      <c r="U1329" t="s">
        <v>10238</v>
      </c>
      <c r="V1329" t="s">
        <v>433</v>
      </c>
      <c r="W1329" s="2" t="s">
        <v>10239</v>
      </c>
      <c r="X1329" t="s">
        <v>10240</v>
      </c>
      <c r="Y1329" t="s">
        <v>10241</v>
      </c>
      <c r="Z1329" t="s">
        <v>10242</v>
      </c>
      <c r="AB1329">
        <v>87</v>
      </c>
      <c r="AC1329">
        <v>404</v>
      </c>
      <c r="AD1329" t="s">
        <v>10243</v>
      </c>
      <c r="AE1329" t="s">
        <v>10244</v>
      </c>
      <c r="AF1329" t="s">
        <v>10245</v>
      </c>
      <c r="AG1329">
        <v>4</v>
      </c>
    </row>
    <row r="1330" spans="1:33" ht="15.75" customHeight="1" x14ac:dyDescent="0.3">
      <c r="A1330" s="1">
        <v>26756</v>
      </c>
      <c r="B1330" t="s">
        <v>10237</v>
      </c>
      <c r="C1330" t="s">
        <v>281</v>
      </c>
      <c r="D1330" t="s">
        <v>26</v>
      </c>
      <c r="E1330">
        <v>9</v>
      </c>
      <c r="F1330" t="s">
        <v>369</v>
      </c>
      <c r="G1330" t="s">
        <v>114</v>
      </c>
      <c r="H1330" t="s">
        <v>762</v>
      </c>
      <c r="I1330" t="s">
        <v>331</v>
      </c>
      <c r="J1330">
        <f t="shared" si="0"/>
        <v>2579956</v>
      </c>
      <c r="K1330">
        <v>2579956</v>
      </c>
      <c r="L1330">
        <v>0</v>
      </c>
      <c r="M1330">
        <f t="shared" si="48"/>
        <v>0</v>
      </c>
      <c r="N1330" t="str">
        <f t="shared" si="2"/>
        <v>Sat</v>
      </c>
      <c r="O1330" t="str">
        <f t="shared" si="3"/>
        <v>Sep</v>
      </c>
      <c r="P1330">
        <f t="shared" si="4"/>
        <v>9</v>
      </c>
      <c r="Q1330" t="str">
        <f t="shared" si="5"/>
        <v>29</v>
      </c>
      <c r="R1330" t="str">
        <f t="shared" si="6"/>
        <v>20</v>
      </c>
      <c r="S1330" t="str">
        <f t="shared" si="7"/>
        <v>39</v>
      </c>
      <c r="T1330" t="str">
        <f t="shared" si="8"/>
        <v>16</v>
      </c>
      <c r="U1330" t="s">
        <v>10238</v>
      </c>
      <c r="V1330" t="s">
        <v>433</v>
      </c>
      <c r="W1330" s="2" t="s">
        <v>10239</v>
      </c>
      <c r="X1330" t="s">
        <v>10240</v>
      </c>
      <c r="Y1330" t="s">
        <v>10241</v>
      </c>
      <c r="Z1330" t="s">
        <v>10242</v>
      </c>
      <c r="AB1330">
        <v>93</v>
      </c>
      <c r="AC1330">
        <v>409</v>
      </c>
      <c r="AD1330" t="s">
        <v>10243</v>
      </c>
      <c r="AE1330" t="s">
        <v>10244</v>
      </c>
      <c r="AF1330" t="s">
        <v>10245</v>
      </c>
      <c r="AG1330">
        <v>4</v>
      </c>
    </row>
    <row r="1331" spans="1:33" ht="15.75" customHeight="1" x14ac:dyDescent="0.3">
      <c r="A1331" s="1">
        <v>27025</v>
      </c>
      <c r="B1331" t="s">
        <v>10246</v>
      </c>
      <c r="C1331" t="s">
        <v>281</v>
      </c>
      <c r="D1331" t="s">
        <v>26</v>
      </c>
      <c r="E1331">
        <v>9</v>
      </c>
      <c r="F1331" t="s">
        <v>369</v>
      </c>
      <c r="G1331" t="s">
        <v>206</v>
      </c>
      <c r="H1331" t="s">
        <v>29</v>
      </c>
      <c r="I1331" t="s">
        <v>205</v>
      </c>
      <c r="J1331">
        <f t="shared" si="0"/>
        <v>2587956</v>
      </c>
      <c r="K1331">
        <v>2587956</v>
      </c>
      <c r="L1331">
        <v>0</v>
      </c>
      <c r="M1331">
        <f t="shared" si="48"/>
        <v>8000</v>
      </c>
      <c r="N1331" t="str">
        <f t="shared" si="2"/>
        <v>Sat</v>
      </c>
      <c r="O1331" t="str">
        <f t="shared" si="3"/>
        <v>Sep</v>
      </c>
      <c r="P1331">
        <f t="shared" si="4"/>
        <v>9</v>
      </c>
      <c r="Q1331" t="str">
        <f t="shared" si="5"/>
        <v>29</v>
      </c>
      <c r="R1331" t="str">
        <f t="shared" si="6"/>
        <v>22</v>
      </c>
      <c r="S1331" t="str">
        <f t="shared" si="7"/>
        <v>52</v>
      </c>
      <c r="T1331" t="str">
        <f t="shared" si="8"/>
        <v>36</v>
      </c>
      <c r="U1331" t="s">
        <v>10247</v>
      </c>
      <c r="V1331" t="s">
        <v>433</v>
      </c>
      <c r="W1331" s="2" t="s">
        <v>10248</v>
      </c>
      <c r="X1331" t="s">
        <v>10249</v>
      </c>
      <c r="Y1331" t="s">
        <v>10250</v>
      </c>
      <c r="Z1331" t="s">
        <v>10251</v>
      </c>
      <c r="AA1331" t="s">
        <v>698</v>
      </c>
      <c r="AB1331">
        <v>255</v>
      </c>
      <c r="AC1331">
        <v>632</v>
      </c>
      <c r="AD1331" t="s">
        <v>10252</v>
      </c>
      <c r="AE1331" t="s">
        <v>7507</v>
      </c>
      <c r="AF1331" t="s">
        <v>7508</v>
      </c>
      <c r="AG1331">
        <v>4</v>
      </c>
    </row>
    <row r="1332" spans="1:33" ht="15.75" customHeight="1" x14ac:dyDescent="0.3">
      <c r="A1332" s="1">
        <v>27123</v>
      </c>
      <c r="B1332" t="s">
        <v>10253</v>
      </c>
      <c r="C1332" t="s">
        <v>281</v>
      </c>
      <c r="D1332" t="s">
        <v>26</v>
      </c>
      <c r="E1332">
        <v>9</v>
      </c>
      <c r="F1332" t="s">
        <v>369</v>
      </c>
      <c r="G1332" t="s">
        <v>692</v>
      </c>
      <c r="H1332" t="s">
        <v>61</v>
      </c>
      <c r="I1332" t="s">
        <v>538</v>
      </c>
      <c r="J1332">
        <f t="shared" si="0"/>
        <v>2590006</v>
      </c>
      <c r="K1332">
        <v>2590006</v>
      </c>
      <c r="L1332">
        <v>0</v>
      </c>
      <c r="M1332">
        <f t="shared" si="48"/>
        <v>2050</v>
      </c>
      <c r="N1332" t="str">
        <f t="shared" si="2"/>
        <v>Sat</v>
      </c>
      <c r="O1332" t="str">
        <f t="shared" si="3"/>
        <v>Sep</v>
      </c>
      <c r="P1332">
        <f t="shared" si="4"/>
        <v>9</v>
      </c>
      <c r="Q1332" t="str">
        <f t="shared" si="5"/>
        <v>29</v>
      </c>
      <c r="R1332" t="str">
        <f t="shared" si="6"/>
        <v>23</v>
      </c>
      <c r="S1332" t="str">
        <f t="shared" si="7"/>
        <v>26</v>
      </c>
      <c r="T1332" t="str">
        <f t="shared" si="8"/>
        <v>46</v>
      </c>
      <c r="U1332" t="s">
        <v>10254</v>
      </c>
      <c r="V1332" t="s">
        <v>433</v>
      </c>
      <c r="W1332" s="2" t="s">
        <v>10255</v>
      </c>
      <c r="X1332" t="s">
        <v>2698</v>
      </c>
      <c r="Y1332" t="s">
        <v>2699</v>
      </c>
      <c r="Z1332" t="s">
        <v>2700</v>
      </c>
      <c r="AB1332">
        <v>546</v>
      </c>
      <c r="AC1332">
        <v>732</v>
      </c>
      <c r="AD1332" t="s">
        <v>2701</v>
      </c>
      <c r="AE1332" t="s">
        <v>2698</v>
      </c>
      <c r="AF1332" t="s">
        <v>2700</v>
      </c>
      <c r="AG1332">
        <v>4</v>
      </c>
    </row>
    <row r="1333" spans="1:33" ht="15.75" customHeight="1" x14ac:dyDescent="0.3">
      <c r="A1333" s="1">
        <v>27238</v>
      </c>
      <c r="B1333" t="s">
        <v>10256</v>
      </c>
      <c r="C1333" t="s">
        <v>691</v>
      </c>
      <c r="D1333" t="s">
        <v>26</v>
      </c>
      <c r="E1333">
        <v>9</v>
      </c>
      <c r="F1333" t="s">
        <v>1072</v>
      </c>
      <c r="G1333" t="s">
        <v>125</v>
      </c>
      <c r="H1333" t="s">
        <v>331</v>
      </c>
      <c r="I1333" t="s">
        <v>126</v>
      </c>
      <c r="J1333">
        <f t="shared" si="0"/>
        <v>2593005</v>
      </c>
      <c r="K1333">
        <v>2593005</v>
      </c>
      <c r="L1333">
        <v>5</v>
      </c>
      <c r="M1333">
        <f t="shared" si="48"/>
        <v>2999</v>
      </c>
      <c r="N1333" t="str">
        <f t="shared" si="2"/>
        <v>Sun</v>
      </c>
      <c r="O1333" t="str">
        <f t="shared" si="3"/>
        <v>Sep</v>
      </c>
      <c r="P1333">
        <f t="shared" si="4"/>
        <v>9</v>
      </c>
      <c r="Q1333" t="str">
        <f t="shared" si="5"/>
        <v>30</v>
      </c>
      <c r="R1333" t="str">
        <f t="shared" si="6"/>
        <v>00</v>
      </c>
      <c r="S1333" t="str">
        <f t="shared" si="7"/>
        <v>16</v>
      </c>
      <c r="T1333" t="str">
        <f t="shared" si="8"/>
        <v>45</v>
      </c>
      <c r="U1333" t="s">
        <v>10257</v>
      </c>
      <c r="V1333" t="s">
        <v>433</v>
      </c>
      <c r="W1333" s="4" t="s">
        <v>10258</v>
      </c>
      <c r="X1333" t="s">
        <v>10259</v>
      </c>
      <c r="Y1333" t="s">
        <v>10260</v>
      </c>
      <c r="Z1333" t="s">
        <v>10261</v>
      </c>
      <c r="AA1333" t="s">
        <v>698</v>
      </c>
      <c r="AB1333">
        <v>2082</v>
      </c>
      <c r="AC1333">
        <v>2140</v>
      </c>
      <c r="AD1333" t="s">
        <v>10262</v>
      </c>
      <c r="AE1333" t="s">
        <v>6159</v>
      </c>
      <c r="AF1333" t="s">
        <v>6160</v>
      </c>
      <c r="AG1333">
        <v>4</v>
      </c>
    </row>
    <row r="1334" spans="1:33" ht="15.75" customHeight="1" x14ac:dyDescent="0.3">
      <c r="A1334" s="1">
        <v>27239</v>
      </c>
      <c r="B1334" t="s">
        <v>10256</v>
      </c>
      <c r="C1334" t="s">
        <v>691</v>
      </c>
      <c r="D1334" t="s">
        <v>26</v>
      </c>
      <c r="E1334">
        <v>9</v>
      </c>
      <c r="F1334" t="s">
        <v>1072</v>
      </c>
      <c r="G1334" t="s">
        <v>125</v>
      </c>
      <c r="H1334" t="s">
        <v>331</v>
      </c>
      <c r="I1334" t="s">
        <v>126</v>
      </c>
      <c r="J1334">
        <f t="shared" si="0"/>
        <v>2593005</v>
      </c>
      <c r="K1334">
        <v>2593005</v>
      </c>
      <c r="L1334">
        <v>0</v>
      </c>
      <c r="M1334">
        <f t="shared" si="48"/>
        <v>0</v>
      </c>
      <c r="N1334" t="str">
        <f t="shared" si="2"/>
        <v>Sun</v>
      </c>
      <c r="O1334" t="str">
        <f t="shared" si="3"/>
        <v>Sep</v>
      </c>
      <c r="P1334">
        <f t="shared" si="4"/>
        <v>9</v>
      </c>
      <c r="Q1334" t="str">
        <f t="shared" si="5"/>
        <v>30</v>
      </c>
      <c r="R1334" t="str">
        <f t="shared" si="6"/>
        <v>00</v>
      </c>
      <c r="S1334" t="str">
        <f t="shared" si="7"/>
        <v>16</v>
      </c>
      <c r="T1334" t="str">
        <f t="shared" si="8"/>
        <v>45</v>
      </c>
      <c r="U1334" t="s">
        <v>10257</v>
      </c>
      <c r="V1334" t="s">
        <v>433</v>
      </c>
      <c r="W1334" s="2" t="s">
        <v>10263</v>
      </c>
      <c r="X1334" t="s">
        <v>10259</v>
      </c>
      <c r="Y1334" t="s">
        <v>10260</v>
      </c>
      <c r="Z1334" t="s">
        <v>10261</v>
      </c>
      <c r="AA1334" t="s">
        <v>698</v>
      </c>
      <c r="AB1334">
        <v>2099</v>
      </c>
      <c r="AC1334">
        <v>2157</v>
      </c>
      <c r="AD1334" t="s">
        <v>10262</v>
      </c>
      <c r="AE1334" t="s">
        <v>6159</v>
      </c>
      <c r="AF1334" t="s">
        <v>6160</v>
      </c>
      <c r="AG1334">
        <v>4</v>
      </c>
    </row>
    <row r="1335" spans="1:33" ht="15.75" customHeight="1" x14ac:dyDescent="0.3">
      <c r="A1335" s="1">
        <v>27707</v>
      </c>
      <c r="B1335" t="s">
        <v>10264</v>
      </c>
      <c r="C1335" t="s">
        <v>691</v>
      </c>
      <c r="D1335" t="s">
        <v>26</v>
      </c>
      <c r="E1335">
        <v>9</v>
      </c>
      <c r="F1335" t="s">
        <v>1072</v>
      </c>
      <c r="G1335" t="s">
        <v>404</v>
      </c>
      <c r="H1335" t="s">
        <v>206</v>
      </c>
      <c r="I1335" t="s">
        <v>126</v>
      </c>
      <c r="J1335">
        <f t="shared" si="0"/>
        <v>2604165</v>
      </c>
      <c r="K1335">
        <v>2604165</v>
      </c>
      <c r="L1335">
        <v>36</v>
      </c>
      <c r="M1335">
        <f t="shared" si="48"/>
        <v>11160</v>
      </c>
      <c r="N1335" t="str">
        <f t="shared" si="2"/>
        <v>Sun</v>
      </c>
      <c r="O1335" t="str">
        <f t="shared" si="3"/>
        <v>Sep</v>
      </c>
      <c r="P1335">
        <f t="shared" si="4"/>
        <v>9</v>
      </c>
      <c r="Q1335" t="str">
        <f t="shared" si="5"/>
        <v>30</v>
      </c>
      <c r="R1335" t="str">
        <f t="shared" si="6"/>
        <v>03</v>
      </c>
      <c r="S1335" t="str">
        <f t="shared" si="7"/>
        <v>22</v>
      </c>
      <c r="T1335" t="str">
        <f t="shared" si="8"/>
        <v>45</v>
      </c>
      <c r="U1335" t="s">
        <v>10265</v>
      </c>
      <c r="V1335" t="s">
        <v>433</v>
      </c>
      <c r="W1335" s="4" t="s">
        <v>10266</v>
      </c>
      <c r="X1335" t="s">
        <v>10267</v>
      </c>
      <c r="Y1335" t="s">
        <v>10268</v>
      </c>
      <c r="Z1335" t="s">
        <v>10269</v>
      </c>
      <c r="AA1335" t="s">
        <v>10270</v>
      </c>
      <c r="AB1335">
        <v>566</v>
      </c>
      <c r="AC1335">
        <v>1728</v>
      </c>
      <c r="AD1335" t="s">
        <v>10271</v>
      </c>
      <c r="AG1335">
        <v>4</v>
      </c>
    </row>
    <row r="1336" spans="1:33" ht="15.75" customHeight="1" x14ac:dyDescent="0.3">
      <c r="A1336" s="1">
        <v>27748</v>
      </c>
      <c r="B1336" t="s">
        <v>10272</v>
      </c>
      <c r="C1336" t="s">
        <v>691</v>
      </c>
      <c r="D1336" t="s">
        <v>26</v>
      </c>
      <c r="E1336">
        <v>9</v>
      </c>
      <c r="F1336" t="s">
        <v>1072</v>
      </c>
      <c r="G1336" t="s">
        <v>404</v>
      </c>
      <c r="H1336" t="s">
        <v>570</v>
      </c>
      <c r="I1336" t="s">
        <v>183</v>
      </c>
      <c r="J1336">
        <f t="shared" si="0"/>
        <v>2605414</v>
      </c>
      <c r="K1336">
        <v>2605414</v>
      </c>
      <c r="L1336">
        <v>0</v>
      </c>
      <c r="M1336">
        <f t="shared" si="48"/>
        <v>1249</v>
      </c>
      <c r="N1336" t="str">
        <f t="shared" si="2"/>
        <v>Sun</v>
      </c>
      <c r="O1336" t="str">
        <f t="shared" si="3"/>
        <v>Sep</v>
      </c>
      <c r="P1336">
        <f t="shared" si="4"/>
        <v>9</v>
      </c>
      <c r="Q1336" t="str">
        <f t="shared" si="5"/>
        <v>30</v>
      </c>
      <c r="R1336" t="str">
        <f t="shared" si="6"/>
        <v>03</v>
      </c>
      <c r="S1336" t="str">
        <f t="shared" si="7"/>
        <v>43</v>
      </c>
      <c r="T1336" t="str">
        <f t="shared" si="8"/>
        <v>34</v>
      </c>
      <c r="U1336" t="s">
        <v>10273</v>
      </c>
      <c r="V1336" t="s">
        <v>433</v>
      </c>
      <c r="W1336" s="2" t="s">
        <v>10274</v>
      </c>
      <c r="X1336" t="s">
        <v>10275</v>
      </c>
      <c r="Y1336" t="s">
        <v>10276</v>
      </c>
      <c r="Z1336" t="s">
        <v>10277</v>
      </c>
      <c r="AA1336" t="s">
        <v>10278</v>
      </c>
      <c r="AB1336">
        <v>90</v>
      </c>
      <c r="AC1336">
        <v>227</v>
      </c>
      <c r="AD1336" t="s">
        <v>10279</v>
      </c>
      <c r="AE1336" t="s">
        <v>10280</v>
      </c>
      <c r="AF1336" t="s">
        <v>10281</v>
      </c>
      <c r="AG1336">
        <v>4</v>
      </c>
    </row>
    <row r="1337" spans="1:33" ht="15.75" customHeight="1" x14ac:dyDescent="0.3">
      <c r="A1337" s="1">
        <v>27950</v>
      </c>
      <c r="B1337" t="s">
        <v>10282</v>
      </c>
      <c r="C1337" t="s">
        <v>691</v>
      </c>
      <c r="D1337" t="s">
        <v>26</v>
      </c>
      <c r="E1337">
        <v>9</v>
      </c>
      <c r="F1337" t="s">
        <v>1072</v>
      </c>
      <c r="G1337" t="s">
        <v>184</v>
      </c>
      <c r="H1337" t="s">
        <v>29</v>
      </c>
      <c r="I1337" t="s">
        <v>27</v>
      </c>
      <c r="J1337">
        <f t="shared" si="0"/>
        <v>2613141</v>
      </c>
      <c r="K1337">
        <v>2613141</v>
      </c>
      <c r="L1337">
        <v>0</v>
      </c>
      <c r="M1337">
        <f t="shared" si="48"/>
        <v>7727</v>
      </c>
      <c r="N1337" t="str">
        <f t="shared" si="2"/>
        <v>Sun</v>
      </c>
      <c r="O1337" t="str">
        <f t="shared" si="3"/>
        <v>Sep</v>
      </c>
      <c r="P1337">
        <f t="shared" si="4"/>
        <v>9</v>
      </c>
      <c r="Q1337" t="str">
        <f t="shared" si="5"/>
        <v>30</v>
      </c>
      <c r="R1337" t="str">
        <f t="shared" si="6"/>
        <v>05</v>
      </c>
      <c r="S1337" t="str">
        <f t="shared" si="7"/>
        <v>52</v>
      </c>
      <c r="T1337" t="str">
        <f t="shared" si="8"/>
        <v>21</v>
      </c>
      <c r="U1337" t="s">
        <v>10283</v>
      </c>
      <c r="V1337" t="s">
        <v>433</v>
      </c>
      <c r="W1337" s="2" t="s">
        <v>10284</v>
      </c>
      <c r="X1337" t="s">
        <v>10285</v>
      </c>
      <c r="Y1337" t="s">
        <v>10286</v>
      </c>
      <c r="Z1337" t="s">
        <v>10287</v>
      </c>
      <c r="AA1337" t="s">
        <v>10288</v>
      </c>
      <c r="AB1337">
        <v>1927</v>
      </c>
      <c r="AC1337">
        <v>962</v>
      </c>
      <c r="AD1337" t="s">
        <v>10289</v>
      </c>
      <c r="AG1337">
        <v>4</v>
      </c>
    </row>
    <row r="1338" spans="1:33" ht="15.75" customHeight="1" x14ac:dyDescent="0.3">
      <c r="A1338" s="1">
        <v>28030</v>
      </c>
      <c r="B1338" t="s">
        <v>10290</v>
      </c>
      <c r="C1338" t="s">
        <v>691</v>
      </c>
      <c r="D1338" t="s">
        <v>26</v>
      </c>
      <c r="E1338">
        <v>9</v>
      </c>
      <c r="F1338" t="s">
        <v>1072</v>
      </c>
      <c r="G1338" t="s">
        <v>457</v>
      </c>
      <c r="H1338" t="s">
        <v>206</v>
      </c>
      <c r="I1338" t="s">
        <v>51</v>
      </c>
      <c r="J1338">
        <f t="shared" si="0"/>
        <v>2618545</v>
      </c>
      <c r="K1338">
        <v>2618545</v>
      </c>
      <c r="L1338">
        <v>128</v>
      </c>
      <c r="M1338">
        <f t="shared" si="48"/>
        <v>5404</v>
      </c>
      <c r="N1338" t="str">
        <f t="shared" si="2"/>
        <v>Sun</v>
      </c>
      <c r="O1338" t="str">
        <f t="shared" si="3"/>
        <v>Sep</v>
      </c>
      <c r="P1338">
        <f t="shared" si="4"/>
        <v>9</v>
      </c>
      <c r="Q1338" t="str">
        <f t="shared" si="5"/>
        <v>30</v>
      </c>
      <c r="R1338" t="str">
        <f t="shared" si="6"/>
        <v>07</v>
      </c>
      <c r="S1338" t="str">
        <f t="shared" si="7"/>
        <v>22</v>
      </c>
      <c r="T1338" t="str">
        <f t="shared" si="8"/>
        <v>25</v>
      </c>
      <c r="U1338" t="s">
        <v>10291</v>
      </c>
      <c r="V1338" t="s">
        <v>433</v>
      </c>
      <c r="W1338" s="2" t="s">
        <v>10292</v>
      </c>
      <c r="X1338" t="s">
        <v>10293</v>
      </c>
      <c r="Y1338" t="s">
        <v>10294</v>
      </c>
      <c r="Z1338" t="s">
        <v>10295</v>
      </c>
      <c r="AA1338" t="s">
        <v>10296</v>
      </c>
      <c r="AB1338">
        <v>820</v>
      </c>
      <c r="AC1338">
        <v>1545</v>
      </c>
      <c r="AD1338" t="s">
        <v>10297</v>
      </c>
      <c r="AG1338">
        <v>4</v>
      </c>
    </row>
    <row r="1339" spans="1:33" ht="15.75" customHeight="1" x14ac:dyDescent="0.3">
      <c r="A1339" s="1">
        <v>28031</v>
      </c>
      <c r="B1339" t="s">
        <v>10290</v>
      </c>
      <c r="C1339" t="s">
        <v>691</v>
      </c>
      <c r="D1339" t="s">
        <v>26</v>
      </c>
      <c r="E1339">
        <v>9</v>
      </c>
      <c r="F1339" t="s">
        <v>1072</v>
      </c>
      <c r="G1339" t="s">
        <v>457</v>
      </c>
      <c r="H1339" t="s">
        <v>206</v>
      </c>
      <c r="I1339" t="s">
        <v>51</v>
      </c>
      <c r="J1339">
        <f t="shared" si="0"/>
        <v>2618545</v>
      </c>
      <c r="K1339">
        <v>2618545</v>
      </c>
      <c r="L1339">
        <v>0</v>
      </c>
      <c r="M1339">
        <f t="shared" si="48"/>
        <v>0</v>
      </c>
      <c r="N1339" t="str">
        <f t="shared" si="2"/>
        <v>Sun</v>
      </c>
      <c r="O1339" t="str">
        <f t="shared" si="3"/>
        <v>Sep</v>
      </c>
      <c r="P1339">
        <f t="shared" si="4"/>
        <v>9</v>
      </c>
      <c r="Q1339" t="str">
        <f t="shared" si="5"/>
        <v>30</v>
      </c>
      <c r="R1339" t="str">
        <f t="shared" si="6"/>
        <v>07</v>
      </c>
      <c r="S1339" t="str">
        <f t="shared" si="7"/>
        <v>22</v>
      </c>
      <c r="T1339" t="str">
        <f t="shared" si="8"/>
        <v>25</v>
      </c>
      <c r="U1339" t="s">
        <v>10291</v>
      </c>
      <c r="V1339" t="s">
        <v>433</v>
      </c>
      <c r="W1339" s="2" t="s">
        <v>10292</v>
      </c>
      <c r="X1339" t="s">
        <v>10293</v>
      </c>
      <c r="Y1339" t="s">
        <v>10294</v>
      </c>
      <c r="Z1339" t="s">
        <v>10295</v>
      </c>
      <c r="AA1339" t="s">
        <v>10296</v>
      </c>
      <c r="AB1339">
        <v>824</v>
      </c>
      <c r="AC1339">
        <v>1553</v>
      </c>
      <c r="AD1339" t="s">
        <v>10297</v>
      </c>
      <c r="AG1339">
        <v>4</v>
      </c>
    </row>
    <row r="1340" spans="1:33" ht="15.75" customHeight="1" x14ac:dyDescent="0.3">
      <c r="A1340" s="1">
        <v>28262</v>
      </c>
      <c r="B1340" t="s">
        <v>10298</v>
      </c>
      <c r="C1340" t="s">
        <v>691</v>
      </c>
      <c r="D1340" t="s">
        <v>26</v>
      </c>
      <c r="E1340">
        <v>9</v>
      </c>
      <c r="F1340" t="s">
        <v>1072</v>
      </c>
      <c r="G1340" t="s">
        <v>561</v>
      </c>
      <c r="H1340" t="s">
        <v>251</v>
      </c>
      <c r="I1340" t="s">
        <v>30</v>
      </c>
      <c r="J1340">
        <f t="shared" si="0"/>
        <v>2641647</v>
      </c>
      <c r="K1340">
        <v>2641647</v>
      </c>
      <c r="L1340">
        <v>14</v>
      </c>
      <c r="M1340">
        <f t="shared" si="48"/>
        <v>23102</v>
      </c>
      <c r="N1340" t="str">
        <f t="shared" si="2"/>
        <v>Sun</v>
      </c>
      <c r="O1340" t="str">
        <f t="shared" si="3"/>
        <v>Sep</v>
      </c>
      <c r="P1340">
        <f t="shared" si="4"/>
        <v>9</v>
      </c>
      <c r="Q1340" t="str">
        <f t="shared" si="5"/>
        <v>30</v>
      </c>
      <c r="R1340" t="str">
        <f t="shared" si="6"/>
        <v>13</v>
      </c>
      <c r="S1340" t="str">
        <f t="shared" si="7"/>
        <v>47</v>
      </c>
      <c r="T1340" t="str">
        <f t="shared" si="8"/>
        <v>27</v>
      </c>
      <c r="U1340" t="s">
        <v>10299</v>
      </c>
      <c r="V1340" t="s">
        <v>433</v>
      </c>
      <c r="W1340" s="2" t="s">
        <v>10300</v>
      </c>
      <c r="X1340" t="s">
        <v>10301</v>
      </c>
      <c r="Y1340" t="s">
        <v>10302</v>
      </c>
      <c r="Z1340" t="s">
        <v>10303</v>
      </c>
      <c r="AA1340" t="s">
        <v>6605</v>
      </c>
      <c r="AB1340">
        <v>1017</v>
      </c>
      <c r="AC1340">
        <v>3652</v>
      </c>
      <c r="AD1340" t="s">
        <v>10304</v>
      </c>
      <c r="AE1340" t="s">
        <v>10305</v>
      </c>
      <c r="AF1340" t="s">
        <v>10306</v>
      </c>
      <c r="AG1340">
        <v>4</v>
      </c>
    </row>
    <row r="1341" spans="1:33" ht="15.75" customHeight="1" x14ac:dyDescent="0.3">
      <c r="A1341" s="1">
        <v>28288</v>
      </c>
      <c r="B1341" t="s">
        <v>10307</v>
      </c>
      <c r="C1341" t="s">
        <v>691</v>
      </c>
      <c r="D1341" t="s">
        <v>26</v>
      </c>
      <c r="E1341">
        <v>9</v>
      </c>
      <c r="F1341" t="s">
        <v>1072</v>
      </c>
      <c r="G1341" t="s">
        <v>310</v>
      </c>
      <c r="H1341" t="s">
        <v>234</v>
      </c>
      <c r="I1341" t="s">
        <v>570</v>
      </c>
      <c r="J1341">
        <f t="shared" si="0"/>
        <v>2643163</v>
      </c>
      <c r="K1341">
        <v>2643163</v>
      </c>
      <c r="L1341">
        <v>59</v>
      </c>
      <c r="M1341">
        <f t="shared" si="48"/>
        <v>1516</v>
      </c>
      <c r="N1341" t="str">
        <f t="shared" si="2"/>
        <v>Sun</v>
      </c>
      <c r="O1341" t="str">
        <f t="shared" si="3"/>
        <v>Sep</v>
      </c>
      <c r="P1341">
        <f t="shared" si="4"/>
        <v>9</v>
      </c>
      <c r="Q1341" t="str">
        <f t="shared" si="5"/>
        <v>30</v>
      </c>
      <c r="R1341" t="str">
        <f t="shared" si="6"/>
        <v>14</v>
      </c>
      <c r="S1341" t="str">
        <f t="shared" si="7"/>
        <v>12</v>
      </c>
      <c r="T1341" t="str">
        <f t="shared" si="8"/>
        <v>43</v>
      </c>
      <c r="U1341" t="s">
        <v>10308</v>
      </c>
      <c r="V1341" t="s">
        <v>433</v>
      </c>
      <c r="W1341" s="2" t="s">
        <v>10309</v>
      </c>
      <c r="X1341" t="s">
        <v>10310</v>
      </c>
      <c r="Y1341" t="s">
        <v>10311</v>
      </c>
      <c r="Z1341" t="s">
        <v>10312</v>
      </c>
      <c r="AA1341" t="s">
        <v>10056</v>
      </c>
      <c r="AB1341">
        <v>3592</v>
      </c>
      <c r="AC1341">
        <v>3571</v>
      </c>
      <c r="AD1341" t="s">
        <v>10313</v>
      </c>
      <c r="AG1341">
        <v>4</v>
      </c>
    </row>
    <row r="1342" spans="1:33" ht="15.75" customHeight="1" x14ac:dyDescent="0.3">
      <c r="A1342" s="1">
        <v>28289</v>
      </c>
      <c r="B1342" t="s">
        <v>10314</v>
      </c>
      <c r="C1342" t="s">
        <v>691</v>
      </c>
      <c r="D1342" t="s">
        <v>26</v>
      </c>
      <c r="E1342">
        <v>9</v>
      </c>
      <c r="F1342" t="s">
        <v>1072</v>
      </c>
      <c r="G1342" t="s">
        <v>310</v>
      </c>
      <c r="H1342" t="s">
        <v>561</v>
      </c>
      <c r="I1342" t="s">
        <v>103</v>
      </c>
      <c r="J1342">
        <f t="shared" si="0"/>
        <v>2643190</v>
      </c>
      <c r="K1342">
        <v>2643190</v>
      </c>
      <c r="L1342">
        <v>27</v>
      </c>
      <c r="M1342">
        <f t="shared" si="48"/>
        <v>27</v>
      </c>
      <c r="N1342" t="str">
        <f t="shared" si="2"/>
        <v>Sun</v>
      </c>
      <c r="O1342" t="str">
        <f t="shared" si="3"/>
        <v>Sep</v>
      </c>
      <c r="P1342">
        <f t="shared" si="4"/>
        <v>9</v>
      </c>
      <c r="Q1342" t="str">
        <f t="shared" si="5"/>
        <v>30</v>
      </c>
      <c r="R1342" t="str">
        <f t="shared" si="6"/>
        <v>14</v>
      </c>
      <c r="S1342" t="str">
        <f t="shared" si="7"/>
        <v>13</v>
      </c>
      <c r="T1342" t="str">
        <f t="shared" si="8"/>
        <v>10</v>
      </c>
      <c r="U1342" t="s">
        <v>10315</v>
      </c>
      <c r="V1342" t="s">
        <v>433</v>
      </c>
      <c r="W1342" s="2" t="s">
        <v>10316</v>
      </c>
      <c r="X1342" t="s">
        <v>6513</v>
      </c>
      <c r="Y1342" t="s">
        <v>6514</v>
      </c>
      <c r="Z1342" t="s">
        <v>6515</v>
      </c>
      <c r="AA1342" t="s">
        <v>151</v>
      </c>
      <c r="AB1342">
        <v>18</v>
      </c>
      <c r="AC1342">
        <v>96</v>
      </c>
      <c r="AD1342" t="s">
        <v>6516</v>
      </c>
      <c r="AE1342" t="s">
        <v>10317</v>
      </c>
      <c r="AF1342" t="s">
        <v>10318</v>
      </c>
      <c r="AG1342">
        <v>4</v>
      </c>
    </row>
    <row r="1343" spans="1:33" ht="15.75" customHeight="1" x14ac:dyDescent="0.3">
      <c r="A1343" s="1">
        <v>28503</v>
      </c>
      <c r="B1343" t="s">
        <v>10319</v>
      </c>
      <c r="C1343" t="s">
        <v>923</v>
      </c>
      <c r="D1343" t="s">
        <v>2847</v>
      </c>
      <c r="E1343">
        <v>10</v>
      </c>
      <c r="F1343" t="s">
        <v>271</v>
      </c>
      <c r="G1343" t="s">
        <v>125</v>
      </c>
      <c r="H1343" t="s">
        <v>114</v>
      </c>
      <c r="I1343" t="s">
        <v>81</v>
      </c>
      <c r="J1343">
        <f t="shared" si="0"/>
        <v>2679656</v>
      </c>
      <c r="K1343">
        <v>2679656</v>
      </c>
      <c r="L1343">
        <v>173</v>
      </c>
      <c r="M1343">
        <f t="shared" si="48"/>
        <v>36466</v>
      </c>
      <c r="N1343" t="str">
        <f t="shared" si="2"/>
        <v>Mon</v>
      </c>
      <c r="O1343" t="str">
        <f t="shared" si="3"/>
        <v>Oct</v>
      </c>
      <c r="P1343">
        <f t="shared" si="4"/>
        <v>10</v>
      </c>
      <c r="Q1343" t="str">
        <f t="shared" si="5"/>
        <v>01</v>
      </c>
      <c r="R1343" t="str">
        <f t="shared" si="6"/>
        <v>00</v>
      </c>
      <c r="S1343" t="str">
        <f t="shared" si="7"/>
        <v>20</v>
      </c>
      <c r="T1343" t="str">
        <f t="shared" si="8"/>
        <v>56</v>
      </c>
      <c r="U1343" t="s">
        <v>10320</v>
      </c>
      <c r="V1343" t="s">
        <v>433</v>
      </c>
      <c r="W1343" s="2" t="s">
        <v>10321</v>
      </c>
      <c r="X1343" t="s">
        <v>10322</v>
      </c>
      <c r="Y1343" t="s">
        <v>10323</v>
      </c>
      <c r="Z1343" t="s">
        <v>10324</v>
      </c>
      <c r="AB1343">
        <v>1</v>
      </c>
      <c r="AC1343">
        <v>15</v>
      </c>
      <c r="AD1343" t="s">
        <v>10325</v>
      </c>
      <c r="AE1343" t="s">
        <v>10326</v>
      </c>
      <c r="AF1343" t="s">
        <v>10327</v>
      </c>
      <c r="AG1343">
        <v>4</v>
      </c>
    </row>
    <row r="1344" spans="1:33" ht="15.75" customHeight="1" x14ac:dyDescent="0.3">
      <c r="A1344" s="1">
        <v>28504</v>
      </c>
      <c r="B1344" t="s">
        <v>10328</v>
      </c>
      <c r="C1344" t="s">
        <v>923</v>
      </c>
      <c r="D1344" t="s">
        <v>2847</v>
      </c>
      <c r="E1344">
        <v>10</v>
      </c>
      <c r="F1344" t="s">
        <v>271</v>
      </c>
      <c r="G1344" t="s">
        <v>125</v>
      </c>
      <c r="H1344" t="s">
        <v>27</v>
      </c>
      <c r="I1344" t="s">
        <v>331</v>
      </c>
      <c r="J1344">
        <f t="shared" si="0"/>
        <v>2679676</v>
      </c>
      <c r="K1344">
        <v>2679676</v>
      </c>
      <c r="L1344">
        <v>20</v>
      </c>
      <c r="M1344">
        <f t="shared" si="48"/>
        <v>20</v>
      </c>
      <c r="N1344" t="str">
        <f t="shared" si="2"/>
        <v>Mon</v>
      </c>
      <c r="O1344" t="str">
        <f t="shared" si="3"/>
        <v>Oct</v>
      </c>
      <c r="P1344">
        <f t="shared" si="4"/>
        <v>10</v>
      </c>
      <c r="Q1344" t="str">
        <f t="shared" si="5"/>
        <v>01</v>
      </c>
      <c r="R1344" t="str">
        <f t="shared" si="6"/>
        <v>00</v>
      </c>
      <c r="S1344" t="str">
        <f t="shared" si="7"/>
        <v>21</v>
      </c>
      <c r="T1344" t="str">
        <f t="shared" si="8"/>
        <v>16</v>
      </c>
      <c r="U1344" t="s">
        <v>10329</v>
      </c>
      <c r="V1344" t="s">
        <v>433</v>
      </c>
      <c r="W1344" s="2" t="s">
        <v>9485</v>
      </c>
      <c r="X1344" t="s">
        <v>10330</v>
      </c>
      <c r="Y1344" t="s">
        <v>10331</v>
      </c>
      <c r="Z1344" t="s">
        <v>10332</v>
      </c>
      <c r="AA1344" t="s">
        <v>10333</v>
      </c>
      <c r="AB1344">
        <v>779</v>
      </c>
      <c r="AC1344">
        <v>812</v>
      </c>
      <c r="AD1344" t="s">
        <v>10334</v>
      </c>
      <c r="AG1344">
        <v>4</v>
      </c>
    </row>
    <row r="1345" spans="1:33" ht="15.75" customHeight="1" x14ac:dyDescent="0.3">
      <c r="A1345" s="1">
        <v>28505</v>
      </c>
      <c r="B1345" t="s">
        <v>10335</v>
      </c>
      <c r="C1345" t="s">
        <v>923</v>
      </c>
      <c r="D1345" t="s">
        <v>2847</v>
      </c>
      <c r="E1345">
        <v>10</v>
      </c>
      <c r="F1345" t="s">
        <v>271</v>
      </c>
      <c r="G1345" t="s">
        <v>125</v>
      </c>
      <c r="H1345" t="s">
        <v>206</v>
      </c>
      <c r="I1345" t="s">
        <v>360</v>
      </c>
      <c r="J1345">
        <f t="shared" si="0"/>
        <v>2679748</v>
      </c>
      <c r="K1345">
        <v>2679748</v>
      </c>
      <c r="L1345">
        <v>72</v>
      </c>
      <c r="M1345">
        <f t="shared" si="48"/>
        <v>72</v>
      </c>
      <c r="N1345" t="str">
        <f t="shared" si="2"/>
        <v>Mon</v>
      </c>
      <c r="O1345" t="str">
        <f t="shared" si="3"/>
        <v>Oct</v>
      </c>
      <c r="P1345">
        <f t="shared" si="4"/>
        <v>10</v>
      </c>
      <c r="Q1345" t="str">
        <f t="shared" si="5"/>
        <v>01</v>
      </c>
      <c r="R1345" t="str">
        <f t="shared" si="6"/>
        <v>00</v>
      </c>
      <c r="S1345" t="str">
        <f t="shared" si="7"/>
        <v>22</v>
      </c>
      <c r="T1345" t="str">
        <f t="shared" si="8"/>
        <v>28</v>
      </c>
      <c r="U1345" t="s">
        <v>10336</v>
      </c>
      <c r="V1345" t="s">
        <v>433</v>
      </c>
      <c r="W1345" s="2" t="s">
        <v>10337</v>
      </c>
      <c r="X1345" t="s">
        <v>6622</v>
      </c>
      <c r="Y1345" t="s">
        <v>6623</v>
      </c>
      <c r="Z1345" t="s">
        <v>6624</v>
      </c>
      <c r="AA1345" t="s">
        <v>6625</v>
      </c>
      <c r="AB1345">
        <v>266</v>
      </c>
      <c r="AC1345">
        <v>272</v>
      </c>
      <c r="AD1345" t="s">
        <v>6626</v>
      </c>
      <c r="AG1345">
        <v>4</v>
      </c>
    </row>
    <row r="1346" spans="1:33" ht="15.75" customHeight="1" x14ac:dyDescent="0.3">
      <c r="A1346" s="1">
        <v>28785</v>
      </c>
      <c r="B1346" t="s">
        <v>10338</v>
      </c>
      <c r="C1346" t="s">
        <v>923</v>
      </c>
      <c r="D1346" t="s">
        <v>2847</v>
      </c>
      <c r="E1346">
        <v>10</v>
      </c>
      <c r="F1346" t="s">
        <v>271</v>
      </c>
      <c r="G1346" t="s">
        <v>404</v>
      </c>
      <c r="H1346" t="s">
        <v>81</v>
      </c>
      <c r="I1346" t="s">
        <v>71</v>
      </c>
      <c r="J1346">
        <f t="shared" si="0"/>
        <v>2692604</v>
      </c>
      <c r="K1346">
        <v>2692604</v>
      </c>
      <c r="L1346">
        <v>8</v>
      </c>
      <c r="M1346">
        <f t="shared" si="48"/>
        <v>12856</v>
      </c>
      <c r="N1346" t="str">
        <f t="shared" si="2"/>
        <v>Mon</v>
      </c>
      <c r="O1346" t="str">
        <f t="shared" si="3"/>
        <v>Oct</v>
      </c>
      <c r="P1346">
        <f t="shared" si="4"/>
        <v>10</v>
      </c>
      <c r="Q1346" t="str">
        <f t="shared" si="5"/>
        <v>01</v>
      </c>
      <c r="R1346" t="str">
        <f t="shared" si="6"/>
        <v>03</v>
      </c>
      <c r="S1346" t="str">
        <f t="shared" si="7"/>
        <v>56</v>
      </c>
      <c r="T1346" t="str">
        <f t="shared" si="8"/>
        <v>44</v>
      </c>
      <c r="U1346" t="s">
        <v>10339</v>
      </c>
      <c r="V1346" t="s">
        <v>433</v>
      </c>
      <c r="W1346" s="4" t="s">
        <v>10340</v>
      </c>
      <c r="X1346" t="s">
        <v>7653</v>
      </c>
      <c r="Y1346" t="s">
        <v>7654</v>
      </c>
      <c r="Z1346" t="s">
        <v>7654</v>
      </c>
      <c r="AB1346">
        <v>78</v>
      </c>
      <c r="AC1346">
        <v>108</v>
      </c>
      <c r="AD1346" t="s">
        <v>7655</v>
      </c>
      <c r="AE1346" t="s">
        <v>10341</v>
      </c>
      <c r="AF1346" t="s">
        <v>10342</v>
      </c>
      <c r="AG1346">
        <v>4</v>
      </c>
    </row>
    <row r="1347" spans="1:33" ht="15.75" customHeight="1" x14ac:dyDescent="0.3">
      <c r="A1347" s="1">
        <v>28788</v>
      </c>
      <c r="B1347" t="s">
        <v>10343</v>
      </c>
      <c r="C1347" t="s">
        <v>923</v>
      </c>
      <c r="D1347" t="s">
        <v>2847</v>
      </c>
      <c r="E1347">
        <v>10</v>
      </c>
      <c r="F1347" t="s">
        <v>271</v>
      </c>
      <c r="G1347" t="s">
        <v>404</v>
      </c>
      <c r="H1347" t="s">
        <v>113</v>
      </c>
      <c r="I1347" t="s">
        <v>51</v>
      </c>
      <c r="J1347">
        <f t="shared" si="0"/>
        <v>2692705</v>
      </c>
      <c r="K1347">
        <v>2692705</v>
      </c>
      <c r="L1347">
        <v>13</v>
      </c>
      <c r="M1347">
        <f t="shared" si="48"/>
        <v>101</v>
      </c>
      <c r="N1347" t="str">
        <f t="shared" si="2"/>
        <v>Mon</v>
      </c>
      <c r="O1347" t="str">
        <f t="shared" si="3"/>
        <v>Oct</v>
      </c>
      <c r="P1347">
        <f t="shared" si="4"/>
        <v>10</v>
      </c>
      <c r="Q1347" t="str">
        <f t="shared" si="5"/>
        <v>01</v>
      </c>
      <c r="R1347" t="str">
        <f t="shared" si="6"/>
        <v>03</v>
      </c>
      <c r="S1347" t="str">
        <f t="shared" si="7"/>
        <v>58</v>
      </c>
      <c r="T1347" t="str">
        <f t="shared" si="8"/>
        <v>25</v>
      </c>
      <c r="U1347" t="s">
        <v>10344</v>
      </c>
      <c r="V1347" t="s">
        <v>433</v>
      </c>
      <c r="W1347" s="4" t="s">
        <v>10345</v>
      </c>
      <c r="X1347" t="s">
        <v>10346</v>
      </c>
      <c r="Y1347" t="s">
        <v>10347</v>
      </c>
      <c r="Z1347" t="s">
        <v>10348</v>
      </c>
      <c r="AA1347" t="s">
        <v>929</v>
      </c>
      <c r="AB1347">
        <v>355</v>
      </c>
      <c r="AC1347">
        <v>422</v>
      </c>
      <c r="AD1347" t="s">
        <v>10349</v>
      </c>
      <c r="AG1347">
        <v>4</v>
      </c>
    </row>
    <row r="1348" spans="1:33" ht="15.75" customHeight="1" x14ac:dyDescent="0.3">
      <c r="A1348" s="1">
        <v>28790</v>
      </c>
      <c r="B1348" t="s">
        <v>10350</v>
      </c>
      <c r="C1348" t="s">
        <v>923</v>
      </c>
      <c r="D1348" t="s">
        <v>2847</v>
      </c>
      <c r="E1348">
        <v>10</v>
      </c>
      <c r="F1348" t="s">
        <v>271</v>
      </c>
      <c r="G1348" t="s">
        <v>404</v>
      </c>
      <c r="H1348" t="s">
        <v>113</v>
      </c>
      <c r="I1348" t="s">
        <v>173</v>
      </c>
      <c r="J1348">
        <f t="shared" si="0"/>
        <v>2692713</v>
      </c>
      <c r="K1348">
        <v>2692713</v>
      </c>
      <c r="L1348">
        <v>7</v>
      </c>
      <c r="M1348">
        <f t="shared" si="48"/>
        <v>8</v>
      </c>
      <c r="N1348" t="str">
        <f t="shared" si="2"/>
        <v>Mon</v>
      </c>
      <c r="O1348" t="str">
        <f t="shared" si="3"/>
        <v>Oct</v>
      </c>
      <c r="P1348">
        <f t="shared" si="4"/>
        <v>10</v>
      </c>
      <c r="Q1348" t="str">
        <f t="shared" si="5"/>
        <v>01</v>
      </c>
      <c r="R1348" t="str">
        <f t="shared" si="6"/>
        <v>03</v>
      </c>
      <c r="S1348" t="str">
        <f t="shared" si="7"/>
        <v>58</v>
      </c>
      <c r="T1348" t="str">
        <f t="shared" si="8"/>
        <v>33</v>
      </c>
      <c r="U1348" t="s">
        <v>10351</v>
      </c>
      <c r="V1348" t="s">
        <v>433</v>
      </c>
      <c r="W1348" s="2" t="s">
        <v>10352</v>
      </c>
      <c r="X1348" t="s">
        <v>5281</v>
      </c>
      <c r="Y1348" t="s">
        <v>5282</v>
      </c>
      <c r="Z1348" t="s">
        <v>5283</v>
      </c>
      <c r="AB1348">
        <v>62</v>
      </c>
      <c r="AC1348">
        <v>174</v>
      </c>
      <c r="AD1348" t="s">
        <v>5284</v>
      </c>
      <c r="AE1348" t="s">
        <v>10353</v>
      </c>
      <c r="AF1348" t="s">
        <v>10354</v>
      </c>
      <c r="AG1348">
        <v>4</v>
      </c>
    </row>
    <row r="1349" spans="1:33" ht="15.75" customHeight="1" x14ac:dyDescent="0.3">
      <c r="A1349" s="1">
        <v>28865</v>
      </c>
      <c r="B1349" t="s">
        <v>10355</v>
      </c>
      <c r="C1349" t="s">
        <v>923</v>
      </c>
      <c r="D1349" t="s">
        <v>2847</v>
      </c>
      <c r="E1349">
        <v>10</v>
      </c>
      <c r="F1349" t="s">
        <v>271</v>
      </c>
      <c r="G1349" t="s">
        <v>184</v>
      </c>
      <c r="H1349" t="s">
        <v>251</v>
      </c>
      <c r="I1349" t="s">
        <v>762</v>
      </c>
      <c r="J1349">
        <f t="shared" si="0"/>
        <v>2699259</v>
      </c>
      <c r="K1349">
        <v>2699259</v>
      </c>
      <c r="L1349">
        <v>260</v>
      </c>
      <c r="M1349">
        <f t="shared" si="48"/>
        <v>6546</v>
      </c>
      <c r="N1349" t="str">
        <f t="shared" si="2"/>
        <v>Mon</v>
      </c>
      <c r="O1349" t="str">
        <f t="shared" si="3"/>
        <v>Oct</v>
      </c>
      <c r="P1349">
        <f t="shared" si="4"/>
        <v>10</v>
      </c>
      <c r="Q1349" t="str">
        <f t="shared" si="5"/>
        <v>01</v>
      </c>
      <c r="R1349" t="str">
        <f t="shared" si="6"/>
        <v>05</v>
      </c>
      <c r="S1349" t="str">
        <f t="shared" si="7"/>
        <v>47</v>
      </c>
      <c r="T1349" t="str">
        <f t="shared" si="8"/>
        <v>39</v>
      </c>
      <c r="U1349" t="s">
        <v>10356</v>
      </c>
      <c r="V1349" t="s">
        <v>433</v>
      </c>
      <c r="W1349" s="4" t="s">
        <v>10357</v>
      </c>
      <c r="X1349" t="s">
        <v>6513</v>
      </c>
      <c r="Y1349" t="s">
        <v>6514</v>
      </c>
      <c r="Z1349" t="s">
        <v>6515</v>
      </c>
      <c r="AA1349" t="s">
        <v>151</v>
      </c>
      <c r="AB1349">
        <v>18</v>
      </c>
      <c r="AC1349">
        <v>96</v>
      </c>
      <c r="AD1349" t="s">
        <v>6516</v>
      </c>
      <c r="AG1349">
        <v>4</v>
      </c>
    </row>
    <row r="1350" spans="1:33" ht="15.75" customHeight="1" x14ac:dyDescent="0.3">
      <c r="A1350" s="1">
        <v>29077</v>
      </c>
      <c r="B1350" t="s">
        <v>10358</v>
      </c>
      <c r="C1350" t="s">
        <v>923</v>
      </c>
      <c r="D1350" t="s">
        <v>2847</v>
      </c>
      <c r="E1350">
        <v>10</v>
      </c>
      <c r="F1350" t="s">
        <v>271</v>
      </c>
      <c r="G1350" t="s">
        <v>561</v>
      </c>
      <c r="H1350" t="s">
        <v>51</v>
      </c>
      <c r="I1350" t="s">
        <v>291</v>
      </c>
      <c r="J1350">
        <f t="shared" si="0"/>
        <v>2726711</v>
      </c>
      <c r="K1350">
        <v>2726711</v>
      </c>
      <c r="L1350">
        <v>90</v>
      </c>
      <c r="M1350">
        <f t="shared" si="48"/>
        <v>27452</v>
      </c>
      <c r="N1350" t="str">
        <f t="shared" si="2"/>
        <v>Mon</v>
      </c>
      <c r="O1350" t="str">
        <f t="shared" si="3"/>
        <v>Oct</v>
      </c>
      <c r="P1350">
        <f t="shared" si="4"/>
        <v>10</v>
      </c>
      <c r="Q1350" t="str">
        <f t="shared" si="5"/>
        <v>01</v>
      </c>
      <c r="R1350" t="str">
        <f t="shared" si="6"/>
        <v>13</v>
      </c>
      <c r="S1350" t="str">
        <f t="shared" si="7"/>
        <v>25</v>
      </c>
      <c r="T1350" t="str">
        <f t="shared" si="8"/>
        <v>11</v>
      </c>
      <c r="U1350" t="s">
        <v>10359</v>
      </c>
      <c r="V1350" t="s">
        <v>433</v>
      </c>
      <c r="W1350" s="4" t="s">
        <v>10360</v>
      </c>
      <c r="X1350" t="s">
        <v>5008</v>
      </c>
      <c r="Y1350" t="s">
        <v>5009</v>
      </c>
      <c r="Z1350" t="s">
        <v>5010</v>
      </c>
      <c r="AA1350" t="s">
        <v>5011</v>
      </c>
      <c r="AB1350">
        <v>174</v>
      </c>
      <c r="AC1350">
        <v>267</v>
      </c>
      <c r="AD1350" t="s">
        <v>5012</v>
      </c>
      <c r="AG1350">
        <v>4</v>
      </c>
    </row>
    <row r="1351" spans="1:33" ht="15.75" customHeight="1" x14ac:dyDescent="0.3">
      <c r="A1351" s="1">
        <v>29321</v>
      </c>
      <c r="B1351" t="s">
        <v>10361</v>
      </c>
      <c r="C1351" t="s">
        <v>923</v>
      </c>
      <c r="D1351" t="s">
        <v>2847</v>
      </c>
      <c r="E1351">
        <v>10</v>
      </c>
      <c r="F1351" t="s">
        <v>271</v>
      </c>
      <c r="G1351" t="s">
        <v>28</v>
      </c>
      <c r="H1351" t="s">
        <v>125</v>
      </c>
      <c r="I1351" t="s">
        <v>579</v>
      </c>
      <c r="J1351">
        <f t="shared" si="0"/>
        <v>2743242</v>
      </c>
      <c r="K1351">
        <v>2743242</v>
      </c>
      <c r="L1351">
        <v>24</v>
      </c>
      <c r="M1351">
        <f t="shared" si="48"/>
        <v>16531</v>
      </c>
      <c r="N1351" t="str">
        <f t="shared" si="2"/>
        <v>Mon</v>
      </c>
      <c r="O1351" t="str">
        <f t="shared" si="3"/>
        <v>Oct</v>
      </c>
      <c r="P1351">
        <f t="shared" si="4"/>
        <v>10</v>
      </c>
      <c r="Q1351" t="str">
        <f t="shared" si="5"/>
        <v>01</v>
      </c>
      <c r="R1351" t="str">
        <f t="shared" si="6"/>
        <v>18</v>
      </c>
      <c r="S1351" t="str">
        <f t="shared" si="7"/>
        <v>00</v>
      </c>
      <c r="T1351" t="str">
        <f t="shared" si="8"/>
        <v>42</v>
      </c>
      <c r="U1351" t="s">
        <v>10362</v>
      </c>
      <c r="V1351" t="s">
        <v>10363</v>
      </c>
      <c r="W1351" s="2" t="s">
        <v>10364</v>
      </c>
      <c r="X1351" t="s">
        <v>10365</v>
      </c>
      <c r="Y1351" t="s">
        <v>10366</v>
      </c>
      <c r="Z1351" t="s">
        <v>10367</v>
      </c>
      <c r="AA1351" t="s">
        <v>68</v>
      </c>
      <c r="AB1351">
        <v>1939</v>
      </c>
      <c r="AC1351">
        <v>347</v>
      </c>
      <c r="AD1351" t="s">
        <v>10368</v>
      </c>
      <c r="AG1351">
        <v>4</v>
      </c>
    </row>
    <row r="1352" spans="1:33" ht="15.75" customHeight="1" x14ac:dyDescent="0.3">
      <c r="A1352" s="1">
        <v>29332</v>
      </c>
      <c r="B1352" t="s">
        <v>10369</v>
      </c>
      <c r="C1352" t="s">
        <v>923</v>
      </c>
      <c r="D1352" t="s">
        <v>2847</v>
      </c>
      <c r="E1352">
        <v>10</v>
      </c>
      <c r="F1352" t="s">
        <v>271</v>
      </c>
      <c r="G1352" t="s">
        <v>28</v>
      </c>
      <c r="H1352" t="s">
        <v>124</v>
      </c>
      <c r="I1352" t="s">
        <v>692</v>
      </c>
      <c r="J1352">
        <f t="shared" si="0"/>
        <v>2744363</v>
      </c>
      <c r="K1352">
        <v>2744363</v>
      </c>
      <c r="L1352">
        <v>123</v>
      </c>
      <c r="M1352">
        <f t="shared" si="48"/>
        <v>1121</v>
      </c>
      <c r="N1352" t="str">
        <f t="shared" si="2"/>
        <v>Mon</v>
      </c>
      <c r="O1352" t="str">
        <f t="shared" si="3"/>
        <v>Oct</v>
      </c>
      <c r="P1352">
        <f t="shared" si="4"/>
        <v>10</v>
      </c>
      <c r="Q1352" t="str">
        <f t="shared" si="5"/>
        <v>01</v>
      </c>
      <c r="R1352" t="str">
        <f t="shared" si="6"/>
        <v>18</v>
      </c>
      <c r="S1352" t="str">
        <f t="shared" si="7"/>
        <v>19</v>
      </c>
      <c r="T1352" t="str">
        <f t="shared" si="8"/>
        <v>23</v>
      </c>
      <c r="U1352" t="s">
        <v>10370</v>
      </c>
      <c r="V1352" t="s">
        <v>10371</v>
      </c>
      <c r="W1352" s="4" t="s">
        <v>10372</v>
      </c>
      <c r="X1352" t="s">
        <v>10373</v>
      </c>
      <c r="Y1352" t="s">
        <v>10374</v>
      </c>
      <c r="Z1352" t="s">
        <v>10375</v>
      </c>
      <c r="AA1352" t="s">
        <v>10376</v>
      </c>
      <c r="AB1352">
        <v>12</v>
      </c>
      <c r="AC1352">
        <v>83</v>
      </c>
      <c r="AD1352" t="s">
        <v>10377</v>
      </c>
      <c r="AG1352">
        <v>4</v>
      </c>
    </row>
    <row r="1353" spans="1:33" ht="15.75" customHeight="1" x14ac:dyDescent="0.3">
      <c r="A1353" s="1">
        <v>29542</v>
      </c>
      <c r="B1353" t="s">
        <v>10378</v>
      </c>
      <c r="C1353" t="s">
        <v>923</v>
      </c>
      <c r="D1353" t="s">
        <v>2847</v>
      </c>
      <c r="E1353">
        <v>10</v>
      </c>
      <c r="F1353" t="s">
        <v>271</v>
      </c>
      <c r="G1353" t="s">
        <v>206</v>
      </c>
      <c r="H1353" t="s">
        <v>126</v>
      </c>
      <c r="I1353" t="s">
        <v>360</v>
      </c>
      <c r="J1353">
        <f t="shared" si="0"/>
        <v>2760328</v>
      </c>
      <c r="K1353">
        <v>2760328</v>
      </c>
      <c r="L1353">
        <v>86</v>
      </c>
      <c r="M1353">
        <f t="shared" si="48"/>
        <v>15965</v>
      </c>
      <c r="N1353" t="str">
        <f t="shared" si="2"/>
        <v>Mon</v>
      </c>
      <c r="O1353" t="str">
        <f t="shared" si="3"/>
        <v>Oct</v>
      </c>
      <c r="P1353">
        <f t="shared" si="4"/>
        <v>10</v>
      </c>
      <c r="Q1353" t="str">
        <f t="shared" si="5"/>
        <v>01</v>
      </c>
      <c r="R1353" t="str">
        <f t="shared" si="6"/>
        <v>22</v>
      </c>
      <c r="S1353" t="str">
        <f t="shared" si="7"/>
        <v>45</v>
      </c>
      <c r="T1353" t="str">
        <f t="shared" si="8"/>
        <v>28</v>
      </c>
      <c r="U1353" t="s">
        <v>10379</v>
      </c>
      <c r="V1353" t="s">
        <v>10380</v>
      </c>
      <c r="W1353" s="2" t="s">
        <v>10381</v>
      </c>
      <c r="X1353" t="s">
        <v>10382</v>
      </c>
      <c r="Y1353" t="s">
        <v>10383</v>
      </c>
      <c r="Z1353" t="s">
        <v>10384</v>
      </c>
      <c r="AA1353" t="s">
        <v>10385</v>
      </c>
      <c r="AB1353">
        <v>83</v>
      </c>
      <c r="AC1353">
        <v>172</v>
      </c>
      <c r="AD1353" t="s">
        <v>10386</v>
      </c>
      <c r="AE1353" t="s">
        <v>268</v>
      </c>
      <c r="AF1353" t="s">
        <v>269</v>
      </c>
      <c r="AG1353">
        <v>4</v>
      </c>
    </row>
    <row r="1354" spans="1:33" ht="15.75" customHeight="1" x14ac:dyDescent="0.3">
      <c r="A1354" s="1">
        <v>29693</v>
      </c>
      <c r="B1354" t="s">
        <v>10387</v>
      </c>
      <c r="C1354" t="s">
        <v>1230</v>
      </c>
      <c r="D1354" t="s">
        <v>2847</v>
      </c>
      <c r="E1354">
        <v>10</v>
      </c>
      <c r="F1354" t="s">
        <v>359</v>
      </c>
      <c r="G1354" t="s">
        <v>359</v>
      </c>
      <c r="H1354" t="s">
        <v>692</v>
      </c>
      <c r="I1354" t="s">
        <v>113</v>
      </c>
      <c r="J1354">
        <f t="shared" si="0"/>
        <v>2773438</v>
      </c>
      <c r="K1354">
        <v>2773438</v>
      </c>
      <c r="L1354">
        <v>32</v>
      </c>
      <c r="M1354">
        <f t="shared" si="48"/>
        <v>13110</v>
      </c>
      <c r="N1354" t="str">
        <f t="shared" si="2"/>
        <v>Tue</v>
      </c>
      <c r="O1354" t="str">
        <f t="shared" si="3"/>
        <v>Oct</v>
      </c>
      <c r="P1354">
        <f t="shared" si="4"/>
        <v>10</v>
      </c>
      <c r="Q1354" t="str">
        <f t="shared" si="5"/>
        <v>02</v>
      </c>
      <c r="R1354" t="str">
        <f t="shared" si="6"/>
        <v>02</v>
      </c>
      <c r="S1354" t="str">
        <f t="shared" si="7"/>
        <v>23</v>
      </c>
      <c r="T1354" t="str">
        <f t="shared" si="8"/>
        <v>58</v>
      </c>
      <c r="U1354" t="s">
        <v>10388</v>
      </c>
      <c r="V1354" t="s">
        <v>10389</v>
      </c>
      <c r="W1354" s="4" t="s">
        <v>10390</v>
      </c>
      <c r="X1354" t="s">
        <v>10391</v>
      </c>
      <c r="Y1354" t="s">
        <v>10392</v>
      </c>
      <c r="Z1354" t="s">
        <v>10393</v>
      </c>
      <c r="AA1354" t="s">
        <v>10394</v>
      </c>
      <c r="AB1354">
        <v>302</v>
      </c>
      <c r="AC1354">
        <v>345</v>
      </c>
      <c r="AD1354" t="s">
        <v>10395</v>
      </c>
      <c r="AG1354">
        <v>4</v>
      </c>
    </row>
    <row r="1355" spans="1:33" ht="15.75" customHeight="1" x14ac:dyDescent="0.3">
      <c r="A1355" s="1">
        <v>29698</v>
      </c>
      <c r="B1355" t="s">
        <v>10396</v>
      </c>
      <c r="C1355" t="s">
        <v>1230</v>
      </c>
      <c r="D1355" t="s">
        <v>2847</v>
      </c>
      <c r="E1355">
        <v>10</v>
      </c>
      <c r="F1355" t="s">
        <v>359</v>
      </c>
      <c r="G1355" t="s">
        <v>359</v>
      </c>
      <c r="H1355" t="s">
        <v>61</v>
      </c>
      <c r="I1355" t="s">
        <v>71</v>
      </c>
      <c r="J1355">
        <f t="shared" si="0"/>
        <v>2773604</v>
      </c>
      <c r="K1355">
        <v>2773604</v>
      </c>
      <c r="L1355">
        <v>14</v>
      </c>
      <c r="M1355">
        <f t="shared" si="48"/>
        <v>166</v>
      </c>
      <c r="N1355" t="str">
        <f t="shared" si="2"/>
        <v>Tue</v>
      </c>
      <c r="O1355" t="str">
        <f t="shared" si="3"/>
        <v>Oct</v>
      </c>
      <c r="P1355">
        <f t="shared" si="4"/>
        <v>10</v>
      </c>
      <c r="Q1355" t="str">
        <f t="shared" si="5"/>
        <v>02</v>
      </c>
      <c r="R1355" t="str">
        <f t="shared" si="6"/>
        <v>02</v>
      </c>
      <c r="S1355" t="str">
        <f t="shared" si="7"/>
        <v>26</v>
      </c>
      <c r="T1355" t="str">
        <f t="shared" si="8"/>
        <v>44</v>
      </c>
      <c r="U1355" t="s">
        <v>10397</v>
      </c>
      <c r="V1355" t="s">
        <v>10398</v>
      </c>
      <c r="W1355" s="2" t="s">
        <v>10399</v>
      </c>
      <c r="X1355" t="s">
        <v>10400</v>
      </c>
      <c r="Y1355" t="s">
        <v>10401</v>
      </c>
      <c r="Z1355" t="s">
        <v>10402</v>
      </c>
      <c r="AB1355">
        <v>511</v>
      </c>
      <c r="AC1355">
        <v>469</v>
      </c>
      <c r="AD1355" t="s">
        <v>10403</v>
      </c>
      <c r="AG1355">
        <v>4</v>
      </c>
    </row>
    <row r="1356" spans="1:33" ht="15.75" customHeight="1" x14ac:dyDescent="0.3">
      <c r="A1356" s="1">
        <v>29906</v>
      </c>
      <c r="B1356" t="s">
        <v>10404</v>
      </c>
      <c r="C1356" t="s">
        <v>1230</v>
      </c>
      <c r="D1356" t="s">
        <v>2847</v>
      </c>
      <c r="E1356">
        <v>10</v>
      </c>
      <c r="F1356" t="s">
        <v>359</v>
      </c>
      <c r="G1356" t="s">
        <v>103</v>
      </c>
      <c r="H1356" t="s">
        <v>538</v>
      </c>
      <c r="I1356" t="s">
        <v>125</v>
      </c>
      <c r="J1356">
        <f t="shared" si="0"/>
        <v>2803560</v>
      </c>
      <c r="K1356">
        <v>2803560</v>
      </c>
      <c r="L1356">
        <v>376</v>
      </c>
      <c r="M1356">
        <f t="shared" si="48"/>
        <v>29956</v>
      </c>
      <c r="N1356" t="str">
        <f t="shared" si="2"/>
        <v>Tue</v>
      </c>
      <c r="O1356" t="str">
        <f t="shared" si="3"/>
        <v>Oct</v>
      </c>
      <c r="P1356">
        <f t="shared" si="4"/>
        <v>10</v>
      </c>
      <c r="Q1356" t="str">
        <f t="shared" si="5"/>
        <v>02</v>
      </c>
      <c r="R1356" t="str">
        <f t="shared" si="6"/>
        <v>10</v>
      </c>
      <c r="S1356" t="str">
        <f t="shared" si="7"/>
        <v>46</v>
      </c>
      <c r="T1356" t="str">
        <f t="shared" si="8"/>
        <v>00</v>
      </c>
      <c r="U1356" t="s">
        <v>10405</v>
      </c>
      <c r="V1356" t="s">
        <v>10406</v>
      </c>
      <c r="W1356" s="4" t="s">
        <v>10407</v>
      </c>
      <c r="X1356" t="s">
        <v>6718</v>
      </c>
      <c r="Y1356" t="s">
        <v>6719</v>
      </c>
      <c r="Z1356" t="s">
        <v>6720</v>
      </c>
      <c r="AA1356" t="s">
        <v>1282</v>
      </c>
      <c r="AB1356">
        <v>7320</v>
      </c>
      <c r="AC1356">
        <v>7278</v>
      </c>
      <c r="AD1356" t="s">
        <v>6721</v>
      </c>
      <c r="AG1356">
        <v>4</v>
      </c>
    </row>
    <row r="1357" spans="1:33" ht="15.75" customHeight="1" x14ac:dyDescent="0.3">
      <c r="A1357" s="1">
        <v>29915</v>
      </c>
      <c r="B1357" t="s">
        <v>10408</v>
      </c>
      <c r="C1357" t="s">
        <v>1230</v>
      </c>
      <c r="D1357" t="s">
        <v>2847</v>
      </c>
      <c r="E1357">
        <v>10</v>
      </c>
      <c r="F1357" t="s">
        <v>359</v>
      </c>
      <c r="G1357" t="s">
        <v>103</v>
      </c>
      <c r="H1357" t="s">
        <v>260</v>
      </c>
      <c r="I1357" t="s">
        <v>51</v>
      </c>
      <c r="J1357">
        <f t="shared" si="0"/>
        <v>2804365</v>
      </c>
      <c r="K1357">
        <v>2804365</v>
      </c>
      <c r="L1357">
        <v>157</v>
      </c>
      <c r="M1357">
        <f t="shared" si="48"/>
        <v>805</v>
      </c>
      <c r="N1357" t="str">
        <f t="shared" si="2"/>
        <v>Tue</v>
      </c>
      <c r="O1357" t="str">
        <f t="shared" si="3"/>
        <v>Oct</v>
      </c>
      <c r="P1357">
        <f t="shared" si="4"/>
        <v>10</v>
      </c>
      <c r="Q1357" t="str">
        <f t="shared" si="5"/>
        <v>02</v>
      </c>
      <c r="R1357" t="str">
        <f t="shared" si="6"/>
        <v>10</v>
      </c>
      <c r="S1357" t="str">
        <f t="shared" si="7"/>
        <v>59</v>
      </c>
      <c r="T1357" t="str">
        <f t="shared" si="8"/>
        <v>25</v>
      </c>
      <c r="U1357" t="s">
        <v>10409</v>
      </c>
      <c r="V1357" t="s">
        <v>10410</v>
      </c>
      <c r="W1357" s="4" t="s">
        <v>10411</v>
      </c>
      <c r="X1357" t="s">
        <v>10412</v>
      </c>
      <c r="Y1357" t="s">
        <v>10413</v>
      </c>
      <c r="Z1357" t="s">
        <v>10414</v>
      </c>
      <c r="AA1357" t="s">
        <v>6429</v>
      </c>
      <c r="AB1357">
        <v>390</v>
      </c>
      <c r="AC1357">
        <v>343</v>
      </c>
      <c r="AD1357" t="s">
        <v>10415</v>
      </c>
      <c r="AG1357">
        <v>4</v>
      </c>
    </row>
    <row r="1358" spans="1:33" ht="15.75" customHeight="1" x14ac:dyDescent="0.3">
      <c r="A1358" s="1">
        <v>29996</v>
      </c>
      <c r="B1358" t="s">
        <v>10416</v>
      </c>
      <c r="C1358" t="s">
        <v>1230</v>
      </c>
      <c r="D1358" t="s">
        <v>2847</v>
      </c>
      <c r="E1358">
        <v>10</v>
      </c>
      <c r="F1358" t="s">
        <v>359</v>
      </c>
      <c r="G1358" t="s">
        <v>561</v>
      </c>
      <c r="H1358" t="s">
        <v>51</v>
      </c>
      <c r="I1358" t="s">
        <v>762</v>
      </c>
      <c r="J1358">
        <f t="shared" si="0"/>
        <v>2813139</v>
      </c>
      <c r="K1358">
        <v>2813139</v>
      </c>
      <c r="L1358">
        <v>17</v>
      </c>
      <c r="M1358">
        <f t="shared" si="48"/>
        <v>8774</v>
      </c>
      <c r="N1358" t="str">
        <f t="shared" si="2"/>
        <v>Tue</v>
      </c>
      <c r="O1358" t="str">
        <f t="shared" si="3"/>
        <v>Oct</v>
      </c>
      <c r="P1358">
        <f t="shared" si="4"/>
        <v>10</v>
      </c>
      <c r="Q1358" t="str">
        <f t="shared" si="5"/>
        <v>02</v>
      </c>
      <c r="R1358" t="str">
        <f t="shared" si="6"/>
        <v>13</v>
      </c>
      <c r="S1358" t="str">
        <f t="shared" si="7"/>
        <v>25</v>
      </c>
      <c r="T1358" t="str">
        <f t="shared" si="8"/>
        <v>39</v>
      </c>
      <c r="U1358" t="s">
        <v>10417</v>
      </c>
      <c r="V1358" t="s">
        <v>10418</v>
      </c>
      <c r="W1358" s="4" t="s">
        <v>10419</v>
      </c>
      <c r="X1358" t="s">
        <v>10420</v>
      </c>
      <c r="Y1358" t="s">
        <v>10421</v>
      </c>
      <c r="Z1358" t="s">
        <v>10422</v>
      </c>
      <c r="AA1358" t="s">
        <v>2504</v>
      </c>
      <c r="AB1358">
        <v>4421</v>
      </c>
      <c r="AC1358">
        <v>4500</v>
      </c>
      <c r="AD1358" t="s">
        <v>10423</v>
      </c>
      <c r="AG1358">
        <v>4</v>
      </c>
    </row>
    <row r="1359" spans="1:33" ht="15.75" customHeight="1" x14ac:dyDescent="0.3">
      <c r="A1359" s="1">
        <v>30125</v>
      </c>
      <c r="B1359" t="s">
        <v>6887</v>
      </c>
      <c r="C1359" t="s">
        <v>1230</v>
      </c>
      <c r="D1359" t="s">
        <v>2847</v>
      </c>
      <c r="E1359">
        <v>10</v>
      </c>
      <c r="F1359" t="s">
        <v>359</v>
      </c>
      <c r="G1359" t="s">
        <v>331</v>
      </c>
      <c r="H1359" t="s">
        <v>164</v>
      </c>
      <c r="I1359" t="s">
        <v>124</v>
      </c>
      <c r="J1359">
        <f t="shared" si="0"/>
        <v>2824699</v>
      </c>
      <c r="K1359">
        <v>2824699</v>
      </c>
      <c r="L1359">
        <v>101</v>
      </c>
      <c r="M1359">
        <f t="shared" si="48"/>
        <v>11560</v>
      </c>
      <c r="N1359" t="str">
        <f t="shared" si="2"/>
        <v>Tue</v>
      </c>
      <c r="O1359" t="str">
        <f t="shared" si="3"/>
        <v>Oct</v>
      </c>
      <c r="P1359">
        <f t="shared" si="4"/>
        <v>10</v>
      </c>
      <c r="Q1359" t="str">
        <f t="shared" si="5"/>
        <v>02</v>
      </c>
      <c r="R1359" t="str">
        <f t="shared" si="6"/>
        <v>16</v>
      </c>
      <c r="S1359" t="str">
        <f t="shared" si="7"/>
        <v>38</v>
      </c>
      <c r="T1359" t="str">
        <f t="shared" si="8"/>
        <v>19</v>
      </c>
      <c r="U1359" t="s">
        <v>6888</v>
      </c>
      <c r="V1359" t="s">
        <v>433</v>
      </c>
      <c r="W1359" s="2" t="s">
        <v>10424</v>
      </c>
      <c r="X1359" t="s">
        <v>6891</v>
      </c>
      <c r="Y1359" t="s">
        <v>6892</v>
      </c>
      <c r="Z1359" t="s">
        <v>6893</v>
      </c>
      <c r="AA1359" t="s">
        <v>6894</v>
      </c>
      <c r="AB1359">
        <v>4569</v>
      </c>
      <c r="AC1359">
        <v>2873</v>
      </c>
      <c r="AD1359" t="s">
        <v>6895</v>
      </c>
      <c r="AG1359">
        <v>4</v>
      </c>
    </row>
    <row r="1360" spans="1:33" ht="15.75" customHeight="1" x14ac:dyDescent="0.3">
      <c r="A1360" s="1">
        <v>30251</v>
      </c>
      <c r="B1360" t="s">
        <v>10425</v>
      </c>
      <c r="C1360" t="s">
        <v>1230</v>
      </c>
      <c r="D1360" t="s">
        <v>2847</v>
      </c>
      <c r="E1360">
        <v>10</v>
      </c>
      <c r="F1360" t="s">
        <v>359</v>
      </c>
      <c r="G1360" t="s">
        <v>28</v>
      </c>
      <c r="H1360" t="s">
        <v>644</v>
      </c>
      <c r="I1360" t="s">
        <v>194</v>
      </c>
      <c r="J1360">
        <f t="shared" si="0"/>
        <v>2832875</v>
      </c>
      <c r="K1360">
        <v>2832875</v>
      </c>
      <c r="L1360">
        <v>36</v>
      </c>
      <c r="M1360">
        <f t="shared" si="48"/>
        <v>8176</v>
      </c>
      <c r="N1360" t="str">
        <f t="shared" si="2"/>
        <v>Tue</v>
      </c>
      <c r="O1360" t="str">
        <f t="shared" si="3"/>
        <v>Oct</v>
      </c>
      <c r="P1360">
        <f t="shared" si="4"/>
        <v>10</v>
      </c>
      <c r="Q1360" t="str">
        <f t="shared" si="5"/>
        <v>02</v>
      </c>
      <c r="R1360" t="str">
        <f t="shared" si="6"/>
        <v>18</v>
      </c>
      <c r="S1360" t="str">
        <f t="shared" si="7"/>
        <v>54</v>
      </c>
      <c r="T1360" t="str">
        <f t="shared" si="8"/>
        <v>35</v>
      </c>
      <c r="U1360" t="s">
        <v>10426</v>
      </c>
      <c r="V1360" t="s">
        <v>10427</v>
      </c>
      <c r="W1360" s="2" t="s">
        <v>10428</v>
      </c>
      <c r="X1360" t="s">
        <v>10429</v>
      </c>
      <c r="Y1360" t="s">
        <v>10430</v>
      </c>
      <c r="Z1360" t="s">
        <v>10431</v>
      </c>
      <c r="AA1360" t="s">
        <v>10432</v>
      </c>
      <c r="AB1360">
        <v>7</v>
      </c>
      <c r="AC1360">
        <v>269</v>
      </c>
      <c r="AD1360" t="s">
        <v>10433</v>
      </c>
      <c r="AG1360">
        <v>4</v>
      </c>
    </row>
    <row r="1361" spans="1:33" ht="15.75" customHeight="1" x14ac:dyDescent="0.3">
      <c r="A1361" s="1">
        <v>30396</v>
      </c>
      <c r="B1361" t="s">
        <v>10434</v>
      </c>
      <c r="C1361" t="s">
        <v>1230</v>
      </c>
      <c r="D1361" t="s">
        <v>2847</v>
      </c>
      <c r="E1361">
        <v>10</v>
      </c>
      <c r="F1361" t="s">
        <v>359</v>
      </c>
      <c r="G1361" t="s">
        <v>206</v>
      </c>
      <c r="H1361" t="s">
        <v>1072</v>
      </c>
      <c r="I1361" t="s">
        <v>441</v>
      </c>
      <c r="J1361">
        <f t="shared" si="0"/>
        <v>2845832</v>
      </c>
      <c r="K1361">
        <v>2845832</v>
      </c>
      <c r="L1361">
        <v>37</v>
      </c>
      <c r="M1361">
        <f t="shared" si="48"/>
        <v>12957</v>
      </c>
      <c r="N1361" t="str">
        <f t="shared" si="2"/>
        <v>Tue</v>
      </c>
      <c r="O1361" t="str">
        <f t="shared" si="3"/>
        <v>Oct</v>
      </c>
      <c r="P1361">
        <f t="shared" si="4"/>
        <v>10</v>
      </c>
      <c r="Q1361" t="str">
        <f t="shared" si="5"/>
        <v>02</v>
      </c>
      <c r="R1361" t="str">
        <f t="shared" si="6"/>
        <v>22</v>
      </c>
      <c r="S1361" t="str">
        <f t="shared" si="7"/>
        <v>30</v>
      </c>
      <c r="T1361" t="str">
        <f t="shared" si="8"/>
        <v>32</v>
      </c>
      <c r="U1361" t="s">
        <v>10435</v>
      </c>
      <c r="V1361" t="s">
        <v>10436</v>
      </c>
      <c r="W1361" s="2" t="s">
        <v>10437</v>
      </c>
      <c r="X1361" t="s">
        <v>10438</v>
      </c>
      <c r="Y1361" t="s">
        <v>10439</v>
      </c>
      <c r="Z1361" t="s">
        <v>10440</v>
      </c>
      <c r="AA1361" t="s">
        <v>698</v>
      </c>
      <c r="AB1361">
        <v>6</v>
      </c>
      <c r="AC1361">
        <v>54</v>
      </c>
      <c r="AD1361" t="s">
        <v>10441</v>
      </c>
      <c r="AE1361" t="s">
        <v>10442</v>
      </c>
      <c r="AF1361" t="s">
        <v>10443</v>
      </c>
      <c r="AG1361">
        <v>4</v>
      </c>
    </row>
    <row r="1362" spans="1:33" ht="15.75" customHeight="1" x14ac:dyDescent="0.3">
      <c r="A1362" s="1">
        <v>30400</v>
      </c>
      <c r="B1362" t="s">
        <v>10444</v>
      </c>
      <c r="C1362" t="s">
        <v>1230</v>
      </c>
      <c r="D1362" t="s">
        <v>2847</v>
      </c>
      <c r="E1362">
        <v>10</v>
      </c>
      <c r="F1362" t="s">
        <v>359</v>
      </c>
      <c r="G1362" t="s">
        <v>206</v>
      </c>
      <c r="H1362" t="s">
        <v>441</v>
      </c>
      <c r="I1362" t="s">
        <v>310</v>
      </c>
      <c r="J1362">
        <f t="shared" si="0"/>
        <v>2845934</v>
      </c>
      <c r="K1362">
        <v>2845934</v>
      </c>
      <c r="L1362">
        <v>29</v>
      </c>
      <c r="M1362">
        <f t="shared" si="48"/>
        <v>102</v>
      </c>
      <c r="N1362" t="str">
        <f t="shared" si="2"/>
        <v>Tue</v>
      </c>
      <c r="O1362" t="str">
        <f t="shared" si="3"/>
        <v>Oct</v>
      </c>
      <c r="P1362">
        <f t="shared" si="4"/>
        <v>10</v>
      </c>
      <c r="Q1362" t="str">
        <f t="shared" si="5"/>
        <v>02</v>
      </c>
      <c r="R1362" t="str">
        <f t="shared" si="6"/>
        <v>22</v>
      </c>
      <c r="S1362" t="str">
        <f t="shared" si="7"/>
        <v>32</v>
      </c>
      <c r="T1362" t="str">
        <f t="shared" si="8"/>
        <v>14</v>
      </c>
      <c r="U1362" t="s">
        <v>10445</v>
      </c>
      <c r="V1362" t="s">
        <v>10446</v>
      </c>
      <c r="W1362" s="2" t="s">
        <v>10447</v>
      </c>
      <c r="X1362" t="s">
        <v>5647</v>
      </c>
      <c r="Y1362" t="s">
        <v>774</v>
      </c>
      <c r="Z1362" t="s">
        <v>5648</v>
      </c>
      <c r="AB1362">
        <v>3163</v>
      </c>
      <c r="AC1362">
        <v>5000</v>
      </c>
      <c r="AD1362" t="s">
        <v>5649</v>
      </c>
      <c r="AE1362" t="s">
        <v>5650</v>
      </c>
      <c r="AF1362" t="s">
        <v>5651</v>
      </c>
      <c r="AG1362">
        <v>4</v>
      </c>
    </row>
    <row r="1363" spans="1:33" ht="15.75" customHeight="1" x14ac:dyDescent="0.3">
      <c r="A1363" s="1">
        <v>30429</v>
      </c>
      <c r="B1363" t="s">
        <v>10448</v>
      </c>
      <c r="C1363" t="s">
        <v>1230</v>
      </c>
      <c r="D1363" t="s">
        <v>2847</v>
      </c>
      <c r="E1363">
        <v>10</v>
      </c>
      <c r="F1363" t="s">
        <v>359</v>
      </c>
      <c r="G1363" t="s">
        <v>692</v>
      </c>
      <c r="H1363" t="s">
        <v>359</v>
      </c>
      <c r="I1363" t="s">
        <v>528</v>
      </c>
      <c r="J1363">
        <f t="shared" si="0"/>
        <v>2847771</v>
      </c>
      <c r="K1363">
        <v>2847771</v>
      </c>
      <c r="L1363">
        <v>5</v>
      </c>
      <c r="M1363">
        <f t="shared" si="48"/>
        <v>1837</v>
      </c>
      <c r="N1363" t="str">
        <f t="shared" si="2"/>
        <v>Tue</v>
      </c>
      <c r="O1363" t="str">
        <f t="shared" si="3"/>
        <v>Oct</v>
      </c>
      <c r="P1363">
        <f t="shared" si="4"/>
        <v>10</v>
      </c>
      <c r="Q1363" t="str">
        <f t="shared" si="5"/>
        <v>02</v>
      </c>
      <c r="R1363" t="str">
        <f t="shared" si="6"/>
        <v>23</v>
      </c>
      <c r="S1363" t="str">
        <f t="shared" si="7"/>
        <v>02</v>
      </c>
      <c r="T1363" t="str">
        <f t="shared" si="8"/>
        <v>51</v>
      </c>
      <c r="U1363" t="s">
        <v>10449</v>
      </c>
      <c r="V1363" t="s">
        <v>10450</v>
      </c>
      <c r="W1363" s="4" t="s">
        <v>10451</v>
      </c>
      <c r="X1363" t="s">
        <v>10452</v>
      </c>
      <c r="Y1363" t="s">
        <v>10453</v>
      </c>
      <c r="Z1363" t="s">
        <v>10454</v>
      </c>
      <c r="AA1363" t="s">
        <v>10455</v>
      </c>
      <c r="AB1363">
        <v>697</v>
      </c>
      <c r="AC1363">
        <v>1470</v>
      </c>
      <c r="AD1363" t="s">
        <v>10456</v>
      </c>
      <c r="AE1363" t="s">
        <v>10457</v>
      </c>
      <c r="AF1363" t="s">
        <v>10458</v>
      </c>
      <c r="AG1363">
        <v>4</v>
      </c>
    </row>
    <row r="1364" spans="1:33" ht="15.75" customHeight="1" x14ac:dyDescent="0.3">
      <c r="A1364" s="1">
        <v>30487</v>
      </c>
      <c r="B1364" t="s">
        <v>10459</v>
      </c>
      <c r="C1364" t="s">
        <v>1473</v>
      </c>
      <c r="D1364" t="s">
        <v>2847</v>
      </c>
      <c r="E1364">
        <v>10</v>
      </c>
      <c r="F1364" t="s">
        <v>404</v>
      </c>
      <c r="G1364" t="s">
        <v>125</v>
      </c>
      <c r="H1364" t="s">
        <v>1025</v>
      </c>
      <c r="I1364" t="s">
        <v>570</v>
      </c>
      <c r="J1364">
        <f t="shared" si="0"/>
        <v>2851723</v>
      </c>
      <c r="K1364">
        <v>2851723</v>
      </c>
      <c r="L1364">
        <v>32</v>
      </c>
      <c r="M1364">
        <f t="shared" si="48"/>
        <v>3952</v>
      </c>
      <c r="N1364" t="str">
        <f t="shared" si="2"/>
        <v>Wed</v>
      </c>
      <c r="O1364" t="str">
        <f t="shared" si="3"/>
        <v>Oct</v>
      </c>
      <c r="P1364">
        <f t="shared" si="4"/>
        <v>10</v>
      </c>
      <c r="Q1364" t="str">
        <f t="shared" si="5"/>
        <v>03</v>
      </c>
      <c r="R1364" t="str">
        <f t="shared" si="6"/>
        <v>00</v>
      </c>
      <c r="S1364" t="str">
        <f t="shared" si="7"/>
        <v>08</v>
      </c>
      <c r="T1364" t="str">
        <f t="shared" si="8"/>
        <v>43</v>
      </c>
      <c r="U1364" t="s">
        <v>10460</v>
      </c>
      <c r="V1364" t="s">
        <v>10461</v>
      </c>
      <c r="W1364" s="2" t="s">
        <v>10462</v>
      </c>
      <c r="X1364" t="s">
        <v>10463</v>
      </c>
      <c r="Y1364" t="s">
        <v>10464</v>
      </c>
      <c r="Z1364" t="s">
        <v>10465</v>
      </c>
      <c r="AA1364" t="s">
        <v>10466</v>
      </c>
      <c r="AB1364">
        <v>247</v>
      </c>
      <c r="AC1364">
        <v>137</v>
      </c>
      <c r="AD1364" t="s">
        <v>10467</v>
      </c>
      <c r="AG1364">
        <v>4</v>
      </c>
    </row>
    <row r="1365" spans="1:33" ht="15.75" customHeight="1" x14ac:dyDescent="0.3">
      <c r="A1365" s="1">
        <v>30489</v>
      </c>
      <c r="B1365" t="s">
        <v>10468</v>
      </c>
      <c r="C1365" t="s">
        <v>1473</v>
      </c>
      <c r="D1365" t="s">
        <v>2847</v>
      </c>
      <c r="E1365">
        <v>10</v>
      </c>
      <c r="F1365" t="s">
        <v>404</v>
      </c>
      <c r="G1365" t="s">
        <v>125</v>
      </c>
      <c r="H1365" t="s">
        <v>511</v>
      </c>
      <c r="I1365" t="s">
        <v>570</v>
      </c>
      <c r="J1365">
        <f t="shared" si="0"/>
        <v>2851783</v>
      </c>
      <c r="K1365">
        <v>2851783</v>
      </c>
      <c r="L1365">
        <v>49</v>
      </c>
      <c r="M1365">
        <f t="shared" si="48"/>
        <v>60</v>
      </c>
      <c r="N1365" t="str">
        <f t="shared" si="2"/>
        <v>Wed</v>
      </c>
      <c r="O1365" t="str">
        <f t="shared" si="3"/>
        <v>Oct</v>
      </c>
      <c r="P1365">
        <f t="shared" si="4"/>
        <v>10</v>
      </c>
      <c r="Q1365" t="str">
        <f t="shared" si="5"/>
        <v>03</v>
      </c>
      <c r="R1365" t="str">
        <f t="shared" si="6"/>
        <v>00</v>
      </c>
      <c r="S1365" t="str">
        <f t="shared" si="7"/>
        <v>09</v>
      </c>
      <c r="T1365" t="str">
        <f t="shared" si="8"/>
        <v>43</v>
      </c>
      <c r="U1365" t="s">
        <v>10469</v>
      </c>
      <c r="V1365" t="s">
        <v>10470</v>
      </c>
      <c r="W1365" s="2" t="s">
        <v>10471</v>
      </c>
      <c r="X1365" t="s">
        <v>6622</v>
      </c>
      <c r="Y1365" t="s">
        <v>6623</v>
      </c>
      <c r="Z1365" t="s">
        <v>6624</v>
      </c>
      <c r="AA1365" t="s">
        <v>6625</v>
      </c>
      <c r="AB1365">
        <v>266</v>
      </c>
      <c r="AC1365">
        <v>272</v>
      </c>
      <c r="AD1365" t="s">
        <v>6626</v>
      </c>
      <c r="AE1365" t="s">
        <v>3133</v>
      </c>
      <c r="AF1365" t="s">
        <v>3135</v>
      </c>
      <c r="AG1365">
        <v>4</v>
      </c>
    </row>
    <row r="1366" spans="1:33" ht="15.75" customHeight="1" x14ac:dyDescent="0.3">
      <c r="A1366" s="1">
        <v>30548</v>
      </c>
      <c r="B1366" t="s">
        <v>10472</v>
      </c>
      <c r="C1366" t="s">
        <v>1473</v>
      </c>
      <c r="D1366" t="s">
        <v>2847</v>
      </c>
      <c r="E1366">
        <v>10</v>
      </c>
      <c r="F1366" t="s">
        <v>404</v>
      </c>
      <c r="G1366" t="s">
        <v>271</v>
      </c>
      <c r="H1366" t="s">
        <v>124</v>
      </c>
      <c r="I1366" t="s">
        <v>251</v>
      </c>
      <c r="J1366">
        <f t="shared" si="0"/>
        <v>2855987</v>
      </c>
      <c r="K1366">
        <v>2855987</v>
      </c>
      <c r="L1366">
        <v>68</v>
      </c>
      <c r="M1366">
        <f t="shared" si="48"/>
        <v>4204</v>
      </c>
      <c r="N1366" t="str">
        <f t="shared" si="2"/>
        <v>Wed</v>
      </c>
      <c r="O1366" t="str">
        <f t="shared" si="3"/>
        <v>Oct</v>
      </c>
      <c r="P1366">
        <f t="shared" si="4"/>
        <v>10</v>
      </c>
      <c r="Q1366" t="str">
        <f t="shared" si="5"/>
        <v>03</v>
      </c>
      <c r="R1366" t="str">
        <f t="shared" si="6"/>
        <v>01</v>
      </c>
      <c r="S1366" t="str">
        <f t="shared" si="7"/>
        <v>19</v>
      </c>
      <c r="T1366" t="str">
        <f t="shared" si="8"/>
        <v>47</v>
      </c>
      <c r="U1366" t="s">
        <v>10473</v>
      </c>
      <c r="V1366" t="s">
        <v>10474</v>
      </c>
      <c r="W1366" s="2" t="s">
        <v>10475</v>
      </c>
      <c r="X1366" t="s">
        <v>10476</v>
      </c>
      <c r="Y1366" t="s">
        <v>10477</v>
      </c>
      <c r="Z1366" t="s">
        <v>10478</v>
      </c>
      <c r="AB1366">
        <v>135</v>
      </c>
      <c r="AC1366">
        <v>153</v>
      </c>
      <c r="AD1366" t="s">
        <v>10479</v>
      </c>
      <c r="AE1366" t="s">
        <v>10480</v>
      </c>
      <c r="AF1366" t="s">
        <v>10481</v>
      </c>
      <c r="AG1366">
        <v>4</v>
      </c>
    </row>
    <row r="1367" spans="1:33" ht="15.75" customHeight="1" x14ac:dyDescent="0.3">
      <c r="A1367" s="1">
        <v>31044</v>
      </c>
      <c r="B1367" t="s">
        <v>10482</v>
      </c>
      <c r="C1367" t="s">
        <v>1473</v>
      </c>
      <c r="D1367" t="s">
        <v>2847</v>
      </c>
      <c r="E1367">
        <v>10</v>
      </c>
      <c r="F1367" t="s">
        <v>404</v>
      </c>
      <c r="G1367" t="s">
        <v>234</v>
      </c>
      <c r="H1367" t="s">
        <v>126</v>
      </c>
      <c r="I1367" t="s">
        <v>579</v>
      </c>
      <c r="J1367">
        <f t="shared" si="0"/>
        <v>2897142</v>
      </c>
      <c r="K1367">
        <v>2897142</v>
      </c>
      <c r="L1367">
        <v>255</v>
      </c>
      <c r="M1367">
        <f t="shared" si="48"/>
        <v>41155</v>
      </c>
      <c r="N1367" t="str">
        <f t="shared" si="2"/>
        <v>Wed</v>
      </c>
      <c r="O1367" t="str">
        <f t="shared" si="3"/>
        <v>Oct</v>
      </c>
      <c r="P1367">
        <f t="shared" si="4"/>
        <v>10</v>
      </c>
      <c r="Q1367" t="str">
        <f t="shared" si="5"/>
        <v>03</v>
      </c>
      <c r="R1367" t="str">
        <f t="shared" si="6"/>
        <v>12</v>
      </c>
      <c r="S1367" t="str">
        <f t="shared" si="7"/>
        <v>45</v>
      </c>
      <c r="T1367" t="str">
        <f t="shared" si="8"/>
        <v>42</v>
      </c>
      <c r="U1367" t="s">
        <v>10483</v>
      </c>
      <c r="V1367" t="s">
        <v>10484</v>
      </c>
      <c r="W1367" s="2" t="s">
        <v>10485</v>
      </c>
      <c r="X1367" t="s">
        <v>10486</v>
      </c>
      <c r="Y1367" t="s">
        <v>10487</v>
      </c>
      <c r="Z1367" t="s">
        <v>10488</v>
      </c>
      <c r="AA1367" t="s">
        <v>10489</v>
      </c>
      <c r="AB1367">
        <v>469</v>
      </c>
      <c r="AC1367">
        <v>687</v>
      </c>
      <c r="AD1367" t="s">
        <v>10490</v>
      </c>
      <c r="AG1367">
        <v>4</v>
      </c>
    </row>
    <row r="1368" spans="1:33" ht="15.75" customHeight="1" x14ac:dyDescent="0.3">
      <c r="A1368" s="1">
        <v>31249</v>
      </c>
      <c r="B1368" t="s">
        <v>10491</v>
      </c>
      <c r="C1368" t="s">
        <v>1473</v>
      </c>
      <c r="D1368" t="s">
        <v>2847</v>
      </c>
      <c r="E1368">
        <v>10</v>
      </c>
      <c r="F1368" t="s">
        <v>404</v>
      </c>
      <c r="G1368" t="s">
        <v>331</v>
      </c>
      <c r="H1368" t="s">
        <v>457</v>
      </c>
      <c r="I1368" t="s">
        <v>511</v>
      </c>
      <c r="J1368">
        <f t="shared" si="0"/>
        <v>2909229</v>
      </c>
      <c r="K1368">
        <v>2909229</v>
      </c>
      <c r="L1368">
        <v>185</v>
      </c>
      <c r="M1368">
        <f t="shared" si="48"/>
        <v>12087</v>
      </c>
      <c r="N1368" t="str">
        <f t="shared" si="2"/>
        <v>Wed</v>
      </c>
      <c r="O1368" t="str">
        <f t="shared" si="3"/>
        <v>Oct</v>
      </c>
      <c r="P1368">
        <f t="shared" si="4"/>
        <v>10</v>
      </c>
      <c r="Q1368" t="str">
        <f t="shared" si="5"/>
        <v>03</v>
      </c>
      <c r="R1368" t="str">
        <f t="shared" si="6"/>
        <v>16</v>
      </c>
      <c r="S1368" t="str">
        <f t="shared" si="7"/>
        <v>07</v>
      </c>
      <c r="T1368" t="str">
        <f t="shared" si="8"/>
        <v>09</v>
      </c>
      <c r="U1368" t="s">
        <v>10492</v>
      </c>
      <c r="V1368" t="s">
        <v>10493</v>
      </c>
      <c r="W1368" s="2" t="s">
        <v>10494</v>
      </c>
      <c r="X1368" t="s">
        <v>10169</v>
      </c>
      <c r="Y1368" t="s">
        <v>10170</v>
      </c>
      <c r="Z1368" t="s">
        <v>10171</v>
      </c>
      <c r="AA1368" t="s">
        <v>1199</v>
      </c>
      <c r="AB1368">
        <v>118</v>
      </c>
      <c r="AC1368">
        <v>458</v>
      </c>
      <c r="AD1368" t="s">
        <v>10172</v>
      </c>
      <c r="AE1368" t="s">
        <v>10495</v>
      </c>
      <c r="AF1368" t="s">
        <v>10496</v>
      </c>
      <c r="AG1368">
        <v>4</v>
      </c>
    </row>
    <row r="1369" spans="1:33" ht="15.75" customHeight="1" x14ac:dyDescent="0.3">
      <c r="A1369" s="1">
        <v>31252</v>
      </c>
      <c r="B1369" t="s">
        <v>10497</v>
      </c>
      <c r="C1369" t="s">
        <v>1473</v>
      </c>
      <c r="D1369" t="s">
        <v>2847</v>
      </c>
      <c r="E1369">
        <v>10</v>
      </c>
      <c r="F1369" t="s">
        <v>404</v>
      </c>
      <c r="G1369" t="s">
        <v>331</v>
      </c>
      <c r="H1369" t="s">
        <v>511</v>
      </c>
      <c r="I1369" t="s">
        <v>29</v>
      </c>
      <c r="J1369">
        <f t="shared" si="0"/>
        <v>2909392</v>
      </c>
      <c r="K1369">
        <v>2909392</v>
      </c>
      <c r="L1369">
        <v>80</v>
      </c>
      <c r="M1369">
        <f t="shared" si="48"/>
        <v>163</v>
      </c>
      <c r="N1369" t="str">
        <f t="shared" si="2"/>
        <v>Wed</v>
      </c>
      <c r="O1369" t="str">
        <f t="shared" si="3"/>
        <v>Oct</v>
      </c>
      <c r="P1369">
        <f t="shared" si="4"/>
        <v>10</v>
      </c>
      <c r="Q1369" t="str">
        <f t="shared" si="5"/>
        <v>03</v>
      </c>
      <c r="R1369" t="str">
        <f t="shared" si="6"/>
        <v>16</v>
      </c>
      <c r="S1369" t="str">
        <f t="shared" si="7"/>
        <v>09</v>
      </c>
      <c r="T1369" t="str">
        <f t="shared" si="8"/>
        <v>52</v>
      </c>
      <c r="U1369" t="s">
        <v>10498</v>
      </c>
      <c r="V1369" t="s">
        <v>10499</v>
      </c>
      <c r="W1369" s="2" t="s">
        <v>10500</v>
      </c>
      <c r="X1369" t="s">
        <v>10501</v>
      </c>
      <c r="Y1369" t="s">
        <v>10502</v>
      </c>
      <c r="Z1369" t="s">
        <v>10503</v>
      </c>
      <c r="AA1369" t="s">
        <v>10504</v>
      </c>
      <c r="AB1369">
        <v>640</v>
      </c>
      <c r="AC1369">
        <v>1173</v>
      </c>
      <c r="AD1369" t="s">
        <v>10505</v>
      </c>
      <c r="AG1369">
        <v>4</v>
      </c>
    </row>
    <row r="1370" spans="1:33" ht="15.75" customHeight="1" x14ac:dyDescent="0.3">
      <c r="A1370" s="1">
        <v>31435</v>
      </c>
      <c r="B1370" t="s">
        <v>10506</v>
      </c>
      <c r="C1370" t="s">
        <v>1473</v>
      </c>
      <c r="D1370" t="s">
        <v>2847</v>
      </c>
      <c r="E1370">
        <v>10</v>
      </c>
      <c r="F1370" t="s">
        <v>404</v>
      </c>
      <c r="G1370" t="s">
        <v>28</v>
      </c>
      <c r="H1370" t="s">
        <v>29</v>
      </c>
      <c r="I1370" t="s">
        <v>184</v>
      </c>
      <c r="J1370">
        <f t="shared" si="0"/>
        <v>2919125</v>
      </c>
      <c r="K1370">
        <v>2919125</v>
      </c>
      <c r="L1370">
        <v>221</v>
      </c>
      <c r="M1370">
        <f t="shared" si="48"/>
        <v>9733</v>
      </c>
      <c r="N1370" t="str">
        <f t="shared" si="2"/>
        <v>Wed</v>
      </c>
      <c r="O1370" t="str">
        <f t="shared" si="3"/>
        <v>Oct</v>
      </c>
      <c r="P1370">
        <f t="shared" si="4"/>
        <v>10</v>
      </c>
      <c r="Q1370" t="str">
        <f t="shared" si="5"/>
        <v>03</v>
      </c>
      <c r="R1370" t="str">
        <f t="shared" si="6"/>
        <v>18</v>
      </c>
      <c r="S1370" t="str">
        <f t="shared" si="7"/>
        <v>52</v>
      </c>
      <c r="T1370" t="str">
        <f t="shared" si="8"/>
        <v>05</v>
      </c>
      <c r="U1370" t="s">
        <v>10507</v>
      </c>
      <c r="V1370" t="s">
        <v>10508</v>
      </c>
      <c r="W1370" s="2" t="s">
        <v>10509</v>
      </c>
      <c r="X1370" t="s">
        <v>6622</v>
      </c>
      <c r="Y1370" t="s">
        <v>6623</v>
      </c>
      <c r="Z1370" t="s">
        <v>6624</v>
      </c>
      <c r="AA1370" t="s">
        <v>6625</v>
      </c>
      <c r="AB1370">
        <v>266</v>
      </c>
      <c r="AC1370">
        <v>272</v>
      </c>
      <c r="AD1370" t="s">
        <v>6626</v>
      </c>
      <c r="AG1370">
        <v>4</v>
      </c>
    </row>
    <row r="1371" spans="1:33" ht="15.75" customHeight="1" x14ac:dyDescent="0.3">
      <c r="A1371" s="1">
        <v>31438</v>
      </c>
      <c r="B1371" t="s">
        <v>10510</v>
      </c>
      <c r="C1371" t="s">
        <v>1473</v>
      </c>
      <c r="D1371" t="s">
        <v>2847</v>
      </c>
      <c r="E1371">
        <v>10</v>
      </c>
      <c r="F1371" t="s">
        <v>404</v>
      </c>
      <c r="G1371" t="s">
        <v>28</v>
      </c>
      <c r="H1371" t="s">
        <v>40</v>
      </c>
      <c r="I1371" t="s">
        <v>404</v>
      </c>
      <c r="J1371">
        <f t="shared" si="0"/>
        <v>2919183</v>
      </c>
      <c r="K1371">
        <v>2919183</v>
      </c>
      <c r="L1371">
        <v>4</v>
      </c>
      <c r="M1371">
        <f t="shared" si="48"/>
        <v>58</v>
      </c>
      <c r="N1371" t="str">
        <f t="shared" si="2"/>
        <v>Wed</v>
      </c>
      <c r="O1371" t="str">
        <f t="shared" si="3"/>
        <v>Oct</v>
      </c>
      <c r="P1371">
        <f t="shared" si="4"/>
        <v>10</v>
      </c>
      <c r="Q1371" t="str">
        <f t="shared" si="5"/>
        <v>03</v>
      </c>
      <c r="R1371" t="str">
        <f t="shared" si="6"/>
        <v>18</v>
      </c>
      <c r="S1371" t="str">
        <f t="shared" si="7"/>
        <v>53</v>
      </c>
      <c r="T1371" t="str">
        <f t="shared" si="8"/>
        <v>03</v>
      </c>
      <c r="U1371" t="s">
        <v>10511</v>
      </c>
      <c r="V1371" t="s">
        <v>10512</v>
      </c>
      <c r="W1371" s="2" t="s">
        <v>10513</v>
      </c>
      <c r="X1371" t="s">
        <v>10514</v>
      </c>
      <c r="Y1371" t="s">
        <v>10515</v>
      </c>
      <c r="Z1371" t="s">
        <v>10516</v>
      </c>
      <c r="AA1371" t="s">
        <v>10517</v>
      </c>
      <c r="AB1371">
        <v>30</v>
      </c>
      <c r="AC1371">
        <v>133</v>
      </c>
      <c r="AD1371" t="s">
        <v>10518</v>
      </c>
      <c r="AE1371" t="s">
        <v>10514</v>
      </c>
      <c r="AF1371" t="s">
        <v>10516</v>
      </c>
      <c r="AG1371">
        <v>4</v>
      </c>
    </row>
    <row r="1372" spans="1:33" ht="15.75" customHeight="1" x14ac:dyDescent="0.3">
      <c r="A1372" s="1">
        <v>31441</v>
      </c>
      <c r="B1372" t="s">
        <v>10519</v>
      </c>
      <c r="C1372" t="s">
        <v>1473</v>
      </c>
      <c r="D1372" t="s">
        <v>2847</v>
      </c>
      <c r="E1372">
        <v>10</v>
      </c>
      <c r="F1372" t="s">
        <v>404</v>
      </c>
      <c r="G1372" t="s">
        <v>28</v>
      </c>
      <c r="H1372" t="s">
        <v>644</v>
      </c>
      <c r="I1372" t="s">
        <v>30</v>
      </c>
      <c r="J1372">
        <f t="shared" si="0"/>
        <v>2919267</v>
      </c>
      <c r="K1372">
        <v>2919267</v>
      </c>
      <c r="L1372">
        <v>24</v>
      </c>
      <c r="M1372">
        <f t="shared" si="48"/>
        <v>84</v>
      </c>
      <c r="N1372" t="str">
        <f t="shared" si="2"/>
        <v>Wed</v>
      </c>
      <c r="O1372" t="str">
        <f t="shared" si="3"/>
        <v>Oct</v>
      </c>
      <c r="P1372">
        <f t="shared" si="4"/>
        <v>10</v>
      </c>
      <c r="Q1372" t="str">
        <f t="shared" si="5"/>
        <v>03</v>
      </c>
      <c r="R1372" t="str">
        <f t="shared" si="6"/>
        <v>18</v>
      </c>
      <c r="S1372" t="str">
        <f t="shared" si="7"/>
        <v>54</v>
      </c>
      <c r="T1372" t="str">
        <f t="shared" si="8"/>
        <v>27</v>
      </c>
      <c r="U1372" t="s">
        <v>10520</v>
      </c>
      <c r="V1372" t="s">
        <v>10521</v>
      </c>
      <c r="W1372" s="2" t="s">
        <v>10522</v>
      </c>
      <c r="X1372" t="s">
        <v>6718</v>
      </c>
      <c r="Y1372" t="s">
        <v>6719</v>
      </c>
      <c r="Z1372" t="s">
        <v>6720</v>
      </c>
      <c r="AA1372" t="s">
        <v>1282</v>
      </c>
      <c r="AB1372">
        <v>7320</v>
      </c>
      <c r="AC1372">
        <v>7275</v>
      </c>
      <c r="AD1372" t="s">
        <v>6721</v>
      </c>
      <c r="AG1372">
        <v>4</v>
      </c>
    </row>
    <row r="1373" spans="1:33" ht="15.75" customHeight="1" x14ac:dyDescent="0.3">
      <c r="A1373" s="1">
        <v>31444</v>
      </c>
      <c r="B1373" t="s">
        <v>10523</v>
      </c>
      <c r="C1373" t="s">
        <v>1473</v>
      </c>
      <c r="D1373" t="s">
        <v>2847</v>
      </c>
      <c r="E1373">
        <v>10</v>
      </c>
      <c r="F1373" t="s">
        <v>404</v>
      </c>
      <c r="G1373" t="s">
        <v>28</v>
      </c>
      <c r="H1373" t="s">
        <v>260</v>
      </c>
      <c r="I1373" t="s">
        <v>538</v>
      </c>
      <c r="J1373">
        <f t="shared" si="0"/>
        <v>2919586</v>
      </c>
      <c r="K1373">
        <v>2919586</v>
      </c>
      <c r="L1373">
        <v>45</v>
      </c>
      <c r="M1373">
        <f t="shared" si="48"/>
        <v>319</v>
      </c>
      <c r="N1373" t="str">
        <f t="shared" si="2"/>
        <v>Wed</v>
      </c>
      <c r="O1373" t="str">
        <f t="shared" si="3"/>
        <v>Oct</v>
      </c>
      <c r="P1373">
        <f t="shared" si="4"/>
        <v>10</v>
      </c>
      <c r="Q1373" t="str">
        <f t="shared" si="5"/>
        <v>03</v>
      </c>
      <c r="R1373" t="str">
        <f t="shared" si="6"/>
        <v>18</v>
      </c>
      <c r="S1373" t="str">
        <f t="shared" si="7"/>
        <v>59</v>
      </c>
      <c r="T1373" t="str">
        <f t="shared" si="8"/>
        <v>46</v>
      </c>
      <c r="U1373" t="s">
        <v>10524</v>
      </c>
      <c r="V1373" t="s">
        <v>10525</v>
      </c>
      <c r="W1373" s="2" t="s">
        <v>10526</v>
      </c>
      <c r="X1373" t="s">
        <v>6718</v>
      </c>
      <c r="Y1373" t="s">
        <v>6719</v>
      </c>
      <c r="Z1373" t="s">
        <v>6720</v>
      </c>
      <c r="AA1373" t="s">
        <v>1282</v>
      </c>
      <c r="AB1373">
        <v>7320</v>
      </c>
      <c r="AC1373">
        <v>7275</v>
      </c>
      <c r="AD1373" t="s">
        <v>6721</v>
      </c>
      <c r="AG1373">
        <v>4</v>
      </c>
    </row>
    <row r="1374" spans="1:33" ht="15.75" customHeight="1" x14ac:dyDescent="0.3">
      <c r="A1374" s="1">
        <v>31492</v>
      </c>
      <c r="B1374" t="s">
        <v>10527</v>
      </c>
      <c r="C1374" t="s">
        <v>1473</v>
      </c>
      <c r="D1374" t="s">
        <v>2847</v>
      </c>
      <c r="E1374">
        <v>10</v>
      </c>
      <c r="F1374" t="s">
        <v>404</v>
      </c>
      <c r="G1374" t="s">
        <v>124</v>
      </c>
      <c r="H1374" t="s">
        <v>173</v>
      </c>
      <c r="I1374" t="s">
        <v>561</v>
      </c>
      <c r="J1374">
        <f t="shared" si="0"/>
        <v>2921593</v>
      </c>
      <c r="K1374">
        <v>2921593</v>
      </c>
      <c r="L1374">
        <v>91</v>
      </c>
      <c r="M1374">
        <f t="shared" si="48"/>
        <v>2007</v>
      </c>
      <c r="N1374" t="str">
        <f t="shared" si="2"/>
        <v>Wed</v>
      </c>
      <c r="O1374" t="str">
        <f t="shared" si="3"/>
        <v>Oct</v>
      </c>
      <c r="P1374">
        <f t="shared" si="4"/>
        <v>10</v>
      </c>
      <c r="Q1374" t="str">
        <f t="shared" si="5"/>
        <v>03</v>
      </c>
      <c r="R1374" t="str">
        <f t="shared" si="6"/>
        <v>19</v>
      </c>
      <c r="S1374" t="str">
        <f t="shared" si="7"/>
        <v>33</v>
      </c>
      <c r="T1374" t="str">
        <f t="shared" si="8"/>
        <v>13</v>
      </c>
      <c r="U1374" t="s">
        <v>10528</v>
      </c>
      <c r="V1374" s="3" t="s">
        <v>10529</v>
      </c>
      <c r="W1374" s="2" t="s">
        <v>10530</v>
      </c>
      <c r="X1374" t="s">
        <v>6622</v>
      </c>
      <c r="Y1374" t="s">
        <v>6623</v>
      </c>
      <c r="Z1374" t="s">
        <v>6624</v>
      </c>
      <c r="AA1374" t="s">
        <v>6625</v>
      </c>
      <c r="AB1374">
        <v>266</v>
      </c>
      <c r="AC1374">
        <v>272</v>
      </c>
      <c r="AD1374" t="s">
        <v>6626</v>
      </c>
      <c r="AE1374" t="s">
        <v>10531</v>
      </c>
      <c r="AF1374" t="s">
        <v>10532</v>
      </c>
      <c r="AG1374">
        <v>4</v>
      </c>
    </row>
    <row r="1375" spans="1:33" ht="15.75" customHeight="1" x14ac:dyDescent="0.3">
      <c r="A1375" s="1">
        <v>31540</v>
      </c>
      <c r="B1375" t="s">
        <v>10533</v>
      </c>
      <c r="C1375" t="s">
        <v>1473</v>
      </c>
      <c r="D1375" t="s">
        <v>2847</v>
      </c>
      <c r="E1375">
        <v>10</v>
      </c>
      <c r="F1375" t="s">
        <v>404</v>
      </c>
      <c r="G1375" t="s">
        <v>114</v>
      </c>
      <c r="H1375" t="s">
        <v>271</v>
      </c>
      <c r="I1375" t="s">
        <v>457</v>
      </c>
      <c r="J1375">
        <f t="shared" si="0"/>
        <v>2923267</v>
      </c>
      <c r="K1375">
        <v>2923267</v>
      </c>
      <c r="L1375">
        <v>22</v>
      </c>
      <c r="M1375">
        <f t="shared" si="48"/>
        <v>1674</v>
      </c>
      <c r="N1375" t="str">
        <f t="shared" si="2"/>
        <v>Wed</v>
      </c>
      <c r="O1375" t="str">
        <f t="shared" si="3"/>
        <v>Oct</v>
      </c>
      <c r="P1375">
        <f t="shared" si="4"/>
        <v>10</v>
      </c>
      <c r="Q1375" t="str">
        <f t="shared" si="5"/>
        <v>03</v>
      </c>
      <c r="R1375" t="str">
        <f t="shared" si="6"/>
        <v>20</v>
      </c>
      <c r="S1375" t="str">
        <f t="shared" si="7"/>
        <v>01</v>
      </c>
      <c r="T1375" t="str">
        <f t="shared" si="8"/>
        <v>07</v>
      </c>
      <c r="U1375" t="s">
        <v>10534</v>
      </c>
      <c r="V1375" s="3" t="s">
        <v>10535</v>
      </c>
      <c r="W1375" s="2" t="s">
        <v>10536</v>
      </c>
      <c r="X1375" t="s">
        <v>7601</v>
      </c>
      <c r="Y1375" t="s">
        <v>7602</v>
      </c>
      <c r="Z1375" t="s">
        <v>7603</v>
      </c>
      <c r="AA1375" t="s">
        <v>7604</v>
      </c>
      <c r="AB1375">
        <v>7483</v>
      </c>
      <c r="AC1375">
        <v>8153</v>
      </c>
      <c r="AD1375" t="s">
        <v>7605</v>
      </c>
      <c r="AE1375" t="s">
        <v>4256</v>
      </c>
      <c r="AF1375" t="s">
        <v>4257</v>
      </c>
      <c r="AG1375">
        <v>4</v>
      </c>
    </row>
    <row r="1376" spans="1:33" ht="15.75" customHeight="1" x14ac:dyDescent="0.3">
      <c r="A1376" s="1">
        <v>31822</v>
      </c>
      <c r="B1376" t="s">
        <v>10537</v>
      </c>
      <c r="C1376" t="s">
        <v>1769</v>
      </c>
      <c r="D1376" t="s">
        <v>2847</v>
      </c>
      <c r="E1376">
        <v>10</v>
      </c>
      <c r="F1376" t="s">
        <v>41</v>
      </c>
      <c r="G1376" t="s">
        <v>271</v>
      </c>
      <c r="H1376" t="s">
        <v>51</v>
      </c>
      <c r="I1376" t="s">
        <v>234</v>
      </c>
      <c r="J1376">
        <f t="shared" si="0"/>
        <v>2942712</v>
      </c>
      <c r="K1376">
        <v>2942712</v>
      </c>
      <c r="L1376">
        <v>198</v>
      </c>
      <c r="M1376">
        <f t="shared" si="48"/>
        <v>19445</v>
      </c>
      <c r="N1376" t="str">
        <f t="shared" si="2"/>
        <v>Thu</v>
      </c>
      <c r="O1376" t="str">
        <f t="shared" si="3"/>
        <v>Oct</v>
      </c>
      <c r="P1376">
        <f t="shared" si="4"/>
        <v>10</v>
      </c>
      <c r="Q1376" t="str">
        <f t="shared" si="5"/>
        <v>04</v>
      </c>
      <c r="R1376" t="str">
        <f t="shared" si="6"/>
        <v>01</v>
      </c>
      <c r="S1376" t="str">
        <f t="shared" si="7"/>
        <v>25</v>
      </c>
      <c r="T1376" t="str">
        <f t="shared" si="8"/>
        <v>12</v>
      </c>
      <c r="U1376" t="s">
        <v>10538</v>
      </c>
      <c r="V1376" t="s">
        <v>10539</v>
      </c>
      <c r="W1376" s="2" t="s">
        <v>10540</v>
      </c>
      <c r="X1376" t="s">
        <v>6622</v>
      </c>
      <c r="Y1376" t="s">
        <v>6623</v>
      </c>
      <c r="Z1376" t="s">
        <v>6624</v>
      </c>
      <c r="AA1376" t="s">
        <v>6625</v>
      </c>
      <c r="AB1376">
        <v>266</v>
      </c>
      <c r="AC1376">
        <v>272</v>
      </c>
      <c r="AD1376" t="s">
        <v>6626</v>
      </c>
      <c r="AE1376" t="s">
        <v>10541</v>
      </c>
      <c r="AF1376" t="s">
        <v>10542</v>
      </c>
      <c r="AG1376">
        <v>4</v>
      </c>
    </row>
    <row r="1377" spans="1:33" ht="15.75" customHeight="1" x14ac:dyDescent="0.3">
      <c r="A1377" s="1">
        <v>32006</v>
      </c>
      <c r="B1377" t="s">
        <v>10543</v>
      </c>
      <c r="C1377" t="s">
        <v>1769</v>
      </c>
      <c r="D1377" t="s">
        <v>2847</v>
      </c>
      <c r="E1377">
        <v>10</v>
      </c>
      <c r="F1377" t="s">
        <v>41</v>
      </c>
      <c r="G1377" t="s">
        <v>41</v>
      </c>
      <c r="H1377" t="s">
        <v>61</v>
      </c>
      <c r="I1377" t="s">
        <v>41</v>
      </c>
      <c r="J1377">
        <f t="shared" si="0"/>
        <v>2953564</v>
      </c>
      <c r="K1377">
        <v>2953564</v>
      </c>
      <c r="L1377">
        <v>22</v>
      </c>
      <c r="M1377">
        <f t="shared" si="48"/>
        <v>10852</v>
      </c>
      <c r="N1377" t="str">
        <f t="shared" si="2"/>
        <v>Thu</v>
      </c>
      <c r="O1377" t="str">
        <f t="shared" si="3"/>
        <v>Oct</v>
      </c>
      <c r="P1377">
        <f t="shared" si="4"/>
        <v>10</v>
      </c>
      <c r="Q1377" t="str">
        <f t="shared" si="5"/>
        <v>04</v>
      </c>
      <c r="R1377" t="str">
        <f t="shared" si="6"/>
        <v>04</v>
      </c>
      <c r="S1377" t="str">
        <f t="shared" si="7"/>
        <v>26</v>
      </c>
      <c r="T1377" t="str">
        <f t="shared" si="8"/>
        <v>04</v>
      </c>
      <c r="U1377" t="s">
        <v>10544</v>
      </c>
      <c r="V1377" t="s">
        <v>10545</v>
      </c>
      <c r="W1377" s="2" t="s">
        <v>10546</v>
      </c>
      <c r="X1377" t="s">
        <v>5142</v>
      </c>
      <c r="Y1377" t="s">
        <v>5143</v>
      </c>
      <c r="Z1377" t="s">
        <v>5144</v>
      </c>
      <c r="AA1377" t="s">
        <v>626</v>
      </c>
      <c r="AB1377">
        <v>14</v>
      </c>
      <c r="AC1377">
        <v>118</v>
      </c>
      <c r="AD1377" t="s">
        <v>5145</v>
      </c>
      <c r="AG1377">
        <v>4</v>
      </c>
    </row>
    <row r="1378" spans="1:33" ht="15.75" customHeight="1" x14ac:dyDescent="0.3">
      <c r="A1378" s="1">
        <v>32121</v>
      </c>
      <c r="B1378" t="s">
        <v>10547</v>
      </c>
      <c r="C1378" t="s">
        <v>1769</v>
      </c>
      <c r="D1378" t="s">
        <v>2847</v>
      </c>
      <c r="E1378">
        <v>10</v>
      </c>
      <c r="F1378" t="s">
        <v>41</v>
      </c>
      <c r="G1378" t="s">
        <v>291</v>
      </c>
      <c r="H1378" t="s">
        <v>125</v>
      </c>
      <c r="I1378" t="s">
        <v>404</v>
      </c>
      <c r="J1378">
        <f t="shared" si="0"/>
        <v>2977203</v>
      </c>
      <c r="K1378">
        <v>2977203</v>
      </c>
      <c r="L1378">
        <v>2</v>
      </c>
      <c r="M1378">
        <f t="shared" si="48"/>
        <v>23639</v>
      </c>
      <c r="N1378" t="str">
        <f t="shared" si="2"/>
        <v>Thu</v>
      </c>
      <c r="O1378" t="str">
        <f t="shared" si="3"/>
        <v>Oct</v>
      </c>
      <c r="P1378">
        <f t="shared" si="4"/>
        <v>10</v>
      </c>
      <c r="Q1378" t="str">
        <f t="shared" si="5"/>
        <v>04</v>
      </c>
      <c r="R1378" t="str">
        <f t="shared" si="6"/>
        <v>11</v>
      </c>
      <c r="S1378" t="str">
        <f t="shared" si="7"/>
        <v>00</v>
      </c>
      <c r="T1378" t="str">
        <f t="shared" si="8"/>
        <v>03</v>
      </c>
      <c r="U1378" t="s">
        <v>10548</v>
      </c>
      <c r="V1378" s="3" t="s">
        <v>10549</v>
      </c>
      <c r="W1378" s="2" t="s">
        <v>10550</v>
      </c>
      <c r="X1378" t="s">
        <v>10551</v>
      </c>
      <c r="Y1378" t="s">
        <v>10552</v>
      </c>
      <c r="Z1378" t="s">
        <v>10553</v>
      </c>
      <c r="AA1378" t="s">
        <v>10554</v>
      </c>
      <c r="AB1378">
        <v>134</v>
      </c>
      <c r="AC1378">
        <v>319</v>
      </c>
      <c r="AD1378" t="s">
        <v>10555</v>
      </c>
      <c r="AE1378" t="s">
        <v>5650</v>
      </c>
      <c r="AF1378" t="s">
        <v>5651</v>
      </c>
      <c r="AG1378">
        <v>4</v>
      </c>
    </row>
    <row r="1379" spans="1:33" ht="15.75" customHeight="1" x14ac:dyDescent="0.3">
      <c r="A1379" s="1">
        <v>32169</v>
      </c>
      <c r="B1379" t="s">
        <v>10556</v>
      </c>
      <c r="C1379" t="s">
        <v>1769</v>
      </c>
      <c r="D1379" t="s">
        <v>2847</v>
      </c>
      <c r="E1379">
        <v>10</v>
      </c>
      <c r="F1379" t="s">
        <v>41</v>
      </c>
      <c r="G1379" t="s">
        <v>234</v>
      </c>
      <c r="H1379" t="s">
        <v>692</v>
      </c>
      <c r="I1379" t="s">
        <v>30</v>
      </c>
      <c r="J1379">
        <f t="shared" si="0"/>
        <v>2982207</v>
      </c>
      <c r="K1379">
        <v>2982207</v>
      </c>
      <c r="L1379">
        <v>12</v>
      </c>
      <c r="M1379">
        <f t="shared" si="48"/>
        <v>5004</v>
      </c>
      <c r="N1379" t="str">
        <f t="shared" si="2"/>
        <v>Thu</v>
      </c>
      <c r="O1379" t="str">
        <f t="shared" si="3"/>
        <v>Oct</v>
      </c>
      <c r="P1379">
        <f t="shared" si="4"/>
        <v>10</v>
      </c>
      <c r="Q1379" t="str">
        <f t="shared" si="5"/>
        <v>04</v>
      </c>
      <c r="R1379" t="str">
        <f t="shared" si="6"/>
        <v>12</v>
      </c>
      <c r="S1379" t="str">
        <f t="shared" si="7"/>
        <v>23</v>
      </c>
      <c r="T1379" t="str">
        <f t="shared" si="8"/>
        <v>27</v>
      </c>
      <c r="U1379" t="s">
        <v>10557</v>
      </c>
      <c r="V1379" t="s">
        <v>10558</v>
      </c>
      <c r="W1379" s="2" t="s">
        <v>10559</v>
      </c>
      <c r="X1379" t="s">
        <v>10560</v>
      </c>
      <c r="Y1379" t="s">
        <v>10561</v>
      </c>
      <c r="Z1379" t="s">
        <v>10562</v>
      </c>
      <c r="AA1379" t="s">
        <v>10563</v>
      </c>
      <c r="AB1379">
        <v>1759</v>
      </c>
      <c r="AC1379">
        <v>1710</v>
      </c>
      <c r="AD1379" t="s">
        <v>10564</v>
      </c>
      <c r="AG1379">
        <v>4</v>
      </c>
    </row>
    <row r="1380" spans="1:33" ht="15.75" customHeight="1" x14ac:dyDescent="0.3">
      <c r="A1380" s="1">
        <v>32171</v>
      </c>
      <c r="B1380" t="s">
        <v>10565</v>
      </c>
      <c r="C1380" t="s">
        <v>1769</v>
      </c>
      <c r="D1380" t="s">
        <v>2847</v>
      </c>
      <c r="E1380">
        <v>10</v>
      </c>
      <c r="F1380" t="s">
        <v>41</v>
      </c>
      <c r="G1380" t="s">
        <v>234</v>
      </c>
      <c r="H1380" t="s">
        <v>51</v>
      </c>
      <c r="I1380" t="s">
        <v>762</v>
      </c>
      <c r="J1380">
        <f t="shared" si="0"/>
        <v>2982339</v>
      </c>
      <c r="K1380">
        <v>2982339</v>
      </c>
      <c r="L1380">
        <v>15</v>
      </c>
      <c r="M1380">
        <f t="shared" si="48"/>
        <v>132</v>
      </c>
      <c r="N1380" t="str">
        <f t="shared" si="2"/>
        <v>Thu</v>
      </c>
      <c r="O1380" t="str">
        <f t="shared" si="3"/>
        <v>Oct</v>
      </c>
      <c r="P1380">
        <f t="shared" si="4"/>
        <v>10</v>
      </c>
      <c r="Q1380" t="str">
        <f t="shared" si="5"/>
        <v>04</v>
      </c>
      <c r="R1380" t="str">
        <f t="shared" si="6"/>
        <v>12</v>
      </c>
      <c r="S1380" t="str">
        <f t="shared" si="7"/>
        <v>25</v>
      </c>
      <c r="T1380" t="str">
        <f t="shared" si="8"/>
        <v>39</v>
      </c>
      <c r="U1380" t="s">
        <v>10566</v>
      </c>
      <c r="V1380" s="3" t="s">
        <v>10567</v>
      </c>
      <c r="W1380" s="2" t="s">
        <v>10568</v>
      </c>
      <c r="X1380" t="s">
        <v>10569</v>
      </c>
      <c r="Y1380" t="s">
        <v>10570</v>
      </c>
      <c r="Z1380" t="s">
        <v>10571</v>
      </c>
      <c r="AA1380" t="s">
        <v>10572</v>
      </c>
      <c r="AB1380">
        <v>276</v>
      </c>
      <c r="AC1380">
        <v>434</v>
      </c>
      <c r="AD1380" t="s">
        <v>10573</v>
      </c>
      <c r="AE1380" t="s">
        <v>10569</v>
      </c>
      <c r="AF1380" t="s">
        <v>10571</v>
      </c>
      <c r="AG1380">
        <v>4</v>
      </c>
    </row>
    <row r="1381" spans="1:33" ht="15.75" customHeight="1" x14ac:dyDescent="0.3">
      <c r="A1381" s="1">
        <v>32172</v>
      </c>
      <c r="B1381" t="s">
        <v>10574</v>
      </c>
      <c r="C1381" t="s">
        <v>1769</v>
      </c>
      <c r="D1381" t="s">
        <v>2847</v>
      </c>
      <c r="E1381">
        <v>10</v>
      </c>
      <c r="F1381" t="s">
        <v>41</v>
      </c>
      <c r="G1381" t="s">
        <v>234</v>
      </c>
      <c r="H1381" t="s">
        <v>61</v>
      </c>
      <c r="I1381" t="s">
        <v>538</v>
      </c>
      <c r="J1381">
        <f t="shared" si="0"/>
        <v>2982406</v>
      </c>
      <c r="K1381">
        <v>2982406</v>
      </c>
      <c r="L1381">
        <v>67</v>
      </c>
      <c r="M1381">
        <f t="shared" si="48"/>
        <v>67</v>
      </c>
      <c r="N1381" t="str">
        <f t="shared" si="2"/>
        <v>Thu</v>
      </c>
      <c r="O1381" t="str">
        <f t="shared" si="3"/>
        <v>Oct</v>
      </c>
      <c r="P1381">
        <f t="shared" si="4"/>
        <v>10</v>
      </c>
      <c r="Q1381" t="str">
        <f t="shared" si="5"/>
        <v>04</v>
      </c>
      <c r="R1381" t="str">
        <f t="shared" si="6"/>
        <v>12</v>
      </c>
      <c r="S1381" t="str">
        <f t="shared" si="7"/>
        <v>26</v>
      </c>
      <c r="T1381" t="str">
        <f t="shared" si="8"/>
        <v>46</v>
      </c>
      <c r="U1381" t="s">
        <v>10575</v>
      </c>
      <c r="V1381" s="3" t="s">
        <v>10576</v>
      </c>
      <c r="W1381" s="2" t="s">
        <v>10577</v>
      </c>
      <c r="X1381" t="s">
        <v>10569</v>
      </c>
      <c r="Y1381" t="s">
        <v>10570</v>
      </c>
      <c r="Z1381" t="s">
        <v>10571</v>
      </c>
      <c r="AA1381" t="s">
        <v>10572</v>
      </c>
      <c r="AB1381">
        <v>276</v>
      </c>
      <c r="AC1381">
        <v>434</v>
      </c>
      <c r="AD1381" t="s">
        <v>10573</v>
      </c>
      <c r="AG1381">
        <v>4</v>
      </c>
    </row>
    <row r="1382" spans="1:33" ht="15.75" customHeight="1" x14ac:dyDescent="0.3">
      <c r="A1382" s="1">
        <v>32176</v>
      </c>
      <c r="B1382" t="s">
        <v>10578</v>
      </c>
      <c r="C1382" t="s">
        <v>1769</v>
      </c>
      <c r="D1382" t="s">
        <v>2847</v>
      </c>
      <c r="E1382">
        <v>10</v>
      </c>
      <c r="F1382" t="s">
        <v>41</v>
      </c>
      <c r="G1382" t="s">
        <v>234</v>
      </c>
      <c r="H1382" t="s">
        <v>1072</v>
      </c>
      <c r="I1382" t="s">
        <v>234</v>
      </c>
      <c r="J1382">
        <f t="shared" si="0"/>
        <v>2982612</v>
      </c>
      <c r="K1382">
        <v>2982612</v>
      </c>
      <c r="L1382">
        <v>8</v>
      </c>
      <c r="M1382">
        <f t="shared" si="48"/>
        <v>206</v>
      </c>
      <c r="N1382" t="str">
        <f t="shared" si="2"/>
        <v>Thu</v>
      </c>
      <c r="O1382" t="str">
        <f t="shared" si="3"/>
        <v>Oct</v>
      </c>
      <c r="P1382">
        <f t="shared" si="4"/>
        <v>10</v>
      </c>
      <c r="Q1382" t="str">
        <f t="shared" si="5"/>
        <v>04</v>
      </c>
      <c r="R1382" t="str">
        <f t="shared" si="6"/>
        <v>12</v>
      </c>
      <c r="S1382" t="str">
        <f t="shared" si="7"/>
        <v>30</v>
      </c>
      <c r="T1382" t="str">
        <f t="shared" si="8"/>
        <v>12</v>
      </c>
      <c r="U1382" t="s">
        <v>10579</v>
      </c>
      <c r="V1382" s="3" t="s">
        <v>10580</v>
      </c>
      <c r="W1382" s="2" t="s">
        <v>10581</v>
      </c>
      <c r="X1382" t="s">
        <v>10582</v>
      </c>
      <c r="Y1382" t="s">
        <v>10583</v>
      </c>
      <c r="Z1382" t="s">
        <v>10584</v>
      </c>
      <c r="AB1382">
        <v>9</v>
      </c>
      <c r="AC1382">
        <v>337</v>
      </c>
      <c r="AD1382" t="s">
        <v>10585</v>
      </c>
      <c r="AG1382">
        <v>4</v>
      </c>
    </row>
    <row r="1383" spans="1:33" ht="15.75" customHeight="1" x14ac:dyDescent="0.3">
      <c r="A1383" s="1">
        <v>32183</v>
      </c>
      <c r="B1383" t="s">
        <v>10586</v>
      </c>
      <c r="C1383" t="s">
        <v>1769</v>
      </c>
      <c r="D1383" t="s">
        <v>2847</v>
      </c>
      <c r="E1383">
        <v>10</v>
      </c>
      <c r="F1383" t="s">
        <v>41</v>
      </c>
      <c r="G1383" t="s">
        <v>234</v>
      </c>
      <c r="H1383" t="s">
        <v>538</v>
      </c>
      <c r="I1383" t="s">
        <v>310</v>
      </c>
      <c r="J1383">
        <f t="shared" si="0"/>
        <v>2983574</v>
      </c>
      <c r="K1383">
        <v>2983574</v>
      </c>
      <c r="L1383">
        <v>212</v>
      </c>
      <c r="M1383">
        <f t="shared" si="48"/>
        <v>962</v>
      </c>
      <c r="N1383" t="str">
        <f t="shared" si="2"/>
        <v>Thu</v>
      </c>
      <c r="O1383" t="str">
        <f t="shared" si="3"/>
        <v>Oct</v>
      </c>
      <c r="P1383">
        <f t="shared" si="4"/>
        <v>10</v>
      </c>
      <c r="Q1383" t="str">
        <f t="shared" si="5"/>
        <v>04</v>
      </c>
      <c r="R1383" t="str">
        <f t="shared" si="6"/>
        <v>12</v>
      </c>
      <c r="S1383" t="str">
        <f t="shared" si="7"/>
        <v>46</v>
      </c>
      <c r="T1383" t="str">
        <f t="shared" si="8"/>
        <v>14</v>
      </c>
      <c r="U1383" t="s">
        <v>10587</v>
      </c>
      <c r="V1383" t="s">
        <v>10588</v>
      </c>
      <c r="W1383" s="2" t="s">
        <v>10589</v>
      </c>
      <c r="X1383" t="s">
        <v>6718</v>
      </c>
      <c r="Y1383" t="s">
        <v>6719</v>
      </c>
      <c r="Z1383" t="s">
        <v>6720</v>
      </c>
      <c r="AA1383" t="s">
        <v>1282</v>
      </c>
      <c r="AB1383">
        <v>7320</v>
      </c>
      <c r="AC1383">
        <v>7275</v>
      </c>
      <c r="AD1383" t="s">
        <v>6721</v>
      </c>
      <c r="AG1383">
        <v>4</v>
      </c>
    </row>
    <row r="1384" spans="1:33" ht="15.75" customHeight="1" x14ac:dyDescent="0.3">
      <c r="A1384" s="1">
        <v>32186</v>
      </c>
      <c r="B1384" t="s">
        <v>10590</v>
      </c>
      <c r="C1384" t="s">
        <v>1769</v>
      </c>
      <c r="D1384" t="s">
        <v>2847</v>
      </c>
      <c r="E1384">
        <v>10</v>
      </c>
      <c r="F1384" t="s">
        <v>41</v>
      </c>
      <c r="G1384" t="s">
        <v>234</v>
      </c>
      <c r="H1384" t="s">
        <v>519</v>
      </c>
      <c r="I1384" t="s">
        <v>41</v>
      </c>
      <c r="J1384">
        <f t="shared" si="0"/>
        <v>2983684</v>
      </c>
      <c r="K1384">
        <v>2983684</v>
      </c>
      <c r="L1384">
        <v>3</v>
      </c>
      <c r="M1384">
        <f t="shared" si="48"/>
        <v>110</v>
      </c>
      <c r="N1384" t="str">
        <f t="shared" si="2"/>
        <v>Thu</v>
      </c>
      <c r="O1384" t="str">
        <f t="shared" si="3"/>
        <v>Oct</v>
      </c>
      <c r="P1384">
        <f t="shared" si="4"/>
        <v>10</v>
      </c>
      <c r="Q1384" t="str">
        <f t="shared" si="5"/>
        <v>04</v>
      </c>
      <c r="R1384" t="str">
        <f t="shared" si="6"/>
        <v>12</v>
      </c>
      <c r="S1384" t="str">
        <f t="shared" si="7"/>
        <v>48</v>
      </c>
      <c r="T1384" t="str">
        <f t="shared" si="8"/>
        <v>04</v>
      </c>
      <c r="U1384" t="s">
        <v>10591</v>
      </c>
      <c r="V1384" t="s">
        <v>10592</v>
      </c>
      <c r="W1384" s="2" t="s">
        <v>10593</v>
      </c>
      <c r="X1384" t="s">
        <v>6718</v>
      </c>
      <c r="Y1384" t="s">
        <v>6719</v>
      </c>
      <c r="Z1384" t="s">
        <v>6720</v>
      </c>
      <c r="AA1384" t="s">
        <v>1282</v>
      </c>
      <c r="AB1384">
        <v>7320</v>
      </c>
      <c r="AC1384">
        <v>7275</v>
      </c>
      <c r="AD1384" t="s">
        <v>6721</v>
      </c>
      <c r="AG1384">
        <v>4</v>
      </c>
    </row>
    <row r="1385" spans="1:33" ht="15.75" customHeight="1" x14ac:dyDescent="0.3">
      <c r="A1385" s="1">
        <v>32510</v>
      </c>
      <c r="B1385" t="s">
        <v>10594</v>
      </c>
      <c r="C1385" t="s">
        <v>1769</v>
      </c>
      <c r="D1385" t="s">
        <v>2847</v>
      </c>
      <c r="E1385">
        <v>10</v>
      </c>
      <c r="F1385" t="s">
        <v>41</v>
      </c>
      <c r="G1385" t="s">
        <v>341</v>
      </c>
      <c r="H1385" t="s">
        <v>310</v>
      </c>
      <c r="I1385" t="s">
        <v>113</v>
      </c>
      <c r="J1385">
        <f t="shared" si="0"/>
        <v>2999698</v>
      </c>
      <c r="K1385">
        <v>2999698</v>
      </c>
      <c r="L1385">
        <v>15</v>
      </c>
      <c r="M1385">
        <f t="shared" si="48"/>
        <v>16014</v>
      </c>
      <c r="N1385" t="str">
        <f t="shared" si="2"/>
        <v>Thu</v>
      </c>
      <c r="O1385" t="str">
        <f t="shared" si="3"/>
        <v>Oct</v>
      </c>
      <c r="P1385">
        <f t="shared" si="4"/>
        <v>10</v>
      </c>
      <c r="Q1385" t="str">
        <f t="shared" si="5"/>
        <v>04</v>
      </c>
      <c r="R1385" t="str">
        <f t="shared" si="6"/>
        <v>17</v>
      </c>
      <c r="S1385" t="str">
        <f t="shared" si="7"/>
        <v>14</v>
      </c>
      <c r="T1385" t="str">
        <f t="shared" si="8"/>
        <v>58</v>
      </c>
      <c r="U1385" t="s">
        <v>10595</v>
      </c>
      <c r="V1385" t="s">
        <v>10596</v>
      </c>
      <c r="W1385" s="2" t="s">
        <v>10597</v>
      </c>
      <c r="X1385" t="s">
        <v>10598</v>
      </c>
      <c r="Y1385" t="s">
        <v>10599</v>
      </c>
      <c r="Z1385" t="s">
        <v>10600</v>
      </c>
      <c r="AA1385" t="s">
        <v>1359</v>
      </c>
      <c r="AB1385">
        <v>13251</v>
      </c>
      <c r="AC1385">
        <v>11577</v>
      </c>
      <c r="AD1385" t="s">
        <v>10601</v>
      </c>
      <c r="AG1385">
        <v>4</v>
      </c>
    </row>
    <row r="1386" spans="1:33" ht="15.75" customHeight="1" x14ac:dyDescent="0.3">
      <c r="A1386" s="1">
        <v>32511</v>
      </c>
      <c r="B1386" t="s">
        <v>10602</v>
      </c>
      <c r="C1386" t="s">
        <v>1769</v>
      </c>
      <c r="D1386" t="s">
        <v>2847</v>
      </c>
      <c r="E1386">
        <v>10</v>
      </c>
      <c r="F1386" t="s">
        <v>41</v>
      </c>
      <c r="G1386" t="s">
        <v>341</v>
      </c>
      <c r="H1386" t="s">
        <v>331</v>
      </c>
      <c r="I1386" t="s">
        <v>124</v>
      </c>
      <c r="J1386">
        <f t="shared" si="0"/>
        <v>2999779</v>
      </c>
      <c r="K1386">
        <v>2999779</v>
      </c>
      <c r="L1386">
        <v>81</v>
      </c>
      <c r="M1386">
        <f t="shared" si="48"/>
        <v>81</v>
      </c>
      <c r="N1386" t="str">
        <f t="shared" si="2"/>
        <v>Thu</v>
      </c>
      <c r="O1386" t="str">
        <f t="shared" si="3"/>
        <v>Oct</v>
      </c>
      <c r="P1386">
        <f t="shared" si="4"/>
        <v>10</v>
      </c>
      <c r="Q1386" t="str">
        <f t="shared" si="5"/>
        <v>04</v>
      </c>
      <c r="R1386" t="str">
        <f t="shared" si="6"/>
        <v>17</v>
      </c>
      <c r="S1386" t="str">
        <f t="shared" si="7"/>
        <v>16</v>
      </c>
      <c r="T1386" t="str">
        <f t="shared" si="8"/>
        <v>19</v>
      </c>
      <c r="U1386" t="s">
        <v>10603</v>
      </c>
      <c r="V1386" t="s">
        <v>10604</v>
      </c>
      <c r="W1386" s="2" t="s">
        <v>10605</v>
      </c>
      <c r="X1386" t="s">
        <v>10606</v>
      </c>
      <c r="Y1386" t="s">
        <v>10607</v>
      </c>
      <c r="Z1386" t="s">
        <v>10607</v>
      </c>
      <c r="AB1386">
        <v>57</v>
      </c>
      <c r="AC1386">
        <v>62</v>
      </c>
      <c r="AD1386" t="s">
        <v>10608</v>
      </c>
      <c r="AG1386">
        <v>4</v>
      </c>
    </row>
    <row r="1387" spans="1:33" ht="15.75" customHeight="1" x14ac:dyDescent="0.3">
      <c r="A1387" s="1">
        <v>32512</v>
      </c>
      <c r="B1387" t="s">
        <v>10609</v>
      </c>
      <c r="C1387" t="s">
        <v>1769</v>
      </c>
      <c r="D1387" t="s">
        <v>2847</v>
      </c>
      <c r="E1387">
        <v>10</v>
      </c>
      <c r="F1387" t="s">
        <v>41</v>
      </c>
      <c r="G1387" t="s">
        <v>341</v>
      </c>
      <c r="H1387" t="s">
        <v>331</v>
      </c>
      <c r="I1387" t="s">
        <v>251</v>
      </c>
      <c r="J1387">
        <f t="shared" si="0"/>
        <v>2999807</v>
      </c>
      <c r="K1387">
        <v>2999807</v>
      </c>
      <c r="L1387">
        <v>28</v>
      </c>
      <c r="M1387">
        <f t="shared" si="48"/>
        <v>28</v>
      </c>
      <c r="N1387" t="str">
        <f t="shared" si="2"/>
        <v>Thu</v>
      </c>
      <c r="O1387" t="str">
        <f t="shared" si="3"/>
        <v>Oct</v>
      </c>
      <c r="P1387">
        <f t="shared" si="4"/>
        <v>10</v>
      </c>
      <c r="Q1387" t="str">
        <f t="shared" si="5"/>
        <v>04</v>
      </c>
      <c r="R1387" t="str">
        <f t="shared" si="6"/>
        <v>17</v>
      </c>
      <c r="S1387" t="str">
        <f t="shared" si="7"/>
        <v>16</v>
      </c>
      <c r="T1387" t="str">
        <f t="shared" si="8"/>
        <v>47</v>
      </c>
      <c r="U1387" t="s">
        <v>10610</v>
      </c>
      <c r="V1387" t="s">
        <v>10611</v>
      </c>
      <c r="W1387" s="2" t="s">
        <v>10612</v>
      </c>
      <c r="X1387" t="s">
        <v>6317</v>
      </c>
      <c r="Y1387" t="s">
        <v>6318</v>
      </c>
      <c r="Z1387" t="s">
        <v>6319</v>
      </c>
      <c r="AA1387" t="s">
        <v>1551</v>
      </c>
      <c r="AB1387">
        <v>4441</v>
      </c>
      <c r="AC1387">
        <v>4697</v>
      </c>
      <c r="AD1387" t="s">
        <v>6320</v>
      </c>
      <c r="AE1387" t="s">
        <v>268</v>
      </c>
      <c r="AF1387" t="s">
        <v>269</v>
      </c>
      <c r="AG1387">
        <v>4</v>
      </c>
    </row>
    <row r="1388" spans="1:33" ht="15.75" customHeight="1" x14ac:dyDescent="0.3">
      <c r="A1388" s="1">
        <v>32516</v>
      </c>
      <c r="B1388" t="s">
        <v>10613</v>
      </c>
      <c r="C1388" t="s">
        <v>1769</v>
      </c>
      <c r="D1388" t="s">
        <v>2847</v>
      </c>
      <c r="E1388">
        <v>10</v>
      </c>
      <c r="F1388" t="s">
        <v>41</v>
      </c>
      <c r="G1388" t="s">
        <v>341</v>
      </c>
      <c r="H1388" t="s">
        <v>206</v>
      </c>
      <c r="I1388" t="s">
        <v>359</v>
      </c>
      <c r="J1388">
        <f t="shared" si="0"/>
        <v>3000122</v>
      </c>
      <c r="K1388">
        <v>3000122</v>
      </c>
      <c r="L1388">
        <v>75</v>
      </c>
      <c r="M1388">
        <f t="shared" si="48"/>
        <v>315</v>
      </c>
      <c r="N1388" t="str">
        <f t="shared" si="2"/>
        <v>Thu</v>
      </c>
      <c r="O1388" t="str">
        <f t="shared" si="3"/>
        <v>Oct</v>
      </c>
      <c r="P1388">
        <f t="shared" si="4"/>
        <v>10</v>
      </c>
      <c r="Q1388" t="str">
        <f t="shared" si="5"/>
        <v>04</v>
      </c>
      <c r="R1388" t="str">
        <f t="shared" si="6"/>
        <v>17</v>
      </c>
      <c r="S1388" t="str">
        <f t="shared" si="7"/>
        <v>22</v>
      </c>
      <c r="T1388" t="str">
        <f t="shared" si="8"/>
        <v>02</v>
      </c>
      <c r="U1388" t="s">
        <v>10614</v>
      </c>
      <c r="V1388" s="3" t="s">
        <v>10615</v>
      </c>
      <c r="W1388" s="2" t="s">
        <v>10616</v>
      </c>
      <c r="X1388" t="s">
        <v>10617</v>
      </c>
      <c r="Y1388" t="s">
        <v>10618</v>
      </c>
      <c r="Z1388" t="s">
        <v>10618</v>
      </c>
      <c r="AA1388" t="s">
        <v>10619</v>
      </c>
      <c r="AB1388">
        <v>232</v>
      </c>
      <c r="AC1388">
        <v>532</v>
      </c>
      <c r="AD1388" t="s">
        <v>10620</v>
      </c>
      <c r="AE1388" t="s">
        <v>10621</v>
      </c>
      <c r="AF1388" t="s">
        <v>10622</v>
      </c>
      <c r="AG1388">
        <v>4</v>
      </c>
    </row>
    <row r="1389" spans="1:33" ht="15.75" customHeight="1" x14ac:dyDescent="0.3">
      <c r="A1389" s="1">
        <v>32618</v>
      </c>
      <c r="B1389" t="s">
        <v>10623</v>
      </c>
      <c r="C1389" t="s">
        <v>1769</v>
      </c>
      <c r="D1389" t="s">
        <v>2847</v>
      </c>
      <c r="E1389">
        <v>10</v>
      </c>
      <c r="F1389" t="s">
        <v>41</v>
      </c>
      <c r="G1389" t="s">
        <v>124</v>
      </c>
      <c r="H1389" t="s">
        <v>184</v>
      </c>
      <c r="I1389" t="s">
        <v>51</v>
      </c>
      <c r="J1389">
        <f t="shared" si="0"/>
        <v>3006325</v>
      </c>
      <c r="K1389">
        <v>3006325</v>
      </c>
      <c r="L1389">
        <v>21</v>
      </c>
      <c r="M1389">
        <f t="shared" si="48"/>
        <v>6203</v>
      </c>
      <c r="N1389" t="str">
        <f t="shared" si="2"/>
        <v>Thu</v>
      </c>
      <c r="O1389" t="str">
        <f t="shared" si="3"/>
        <v>Oct</v>
      </c>
      <c r="P1389">
        <f t="shared" si="4"/>
        <v>10</v>
      </c>
      <c r="Q1389" t="str">
        <f t="shared" si="5"/>
        <v>04</v>
      </c>
      <c r="R1389" t="str">
        <f t="shared" si="6"/>
        <v>19</v>
      </c>
      <c r="S1389" t="str">
        <f t="shared" si="7"/>
        <v>05</v>
      </c>
      <c r="T1389" t="str">
        <f t="shared" si="8"/>
        <v>25</v>
      </c>
      <c r="U1389" t="s">
        <v>10624</v>
      </c>
      <c r="V1389" s="3" t="s">
        <v>10625</v>
      </c>
      <c r="W1389" s="2" t="s">
        <v>10626</v>
      </c>
      <c r="X1389" t="s">
        <v>10627</v>
      </c>
      <c r="Y1389" t="s">
        <v>10628</v>
      </c>
      <c r="Z1389" t="s">
        <v>10629</v>
      </c>
      <c r="AA1389" t="s">
        <v>2258</v>
      </c>
      <c r="AB1389">
        <v>21</v>
      </c>
      <c r="AC1389">
        <v>52</v>
      </c>
      <c r="AD1389" t="s">
        <v>10630</v>
      </c>
      <c r="AG1389">
        <v>4</v>
      </c>
    </row>
    <row r="1390" spans="1:33" ht="15.75" customHeight="1" x14ac:dyDescent="0.3">
      <c r="A1390" s="1">
        <v>32772</v>
      </c>
      <c r="B1390" t="s">
        <v>10631</v>
      </c>
      <c r="C1390" t="s">
        <v>1769</v>
      </c>
      <c r="D1390" t="s">
        <v>2847</v>
      </c>
      <c r="E1390">
        <v>10</v>
      </c>
      <c r="F1390" t="s">
        <v>41</v>
      </c>
      <c r="G1390" t="s">
        <v>27</v>
      </c>
      <c r="H1390" t="s">
        <v>481</v>
      </c>
      <c r="I1390" t="s">
        <v>579</v>
      </c>
      <c r="J1390">
        <f t="shared" si="0"/>
        <v>3016182</v>
      </c>
      <c r="K1390">
        <v>3016182</v>
      </c>
      <c r="L1390">
        <v>20</v>
      </c>
      <c r="M1390">
        <f t="shared" si="48"/>
        <v>9857</v>
      </c>
      <c r="N1390" t="str">
        <f t="shared" si="2"/>
        <v>Thu</v>
      </c>
      <c r="O1390" t="str">
        <f t="shared" si="3"/>
        <v>Oct</v>
      </c>
      <c r="P1390">
        <f t="shared" si="4"/>
        <v>10</v>
      </c>
      <c r="Q1390" t="str">
        <f t="shared" si="5"/>
        <v>04</v>
      </c>
      <c r="R1390" t="str">
        <f t="shared" si="6"/>
        <v>21</v>
      </c>
      <c r="S1390" t="str">
        <f t="shared" si="7"/>
        <v>49</v>
      </c>
      <c r="T1390" t="str">
        <f t="shared" si="8"/>
        <v>42</v>
      </c>
      <c r="U1390" t="s">
        <v>10632</v>
      </c>
      <c r="V1390" t="s">
        <v>10633</v>
      </c>
      <c r="W1390" s="2" t="s">
        <v>10634</v>
      </c>
      <c r="X1390" t="s">
        <v>10635</v>
      </c>
      <c r="Y1390" t="s">
        <v>10636</v>
      </c>
      <c r="Z1390" t="s">
        <v>10637</v>
      </c>
      <c r="AA1390" t="s">
        <v>2442</v>
      </c>
      <c r="AB1390">
        <v>378</v>
      </c>
      <c r="AC1390">
        <v>623</v>
      </c>
      <c r="AD1390" t="s">
        <v>10638</v>
      </c>
      <c r="AG1390">
        <v>4</v>
      </c>
    </row>
    <row r="1391" spans="1:33" ht="15.75" customHeight="1" x14ac:dyDescent="0.3">
      <c r="A1391" s="1">
        <v>32773</v>
      </c>
      <c r="B1391" t="s">
        <v>10639</v>
      </c>
      <c r="C1391" t="s">
        <v>1769</v>
      </c>
      <c r="D1391" t="s">
        <v>2847</v>
      </c>
      <c r="E1391">
        <v>10</v>
      </c>
      <c r="F1391" t="s">
        <v>41</v>
      </c>
      <c r="G1391" t="s">
        <v>27</v>
      </c>
      <c r="H1391" t="s">
        <v>528</v>
      </c>
      <c r="I1391" t="s">
        <v>30</v>
      </c>
      <c r="J1391">
        <f t="shared" si="0"/>
        <v>3016287</v>
      </c>
      <c r="K1391">
        <v>3016287</v>
      </c>
      <c r="L1391">
        <v>105</v>
      </c>
      <c r="M1391">
        <f t="shared" si="48"/>
        <v>105</v>
      </c>
      <c r="N1391" t="str">
        <f t="shared" si="2"/>
        <v>Thu</v>
      </c>
      <c r="O1391" t="str">
        <f t="shared" si="3"/>
        <v>Oct</v>
      </c>
      <c r="P1391">
        <f t="shared" si="4"/>
        <v>10</v>
      </c>
      <c r="Q1391" t="str">
        <f t="shared" si="5"/>
        <v>04</v>
      </c>
      <c r="R1391" t="str">
        <f t="shared" si="6"/>
        <v>21</v>
      </c>
      <c r="S1391" t="str">
        <f t="shared" si="7"/>
        <v>51</v>
      </c>
      <c r="T1391" t="str">
        <f t="shared" si="8"/>
        <v>27</v>
      </c>
      <c r="U1391" t="s">
        <v>10640</v>
      </c>
      <c r="V1391" s="3" t="s">
        <v>10641</v>
      </c>
      <c r="W1391" s="2" t="s">
        <v>10642</v>
      </c>
      <c r="X1391" t="s">
        <v>10643</v>
      </c>
      <c r="Y1391" t="s">
        <v>10644</v>
      </c>
      <c r="Z1391" t="s">
        <v>10645</v>
      </c>
      <c r="AA1391" t="s">
        <v>1199</v>
      </c>
      <c r="AB1391">
        <v>6118</v>
      </c>
      <c r="AC1391">
        <v>1945</v>
      </c>
      <c r="AD1391" t="s">
        <v>10646</v>
      </c>
      <c r="AE1391" t="s">
        <v>10643</v>
      </c>
      <c r="AF1391" t="s">
        <v>10645</v>
      </c>
      <c r="AG1391">
        <v>4</v>
      </c>
    </row>
    <row r="1392" spans="1:33" ht="15.75" customHeight="1" x14ac:dyDescent="0.3">
      <c r="A1392" s="1">
        <v>32919</v>
      </c>
      <c r="B1392" t="s">
        <v>10647</v>
      </c>
      <c r="C1392" t="s">
        <v>25</v>
      </c>
      <c r="D1392" t="s">
        <v>2847</v>
      </c>
      <c r="E1392">
        <v>10</v>
      </c>
      <c r="F1392" t="s">
        <v>184</v>
      </c>
      <c r="G1392" t="s">
        <v>125</v>
      </c>
      <c r="H1392" t="s">
        <v>300</v>
      </c>
      <c r="I1392" t="s">
        <v>762</v>
      </c>
      <c r="J1392">
        <f t="shared" si="0"/>
        <v>3025899</v>
      </c>
      <c r="K1392">
        <v>3025899</v>
      </c>
      <c r="L1392">
        <v>48</v>
      </c>
      <c r="M1392">
        <f t="shared" si="48"/>
        <v>9612</v>
      </c>
      <c r="N1392" t="str">
        <f t="shared" si="2"/>
        <v>Fri</v>
      </c>
      <c r="O1392" t="str">
        <f t="shared" si="3"/>
        <v>Oct</v>
      </c>
      <c r="P1392">
        <f t="shared" si="4"/>
        <v>10</v>
      </c>
      <c r="Q1392" t="str">
        <f t="shared" si="5"/>
        <v>05</v>
      </c>
      <c r="R1392" t="str">
        <f t="shared" si="6"/>
        <v>00</v>
      </c>
      <c r="S1392" t="str">
        <f t="shared" si="7"/>
        <v>31</v>
      </c>
      <c r="T1392" t="str">
        <f t="shared" si="8"/>
        <v>39</v>
      </c>
      <c r="U1392" t="s">
        <v>10648</v>
      </c>
      <c r="V1392" t="s">
        <v>10649</v>
      </c>
      <c r="W1392" s="2" t="s">
        <v>10650</v>
      </c>
      <c r="X1392" t="s">
        <v>10651</v>
      </c>
      <c r="Y1392" t="s">
        <v>10652</v>
      </c>
      <c r="Z1392" t="s">
        <v>10653</v>
      </c>
      <c r="AA1392" t="s">
        <v>7261</v>
      </c>
      <c r="AB1392">
        <v>337</v>
      </c>
      <c r="AC1392">
        <v>2629</v>
      </c>
      <c r="AD1392" t="s">
        <v>10654</v>
      </c>
      <c r="AE1392" t="s">
        <v>10655</v>
      </c>
      <c r="AF1392" t="s">
        <v>10656</v>
      </c>
      <c r="AG1392">
        <v>4</v>
      </c>
    </row>
    <row r="1393" spans="1:33" ht="15.75" customHeight="1" x14ac:dyDescent="0.3">
      <c r="A1393" s="1">
        <v>32946</v>
      </c>
      <c r="B1393" t="s">
        <v>10657</v>
      </c>
      <c r="C1393" t="s">
        <v>25</v>
      </c>
      <c r="D1393" t="s">
        <v>2847</v>
      </c>
      <c r="E1393">
        <v>10</v>
      </c>
      <c r="F1393" t="s">
        <v>184</v>
      </c>
      <c r="G1393" t="s">
        <v>271</v>
      </c>
      <c r="H1393" t="s">
        <v>404</v>
      </c>
      <c r="I1393" t="s">
        <v>154</v>
      </c>
      <c r="J1393">
        <f t="shared" si="0"/>
        <v>3027817</v>
      </c>
      <c r="K1393">
        <v>3027817</v>
      </c>
      <c r="L1393">
        <v>50</v>
      </c>
      <c r="M1393">
        <f t="shared" si="48"/>
        <v>1918</v>
      </c>
      <c r="N1393" t="str">
        <f t="shared" si="2"/>
        <v>Fri</v>
      </c>
      <c r="O1393" t="str">
        <f t="shared" si="3"/>
        <v>Oct</v>
      </c>
      <c r="P1393">
        <f t="shared" si="4"/>
        <v>10</v>
      </c>
      <c r="Q1393" t="str">
        <f t="shared" si="5"/>
        <v>05</v>
      </c>
      <c r="R1393" t="str">
        <f t="shared" si="6"/>
        <v>01</v>
      </c>
      <c r="S1393" t="str">
        <f t="shared" si="7"/>
        <v>03</v>
      </c>
      <c r="T1393" t="str">
        <f t="shared" si="8"/>
        <v>37</v>
      </c>
      <c r="U1393" t="s">
        <v>10658</v>
      </c>
      <c r="V1393" s="3" t="s">
        <v>10659</v>
      </c>
      <c r="W1393" s="2" t="s">
        <v>10660</v>
      </c>
      <c r="X1393" t="s">
        <v>10661</v>
      </c>
      <c r="Y1393" t="s">
        <v>10662</v>
      </c>
      <c r="Z1393" t="s">
        <v>10663</v>
      </c>
      <c r="AB1393">
        <v>252</v>
      </c>
      <c r="AC1393">
        <v>592</v>
      </c>
      <c r="AD1393" t="s">
        <v>10664</v>
      </c>
      <c r="AE1393" t="s">
        <v>10665</v>
      </c>
      <c r="AF1393" t="s">
        <v>10666</v>
      </c>
      <c r="AG1393">
        <v>4</v>
      </c>
    </row>
    <row r="1394" spans="1:33" ht="15.75" customHeight="1" x14ac:dyDescent="0.3">
      <c r="A1394" s="1">
        <v>32950</v>
      </c>
      <c r="B1394" t="s">
        <v>10667</v>
      </c>
      <c r="C1394" t="s">
        <v>25</v>
      </c>
      <c r="D1394" t="s">
        <v>2847</v>
      </c>
      <c r="E1394">
        <v>10</v>
      </c>
      <c r="F1394" t="s">
        <v>184</v>
      </c>
      <c r="G1394" t="s">
        <v>271</v>
      </c>
      <c r="H1394" t="s">
        <v>82</v>
      </c>
      <c r="I1394" t="s">
        <v>260</v>
      </c>
      <c r="J1394">
        <f t="shared" si="0"/>
        <v>3028019</v>
      </c>
      <c r="K1394">
        <v>3028019</v>
      </c>
      <c r="L1394">
        <v>134</v>
      </c>
      <c r="M1394">
        <f t="shared" si="48"/>
        <v>202</v>
      </c>
      <c r="N1394" t="str">
        <f t="shared" si="2"/>
        <v>Fri</v>
      </c>
      <c r="O1394" t="str">
        <f t="shared" si="3"/>
        <v>Oct</v>
      </c>
      <c r="P1394">
        <f t="shared" si="4"/>
        <v>10</v>
      </c>
      <c r="Q1394" t="str">
        <f t="shared" si="5"/>
        <v>05</v>
      </c>
      <c r="R1394" t="str">
        <f t="shared" si="6"/>
        <v>01</v>
      </c>
      <c r="S1394" t="str">
        <f t="shared" si="7"/>
        <v>06</v>
      </c>
      <c r="T1394" t="str">
        <f t="shared" si="8"/>
        <v>59</v>
      </c>
      <c r="U1394" t="s">
        <v>10668</v>
      </c>
      <c r="V1394" s="3" t="s">
        <v>10669</v>
      </c>
      <c r="W1394" s="2" t="s">
        <v>10670</v>
      </c>
      <c r="X1394" t="s">
        <v>10671</v>
      </c>
      <c r="Y1394" t="s">
        <v>10672</v>
      </c>
      <c r="Z1394" t="s">
        <v>10673</v>
      </c>
      <c r="AB1394">
        <v>874</v>
      </c>
      <c r="AC1394">
        <v>347</v>
      </c>
      <c r="AD1394" t="s">
        <v>10674</v>
      </c>
      <c r="AE1394" t="s">
        <v>10675</v>
      </c>
      <c r="AF1394" t="s">
        <v>10676</v>
      </c>
      <c r="AG1394">
        <v>4</v>
      </c>
    </row>
    <row r="1395" spans="1:33" ht="15.75" customHeight="1" x14ac:dyDescent="0.3">
      <c r="A1395" s="1">
        <v>32954</v>
      </c>
      <c r="B1395" t="s">
        <v>10677</v>
      </c>
      <c r="C1395" t="s">
        <v>25</v>
      </c>
      <c r="D1395" t="s">
        <v>2847</v>
      </c>
      <c r="E1395">
        <v>10</v>
      </c>
      <c r="F1395" t="s">
        <v>184</v>
      </c>
      <c r="G1395" t="s">
        <v>271</v>
      </c>
      <c r="H1395" t="s">
        <v>103</v>
      </c>
      <c r="I1395" t="s">
        <v>320</v>
      </c>
      <c r="J1395">
        <f t="shared" si="0"/>
        <v>3028215</v>
      </c>
      <c r="K1395">
        <v>3028215</v>
      </c>
      <c r="L1395">
        <v>48</v>
      </c>
      <c r="M1395">
        <f t="shared" si="48"/>
        <v>196</v>
      </c>
      <c r="N1395" t="str">
        <f t="shared" si="2"/>
        <v>Fri</v>
      </c>
      <c r="O1395" t="str">
        <f t="shared" si="3"/>
        <v>Oct</v>
      </c>
      <c r="P1395">
        <f t="shared" si="4"/>
        <v>10</v>
      </c>
      <c r="Q1395" t="str">
        <f t="shared" si="5"/>
        <v>05</v>
      </c>
      <c r="R1395" t="str">
        <f t="shared" si="6"/>
        <v>01</v>
      </c>
      <c r="S1395" t="str">
        <f t="shared" si="7"/>
        <v>10</v>
      </c>
      <c r="T1395" t="str">
        <f t="shared" si="8"/>
        <v>15</v>
      </c>
      <c r="U1395" t="s">
        <v>10678</v>
      </c>
      <c r="V1395" t="s">
        <v>10679</v>
      </c>
      <c r="W1395" s="2" t="s">
        <v>10680</v>
      </c>
      <c r="X1395" t="s">
        <v>6718</v>
      </c>
      <c r="Y1395" t="s">
        <v>6719</v>
      </c>
      <c r="Z1395" t="s">
        <v>6720</v>
      </c>
      <c r="AA1395" t="s">
        <v>1282</v>
      </c>
      <c r="AB1395">
        <v>7320</v>
      </c>
      <c r="AC1395">
        <v>7275</v>
      </c>
      <c r="AD1395" t="s">
        <v>6721</v>
      </c>
      <c r="AG1395">
        <v>4</v>
      </c>
    </row>
    <row r="1396" spans="1:33" ht="15.75" customHeight="1" x14ac:dyDescent="0.3">
      <c r="A1396" s="1">
        <v>33029</v>
      </c>
      <c r="B1396" t="s">
        <v>10681</v>
      </c>
      <c r="C1396" t="s">
        <v>25</v>
      </c>
      <c r="D1396" t="s">
        <v>2847</v>
      </c>
      <c r="E1396">
        <v>10</v>
      </c>
      <c r="F1396" t="s">
        <v>184</v>
      </c>
      <c r="G1396" t="s">
        <v>359</v>
      </c>
      <c r="H1396" t="s">
        <v>519</v>
      </c>
      <c r="I1396" t="s">
        <v>102</v>
      </c>
      <c r="J1396">
        <f t="shared" si="0"/>
        <v>3034137</v>
      </c>
      <c r="K1396">
        <v>3034137</v>
      </c>
      <c r="L1396">
        <v>16</v>
      </c>
      <c r="M1396">
        <f t="shared" si="48"/>
        <v>5922</v>
      </c>
      <c r="N1396" t="str">
        <f t="shared" si="2"/>
        <v>Fri</v>
      </c>
      <c r="O1396" t="str">
        <f t="shared" si="3"/>
        <v>Oct</v>
      </c>
      <c r="P1396">
        <f t="shared" si="4"/>
        <v>10</v>
      </c>
      <c r="Q1396" t="str">
        <f t="shared" si="5"/>
        <v>05</v>
      </c>
      <c r="R1396" t="str">
        <f t="shared" si="6"/>
        <v>02</v>
      </c>
      <c r="S1396" t="str">
        <f t="shared" si="7"/>
        <v>48</v>
      </c>
      <c r="T1396" t="str">
        <f t="shared" si="8"/>
        <v>57</v>
      </c>
      <c r="U1396" t="s">
        <v>10682</v>
      </c>
      <c r="V1396" t="s">
        <v>10683</v>
      </c>
      <c r="W1396" s="2" t="s">
        <v>10684</v>
      </c>
      <c r="X1396" t="s">
        <v>10685</v>
      </c>
      <c r="Y1396" t="s">
        <v>10686</v>
      </c>
      <c r="Z1396" t="s">
        <v>10687</v>
      </c>
      <c r="AA1396" t="s">
        <v>1244</v>
      </c>
      <c r="AB1396">
        <v>7534</v>
      </c>
      <c r="AC1396">
        <v>7472</v>
      </c>
      <c r="AD1396" t="s">
        <v>10688</v>
      </c>
      <c r="AE1396" t="s">
        <v>10685</v>
      </c>
      <c r="AF1396" t="s">
        <v>10687</v>
      </c>
      <c r="AG1396">
        <v>4</v>
      </c>
    </row>
    <row r="1397" spans="1:33" ht="15.75" customHeight="1" x14ac:dyDescent="0.3">
      <c r="A1397" s="1">
        <v>33030</v>
      </c>
      <c r="B1397" t="s">
        <v>10689</v>
      </c>
      <c r="C1397" t="s">
        <v>25</v>
      </c>
      <c r="D1397" t="s">
        <v>2847</v>
      </c>
      <c r="E1397">
        <v>10</v>
      </c>
      <c r="F1397" t="s">
        <v>184</v>
      </c>
      <c r="G1397" t="s">
        <v>359</v>
      </c>
      <c r="H1397" t="s">
        <v>40</v>
      </c>
      <c r="I1397" t="s">
        <v>234</v>
      </c>
      <c r="J1397">
        <f t="shared" si="0"/>
        <v>3034392</v>
      </c>
      <c r="K1397">
        <v>3034392</v>
      </c>
      <c r="L1397">
        <v>255</v>
      </c>
      <c r="M1397">
        <f t="shared" si="48"/>
        <v>255</v>
      </c>
      <c r="N1397" t="str">
        <f t="shared" si="2"/>
        <v>Fri</v>
      </c>
      <c r="O1397" t="str">
        <f t="shared" si="3"/>
        <v>Oct</v>
      </c>
      <c r="P1397">
        <f t="shared" si="4"/>
        <v>10</v>
      </c>
      <c r="Q1397" t="str">
        <f t="shared" si="5"/>
        <v>05</v>
      </c>
      <c r="R1397" t="str">
        <f t="shared" si="6"/>
        <v>02</v>
      </c>
      <c r="S1397" t="str">
        <f t="shared" si="7"/>
        <v>53</v>
      </c>
      <c r="T1397" t="str">
        <f t="shared" si="8"/>
        <v>12</v>
      </c>
      <c r="U1397" t="s">
        <v>10690</v>
      </c>
      <c r="V1397" t="s">
        <v>10691</v>
      </c>
      <c r="W1397" s="2" t="s">
        <v>10692</v>
      </c>
      <c r="X1397" t="s">
        <v>10693</v>
      </c>
      <c r="Y1397" t="s">
        <v>10694</v>
      </c>
      <c r="Z1397" t="s">
        <v>10695</v>
      </c>
      <c r="AA1397" t="s">
        <v>7116</v>
      </c>
      <c r="AB1397">
        <v>314</v>
      </c>
      <c r="AC1397">
        <v>640</v>
      </c>
      <c r="AD1397" t="s">
        <v>10696</v>
      </c>
      <c r="AG1397">
        <v>4</v>
      </c>
    </row>
    <row r="1398" spans="1:33" ht="15.75" customHeight="1" x14ac:dyDescent="0.3">
      <c r="A1398" s="1">
        <v>33031</v>
      </c>
      <c r="B1398" t="s">
        <v>10697</v>
      </c>
      <c r="C1398" t="s">
        <v>25</v>
      </c>
      <c r="D1398" t="s">
        <v>2847</v>
      </c>
      <c r="E1398">
        <v>10</v>
      </c>
      <c r="F1398" t="s">
        <v>184</v>
      </c>
      <c r="G1398" t="s">
        <v>359</v>
      </c>
      <c r="H1398" t="s">
        <v>644</v>
      </c>
      <c r="I1398" t="s">
        <v>260</v>
      </c>
      <c r="J1398">
        <f t="shared" si="0"/>
        <v>3034499</v>
      </c>
      <c r="K1398">
        <v>3034499</v>
      </c>
      <c r="L1398">
        <v>107</v>
      </c>
      <c r="M1398">
        <f t="shared" si="48"/>
        <v>107</v>
      </c>
      <c r="N1398" t="str">
        <f t="shared" si="2"/>
        <v>Fri</v>
      </c>
      <c r="O1398" t="str">
        <f t="shared" si="3"/>
        <v>Oct</v>
      </c>
      <c r="P1398">
        <f t="shared" si="4"/>
        <v>10</v>
      </c>
      <c r="Q1398" t="str">
        <f t="shared" si="5"/>
        <v>05</v>
      </c>
      <c r="R1398" t="str">
        <f t="shared" si="6"/>
        <v>02</v>
      </c>
      <c r="S1398" t="str">
        <f t="shared" si="7"/>
        <v>54</v>
      </c>
      <c r="T1398" t="str">
        <f t="shared" si="8"/>
        <v>59</v>
      </c>
      <c r="U1398" t="s">
        <v>10698</v>
      </c>
      <c r="V1398" t="s">
        <v>10699</v>
      </c>
      <c r="W1398" s="2" t="s">
        <v>10700</v>
      </c>
      <c r="X1398" t="s">
        <v>10701</v>
      </c>
      <c r="Y1398" t="s">
        <v>10702</v>
      </c>
      <c r="Z1398" t="s">
        <v>10703</v>
      </c>
      <c r="AA1398" t="s">
        <v>952</v>
      </c>
      <c r="AB1398">
        <v>286</v>
      </c>
      <c r="AC1398">
        <v>200</v>
      </c>
      <c r="AD1398" t="s">
        <v>10704</v>
      </c>
      <c r="AG1398">
        <v>4</v>
      </c>
    </row>
    <row r="1399" spans="1:33" ht="15.75" customHeight="1" x14ac:dyDescent="0.3">
      <c r="A1399" s="1">
        <v>33068</v>
      </c>
      <c r="B1399" t="s">
        <v>10705</v>
      </c>
      <c r="C1399" t="s">
        <v>25</v>
      </c>
      <c r="D1399" t="s">
        <v>2847</v>
      </c>
      <c r="E1399">
        <v>10</v>
      </c>
      <c r="F1399" t="s">
        <v>184</v>
      </c>
      <c r="G1399" t="s">
        <v>41</v>
      </c>
      <c r="H1399" t="s">
        <v>1025</v>
      </c>
      <c r="I1399" t="s">
        <v>81</v>
      </c>
      <c r="J1399">
        <f t="shared" si="0"/>
        <v>3038936</v>
      </c>
      <c r="K1399">
        <v>3038936</v>
      </c>
      <c r="L1399">
        <v>8</v>
      </c>
      <c r="M1399">
        <f t="shared" si="48"/>
        <v>4437</v>
      </c>
      <c r="N1399" t="str">
        <f t="shared" si="2"/>
        <v>Fri</v>
      </c>
      <c r="O1399" t="str">
        <f t="shared" si="3"/>
        <v>Oct</v>
      </c>
      <c r="P1399">
        <f t="shared" si="4"/>
        <v>10</v>
      </c>
      <c r="Q1399" t="str">
        <f t="shared" si="5"/>
        <v>05</v>
      </c>
      <c r="R1399" t="str">
        <f t="shared" si="6"/>
        <v>04</v>
      </c>
      <c r="S1399" t="str">
        <f t="shared" si="7"/>
        <v>08</v>
      </c>
      <c r="T1399" t="str">
        <f t="shared" si="8"/>
        <v>56</v>
      </c>
      <c r="U1399" t="s">
        <v>10706</v>
      </c>
      <c r="V1399" t="s">
        <v>10707</v>
      </c>
      <c r="W1399" s="2" t="s">
        <v>10708</v>
      </c>
      <c r="X1399" t="s">
        <v>5948</v>
      </c>
      <c r="Y1399" t="s">
        <v>5949</v>
      </c>
      <c r="Z1399" t="s">
        <v>5950</v>
      </c>
      <c r="AA1399" t="s">
        <v>4288</v>
      </c>
      <c r="AB1399">
        <v>382</v>
      </c>
      <c r="AC1399">
        <v>369</v>
      </c>
      <c r="AD1399" t="s">
        <v>5951</v>
      </c>
      <c r="AG1399">
        <v>4</v>
      </c>
    </row>
    <row r="1400" spans="1:33" ht="15.75" customHeight="1" x14ac:dyDescent="0.3">
      <c r="A1400" s="1">
        <v>33106</v>
      </c>
      <c r="B1400" t="s">
        <v>10709</v>
      </c>
      <c r="C1400" t="s">
        <v>25</v>
      </c>
      <c r="D1400" t="s">
        <v>2847</v>
      </c>
      <c r="E1400">
        <v>10</v>
      </c>
      <c r="F1400" t="s">
        <v>184</v>
      </c>
      <c r="G1400" t="s">
        <v>184</v>
      </c>
      <c r="H1400" t="s">
        <v>61</v>
      </c>
      <c r="I1400" t="s">
        <v>359</v>
      </c>
      <c r="J1400">
        <f t="shared" si="0"/>
        <v>3043562</v>
      </c>
      <c r="K1400">
        <v>3043562</v>
      </c>
      <c r="L1400">
        <v>7</v>
      </c>
      <c r="M1400">
        <f t="shared" si="48"/>
        <v>4626</v>
      </c>
      <c r="N1400" t="str">
        <f t="shared" si="2"/>
        <v>Fri</v>
      </c>
      <c r="O1400" t="str">
        <f t="shared" si="3"/>
        <v>Oct</v>
      </c>
      <c r="P1400">
        <f t="shared" si="4"/>
        <v>10</v>
      </c>
      <c r="Q1400" t="str">
        <f t="shared" si="5"/>
        <v>05</v>
      </c>
      <c r="R1400" t="str">
        <f t="shared" si="6"/>
        <v>05</v>
      </c>
      <c r="S1400" t="str">
        <f t="shared" si="7"/>
        <v>26</v>
      </c>
      <c r="T1400" t="str">
        <f t="shared" si="8"/>
        <v>02</v>
      </c>
      <c r="U1400" t="s">
        <v>10710</v>
      </c>
      <c r="V1400" t="s">
        <v>10711</v>
      </c>
      <c r="W1400" s="2" t="s">
        <v>10712</v>
      </c>
      <c r="X1400" t="s">
        <v>10713</v>
      </c>
      <c r="Y1400" t="s">
        <v>10714</v>
      </c>
      <c r="Z1400" t="s">
        <v>10715</v>
      </c>
      <c r="AB1400">
        <v>2</v>
      </c>
      <c r="AC1400">
        <v>2</v>
      </c>
      <c r="AD1400" t="s">
        <v>10716</v>
      </c>
      <c r="AG1400">
        <v>4</v>
      </c>
    </row>
    <row r="1401" spans="1:33" ht="15.75" customHeight="1" x14ac:dyDescent="0.3">
      <c r="A1401" s="1">
        <v>33383</v>
      </c>
      <c r="B1401" t="s">
        <v>10717</v>
      </c>
      <c r="C1401" t="s">
        <v>25</v>
      </c>
      <c r="D1401" t="s">
        <v>2847</v>
      </c>
      <c r="E1401">
        <v>10</v>
      </c>
      <c r="F1401" t="s">
        <v>184</v>
      </c>
      <c r="G1401" t="s">
        <v>320</v>
      </c>
      <c r="H1401" t="s">
        <v>1072</v>
      </c>
      <c r="I1401" t="s">
        <v>341</v>
      </c>
      <c r="J1401">
        <f t="shared" si="0"/>
        <v>3079817</v>
      </c>
      <c r="K1401">
        <v>3079817</v>
      </c>
      <c r="L1401">
        <v>2</v>
      </c>
      <c r="M1401">
        <f t="shared" si="48"/>
        <v>36255</v>
      </c>
      <c r="N1401" t="str">
        <f t="shared" si="2"/>
        <v>Fri</v>
      </c>
      <c r="O1401" t="str">
        <f t="shared" si="3"/>
        <v>Oct</v>
      </c>
      <c r="P1401">
        <f t="shared" si="4"/>
        <v>10</v>
      </c>
      <c r="Q1401" t="str">
        <f t="shared" si="5"/>
        <v>05</v>
      </c>
      <c r="R1401" t="str">
        <f t="shared" si="6"/>
        <v>15</v>
      </c>
      <c r="S1401" t="str">
        <f t="shared" si="7"/>
        <v>30</v>
      </c>
      <c r="T1401" t="str">
        <f t="shared" si="8"/>
        <v>17</v>
      </c>
      <c r="U1401" t="s">
        <v>10718</v>
      </c>
      <c r="V1401" t="s">
        <v>10719</v>
      </c>
      <c r="W1401" s="2" t="s">
        <v>10720</v>
      </c>
      <c r="X1401" t="s">
        <v>7846</v>
      </c>
      <c r="Y1401" t="s">
        <v>7847</v>
      </c>
      <c r="Z1401" t="s">
        <v>7848</v>
      </c>
      <c r="AB1401">
        <v>65</v>
      </c>
      <c r="AC1401">
        <v>223</v>
      </c>
      <c r="AD1401" t="s">
        <v>7849</v>
      </c>
      <c r="AE1401" t="s">
        <v>595</v>
      </c>
      <c r="AF1401" t="s">
        <v>596</v>
      </c>
      <c r="AG1401">
        <v>4</v>
      </c>
    </row>
    <row r="1402" spans="1:33" ht="15.75" customHeight="1" x14ac:dyDescent="0.3">
      <c r="A1402" s="1">
        <v>33474</v>
      </c>
      <c r="B1402" t="s">
        <v>10721</v>
      </c>
      <c r="C1402" t="s">
        <v>25</v>
      </c>
      <c r="D1402" t="s">
        <v>2847</v>
      </c>
      <c r="E1402">
        <v>10</v>
      </c>
      <c r="F1402" t="s">
        <v>184</v>
      </c>
      <c r="G1402" t="s">
        <v>331</v>
      </c>
      <c r="H1402" t="s">
        <v>481</v>
      </c>
      <c r="I1402" t="s">
        <v>291</v>
      </c>
      <c r="J1402">
        <f t="shared" si="0"/>
        <v>3084551</v>
      </c>
      <c r="K1402">
        <v>3084551</v>
      </c>
      <c r="L1402">
        <v>110</v>
      </c>
      <c r="M1402" t="e">
        <f>J1402-#REF!</f>
        <v>#REF!</v>
      </c>
      <c r="N1402" t="str">
        <f t="shared" si="2"/>
        <v>Fri</v>
      </c>
      <c r="O1402" t="str">
        <f t="shared" si="3"/>
        <v>Oct</v>
      </c>
      <c r="P1402">
        <f t="shared" si="4"/>
        <v>10</v>
      </c>
      <c r="Q1402" t="str">
        <f t="shared" si="5"/>
        <v>05</v>
      </c>
      <c r="R1402" t="str">
        <f t="shared" si="6"/>
        <v>16</v>
      </c>
      <c r="S1402" t="str">
        <f t="shared" si="7"/>
        <v>49</v>
      </c>
      <c r="T1402" t="str">
        <f t="shared" si="8"/>
        <v>11</v>
      </c>
      <c r="U1402" t="s">
        <v>10722</v>
      </c>
      <c r="V1402" t="s">
        <v>10723</v>
      </c>
      <c r="W1402" s="2" t="s">
        <v>10724</v>
      </c>
      <c r="X1402" t="s">
        <v>6622</v>
      </c>
      <c r="Y1402" t="s">
        <v>6623</v>
      </c>
      <c r="Z1402" t="s">
        <v>6624</v>
      </c>
      <c r="AA1402" t="s">
        <v>6625</v>
      </c>
      <c r="AB1402">
        <v>266</v>
      </c>
      <c r="AC1402">
        <v>272</v>
      </c>
      <c r="AD1402" t="s">
        <v>6626</v>
      </c>
      <c r="AG1402">
        <v>4</v>
      </c>
    </row>
    <row r="1403" spans="1:33" ht="15.75" customHeight="1" x14ac:dyDescent="0.3">
      <c r="A1403" s="1">
        <v>33551</v>
      </c>
      <c r="B1403" t="s">
        <v>10725</v>
      </c>
      <c r="C1403" t="s">
        <v>25</v>
      </c>
      <c r="D1403" t="s">
        <v>2847</v>
      </c>
      <c r="E1403">
        <v>10</v>
      </c>
      <c r="F1403" t="s">
        <v>184</v>
      </c>
      <c r="G1403" t="s">
        <v>341</v>
      </c>
      <c r="H1403" t="s">
        <v>102</v>
      </c>
      <c r="I1403" t="s">
        <v>194</v>
      </c>
      <c r="J1403">
        <f t="shared" si="0"/>
        <v>3088655</v>
      </c>
      <c r="K1403">
        <v>3088655</v>
      </c>
      <c r="L1403">
        <v>114</v>
      </c>
      <c r="M1403">
        <f t="shared" ref="M1403:M1470" si="49">J1403-J1402</f>
        <v>4104</v>
      </c>
      <c r="N1403" t="str">
        <f t="shared" si="2"/>
        <v>Fri</v>
      </c>
      <c r="O1403" t="str">
        <f t="shared" si="3"/>
        <v>Oct</v>
      </c>
      <c r="P1403">
        <f t="shared" si="4"/>
        <v>10</v>
      </c>
      <c r="Q1403" t="str">
        <f t="shared" si="5"/>
        <v>05</v>
      </c>
      <c r="R1403" t="str">
        <f t="shared" si="6"/>
        <v>17</v>
      </c>
      <c r="S1403" t="str">
        <f t="shared" si="7"/>
        <v>57</v>
      </c>
      <c r="T1403" t="str">
        <f t="shared" si="8"/>
        <v>35</v>
      </c>
      <c r="U1403" t="s">
        <v>10726</v>
      </c>
      <c r="V1403" t="s">
        <v>10727</v>
      </c>
      <c r="W1403" s="4" t="s">
        <v>10728</v>
      </c>
      <c r="X1403" t="s">
        <v>10729</v>
      </c>
      <c r="Y1403" t="s">
        <v>10730</v>
      </c>
      <c r="Z1403" t="s">
        <v>10731</v>
      </c>
      <c r="AB1403">
        <v>80</v>
      </c>
      <c r="AC1403">
        <v>520</v>
      </c>
      <c r="AD1403" t="s">
        <v>10732</v>
      </c>
      <c r="AG1403">
        <v>4</v>
      </c>
    </row>
    <row r="1404" spans="1:33" ht="15.75" customHeight="1" x14ac:dyDescent="0.3">
      <c r="A1404" s="1">
        <v>33552</v>
      </c>
      <c r="B1404" t="s">
        <v>10733</v>
      </c>
      <c r="C1404" t="s">
        <v>25</v>
      </c>
      <c r="D1404" t="s">
        <v>2847</v>
      </c>
      <c r="E1404">
        <v>10</v>
      </c>
      <c r="F1404" t="s">
        <v>184</v>
      </c>
      <c r="G1404" t="s">
        <v>341</v>
      </c>
      <c r="H1404" t="s">
        <v>102</v>
      </c>
      <c r="I1404" t="s">
        <v>164</v>
      </c>
      <c r="J1404">
        <f t="shared" si="0"/>
        <v>3088658</v>
      </c>
      <c r="K1404">
        <v>3088658</v>
      </c>
      <c r="L1404">
        <v>3</v>
      </c>
      <c r="M1404">
        <f t="shared" si="49"/>
        <v>3</v>
      </c>
      <c r="N1404" t="str">
        <f t="shared" si="2"/>
        <v>Fri</v>
      </c>
      <c r="O1404" t="str">
        <f t="shared" si="3"/>
        <v>Oct</v>
      </c>
      <c r="P1404">
        <f t="shared" si="4"/>
        <v>10</v>
      </c>
      <c r="Q1404" t="str">
        <f t="shared" si="5"/>
        <v>05</v>
      </c>
      <c r="R1404" t="str">
        <f t="shared" si="6"/>
        <v>17</v>
      </c>
      <c r="S1404" t="str">
        <f t="shared" si="7"/>
        <v>57</v>
      </c>
      <c r="T1404" t="str">
        <f t="shared" si="8"/>
        <v>38</v>
      </c>
      <c r="U1404" t="s">
        <v>10734</v>
      </c>
      <c r="V1404" t="s">
        <v>10735</v>
      </c>
      <c r="W1404" s="4" t="s">
        <v>10736</v>
      </c>
      <c r="X1404" t="s">
        <v>10729</v>
      </c>
      <c r="Y1404" t="s">
        <v>10730</v>
      </c>
      <c r="Z1404" t="s">
        <v>10731</v>
      </c>
      <c r="AB1404">
        <v>80</v>
      </c>
      <c r="AC1404">
        <v>520</v>
      </c>
      <c r="AD1404" t="s">
        <v>10732</v>
      </c>
      <c r="AG1404">
        <v>4</v>
      </c>
    </row>
    <row r="1405" spans="1:33" ht="15.75" customHeight="1" x14ac:dyDescent="0.3">
      <c r="A1405" s="1">
        <v>33602</v>
      </c>
      <c r="B1405" t="s">
        <v>10737</v>
      </c>
      <c r="C1405" t="s">
        <v>25</v>
      </c>
      <c r="D1405" t="s">
        <v>2847</v>
      </c>
      <c r="E1405">
        <v>10</v>
      </c>
      <c r="F1405" t="s">
        <v>184</v>
      </c>
      <c r="G1405" t="s">
        <v>28</v>
      </c>
      <c r="H1405" t="s">
        <v>579</v>
      </c>
      <c r="I1405" t="s">
        <v>82</v>
      </c>
      <c r="J1405">
        <f t="shared" si="0"/>
        <v>3091326</v>
      </c>
      <c r="K1405">
        <v>3091326</v>
      </c>
      <c r="L1405">
        <v>26</v>
      </c>
      <c r="M1405">
        <f t="shared" si="49"/>
        <v>2668</v>
      </c>
      <c r="N1405" t="str">
        <f t="shared" si="2"/>
        <v>Fri</v>
      </c>
      <c r="O1405" t="str">
        <f t="shared" si="3"/>
        <v>Oct</v>
      </c>
      <c r="P1405">
        <f t="shared" si="4"/>
        <v>10</v>
      </c>
      <c r="Q1405" t="str">
        <f t="shared" si="5"/>
        <v>05</v>
      </c>
      <c r="R1405" t="str">
        <f t="shared" si="6"/>
        <v>18</v>
      </c>
      <c r="S1405" t="str">
        <f t="shared" si="7"/>
        <v>42</v>
      </c>
      <c r="T1405" t="str">
        <f t="shared" si="8"/>
        <v>06</v>
      </c>
      <c r="U1405" t="s">
        <v>10738</v>
      </c>
      <c r="V1405" t="s">
        <v>10739</v>
      </c>
      <c r="W1405" s="2" t="s">
        <v>9485</v>
      </c>
      <c r="X1405" t="s">
        <v>3583</v>
      </c>
      <c r="Y1405" t="s">
        <v>3584</v>
      </c>
      <c r="Z1405" t="s">
        <v>3585</v>
      </c>
      <c r="AB1405">
        <v>0</v>
      </c>
      <c r="AC1405">
        <v>10</v>
      </c>
      <c r="AD1405" t="s">
        <v>3586</v>
      </c>
      <c r="AG1405">
        <v>4</v>
      </c>
    </row>
    <row r="1406" spans="1:33" ht="15.75" customHeight="1" x14ac:dyDescent="0.3">
      <c r="A1406" s="1">
        <v>33603</v>
      </c>
      <c r="B1406" t="s">
        <v>10740</v>
      </c>
      <c r="C1406" t="s">
        <v>25</v>
      </c>
      <c r="D1406" t="s">
        <v>2847</v>
      </c>
      <c r="E1406">
        <v>10</v>
      </c>
      <c r="F1406" t="s">
        <v>184</v>
      </c>
      <c r="G1406" t="s">
        <v>28</v>
      </c>
      <c r="H1406" t="s">
        <v>579</v>
      </c>
      <c r="I1406" t="s">
        <v>154</v>
      </c>
      <c r="J1406">
        <f t="shared" si="0"/>
        <v>3091357</v>
      </c>
      <c r="K1406">
        <v>3091357</v>
      </c>
      <c r="L1406">
        <v>31</v>
      </c>
      <c r="M1406">
        <f t="shared" si="49"/>
        <v>31</v>
      </c>
      <c r="N1406" t="str">
        <f t="shared" si="2"/>
        <v>Fri</v>
      </c>
      <c r="O1406" t="str">
        <f t="shared" si="3"/>
        <v>Oct</v>
      </c>
      <c r="P1406">
        <f t="shared" si="4"/>
        <v>10</v>
      </c>
      <c r="Q1406" t="str">
        <f t="shared" si="5"/>
        <v>05</v>
      </c>
      <c r="R1406" t="str">
        <f t="shared" si="6"/>
        <v>18</v>
      </c>
      <c r="S1406" t="str">
        <f t="shared" si="7"/>
        <v>42</v>
      </c>
      <c r="T1406" t="str">
        <f t="shared" si="8"/>
        <v>37</v>
      </c>
      <c r="U1406" t="s">
        <v>10741</v>
      </c>
      <c r="V1406" t="s">
        <v>10742</v>
      </c>
      <c r="W1406" s="2" t="s">
        <v>10743</v>
      </c>
      <c r="X1406" t="s">
        <v>10744</v>
      </c>
      <c r="Y1406" t="s">
        <v>10745</v>
      </c>
      <c r="Z1406" t="s">
        <v>10746</v>
      </c>
      <c r="AA1406" t="s">
        <v>10747</v>
      </c>
      <c r="AB1406">
        <v>814</v>
      </c>
      <c r="AC1406">
        <v>1895</v>
      </c>
      <c r="AD1406" t="s">
        <v>10748</v>
      </c>
      <c r="AG1406">
        <v>4</v>
      </c>
    </row>
    <row r="1407" spans="1:33" ht="15.75" customHeight="1" x14ac:dyDescent="0.3">
      <c r="A1407" s="1">
        <v>33604</v>
      </c>
      <c r="B1407" t="s">
        <v>10749</v>
      </c>
      <c r="C1407" t="s">
        <v>25</v>
      </c>
      <c r="D1407" t="s">
        <v>2847</v>
      </c>
      <c r="E1407">
        <v>10</v>
      </c>
      <c r="F1407" t="s">
        <v>184</v>
      </c>
      <c r="G1407" t="s">
        <v>28</v>
      </c>
      <c r="H1407" t="s">
        <v>579</v>
      </c>
      <c r="I1407" t="s">
        <v>81</v>
      </c>
      <c r="J1407">
        <f t="shared" si="0"/>
        <v>3091376</v>
      </c>
      <c r="K1407">
        <v>3091376</v>
      </c>
      <c r="L1407">
        <v>19</v>
      </c>
      <c r="M1407">
        <f t="shared" si="49"/>
        <v>19</v>
      </c>
      <c r="N1407" t="str">
        <f t="shared" si="2"/>
        <v>Fri</v>
      </c>
      <c r="O1407" t="str">
        <f t="shared" si="3"/>
        <v>Oct</v>
      </c>
      <c r="P1407">
        <f t="shared" si="4"/>
        <v>10</v>
      </c>
      <c r="Q1407" t="str">
        <f t="shared" si="5"/>
        <v>05</v>
      </c>
      <c r="R1407" t="str">
        <f t="shared" si="6"/>
        <v>18</v>
      </c>
      <c r="S1407" t="str">
        <f t="shared" si="7"/>
        <v>42</v>
      </c>
      <c r="T1407" t="str">
        <f t="shared" si="8"/>
        <v>56</v>
      </c>
      <c r="U1407" t="s">
        <v>10750</v>
      </c>
      <c r="V1407" t="s">
        <v>10751</v>
      </c>
      <c r="W1407" s="4" t="s">
        <v>10752</v>
      </c>
      <c r="X1407" t="s">
        <v>8081</v>
      </c>
      <c r="Y1407" t="s">
        <v>8082</v>
      </c>
      <c r="Z1407" t="s">
        <v>8083</v>
      </c>
      <c r="AA1407" t="s">
        <v>8084</v>
      </c>
      <c r="AB1407">
        <v>21</v>
      </c>
      <c r="AC1407">
        <v>101</v>
      </c>
      <c r="AD1407" t="s">
        <v>8085</v>
      </c>
      <c r="AE1407" t="s">
        <v>10753</v>
      </c>
      <c r="AF1407" t="s">
        <v>10754</v>
      </c>
      <c r="AG1407">
        <v>4</v>
      </c>
    </row>
    <row r="1408" spans="1:33" ht="15.75" customHeight="1" x14ac:dyDescent="0.3">
      <c r="A1408" s="1">
        <v>33609</v>
      </c>
      <c r="B1408" t="s">
        <v>10755</v>
      </c>
      <c r="C1408" t="s">
        <v>25</v>
      </c>
      <c r="D1408" t="s">
        <v>2847</v>
      </c>
      <c r="E1408">
        <v>10</v>
      </c>
      <c r="F1408" t="s">
        <v>184</v>
      </c>
      <c r="G1408" t="s">
        <v>28</v>
      </c>
      <c r="H1408" t="s">
        <v>481</v>
      </c>
      <c r="I1408" t="s">
        <v>126</v>
      </c>
      <c r="J1408">
        <f t="shared" si="0"/>
        <v>3091785</v>
      </c>
      <c r="K1408">
        <v>3091785</v>
      </c>
      <c r="L1408">
        <v>66</v>
      </c>
      <c r="M1408">
        <f t="shared" si="49"/>
        <v>409</v>
      </c>
      <c r="N1408" t="str">
        <f t="shared" si="2"/>
        <v>Fri</v>
      </c>
      <c r="O1408" t="str">
        <f t="shared" si="3"/>
        <v>Oct</v>
      </c>
      <c r="P1408">
        <f t="shared" si="4"/>
        <v>10</v>
      </c>
      <c r="Q1408" t="str">
        <f t="shared" si="5"/>
        <v>05</v>
      </c>
      <c r="R1408" t="str">
        <f t="shared" si="6"/>
        <v>18</v>
      </c>
      <c r="S1408" t="str">
        <f t="shared" si="7"/>
        <v>49</v>
      </c>
      <c r="T1408" t="str">
        <f t="shared" si="8"/>
        <v>45</v>
      </c>
      <c r="U1408" t="s">
        <v>10756</v>
      </c>
      <c r="V1408" t="s">
        <v>10757</v>
      </c>
      <c r="W1408" s="4" t="s">
        <v>10758</v>
      </c>
      <c r="X1408" t="s">
        <v>3610</v>
      </c>
      <c r="Y1408" t="s">
        <v>3611</v>
      </c>
      <c r="Z1408" t="s">
        <v>3612</v>
      </c>
      <c r="AA1408" t="s">
        <v>3613</v>
      </c>
      <c r="AB1408">
        <v>1668</v>
      </c>
      <c r="AC1408">
        <v>700</v>
      </c>
      <c r="AD1408" t="s">
        <v>3614</v>
      </c>
      <c r="AG1408">
        <v>4</v>
      </c>
    </row>
    <row r="1409" spans="1:33" ht="15.75" customHeight="1" x14ac:dyDescent="0.3">
      <c r="A1409" s="1">
        <v>33614</v>
      </c>
      <c r="B1409" t="s">
        <v>10759</v>
      </c>
      <c r="C1409" t="s">
        <v>25</v>
      </c>
      <c r="D1409" t="s">
        <v>2847</v>
      </c>
      <c r="E1409">
        <v>10</v>
      </c>
      <c r="F1409" t="s">
        <v>184</v>
      </c>
      <c r="G1409" t="s">
        <v>28</v>
      </c>
      <c r="H1409" t="s">
        <v>113</v>
      </c>
      <c r="I1409" t="s">
        <v>692</v>
      </c>
      <c r="J1409">
        <f t="shared" si="0"/>
        <v>3092303</v>
      </c>
      <c r="K1409">
        <v>3092303</v>
      </c>
      <c r="L1409">
        <v>61</v>
      </c>
      <c r="M1409">
        <f t="shared" si="49"/>
        <v>518</v>
      </c>
      <c r="N1409" t="str">
        <f t="shared" si="2"/>
        <v>Fri</v>
      </c>
      <c r="O1409" t="str">
        <f t="shared" si="3"/>
        <v>Oct</v>
      </c>
      <c r="P1409">
        <f t="shared" si="4"/>
        <v>10</v>
      </c>
      <c r="Q1409" t="str">
        <f t="shared" si="5"/>
        <v>05</v>
      </c>
      <c r="R1409" t="str">
        <f t="shared" si="6"/>
        <v>18</v>
      </c>
      <c r="S1409" t="str">
        <f t="shared" si="7"/>
        <v>58</v>
      </c>
      <c r="T1409" t="str">
        <f t="shared" si="8"/>
        <v>23</v>
      </c>
      <c r="U1409" t="s">
        <v>10760</v>
      </c>
      <c r="V1409" t="s">
        <v>10761</v>
      </c>
      <c r="W1409" s="2" t="s">
        <v>10762</v>
      </c>
      <c r="X1409" t="s">
        <v>10763</v>
      </c>
      <c r="Y1409" t="s">
        <v>10764</v>
      </c>
      <c r="Z1409" t="s">
        <v>10765</v>
      </c>
      <c r="AB1409">
        <v>7</v>
      </c>
      <c r="AC1409">
        <v>23</v>
      </c>
      <c r="AD1409" t="s">
        <v>10766</v>
      </c>
      <c r="AG1409">
        <v>4</v>
      </c>
    </row>
    <row r="1410" spans="1:33" ht="15.75" customHeight="1" x14ac:dyDescent="0.3">
      <c r="A1410" s="1">
        <v>33714</v>
      </c>
      <c r="B1410" t="s">
        <v>10767</v>
      </c>
      <c r="C1410" t="s">
        <v>25</v>
      </c>
      <c r="D1410" t="s">
        <v>2847</v>
      </c>
      <c r="E1410">
        <v>10</v>
      </c>
      <c r="F1410" t="s">
        <v>184</v>
      </c>
      <c r="G1410" t="s">
        <v>114</v>
      </c>
      <c r="H1410" t="s">
        <v>359</v>
      </c>
      <c r="I1410" t="s">
        <v>164</v>
      </c>
      <c r="J1410">
        <f t="shared" si="0"/>
        <v>3096158</v>
      </c>
      <c r="K1410">
        <v>3096158</v>
      </c>
      <c r="L1410">
        <v>39</v>
      </c>
      <c r="M1410">
        <f t="shared" si="49"/>
        <v>3855</v>
      </c>
      <c r="N1410" t="str">
        <f t="shared" si="2"/>
        <v>Fri</v>
      </c>
      <c r="O1410" t="str">
        <f t="shared" si="3"/>
        <v>Oct</v>
      </c>
      <c r="P1410">
        <f t="shared" si="4"/>
        <v>10</v>
      </c>
      <c r="Q1410" t="str">
        <f t="shared" si="5"/>
        <v>05</v>
      </c>
      <c r="R1410" t="str">
        <f t="shared" si="6"/>
        <v>20</v>
      </c>
      <c r="S1410" t="str">
        <f t="shared" si="7"/>
        <v>02</v>
      </c>
      <c r="T1410" t="str">
        <f t="shared" si="8"/>
        <v>38</v>
      </c>
      <c r="U1410" t="s">
        <v>10768</v>
      </c>
      <c r="V1410" t="s">
        <v>10769</v>
      </c>
      <c r="W1410" s="2" t="s">
        <v>10770</v>
      </c>
      <c r="X1410" t="s">
        <v>6201</v>
      </c>
      <c r="Y1410" t="s">
        <v>6202</v>
      </c>
      <c r="Z1410" t="s">
        <v>6203</v>
      </c>
      <c r="AA1410" t="s">
        <v>151</v>
      </c>
      <c r="AB1410">
        <v>152</v>
      </c>
      <c r="AC1410">
        <v>818</v>
      </c>
      <c r="AD1410" t="s">
        <v>6204</v>
      </c>
      <c r="AG1410">
        <v>4</v>
      </c>
    </row>
    <row r="1411" spans="1:33" ht="15.75" customHeight="1" x14ac:dyDescent="0.3">
      <c r="A1411" s="1">
        <v>33846</v>
      </c>
      <c r="B1411" t="s">
        <v>10771</v>
      </c>
      <c r="C1411" t="s">
        <v>25</v>
      </c>
      <c r="D1411" t="s">
        <v>2847</v>
      </c>
      <c r="E1411">
        <v>10</v>
      </c>
      <c r="F1411" t="s">
        <v>184</v>
      </c>
      <c r="G1411" t="s">
        <v>27</v>
      </c>
      <c r="H1411" t="s">
        <v>529</v>
      </c>
      <c r="I1411" t="s">
        <v>195</v>
      </c>
      <c r="J1411">
        <f t="shared" si="0"/>
        <v>3101080</v>
      </c>
      <c r="K1411">
        <v>3101080</v>
      </c>
      <c r="L1411">
        <v>77</v>
      </c>
      <c r="M1411">
        <f t="shared" si="49"/>
        <v>4922</v>
      </c>
      <c r="N1411" t="str">
        <f t="shared" si="2"/>
        <v>Fri</v>
      </c>
      <c r="O1411" t="str">
        <f t="shared" si="3"/>
        <v>Oct</v>
      </c>
      <c r="P1411">
        <f t="shared" si="4"/>
        <v>10</v>
      </c>
      <c r="Q1411" t="str">
        <f t="shared" si="5"/>
        <v>05</v>
      </c>
      <c r="R1411" t="str">
        <f t="shared" si="6"/>
        <v>21</v>
      </c>
      <c r="S1411" t="str">
        <f t="shared" si="7"/>
        <v>24</v>
      </c>
      <c r="T1411" t="str">
        <f t="shared" si="8"/>
        <v>40</v>
      </c>
      <c r="U1411" t="s">
        <v>10772</v>
      </c>
      <c r="V1411" t="s">
        <v>10773</v>
      </c>
      <c r="W1411" s="2" t="s">
        <v>10774</v>
      </c>
      <c r="X1411" t="s">
        <v>7818</v>
      </c>
      <c r="Y1411" t="s">
        <v>7819</v>
      </c>
      <c r="Z1411" t="s">
        <v>7820</v>
      </c>
      <c r="AB1411">
        <v>0</v>
      </c>
      <c r="AC1411">
        <v>13</v>
      </c>
      <c r="AD1411" t="s">
        <v>7821</v>
      </c>
      <c r="AG1411">
        <v>4</v>
      </c>
    </row>
    <row r="1412" spans="1:33" ht="15.75" customHeight="1" x14ac:dyDescent="0.3">
      <c r="A1412" s="1">
        <v>33848</v>
      </c>
      <c r="B1412" t="s">
        <v>10775</v>
      </c>
      <c r="C1412" t="s">
        <v>25</v>
      </c>
      <c r="D1412" t="s">
        <v>2847</v>
      </c>
      <c r="E1412">
        <v>10</v>
      </c>
      <c r="F1412" t="s">
        <v>184</v>
      </c>
      <c r="G1412" t="s">
        <v>27</v>
      </c>
      <c r="H1412" t="s">
        <v>61</v>
      </c>
      <c r="I1412" t="s">
        <v>234</v>
      </c>
      <c r="J1412">
        <f t="shared" si="0"/>
        <v>3101172</v>
      </c>
      <c r="K1412">
        <v>3101172</v>
      </c>
      <c r="L1412">
        <v>21</v>
      </c>
      <c r="M1412">
        <f t="shared" si="49"/>
        <v>92</v>
      </c>
      <c r="N1412" t="str">
        <f t="shared" si="2"/>
        <v>Fri</v>
      </c>
      <c r="O1412" t="str">
        <f t="shared" si="3"/>
        <v>Oct</v>
      </c>
      <c r="P1412">
        <f t="shared" si="4"/>
        <v>10</v>
      </c>
      <c r="Q1412" t="str">
        <f t="shared" si="5"/>
        <v>05</v>
      </c>
      <c r="R1412" t="str">
        <f t="shared" si="6"/>
        <v>21</v>
      </c>
      <c r="S1412" t="str">
        <f t="shared" si="7"/>
        <v>26</v>
      </c>
      <c r="T1412" t="str">
        <f t="shared" si="8"/>
        <v>12</v>
      </c>
      <c r="U1412" t="s">
        <v>10776</v>
      </c>
      <c r="V1412" t="s">
        <v>10777</v>
      </c>
      <c r="W1412" s="2" t="s">
        <v>10778</v>
      </c>
      <c r="X1412" t="s">
        <v>10651</v>
      </c>
      <c r="Y1412" t="s">
        <v>10652</v>
      </c>
      <c r="Z1412" t="s">
        <v>10653</v>
      </c>
      <c r="AA1412" t="s">
        <v>7261</v>
      </c>
      <c r="AB1412">
        <v>337</v>
      </c>
      <c r="AC1412">
        <v>2629</v>
      </c>
      <c r="AD1412" t="s">
        <v>10654</v>
      </c>
      <c r="AG1412">
        <v>4</v>
      </c>
    </row>
    <row r="1413" spans="1:33" ht="15.75" customHeight="1" x14ac:dyDescent="0.3">
      <c r="A1413" s="1">
        <v>33852</v>
      </c>
      <c r="B1413" t="s">
        <v>10779</v>
      </c>
      <c r="C1413" t="s">
        <v>25</v>
      </c>
      <c r="D1413" t="s">
        <v>2847</v>
      </c>
      <c r="E1413">
        <v>10</v>
      </c>
      <c r="F1413" t="s">
        <v>184</v>
      </c>
      <c r="G1413" t="s">
        <v>27</v>
      </c>
      <c r="H1413" t="s">
        <v>30</v>
      </c>
      <c r="I1413" t="s">
        <v>529</v>
      </c>
      <c r="J1413">
        <f t="shared" si="0"/>
        <v>3101244</v>
      </c>
      <c r="K1413">
        <v>3101244</v>
      </c>
      <c r="L1413">
        <v>21</v>
      </c>
      <c r="M1413">
        <f t="shared" si="49"/>
        <v>72</v>
      </c>
      <c r="N1413" t="str">
        <f t="shared" si="2"/>
        <v>Fri</v>
      </c>
      <c r="O1413" t="str">
        <f t="shared" si="3"/>
        <v>Oct</v>
      </c>
      <c r="P1413">
        <f t="shared" si="4"/>
        <v>10</v>
      </c>
      <c r="Q1413" t="str">
        <f t="shared" si="5"/>
        <v>05</v>
      </c>
      <c r="R1413" t="str">
        <f t="shared" si="6"/>
        <v>21</v>
      </c>
      <c r="S1413" t="str">
        <f t="shared" si="7"/>
        <v>27</v>
      </c>
      <c r="T1413" t="str">
        <f t="shared" si="8"/>
        <v>24</v>
      </c>
      <c r="U1413" t="s">
        <v>10780</v>
      </c>
      <c r="V1413" t="s">
        <v>10781</v>
      </c>
      <c r="W1413" s="2" t="s">
        <v>10782</v>
      </c>
      <c r="X1413" t="s">
        <v>8180</v>
      </c>
      <c r="Y1413" t="s">
        <v>8181</v>
      </c>
      <c r="Z1413" t="s">
        <v>8182</v>
      </c>
      <c r="AB1413">
        <v>5</v>
      </c>
      <c r="AC1413">
        <v>77</v>
      </c>
      <c r="AD1413" t="s">
        <v>8183</v>
      </c>
      <c r="AE1413" t="s">
        <v>10783</v>
      </c>
      <c r="AF1413" t="s">
        <v>10784</v>
      </c>
      <c r="AG1413">
        <v>4</v>
      </c>
    </row>
    <row r="1414" spans="1:33" ht="15.75" customHeight="1" x14ac:dyDescent="0.3">
      <c r="A1414" s="1">
        <v>33917</v>
      </c>
      <c r="B1414" t="s">
        <v>10785</v>
      </c>
      <c r="C1414" t="s">
        <v>25</v>
      </c>
      <c r="D1414" t="s">
        <v>2847</v>
      </c>
      <c r="E1414">
        <v>10</v>
      </c>
      <c r="F1414" t="s">
        <v>184</v>
      </c>
      <c r="G1414" t="s">
        <v>206</v>
      </c>
      <c r="H1414" t="s">
        <v>481</v>
      </c>
      <c r="I1414" t="s">
        <v>331</v>
      </c>
      <c r="J1414">
        <f t="shared" si="0"/>
        <v>3106156</v>
      </c>
      <c r="K1414">
        <v>3106156</v>
      </c>
      <c r="L1414">
        <v>125</v>
      </c>
      <c r="M1414">
        <f t="shared" si="49"/>
        <v>4912</v>
      </c>
      <c r="N1414" t="str">
        <f t="shared" si="2"/>
        <v>Fri</v>
      </c>
      <c r="O1414" t="str">
        <f t="shared" si="3"/>
        <v>Oct</v>
      </c>
      <c r="P1414">
        <f t="shared" si="4"/>
        <v>10</v>
      </c>
      <c r="Q1414" t="str">
        <f t="shared" si="5"/>
        <v>05</v>
      </c>
      <c r="R1414" t="str">
        <f t="shared" si="6"/>
        <v>22</v>
      </c>
      <c r="S1414" t="str">
        <f t="shared" si="7"/>
        <v>49</v>
      </c>
      <c r="T1414" t="str">
        <f t="shared" si="8"/>
        <v>16</v>
      </c>
      <c r="U1414" t="s">
        <v>10786</v>
      </c>
      <c r="V1414" t="s">
        <v>10787</v>
      </c>
      <c r="W1414" s="2" t="s">
        <v>10788</v>
      </c>
      <c r="X1414" t="s">
        <v>10789</v>
      </c>
      <c r="Y1414" t="s">
        <v>10790</v>
      </c>
      <c r="Z1414" t="s">
        <v>10791</v>
      </c>
      <c r="AA1414" t="s">
        <v>10792</v>
      </c>
      <c r="AB1414">
        <v>101</v>
      </c>
      <c r="AC1414">
        <v>321</v>
      </c>
      <c r="AD1414" t="s">
        <v>10793</v>
      </c>
      <c r="AG1414">
        <v>4</v>
      </c>
    </row>
    <row r="1415" spans="1:33" ht="15.75" customHeight="1" x14ac:dyDescent="0.3">
      <c r="A1415" s="1">
        <v>33953</v>
      </c>
      <c r="B1415" t="s">
        <v>9390</v>
      </c>
      <c r="C1415" t="s">
        <v>25</v>
      </c>
      <c r="D1415" t="s">
        <v>2847</v>
      </c>
      <c r="E1415">
        <v>10</v>
      </c>
      <c r="F1415" t="s">
        <v>184</v>
      </c>
      <c r="G1415" t="s">
        <v>692</v>
      </c>
      <c r="H1415" t="s">
        <v>320</v>
      </c>
      <c r="I1415" t="s">
        <v>341</v>
      </c>
      <c r="J1415">
        <f t="shared" si="0"/>
        <v>3107717</v>
      </c>
      <c r="K1415">
        <v>3107717</v>
      </c>
      <c r="L1415">
        <v>3</v>
      </c>
      <c r="M1415">
        <f t="shared" si="49"/>
        <v>1561</v>
      </c>
      <c r="N1415" t="str">
        <f t="shared" si="2"/>
        <v>Fri</v>
      </c>
      <c r="O1415" t="str">
        <f t="shared" si="3"/>
        <v>Oct</v>
      </c>
      <c r="P1415">
        <f t="shared" si="4"/>
        <v>10</v>
      </c>
      <c r="Q1415" t="str">
        <f t="shared" si="5"/>
        <v>05</v>
      </c>
      <c r="R1415" t="str">
        <f t="shared" si="6"/>
        <v>23</v>
      </c>
      <c r="S1415" t="str">
        <f t="shared" si="7"/>
        <v>15</v>
      </c>
      <c r="T1415" t="str">
        <f t="shared" si="8"/>
        <v>17</v>
      </c>
      <c r="U1415" t="s">
        <v>9391</v>
      </c>
      <c r="V1415" t="s">
        <v>10794</v>
      </c>
      <c r="W1415" s="2" t="s">
        <v>9392</v>
      </c>
      <c r="X1415" t="s">
        <v>9393</v>
      </c>
      <c r="Y1415" t="s">
        <v>9394</v>
      </c>
      <c r="Z1415" t="s">
        <v>9395</v>
      </c>
      <c r="AA1415" t="s">
        <v>9396</v>
      </c>
      <c r="AB1415">
        <v>5981</v>
      </c>
      <c r="AC1415">
        <v>6561</v>
      </c>
      <c r="AD1415" t="s">
        <v>9397</v>
      </c>
      <c r="AE1415" t="s">
        <v>6159</v>
      </c>
      <c r="AF1415" t="s">
        <v>6160</v>
      </c>
      <c r="AG1415" s="1">
        <v>4</v>
      </c>
    </row>
    <row r="1416" spans="1:33" ht="15.75" customHeight="1" x14ac:dyDescent="0.3">
      <c r="A1416" s="1">
        <v>34309</v>
      </c>
      <c r="B1416" t="s">
        <v>10795</v>
      </c>
      <c r="C1416" t="s">
        <v>281</v>
      </c>
      <c r="D1416" t="s">
        <v>2847</v>
      </c>
      <c r="E1416">
        <v>10</v>
      </c>
      <c r="F1416" t="s">
        <v>82</v>
      </c>
      <c r="G1416" t="s">
        <v>561</v>
      </c>
      <c r="H1416" t="s">
        <v>511</v>
      </c>
      <c r="I1416" t="s">
        <v>291</v>
      </c>
      <c r="J1416">
        <f t="shared" si="0"/>
        <v>3157751</v>
      </c>
      <c r="K1416">
        <v>3157751</v>
      </c>
      <c r="L1416">
        <v>30</v>
      </c>
      <c r="M1416">
        <f t="shared" si="49"/>
        <v>50034</v>
      </c>
      <c r="N1416" t="str">
        <f t="shared" si="2"/>
        <v>Sat</v>
      </c>
      <c r="O1416" t="str">
        <f t="shared" si="3"/>
        <v>Oct</v>
      </c>
      <c r="P1416">
        <f t="shared" si="4"/>
        <v>10</v>
      </c>
      <c r="Q1416" t="str">
        <f t="shared" si="5"/>
        <v>06</v>
      </c>
      <c r="R1416" t="str">
        <f t="shared" si="6"/>
        <v>13</v>
      </c>
      <c r="S1416" t="str">
        <f t="shared" si="7"/>
        <v>09</v>
      </c>
      <c r="T1416" t="str">
        <f t="shared" si="8"/>
        <v>11</v>
      </c>
      <c r="U1416" t="s">
        <v>10796</v>
      </c>
      <c r="V1416" t="s">
        <v>10797</v>
      </c>
      <c r="W1416" s="4" t="s">
        <v>10798</v>
      </c>
      <c r="X1416" t="s">
        <v>10799</v>
      </c>
      <c r="Y1416" t="s">
        <v>10800</v>
      </c>
      <c r="Z1416" t="s">
        <v>10801</v>
      </c>
      <c r="AA1416" t="s">
        <v>10802</v>
      </c>
      <c r="AB1416">
        <v>436</v>
      </c>
      <c r="AC1416">
        <v>1174</v>
      </c>
      <c r="AD1416" t="s">
        <v>10803</v>
      </c>
      <c r="AG1416">
        <v>4</v>
      </c>
    </row>
    <row r="1417" spans="1:33" ht="15.75" customHeight="1" x14ac:dyDescent="0.3">
      <c r="A1417" s="1">
        <v>34316</v>
      </c>
      <c r="B1417" t="s">
        <v>10804</v>
      </c>
      <c r="C1417" t="s">
        <v>281</v>
      </c>
      <c r="D1417" t="s">
        <v>2847</v>
      </c>
      <c r="E1417">
        <v>10</v>
      </c>
      <c r="F1417" t="s">
        <v>82</v>
      </c>
      <c r="G1417" t="s">
        <v>561</v>
      </c>
      <c r="H1417" t="s">
        <v>341</v>
      </c>
      <c r="I1417" t="s">
        <v>30</v>
      </c>
      <c r="J1417">
        <f t="shared" si="0"/>
        <v>3158247</v>
      </c>
      <c r="K1417">
        <v>3158247</v>
      </c>
      <c r="L1417">
        <v>63</v>
      </c>
      <c r="M1417">
        <f t="shared" si="49"/>
        <v>496</v>
      </c>
      <c r="N1417" t="str">
        <f t="shared" si="2"/>
        <v>Sat</v>
      </c>
      <c r="O1417" t="str">
        <f t="shared" si="3"/>
        <v>Oct</v>
      </c>
      <c r="P1417">
        <f t="shared" si="4"/>
        <v>10</v>
      </c>
      <c r="Q1417" t="str">
        <f t="shared" si="5"/>
        <v>06</v>
      </c>
      <c r="R1417" t="str">
        <f t="shared" si="6"/>
        <v>13</v>
      </c>
      <c r="S1417" t="str">
        <f t="shared" si="7"/>
        <v>17</v>
      </c>
      <c r="T1417" t="str">
        <f t="shared" si="8"/>
        <v>27</v>
      </c>
      <c r="U1417" t="s">
        <v>10805</v>
      </c>
      <c r="V1417" t="s">
        <v>10806</v>
      </c>
      <c r="W1417" s="2" t="s">
        <v>10807</v>
      </c>
      <c r="X1417" t="s">
        <v>6622</v>
      </c>
      <c r="Y1417" t="s">
        <v>6623</v>
      </c>
      <c r="Z1417" t="s">
        <v>6624</v>
      </c>
      <c r="AA1417" t="s">
        <v>6625</v>
      </c>
      <c r="AB1417">
        <v>266</v>
      </c>
      <c r="AC1417">
        <v>272</v>
      </c>
      <c r="AD1417" t="s">
        <v>6626</v>
      </c>
      <c r="AE1417" t="s">
        <v>10808</v>
      </c>
      <c r="AF1417" t="s">
        <v>10809</v>
      </c>
      <c r="AG1417">
        <v>4</v>
      </c>
    </row>
    <row r="1418" spans="1:33" ht="15.75" customHeight="1" x14ac:dyDescent="0.3">
      <c r="A1418" s="1">
        <v>34317</v>
      </c>
      <c r="B1418" t="s">
        <v>10810</v>
      </c>
      <c r="C1418" t="s">
        <v>281</v>
      </c>
      <c r="D1418" t="s">
        <v>2847</v>
      </c>
      <c r="E1418">
        <v>10</v>
      </c>
      <c r="F1418" t="s">
        <v>82</v>
      </c>
      <c r="G1418" t="s">
        <v>561</v>
      </c>
      <c r="H1418" t="s">
        <v>28</v>
      </c>
      <c r="I1418" t="s">
        <v>644</v>
      </c>
      <c r="J1418">
        <f t="shared" si="0"/>
        <v>3158334</v>
      </c>
      <c r="K1418">
        <v>3158334</v>
      </c>
      <c r="L1418">
        <v>87</v>
      </c>
      <c r="M1418">
        <f t="shared" si="49"/>
        <v>87</v>
      </c>
      <c r="N1418" t="str">
        <f t="shared" si="2"/>
        <v>Sat</v>
      </c>
      <c r="O1418" t="str">
        <f t="shared" si="3"/>
        <v>Oct</v>
      </c>
      <c r="P1418">
        <f t="shared" si="4"/>
        <v>10</v>
      </c>
      <c r="Q1418" t="str">
        <f t="shared" si="5"/>
        <v>06</v>
      </c>
      <c r="R1418" t="str">
        <f t="shared" si="6"/>
        <v>13</v>
      </c>
      <c r="S1418" t="str">
        <f t="shared" si="7"/>
        <v>18</v>
      </c>
      <c r="T1418" t="str">
        <f t="shared" si="8"/>
        <v>54</v>
      </c>
      <c r="U1418" t="s">
        <v>10811</v>
      </c>
      <c r="V1418" t="s">
        <v>10812</v>
      </c>
      <c r="W1418" s="2" t="s">
        <v>10813</v>
      </c>
      <c r="X1418" t="s">
        <v>10814</v>
      </c>
      <c r="Y1418" t="s">
        <v>10815</v>
      </c>
      <c r="Z1418" t="s">
        <v>10816</v>
      </c>
      <c r="AA1418" t="s">
        <v>10817</v>
      </c>
      <c r="AB1418">
        <v>1729</v>
      </c>
      <c r="AC1418">
        <v>2461</v>
      </c>
      <c r="AD1418" t="s">
        <v>10818</v>
      </c>
      <c r="AG1418">
        <v>4</v>
      </c>
    </row>
    <row r="1419" spans="1:33" ht="15.75" customHeight="1" x14ac:dyDescent="0.3">
      <c r="A1419" s="1">
        <v>34319</v>
      </c>
      <c r="B1419" t="s">
        <v>10819</v>
      </c>
      <c r="C1419" t="s">
        <v>281</v>
      </c>
      <c r="D1419" t="s">
        <v>2847</v>
      </c>
      <c r="E1419">
        <v>10</v>
      </c>
      <c r="F1419" t="s">
        <v>82</v>
      </c>
      <c r="G1419" t="s">
        <v>561</v>
      </c>
      <c r="H1419" t="s">
        <v>124</v>
      </c>
      <c r="I1419" t="s">
        <v>126</v>
      </c>
      <c r="J1419">
        <f t="shared" si="0"/>
        <v>3158385</v>
      </c>
      <c r="K1419">
        <v>3158385</v>
      </c>
      <c r="L1419">
        <v>38</v>
      </c>
      <c r="M1419">
        <f t="shared" si="49"/>
        <v>51</v>
      </c>
      <c r="N1419" t="str">
        <f t="shared" si="2"/>
        <v>Sat</v>
      </c>
      <c r="O1419" t="str">
        <f t="shared" si="3"/>
        <v>Oct</v>
      </c>
      <c r="P1419">
        <f t="shared" si="4"/>
        <v>10</v>
      </c>
      <c r="Q1419" t="str">
        <f t="shared" si="5"/>
        <v>06</v>
      </c>
      <c r="R1419" t="str">
        <f t="shared" si="6"/>
        <v>13</v>
      </c>
      <c r="S1419" t="str">
        <f t="shared" si="7"/>
        <v>19</v>
      </c>
      <c r="T1419" t="str">
        <f t="shared" si="8"/>
        <v>45</v>
      </c>
      <c r="U1419" t="s">
        <v>10820</v>
      </c>
      <c r="V1419" t="s">
        <v>10821</v>
      </c>
      <c r="W1419" s="2" t="s">
        <v>10822</v>
      </c>
      <c r="X1419" t="s">
        <v>6718</v>
      </c>
      <c r="Y1419" t="s">
        <v>6719</v>
      </c>
      <c r="Z1419" t="s">
        <v>6720</v>
      </c>
      <c r="AA1419" t="s">
        <v>1282</v>
      </c>
      <c r="AB1419">
        <v>7320</v>
      </c>
      <c r="AC1419">
        <v>7275</v>
      </c>
      <c r="AD1419" t="s">
        <v>6721</v>
      </c>
      <c r="AG1419">
        <v>4</v>
      </c>
    </row>
    <row r="1420" spans="1:33" ht="15.75" customHeight="1" x14ac:dyDescent="0.3">
      <c r="A1420" s="1">
        <v>34320</v>
      </c>
      <c r="B1420" t="s">
        <v>10823</v>
      </c>
      <c r="C1420" t="s">
        <v>281</v>
      </c>
      <c r="D1420" t="s">
        <v>2847</v>
      </c>
      <c r="E1420">
        <v>10</v>
      </c>
      <c r="F1420" t="s">
        <v>82</v>
      </c>
      <c r="G1420" t="s">
        <v>561</v>
      </c>
      <c r="H1420" t="s">
        <v>124</v>
      </c>
      <c r="I1420" t="s">
        <v>481</v>
      </c>
      <c r="J1420">
        <f t="shared" si="0"/>
        <v>3158389</v>
      </c>
      <c r="K1420">
        <v>3158389</v>
      </c>
      <c r="L1420">
        <v>4</v>
      </c>
      <c r="M1420">
        <f t="shared" si="49"/>
        <v>4</v>
      </c>
      <c r="N1420" t="str">
        <f t="shared" si="2"/>
        <v>Sat</v>
      </c>
      <c r="O1420" t="str">
        <f t="shared" si="3"/>
        <v>Oct</v>
      </c>
      <c r="P1420">
        <f t="shared" si="4"/>
        <v>10</v>
      </c>
      <c r="Q1420" t="str">
        <f t="shared" si="5"/>
        <v>06</v>
      </c>
      <c r="R1420" t="str">
        <f t="shared" si="6"/>
        <v>13</v>
      </c>
      <c r="S1420" t="str">
        <f t="shared" si="7"/>
        <v>19</v>
      </c>
      <c r="T1420" t="str">
        <f t="shared" si="8"/>
        <v>49</v>
      </c>
      <c r="U1420" t="s">
        <v>10824</v>
      </c>
      <c r="V1420" t="s">
        <v>10825</v>
      </c>
      <c r="W1420" s="2" t="s">
        <v>10826</v>
      </c>
      <c r="X1420" t="s">
        <v>6622</v>
      </c>
      <c r="Y1420" t="s">
        <v>6623</v>
      </c>
      <c r="Z1420" t="s">
        <v>6624</v>
      </c>
      <c r="AA1420" t="s">
        <v>6625</v>
      </c>
      <c r="AB1420">
        <v>266</v>
      </c>
      <c r="AC1420">
        <v>272</v>
      </c>
      <c r="AD1420" t="s">
        <v>6626</v>
      </c>
      <c r="AE1420" t="s">
        <v>6622</v>
      </c>
      <c r="AF1420" t="s">
        <v>6624</v>
      </c>
      <c r="AG1420">
        <v>4</v>
      </c>
    </row>
    <row r="1421" spans="1:33" ht="15.75" customHeight="1" x14ac:dyDescent="0.3">
      <c r="A1421" s="1">
        <v>34324</v>
      </c>
      <c r="B1421" t="s">
        <v>10827</v>
      </c>
      <c r="C1421" t="s">
        <v>281</v>
      </c>
      <c r="D1421" t="s">
        <v>2847</v>
      </c>
      <c r="E1421">
        <v>10</v>
      </c>
      <c r="F1421" t="s">
        <v>82</v>
      </c>
      <c r="G1421" t="s">
        <v>561</v>
      </c>
      <c r="H1421" t="s">
        <v>30</v>
      </c>
      <c r="I1421" t="s">
        <v>124</v>
      </c>
      <c r="J1421">
        <f t="shared" si="0"/>
        <v>3158839</v>
      </c>
      <c r="K1421">
        <v>3158839</v>
      </c>
      <c r="L1421">
        <v>12</v>
      </c>
      <c r="M1421">
        <f t="shared" si="49"/>
        <v>450</v>
      </c>
      <c r="N1421" t="str">
        <f t="shared" si="2"/>
        <v>Sat</v>
      </c>
      <c r="O1421" t="str">
        <f t="shared" si="3"/>
        <v>Oct</v>
      </c>
      <c r="P1421">
        <f t="shared" si="4"/>
        <v>10</v>
      </c>
      <c r="Q1421" t="str">
        <f t="shared" si="5"/>
        <v>06</v>
      </c>
      <c r="R1421" t="str">
        <f t="shared" si="6"/>
        <v>13</v>
      </c>
      <c r="S1421" t="str">
        <f t="shared" si="7"/>
        <v>27</v>
      </c>
      <c r="T1421" t="str">
        <f t="shared" si="8"/>
        <v>19</v>
      </c>
      <c r="U1421" t="s">
        <v>10828</v>
      </c>
      <c r="V1421" t="s">
        <v>10829</v>
      </c>
      <c r="W1421" s="2" t="s">
        <v>10830</v>
      </c>
      <c r="X1421" t="s">
        <v>8300</v>
      </c>
      <c r="Y1421" t="s">
        <v>8301</v>
      </c>
      <c r="Z1421" t="s">
        <v>8302</v>
      </c>
      <c r="AA1421" t="s">
        <v>1313</v>
      </c>
      <c r="AB1421">
        <v>299</v>
      </c>
      <c r="AC1421">
        <v>377</v>
      </c>
      <c r="AD1421" t="s">
        <v>8303</v>
      </c>
      <c r="AE1421" t="s">
        <v>10831</v>
      </c>
      <c r="AF1421" t="s">
        <v>10832</v>
      </c>
      <c r="AG1421">
        <v>4</v>
      </c>
    </row>
    <row r="1422" spans="1:33" ht="15.75" customHeight="1" x14ac:dyDescent="0.3">
      <c r="A1422" s="1">
        <v>34372</v>
      </c>
      <c r="B1422" t="s">
        <v>10833</v>
      </c>
      <c r="C1422" t="s">
        <v>281</v>
      </c>
      <c r="D1422" t="s">
        <v>2847</v>
      </c>
      <c r="E1422">
        <v>10</v>
      </c>
      <c r="F1422" t="s">
        <v>82</v>
      </c>
      <c r="G1422" t="s">
        <v>310</v>
      </c>
      <c r="H1422" t="s">
        <v>762</v>
      </c>
      <c r="I1422" t="s">
        <v>173</v>
      </c>
      <c r="J1422">
        <f t="shared" si="0"/>
        <v>3163173</v>
      </c>
      <c r="K1422">
        <v>3163173</v>
      </c>
      <c r="L1422">
        <v>304</v>
      </c>
      <c r="M1422">
        <f t="shared" si="49"/>
        <v>4334</v>
      </c>
      <c r="N1422" t="str">
        <f t="shared" si="2"/>
        <v>Sat</v>
      </c>
      <c r="O1422" t="str">
        <f t="shared" si="3"/>
        <v>Oct</v>
      </c>
      <c r="P1422">
        <f t="shared" si="4"/>
        <v>10</v>
      </c>
      <c r="Q1422" t="str">
        <f t="shared" si="5"/>
        <v>06</v>
      </c>
      <c r="R1422" t="str">
        <f t="shared" si="6"/>
        <v>14</v>
      </c>
      <c r="S1422" t="str">
        <f t="shared" si="7"/>
        <v>39</v>
      </c>
      <c r="T1422" t="str">
        <f t="shared" si="8"/>
        <v>33</v>
      </c>
      <c r="U1422" t="s">
        <v>10834</v>
      </c>
      <c r="V1422" t="s">
        <v>10835</v>
      </c>
      <c r="W1422" s="2" t="s">
        <v>10836</v>
      </c>
      <c r="X1422" t="s">
        <v>10837</v>
      </c>
      <c r="Y1422" t="s">
        <v>10838</v>
      </c>
      <c r="Z1422" t="s">
        <v>10839</v>
      </c>
      <c r="AA1422" t="s">
        <v>10840</v>
      </c>
      <c r="AB1422">
        <v>112</v>
      </c>
      <c r="AC1422">
        <v>346</v>
      </c>
      <c r="AD1422" t="s">
        <v>10841</v>
      </c>
      <c r="AE1422" t="s">
        <v>10837</v>
      </c>
      <c r="AF1422" t="s">
        <v>10839</v>
      </c>
      <c r="AG1422">
        <v>4</v>
      </c>
    </row>
    <row r="1423" spans="1:33" ht="15.75" customHeight="1" x14ac:dyDescent="0.3">
      <c r="A1423" s="1">
        <v>34374</v>
      </c>
      <c r="B1423" t="s">
        <v>10842</v>
      </c>
      <c r="C1423" t="s">
        <v>281</v>
      </c>
      <c r="D1423" t="s">
        <v>2847</v>
      </c>
      <c r="E1423">
        <v>10</v>
      </c>
      <c r="F1423" t="s">
        <v>82</v>
      </c>
      <c r="G1423" t="s">
        <v>310</v>
      </c>
      <c r="H1423" t="s">
        <v>144</v>
      </c>
      <c r="I1423" t="s">
        <v>194</v>
      </c>
      <c r="J1423">
        <f t="shared" si="0"/>
        <v>3163295</v>
      </c>
      <c r="K1423">
        <v>3163295</v>
      </c>
      <c r="L1423">
        <v>55</v>
      </c>
      <c r="M1423">
        <f t="shared" si="49"/>
        <v>122</v>
      </c>
      <c r="N1423" t="str">
        <f t="shared" si="2"/>
        <v>Sat</v>
      </c>
      <c r="O1423" t="str">
        <f t="shared" si="3"/>
        <v>Oct</v>
      </c>
      <c r="P1423">
        <f t="shared" si="4"/>
        <v>10</v>
      </c>
      <c r="Q1423" t="str">
        <f t="shared" si="5"/>
        <v>06</v>
      </c>
      <c r="R1423" t="str">
        <f t="shared" si="6"/>
        <v>14</v>
      </c>
      <c r="S1423" t="str">
        <f t="shared" si="7"/>
        <v>41</v>
      </c>
      <c r="T1423" t="str">
        <f t="shared" si="8"/>
        <v>35</v>
      </c>
      <c r="U1423" t="s">
        <v>10843</v>
      </c>
      <c r="V1423" t="s">
        <v>10844</v>
      </c>
      <c r="W1423" s="2" t="s">
        <v>10845</v>
      </c>
      <c r="X1423" t="s">
        <v>6317</v>
      </c>
      <c r="Y1423" t="s">
        <v>6318</v>
      </c>
      <c r="Z1423" t="s">
        <v>6319</v>
      </c>
      <c r="AA1423" t="s">
        <v>1551</v>
      </c>
      <c r="AB1423">
        <v>4441</v>
      </c>
      <c r="AC1423">
        <v>4697</v>
      </c>
      <c r="AD1423" t="s">
        <v>6320</v>
      </c>
      <c r="AE1423" t="s">
        <v>268</v>
      </c>
      <c r="AF1423" t="s">
        <v>269</v>
      </c>
      <c r="AG1423">
        <v>4</v>
      </c>
    </row>
    <row r="1424" spans="1:33" ht="15.75" customHeight="1" x14ac:dyDescent="0.3">
      <c r="A1424" s="1">
        <v>34375</v>
      </c>
      <c r="B1424" t="s">
        <v>10846</v>
      </c>
      <c r="C1424" t="s">
        <v>281</v>
      </c>
      <c r="D1424" t="s">
        <v>2847</v>
      </c>
      <c r="E1424">
        <v>10</v>
      </c>
      <c r="F1424" t="s">
        <v>82</v>
      </c>
      <c r="G1424" t="s">
        <v>310</v>
      </c>
      <c r="H1424" t="s">
        <v>579</v>
      </c>
      <c r="I1424" t="s">
        <v>114</v>
      </c>
      <c r="J1424">
        <f t="shared" si="0"/>
        <v>3163340</v>
      </c>
      <c r="K1424">
        <v>3163340</v>
      </c>
      <c r="L1424">
        <v>45</v>
      </c>
      <c r="M1424">
        <f t="shared" si="49"/>
        <v>45</v>
      </c>
      <c r="N1424" t="str">
        <f t="shared" si="2"/>
        <v>Sat</v>
      </c>
      <c r="O1424" t="str">
        <f t="shared" si="3"/>
        <v>Oct</v>
      </c>
      <c r="P1424">
        <f t="shared" si="4"/>
        <v>10</v>
      </c>
      <c r="Q1424" t="str">
        <f t="shared" si="5"/>
        <v>06</v>
      </c>
      <c r="R1424" t="str">
        <f t="shared" si="6"/>
        <v>14</v>
      </c>
      <c r="S1424" t="str">
        <f t="shared" si="7"/>
        <v>42</v>
      </c>
      <c r="T1424" t="str">
        <f t="shared" si="8"/>
        <v>20</v>
      </c>
      <c r="U1424" t="s">
        <v>10847</v>
      </c>
      <c r="V1424" t="s">
        <v>10848</v>
      </c>
      <c r="W1424" s="2" t="s">
        <v>10849</v>
      </c>
      <c r="X1424" t="s">
        <v>6622</v>
      </c>
      <c r="Y1424" t="s">
        <v>6623</v>
      </c>
      <c r="Z1424" t="s">
        <v>6624</v>
      </c>
      <c r="AA1424" t="s">
        <v>6625</v>
      </c>
      <c r="AB1424">
        <v>266</v>
      </c>
      <c r="AC1424">
        <v>272</v>
      </c>
      <c r="AD1424" t="s">
        <v>6626</v>
      </c>
      <c r="AE1424" t="s">
        <v>6816</v>
      </c>
      <c r="AF1424" t="s">
        <v>6818</v>
      </c>
      <c r="AG1424">
        <v>4</v>
      </c>
    </row>
    <row r="1425" spans="1:33" ht="15.75" customHeight="1" x14ac:dyDescent="0.3">
      <c r="A1425" s="1">
        <v>34444</v>
      </c>
      <c r="B1425" t="s">
        <v>10850</v>
      </c>
      <c r="C1425" t="s">
        <v>281</v>
      </c>
      <c r="D1425" t="s">
        <v>2847</v>
      </c>
      <c r="E1425">
        <v>10</v>
      </c>
      <c r="F1425" t="s">
        <v>82</v>
      </c>
      <c r="G1425" t="s">
        <v>331</v>
      </c>
      <c r="H1425" t="s">
        <v>570</v>
      </c>
      <c r="I1425" t="s">
        <v>404</v>
      </c>
      <c r="J1425">
        <f t="shared" si="0"/>
        <v>3170583</v>
      </c>
      <c r="K1425">
        <v>3170583</v>
      </c>
      <c r="L1425">
        <v>100</v>
      </c>
      <c r="M1425">
        <f t="shared" si="49"/>
        <v>7243</v>
      </c>
      <c r="N1425" t="str">
        <f t="shared" si="2"/>
        <v>Sat</v>
      </c>
      <c r="O1425" t="str">
        <f t="shared" si="3"/>
        <v>Oct</v>
      </c>
      <c r="P1425">
        <f t="shared" si="4"/>
        <v>10</v>
      </c>
      <c r="Q1425" t="str">
        <f t="shared" si="5"/>
        <v>06</v>
      </c>
      <c r="R1425" t="str">
        <f t="shared" si="6"/>
        <v>16</v>
      </c>
      <c r="S1425" t="str">
        <f t="shared" si="7"/>
        <v>43</v>
      </c>
      <c r="T1425" t="str">
        <f t="shared" si="8"/>
        <v>03</v>
      </c>
      <c r="U1425" t="s">
        <v>10851</v>
      </c>
      <c r="V1425" t="s">
        <v>10852</v>
      </c>
      <c r="W1425" s="2" t="s">
        <v>10853</v>
      </c>
      <c r="X1425" t="s">
        <v>10854</v>
      </c>
      <c r="Y1425" t="s">
        <v>10855</v>
      </c>
      <c r="Z1425" t="s">
        <v>10856</v>
      </c>
      <c r="AA1425" t="s">
        <v>10857</v>
      </c>
      <c r="AB1425">
        <v>75</v>
      </c>
      <c r="AC1425">
        <v>66</v>
      </c>
      <c r="AD1425" t="s">
        <v>10858</v>
      </c>
      <c r="AE1425" t="s">
        <v>268</v>
      </c>
      <c r="AF1425" t="s">
        <v>269</v>
      </c>
      <c r="AG1425">
        <v>4</v>
      </c>
    </row>
    <row r="1426" spans="1:33" ht="15.75" customHeight="1" x14ac:dyDescent="0.3">
      <c r="A1426" s="1">
        <v>34445</v>
      </c>
      <c r="B1426" t="s">
        <v>10859</v>
      </c>
      <c r="C1426" t="s">
        <v>281</v>
      </c>
      <c r="D1426" t="s">
        <v>2847</v>
      </c>
      <c r="E1426">
        <v>10</v>
      </c>
      <c r="F1426" t="s">
        <v>82</v>
      </c>
      <c r="G1426" t="s">
        <v>331</v>
      </c>
      <c r="H1426" t="s">
        <v>570</v>
      </c>
      <c r="I1426" t="s">
        <v>300</v>
      </c>
      <c r="J1426">
        <f t="shared" si="0"/>
        <v>3170611</v>
      </c>
      <c r="K1426">
        <v>3170611</v>
      </c>
      <c r="L1426">
        <v>28</v>
      </c>
      <c r="M1426">
        <f t="shared" si="49"/>
        <v>28</v>
      </c>
      <c r="N1426" t="str">
        <f t="shared" si="2"/>
        <v>Sat</v>
      </c>
      <c r="O1426" t="str">
        <f t="shared" si="3"/>
        <v>Oct</v>
      </c>
      <c r="P1426">
        <f t="shared" si="4"/>
        <v>10</v>
      </c>
      <c r="Q1426" t="str">
        <f t="shared" si="5"/>
        <v>06</v>
      </c>
      <c r="R1426" t="str">
        <f t="shared" si="6"/>
        <v>16</v>
      </c>
      <c r="S1426" t="str">
        <f t="shared" si="7"/>
        <v>43</v>
      </c>
      <c r="T1426" t="str">
        <f t="shared" si="8"/>
        <v>31</v>
      </c>
      <c r="U1426" t="s">
        <v>10860</v>
      </c>
      <c r="V1426" t="s">
        <v>10861</v>
      </c>
      <c r="W1426" s="2" t="s">
        <v>10862</v>
      </c>
      <c r="X1426" t="s">
        <v>6622</v>
      </c>
      <c r="Y1426" t="s">
        <v>6623</v>
      </c>
      <c r="Z1426" t="s">
        <v>6624</v>
      </c>
      <c r="AA1426" t="s">
        <v>6625</v>
      </c>
      <c r="AB1426">
        <v>266</v>
      </c>
      <c r="AC1426">
        <v>272</v>
      </c>
      <c r="AD1426" t="s">
        <v>6626</v>
      </c>
      <c r="AE1426" t="s">
        <v>10863</v>
      </c>
      <c r="AF1426" t="s">
        <v>10864</v>
      </c>
      <c r="AG1426">
        <v>4</v>
      </c>
    </row>
    <row r="1427" spans="1:33" ht="15.75" customHeight="1" x14ac:dyDescent="0.3">
      <c r="A1427" s="1">
        <v>34446</v>
      </c>
      <c r="B1427" t="s">
        <v>10865</v>
      </c>
      <c r="C1427" t="s">
        <v>281</v>
      </c>
      <c r="D1427" t="s">
        <v>2847</v>
      </c>
      <c r="E1427">
        <v>10</v>
      </c>
      <c r="F1427" t="s">
        <v>82</v>
      </c>
      <c r="G1427" t="s">
        <v>331</v>
      </c>
      <c r="H1427" t="s">
        <v>126</v>
      </c>
      <c r="I1427" t="s">
        <v>310</v>
      </c>
      <c r="J1427">
        <f t="shared" si="0"/>
        <v>3170714</v>
      </c>
      <c r="K1427">
        <v>3170714</v>
      </c>
      <c r="L1427">
        <v>103</v>
      </c>
      <c r="M1427">
        <f t="shared" si="49"/>
        <v>103</v>
      </c>
      <c r="N1427" t="str">
        <f t="shared" si="2"/>
        <v>Sat</v>
      </c>
      <c r="O1427" t="str">
        <f t="shared" si="3"/>
        <v>Oct</v>
      </c>
      <c r="P1427">
        <f t="shared" si="4"/>
        <v>10</v>
      </c>
      <c r="Q1427" t="str">
        <f t="shared" si="5"/>
        <v>06</v>
      </c>
      <c r="R1427" t="str">
        <f t="shared" si="6"/>
        <v>16</v>
      </c>
      <c r="S1427" t="str">
        <f t="shared" si="7"/>
        <v>45</v>
      </c>
      <c r="T1427" t="str">
        <f t="shared" si="8"/>
        <v>14</v>
      </c>
      <c r="U1427" t="s">
        <v>10866</v>
      </c>
      <c r="V1427" t="s">
        <v>10867</v>
      </c>
      <c r="W1427" s="2" t="s">
        <v>10868</v>
      </c>
      <c r="X1427" t="s">
        <v>10869</v>
      </c>
      <c r="Y1427" t="s">
        <v>10870</v>
      </c>
      <c r="Z1427" t="s">
        <v>10871</v>
      </c>
      <c r="AA1427" t="s">
        <v>10872</v>
      </c>
      <c r="AB1427">
        <v>47</v>
      </c>
      <c r="AC1427">
        <v>154</v>
      </c>
      <c r="AD1427" t="s">
        <v>10873</v>
      </c>
      <c r="AE1427" t="s">
        <v>10874</v>
      </c>
      <c r="AF1427" t="s">
        <v>10875</v>
      </c>
      <c r="AG1427">
        <v>4</v>
      </c>
    </row>
    <row r="1428" spans="1:33" ht="15.75" customHeight="1" x14ac:dyDescent="0.3">
      <c r="A1428" s="1">
        <v>34459</v>
      </c>
      <c r="B1428" t="s">
        <v>10876</v>
      </c>
      <c r="C1428" t="s">
        <v>281</v>
      </c>
      <c r="D1428" t="s">
        <v>2847</v>
      </c>
      <c r="E1428">
        <v>10</v>
      </c>
      <c r="F1428" t="s">
        <v>82</v>
      </c>
      <c r="G1428" t="s">
        <v>341</v>
      </c>
      <c r="H1428" t="s">
        <v>359</v>
      </c>
      <c r="I1428" t="s">
        <v>519</v>
      </c>
      <c r="J1428">
        <f t="shared" si="0"/>
        <v>3171768</v>
      </c>
      <c r="K1428">
        <v>3171768</v>
      </c>
      <c r="L1428">
        <v>4</v>
      </c>
      <c r="M1428">
        <f t="shared" si="49"/>
        <v>1054</v>
      </c>
      <c r="N1428" t="str">
        <f t="shared" si="2"/>
        <v>Sat</v>
      </c>
      <c r="O1428" t="str">
        <f t="shared" si="3"/>
        <v>Oct</v>
      </c>
      <c r="P1428">
        <f t="shared" si="4"/>
        <v>10</v>
      </c>
      <c r="Q1428" t="str">
        <f t="shared" si="5"/>
        <v>06</v>
      </c>
      <c r="R1428" t="str">
        <f t="shared" si="6"/>
        <v>17</v>
      </c>
      <c r="S1428" t="str">
        <f t="shared" si="7"/>
        <v>02</v>
      </c>
      <c r="T1428" t="str">
        <f t="shared" si="8"/>
        <v>48</v>
      </c>
      <c r="U1428" t="s">
        <v>10877</v>
      </c>
      <c r="V1428" t="s">
        <v>10878</v>
      </c>
      <c r="W1428" s="2" t="s">
        <v>10879</v>
      </c>
      <c r="X1428" t="s">
        <v>6622</v>
      </c>
      <c r="Y1428" t="s">
        <v>6623</v>
      </c>
      <c r="Z1428" t="s">
        <v>6624</v>
      </c>
      <c r="AA1428" t="s">
        <v>6625</v>
      </c>
      <c r="AB1428">
        <v>266</v>
      </c>
      <c r="AC1428">
        <v>272</v>
      </c>
      <c r="AD1428" t="s">
        <v>6626</v>
      </c>
      <c r="AE1428" t="s">
        <v>3694</v>
      </c>
      <c r="AF1428" t="s">
        <v>3696</v>
      </c>
      <c r="AG1428">
        <v>4</v>
      </c>
    </row>
    <row r="1429" spans="1:33" ht="15.75" customHeight="1" x14ac:dyDescent="0.3">
      <c r="A1429" s="1">
        <v>34768</v>
      </c>
      <c r="B1429" t="s">
        <v>10880</v>
      </c>
      <c r="C1429" t="s">
        <v>281</v>
      </c>
      <c r="D1429" t="s">
        <v>2847</v>
      </c>
      <c r="E1429">
        <v>10</v>
      </c>
      <c r="F1429" t="s">
        <v>82</v>
      </c>
      <c r="G1429" t="s">
        <v>206</v>
      </c>
      <c r="H1429" t="s">
        <v>125</v>
      </c>
      <c r="I1429" t="s">
        <v>762</v>
      </c>
      <c r="J1429">
        <f t="shared" si="0"/>
        <v>3189639</v>
      </c>
      <c r="K1429">
        <v>3189639</v>
      </c>
      <c r="L1429">
        <v>9</v>
      </c>
      <c r="M1429">
        <f t="shared" si="49"/>
        <v>17871</v>
      </c>
      <c r="N1429" t="str">
        <f t="shared" si="2"/>
        <v>Sat</v>
      </c>
      <c r="O1429" t="str">
        <f t="shared" si="3"/>
        <v>Oct</v>
      </c>
      <c r="P1429">
        <f t="shared" si="4"/>
        <v>10</v>
      </c>
      <c r="Q1429" t="str">
        <f t="shared" si="5"/>
        <v>06</v>
      </c>
      <c r="R1429" t="str">
        <f t="shared" si="6"/>
        <v>22</v>
      </c>
      <c r="S1429" t="str">
        <f t="shared" si="7"/>
        <v>00</v>
      </c>
      <c r="T1429" t="str">
        <f t="shared" si="8"/>
        <v>39</v>
      </c>
      <c r="U1429" t="s">
        <v>10881</v>
      </c>
      <c r="V1429" t="s">
        <v>10882</v>
      </c>
      <c r="W1429" s="4" t="s">
        <v>10883</v>
      </c>
      <c r="X1429" t="s">
        <v>6718</v>
      </c>
      <c r="Y1429" t="s">
        <v>6719</v>
      </c>
      <c r="Z1429" t="s">
        <v>6720</v>
      </c>
      <c r="AA1429" t="s">
        <v>1282</v>
      </c>
      <c r="AB1429">
        <v>7320</v>
      </c>
      <c r="AC1429">
        <v>7275</v>
      </c>
      <c r="AD1429" t="s">
        <v>6721</v>
      </c>
      <c r="AG1429">
        <v>4</v>
      </c>
    </row>
    <row r="1430" spans="1:33" ht="15.75" customHeight="1" x14ac:dyDescent="0.3">
      <c r="A1430" s="1">
        <v>34851</v>
      </c>
      <c r="B1430" t="s">
        <v>10884</v>
      </c>
      <c r="C1430" t="s">
        <v>281</v>
      </c>
      <c r="D1430" t="s">
        <v>2847</v>
      </c>
      <c r="E1430">
        <v>10</v>
      </c>
      <c r="F1430" t="s">
        <v>82</v>
      </c>
      <c r="G1430" t="s">
        <v>692</v>
      </c>
      <c r="H1430" t="s">
        <v>71</v>
      </c>
      <c r="I1430" t="s">
        <v>154</v>
      </c>
      <c r="J1430">
        <f t="shared" si="0"/>
        <v>3195877</v>
      </c>
      <c r="K1430">
        <v>3195877</v>
      </c>
      <c r="L1430">
        <v>249</v>
      </c>
      <c r="M1430">
        <f t="shared" si="49"/>
        <v>6238</v>
      </c>
      <c r="N1430" t="str">
        <f t="shared" si="2"/>
        <v>Sat</v>
      </c>
      <c r="O1430" t="str">
        <f t="shared" si="3"/>
        <v>Oct</v>
      </c>
      <c r="P1430">
        <f t="shared" si="4"/>
        <v>10</v>
      </c>
      <c r="Q1430" t="str">
        <f t="shared" si="5"/>
        <v>06</v>
      </c>
      <c r="R1430" t="str">
        <f t="shared" si="6"/>
        <v>23</v>
      </c>
      <c r="S1430" t="str">
        <f t="shared" si="7"/>
        <v>44</v>
      </c>
      <c r="T1430" t="str">
        <f t="shared" si="8"/>
        <v>37</v>
      </c>
      <c r="U1430" t="s">
        <v>10885</v>
      </c>
      <c r="V1430" t="s">
        <v>10886</v>
      </c>
      <c r="W1430" s="2" t="s">
        <v>10887</v>
      </c>
      <c r="X1430" t="s">
        <v>8505</v>
      </c>
      <c r="Y1430" t="s">
        <v>8506</v>
      </c>
      <c r="Z1430" t="s">
        <v>8507</v>
      </c>
      <c r="AA1430" t="s">
        <v>7494</v>
      </c>
      <c r="AB1430">
        <v>41</v>
      </c>
      <c r="AC1430">
        <v>92</v>
      </c>
      <c r="AD1430" t="s">
        <v>8508</v>
      </c>
      <c r="AE1430" t="s">
        <v>10888</v>
      </c>
      <c r="AF1430" t="s">
        <v>10889</v>
      </c>
      <c r="AG1430">
        <v>4</v>
      </c>
    </row>
    <row r="1431" spans="1:33" ht="15.75" customHeight="1" x14ac:dyDescent="0.3">
      <c r="A1431" s="1">
        <v>34852</v>
      </c>
      <c r="B1431" t="s">
        <v>10890</v>
      </c>
      <c r="C1431" t="s">
        <v>281</v>
      </c>
      <c r="D1431" t="s">
        <v>2847</v>
      </c>
      <c r="E1431">
        <v>10</v>
      </c>
      <c r="F1431" t="s">
        <v>82</v>
      </c>
      <c r="G1431" t="s">
        <v>692</v>
      </c>
      <c r="H1431" t="s">
        <v>126</v>
      </c>
      <c r="I1431" t="s">
        <v>404</v>
      </c>
      <c r="J1431">
        <f t="shared" si="0"/>
        <v>3195903</v>
      </c>
      <c r="K1431">
        <v>3195903</v>
      </c>
      <c r="L1431">
        <v>26</v>
      </c>
      <c r="M1431">
        <f t="shared" si="49"/>
        <v>26</v>
      </c>
      <c r="N1431" t="str">
        <f t="shared" si="2"/>
        <v>Sat</v>
      </c>
      <c r="O1431" t="str">
        <f t="shared" si="3"/>
        <v>Oct</v>
      </c>
      <c r="P1431">
        <f t="shared" si="4"/>
        <v>10</v>
      </c>
      <c r="Q1431" t="str">
        <f t="shared" si="5"/>
        <v>06</v>
      </c>
      <c r="R1431" t="str">
        <f t="shared" si="6"/>
        <v>23</v>
      </c>
      <c r="S1431" t="str">
        <f t="shared" si="7"/>
        <v>45</v>
      </c>
      <c r="T1431" t="str">
        <f t="shared" si="8"/>
        <v>03</v>
      </c>
      <c r="U1431" t="s">
        <v>10891</v>
      </c>
      <c r="V1431" t="s">
        <v>10892</v>
      </c>
      <c r="W1431" s="2" t="s">
        <v>10893</v>
      </c>
      <c r="X1431" t="s">
        <v>10894</v>
      </c>
      <c r="Y1431" t="s">
        <v>10895</v>
      </c>
      <c r="Z1431" t="s">
        <v>10896</v>
      </c>
      <c r="AB1431">
        <v>388</v>
      </c>
      <c r="AC1431">
        <v>510</v>
      </c>
      <c r="AD1431" t="s">
        <v>10897</v>
      </c>
      <c r="AG1431">
        <v>4</v>
      </c>
    </row>
    <row r="1432" spans="1:33" ht="15.75" customHeight="1" x14ac:dyDescent="0.3">
      <c r="A1432" s="1">
        <v>34917</v>
      </c>
      <c r="B1432" t="s">
        <v>10898</v>
      </c>
      <c r="C1432" t="s">
        <v>691</v>
      </c>
      <c r="D1432" t="s">
        <v>2847</v>
      </c>
      <c r="E1432">
        <v>10</v>
      </c>
      <c r="F1432" t="s">
        <v>457</v>
      </c>
      <c r="G1432" t="s">
        <v>359</v>
      </c>
      <c r="H1432" t="s">
        <v>320</v>
      </c>
      <c r="I1432" t="s">
        <v>528</v>
      </c>
      <c r="J1432">
        <f t="shared" si="0"/>
        <v>3204951</v>
      </c>
      <c r="K1432">
        <v>3204951</v>
      </c>
      <c r="L1432">
        <v>48</v>
      </c>
      <c r="M1432">
        <f t="shared" si="49"/>
        <v>9048</v>
      </c>
      <c r="N1432" t="str">
        <f t="shared" si="2"/>
        <v>Sun</v>
      </c>
      <c r="O1432" t="str">
        <f t="shared" si="3"/>
        <v>Oct</v>
      </c>
      <c r="P1432">
        <f t="shared" si="4"/>
        <v>10</v>
      </c>
      <c r="Q1432" t="str">
        <f t="shared" si="5"/>
        <v>07</v>
      </c>
      <c r="R1432" t="str">
        <f t="shared" si="6"/>
        <v>02</v>
      </c>
      <c r="S1432" t="str">
        <f t="shared" si="7"/>
        <v>15</v>
      </c>
      <c r="T1432" t="str">
        <f t="shared" si="8"/>
        <v>51</v>
      </c>
      <c r="U1432" t="s">
        <v>10899</v>
      </c>
      <c r="V1432" t="s">
        <v>10900</v>
      </c>
      <c r="W1432" s="2" t="s">
        <v>10901</v>
      </c>
      <c r="X1432" t="s">
        <v>10902</v>
      </c>
      <c r="Y1432" t="s">
        <v>10903</v>
      </c>
      <c r="Z1432" t="s">
        <v>10904</v>
      </c>
      <c r="AB1432">
        <v>18</v>
      </c>
      <c r="AC1432">
        <v>582</v>
      </c>
      <c r="AD1432" t="s">
        <v>10905</v>
      </c>
      <c r="AE1432" t="s">
        <v>10906</v>
      </c>
      <c r="AF1432" t="s">
        <v>10907</v>
      </c>
      <c r="AG1432">
        <v>4</v>
      </c>
    </row>
    <row r="1433" spans="1:33" ht="15.75" customHeight="1" x14ac:dyDescent="0.3">
      <c r="A1433" s="1">
        <v>35406</v>
      </c>
      <c r="B1433" t="s">
        <v>10908</v>
      </c>
      <c r="C1433" t="s">
        <v>923</v>
      </c>
      <c r="D1433" t="s">
        <v>2847</v>
      </c>
      <c r="E1433">
        <v>10</v>
      </c>
      <c r="F1433" t="s">
        <v>1025</v>
      </c>
      <c r="G1433" t="s">
        <v>125</v>
      </c>
      <c r="H1433" t="s">
        <v>234</v>
      </c>
      <c r="I1433" t="s">
        <v>561</v>
      </c>
      <c r="J1433">
        <f t="shared" si="0"/>
        <v>3283933</v>
      </c>
      <c r="K1433">
        <v>3283933</v>
      </c>
      <c r="L1433">
        <v>269</v>
      </c>
      <c r="M1433">
        <f t="shared" si="49"/>
        <v>78982</v>
      </c>
      <c r="N1433" t="str">
        <f t="shared" si="2"/>
        <v>Mon</v>
      </c>
      <c r="O1433" t="str">
        <f t="shared" si="3"/>
        <v>Oct</v>
      </c>
      <c r="P1433">
        <f t="shared" si="4"/>
        <v>10</v>
      </c>
      <c r="Q1433" t="str">
        <f t="shared" si="5"/>
        <v>08</v>
      </c>
      <c r="R1433" t="str">
        <f t="shared" si="6"/>
        <v>00</v>
      </c>
      <c r="S1433" t="str">
        <f t="shared" si="7"/>
        <v>12</v>
      </c>
      <c r="T1433" t="str">
        <f t="shared" si="8"/>
        <v>13</v>
      </c>
      <c r="U1433" t="s">
        <v>10909</v>
      </c>
      <c r="V1433" t="s">
        <v>10910</v>
      </c>
      <c r="W1433" s="2" t="s">
        <v>10911</v>
      </c>
      <c r="X1433" t="s">
        <v>9838</v>
      </c>
      <c r="Y1433" t="s">
        <v>9839</v>
      </c>
      <c r="Z1433" t="s">
        <v>9840</v>
      </c>
      <c r="AA1433" t="s">
        <v>9841</v>
      </c>
      <c r="AB1433">
        <v>777</v>
      </c>
      <c r="AC1433">
        <v>5000</v>
      </c>
      <c r="AD1433" t="s">
        <v>9842</v>
      </c>
      <c r="AE1433" t="s">
        <v>10912</v>
      </c>
      <c r="AF1433" t="s">
        <v>10913</v>
      </c>
      <c r="AG1433">
        <v>4</v>
      </c>
    </row>
    <row r="1434" spans="1:33" ht="15.75" customHeight="1" x14ac:dyDescent="0.3">
      <c r="A1434" s="1">
        <v>35551</v>
      </c>
      <c r="B1434" t="s">
        <v>10914</v>
      </c>
      <c r="C1434" t="s">
        <v>923</v>
      </c>
      <c r="D1434" t="s">
        <v>2847</v>
      </c>
      <c r="E1434">
        <v>10</v>
      </c>
      <c r="F1434" t="s">
        <v>1025</v>
      </c>
      <c r="G1434" t="s">
        <v>103</v>
      </c>
      <c r="H1434" t="s">
        <v>71</v>
      </c>
      <c r="I1434" t="s">
        <v>359</v>
      </c>
      <c r="J1434">
        <f t="shared" si="0"/>
        <v>3321842</v>
      </c>
      <c r="K1434">
        <v>3321842</v>
      </c>
      <c r="L1434">
        <v>25</v>
      </c>
      <c r="M1434">
        <f t="shared" si="49"/>
        <v>37909</v>
      </c>
      <c r="N1434" t="str">
        <f t="shared" si="2"/>
        <v>Mon</v>
      </c>
      <c r="O1434" t="str">
        <f t="shared" si="3"/>
        <v>Oct</v>
      </c>
      <c r="P1434">
        <f t="shared" si="4"/>
        <v>10</v>
      </c>
      <c r="Q1434" t="str">
        <f t="shared" si="5"/>
        <v>08</v>
      </c>
      <c r="R1434" t="str">
        <f t="shared" si="6"/>
        <v>10</v>
      </c>
      <c r="S1434" t="str">
        <f t="shared" si="7"/>
        <v>44</v>
      </c>
      <c r="T1434" t="str">
        <f t="shared" si="8"/>
        <v>02</v>
      </c>
      <c r="U1434" t="s">
        <v>10915</v>
      </c>
      <c r="V1434" t="s">
        <v>10916</v>
      </c>
      <c r="W1434" s="2" t="s">
        <v>10917</v>
      </c>
      <c r="X1434" t="s">
        <v>10918</v>
      </c>
      <c r="Y1434" t="s">
        <v>10919</v>
      </c>
      <c r="Z1434" t="s">
        <v>10920</v>
      </c>
      <c r="AA1434" t="s">
        <v>10921</v>
      </c>
      <c r="AB1434">
        <v>2343</v>
      </c>
      <c r="AC1434">
        <v>2738</v>
      </c>
      <c r="AD1434" t="s">
        <v>10922</v>
      </c>
      <c r="AE1434" t="s">
        <v>10923</v>
      </c>
      <c r="AF1434" t="s">
        <v>10924</v>
      </c>
      <c r="AG1434">
        <v>4</v>
      </c>
    </row>
    <row r="1435" spans="1:33" ht="15.75" customHeight="1" x14ac:dyDescent="0.3">
      <c r="A1435" s="1">
        <v>35552</v>
      </c>
      <c r="B1435" t="s">
        <v>10925</v>
      </c>
      <c r="C1435" t="s">
        <v>923</v>
      </c>
      <c r="D1435" t="s">
        <v>2847</v>
      </c>
      <c r="E1435">
        <v>10</v>
      </c>
      <c r="F1435" t="s">
        <v>1025</v>
      </c>
      <c r="G1435" t="s">
        <v>103</v>
      </c>
      <c r="H1435" t="s">
        <v>644</v>
      </c>
      <c r="I1435" t="s">
        <v>538</v>
      </c>
      <c r="J1435">
        <f t="shared" si="0"/>
        <v>3322486</v>
      </c>
      <c r="K1435">
        <v>3322486</v>
      </c>
      <c r="L1435">
        <v>644</v>
      </c>
      <c r="M1435">
        <f t="shared" si="49"/>
        <v>644</v>
      </c>
      <c r="N1435" t="str">
        <f t="shared" si="2"/>
        <v>Mon</v>
      </c>
      <c r="O1435" t="str">
        <f t="shared" si="3"/>
        <v>Oct</v>
      </c>
      <c r="P1435">
        <f t="shared" si="4"/>
        <v>10</v>
      </c>
      <c r="Q1435" t="str">
        <f t="shared" si="5"/>
        <v>08</v>
      </c>
      <c r="R1435" t="str">
        <f t="shared" si="6"/>
        <v>10</v>
      </c>
      <c r="S1435" t="str">
        <f t="shared" si="7"/>
        <v>54</v>
      </c>
      <c r="T1435" t="str">
        <f t="shared" si="8"/>
        <v>46</v>
      </c>
      <c r="U1435" t="s">
        <v>10926</v>
      </c>
      <c r="V1435" t="s">
        <v>10927</v>
      </c>
      <c r="W1435" s="2" t="s">
        <v>10928</v>
      </c>
      <c r="X1435" t="s">
        <v>10763</v>
      </c>
      <c r="Y1435" t="s">
        <v>10764</v>
      </c>
      <c r="Z1435" t="s">
        <v>10765</v>
      </c>
      <c r="AB1435">
        <v>7</v>
      </c>
      <c r="AC1435">
        <v>23</v>
      </c>
      <c r="AD1435" t="s">
        <v>10766</v>
      </c>
      <c r="AG1435">
        <v>4</v>
      </c>
    </row>
    <row r="1436" spans="1:33" ht="15.75" customHeight="1" x14ac:dyDescent="0.3">
      <c r="A1436" s="1">
        <v>35553</v>
      </c>
      <c r="B1436" t="s">
        <v>10929</v>
      </c>
      <c r="C1436" t="s">
        <v>923</v>
      </c>
      <c r="D1436" t="s">
        <v>2847</v>
      </c>
      <c r="E1436">
        <v>10</v>
      </c>
      <c r="F1436" t="s">
        <v>1025</v>
      </c>
      <c r="G1436" t="s">
        <v>291</v>
      </c>
      <c r="H1436" t="s">
        <v>125</v>
      </c>
      <c r="I1436" t="s">
        <v>125</v>
      </c>
      <c r="J1436">
        <f t="shared" si="0"/>
        <v>3322800</v>
      </c>
      <c r="K1436">
        <v>3322800</v>
      </c>
      <c r="L1436">
        <v>314</v>
      </c>
      <c r="M1436">
        <f t="shared" si="49"/>
        <v>314</v>
      </c>
      <c r="N1436" t="str">
        <f t="shared" si="2"/>
        <v>Mon</v>
      </c>
      <c r="O1436" t="str">
        <f t="shared" si="3"/>
        <v>Oct</v>
      </c>
      <c r="P1436">
        <f t="shared" si="4"/>
        <v>10</v>
      </c>
      <c r="Q1436" t="str">
        <f t="shared" si="5"/>
        <v>08</v>
      </c>
      <c r="R1436" t="str">
        <f t="shared" si="6"/>
        <v>11</v>
      </c>
      <c r="S1436" t="str">
        <f t="shared" si="7"/>
        <v>00</v>
      </c>
      <c r="T1436" t="str">
        <f t="shared" si="8"/>
        <v>00</v>
      </c>
      <c r="U1436" t="s">
        <v>10930</v>
      </c>
      <c r="V1436" t="s">
        <v>10931</v>
      </c>
      <c r="W1436" s="4" t="s">
        <v>10932</v>
      </c>
      <c r="X1436" t="s">
        <v>10933</v>
      </c>
      <c r="Y1436" t="s">
        <v>10934</v>
      </c>
      <c r="Z1436" t="s">
        <v>10935</v>
      </c>
      <c r="AA1436" t="s">
        <v>10936</v>
      </c>
      <c r="AB1436">
        <v>22068</v>
      </c>
      <c r="AC1436">
        <v>5811</v>
      </c>
      <c r="AD1436" t="s">
        <v>10937</v>
      </c>
      <c r="AG1436">
        <v>4</v>
      </c>
    </row>
    <row r="1437" spans="1:33" ht="15.75" customHeight="1" x14ac:dyDescent="0.3">
      <c r="A1437" s="1">
        <v>35662</v>
      </c>
      <c r="B1437" t="s">
        <v>10938</v>
      </c>
      <c r="C1437" t="s">
        <v>923</v>
      </c>
      <c r="D1437" t="s">
        <v>2847</v>
      </c>
      <c r="E1437">
        <v>10</v>
      </c>
      <c r="F1437" t="s">
        <v>1025</v>
      </c>
      <c r="G1437" t="s">
        <v>331</v>
      </c>
      <c r="H1437" t="s">
        <v>762</v>
      </c>
      <c r="I1437" t="s">
        <v>114</v>
      </c>
      <c r="J1437">
        <f t="shared" si="0"/>
        <v>3343160</v>
      </c>
      <c r="K1437">
        <v>3343160</v>
      </c>
      <c r="L1437">
        <v>172</v>
      </c>
      <c r="M1437">
        <f t="shared" si="49"/>
        <v>20360</v>
      </c>
      <c r="N1437" t="str">
        <f t="shared" si="2"/>
        <v>Mon</v>
      </c>
      <c r="O1437" t="str">
        <f t="shared" si="3"/>
        <v>Oct</v>
      </c>
      <c r="P1437">
        <f t="shared" si="4"/>
        <v>10</v>
      </c>
      <c r="Q1437" t="str">
        <f t="shared" si="5"/>
        <v>08</v>
      </c>
      <c r="R1437" t="str">
        <f t="shared" si="6"/>
        <v>16</v>
      </c>
      <c r="S1437" t="str">
        <f t="shared" si="7"/>
        <v>39</v>
      </c>
      <c r="T1437" t="str">
        <f t="shared" si="8"/>
        <v>20</v>
      </c>
      <c r="U1437" t="s">
        <v>10939</v>
      </c>
      <c r="V1437" t="s">
        <v>10940</v>
      </c>
      <c r="W1437" s="2" t="s">
        <v>10941</v>
      </c>
      <c r="X1437" t="s">
        <v>10942</v>
      </c>
      <c r="Y1437" t="s">
        <v>10943</v>
      </c>
      <c r="Z1437" t="s">
        <v>10944</v>
      </c>
      <c r="AA1437" t="s">
        <v>10945</v>
      </c>
      <c r="AB1437">
        <v>1111</v>
      </c>
      <c r="AC1437">
        <v>1248</v>
      </c>
      <c r="AD1437" t="s">
        <v>10946</v>
      </c>
      <c r="AE1437" t="s">
        <v>10947</v>
      </c>
      <c r="AF1437" t="s">
        <v>10948</v>
      </c>
      <c r="AG1437">
        <v>4</v>
      </c>
    </row>
    <row r="1438" spans="1:33" ht="15.75" customHeight="1" x14ac:dyDescent="0.3">
      <c r="A1438" s="1">
        <v>35665</v>
      </c>
      <c r="B1438" t="s">
        <v>10949</v>
      </c>
      <c r="C1438" t="s">
        <v>923</v>
      </c>
      <c r="D1438" t="s">
        <v>2847</v>
      </c>
      <c r="E1438">
        <v>10</v>
      </c>
      <c r="F1438" t="s">
        <v>1025</v>
      </c>
      <c r="G1438" t="s">
        <v>331</v>
      </c>
      <c r="H1438" t="s">
        <v>113</v>
      </c>
      <c r="I1438" t="s">
        <v>359</v>
      </c>
      <c r="J1438">
        <f t="shared" si="0"/>
        <v>3344282</v>
      </c>
      <c r="K1438">
        <v>3344282</v>
      </c>
      <c r="L1438">
        <v>727</v>
      </c>
      <c r="M1438">
        <f t="shared" si="49"/>
        <v>1122</v>
      </c>
      <c r="N1438" t="str">
        <f t="shared" si="2"/>
        <v>Mon</v>
      </c>
      <c r="O1438" t="str">
        <f t="shared" si="3"/>
        <v>Oct</v>
      </c>
      <c r="P1438">
        <f t="shared" si="4"/>
        <v>10</v>
      </c>
      <c r="Q1438" t="str">
        <f t="shared" si="5"/>
        <v>08</v>
      </c>
      <c r="R1438" t="str">
        <f t="shared" si="6"/>
        <v>16</v>
      </c>
      <c r="S1438" t="str">
        <f t="shared" si="7"/>
        <v>58</v>
      </c>
      <c r="T1438" t="str">
        <f t="shared" si="8"/>
        <v>02</v>
      </c>
      <c r="U1438" t="s">
        <v>10950</v>
      </c>
      <c r="V1438" t="s">
        <v>10951</v>
      </c>
      <c r="W1438" s="2" t="s">
        <v>10952</v>
      </c>
      <c r="X1438" t="s">
        <v>10953</v>
      </c>
      <c r="Y1438" t="s">
        <v>10954</v>
      </c>
      <c r="Z1438" t="s">
        <v>10955</v>
      </c>
      <c r="AA1438" t="s">
        <v>10956</v>
      </c>
      <c r="AB1438">
        <v>1933</v>
      </c>
      <c r="AC1438">
        <v>4807</v>
      </c>
      <c r="AD1438" t="s">
        <v>10957</v>
      </c>
      <c r="AE1438" t="s">
        <v>10958</v>
      </c>
      <c r="AF1438" t="s">
        <v>10959</v>
      </c>
      <c r="AG1438">
        <v>4</v>
      </c>
    </row>
    <row r="1439" spans="1:33" ht="15.75" customHeight="1" x14ac:dyDescent="0.3">
      <c r="A1439" s="1">
        <v>35666</v>
      </c>
      <c r="B1439" t="s">
        <v>10960</v>
      </c>
      <c r="C1439" t="s">
        <v>923</v>
      </c>
      <c r="D1439" t="s">
        <v>2847</v>
      </c>
      <c r="E1439">
        <v>10</v>
      </c>
      <c r="F1439" t="s">
        <v>1025</v>
      </c>
      <c r="G1439" t="s">
        <v>341</v>
      </c>
      <c r="H1439" t="s">
        <v>125</v>
      </c>
      <c r="I1439" t="s">
        <v>125</v>
      </c>
      <c r="J1439">
        <f t="shared" si="0"/>
        <v>3344400</v>
      </c>
      <c r="K1439">
        <v>3344400</v>
      </c>
      <c r="L1439">
        <v>118</v>
      </c>
      <c r="M1439">
        <f t="shared" si="49"/>
        <v>118</v>
      </c>
      <c r="N1439" t="str">
        <f t="shared" si="2"/>
        <v>Mon</v>
      </c>
      <c r="O1439" t="str">
        <f t="shared" si="3"/>
        <v>Oct</v>
      </c>
      <c r="P1439">
        <f t="shared" si="4"/>
        <v>10</v>
      </c>
      <c r="Q1439" t="str">
        <f t="shared" si="5"/>
        <v>08</v>
      </c>
      <c r="R1439" t="str">
        <f t="shared" si="6"/>
        <v>17</v>
      </c>
      <c r="S1439" t="str">
        <f t="shared" si="7"/>
        <v>00</v>
      </c>
      <c r="T1439" t="str">
        <f t="shared" si="8"/>
        <v>00</v>
      </c>
      <c r="U1439" t="s">
        <v>10961</v>
      </c>
      <c r="V1439" t="s">
        <v>10962</v>
      </c>
      <c r="W1439" s="4" t="s">
        <v>10963</v>
      </c>
      <c r="X1439" t="s">
        <v>10933</v>
      </c>
      <c r="Y1439" t="s">
        <v>10934</v>
      </c>
      <c r="Z1439" t="s">
        <v>10935</v>
      </c>
      <c r="AA1439" t="s">
        <v>10936</v>
      </c>
      <c r="AB1439">
        <v>22068</v>
      </c>
      <c r="AC1439">
        <v>5811</v>
      </c>
      <c r="AD1439" t="s">
        <v>10937</v>
      </c>
      <c r="AG1439">
        <v>4</v>
      </c>
    </row>
    <row r="1440" spans="1:33" ht="15.75" customHeight="1" x14ac:dyDescent="0.3">
      <c r="A1440" s="1">
        <v>35672</v>
      </c>
      <c r="B1440" t="s">
        <v>10964</v>
      </c>
      <c r="C1440" t="s">
        <v>923</v>
      </c>
      <c r="D1440" t="s">
        <v>2847</v>
      </c>
      <c r="E1440">
        <v>10</v>
      </c>
      <c r="F1440" t="s">
        <v>1025</v>
      </c>
      <c r="G1440" t="s">
        <v>341</v>
      </c>
      <c r="H1440" t="s">
        <v>82</v>
      </c>
      <c r="I1440" t="s">
        <v>291</v>
      </c>
      <c r="J1440">
        <f t="shared" si="0"/>
        <v>3344771</v>
      </c>
      <c r="K1440">
        <v>3344771</v>
      </c>
      <c r="L1440">
        <v>19</v>
      </c>
      <c r="M1440">
        <f t="shared" si="49"/>
        <v>371</v>
      </c>
      <c r="N1440" t="str">
        <f t="shared" si="2"/>
        <v>Mon</v>
      </c>
      <c r="O1440" t="str">
        <f t="shared" si="3"/>
        <v>Oct</v>
      </c>
      <c r="P1440">
        <f t="shared" si="4"/>
        <v>10</v>
      </c>
      <c r="Q1440" t="str">
        <f t="shared" si="5"/>
        <v>08</v>
      </c>
      <c r="R1440" t="str">
        <f t="shared" si="6"/>
        <v>17</v>
      </c>
      <c r="S1440" t="str">
        <f t="shared" si="7"/>
        <v>06</v>
      </c>
      <c r="T1440" t="str">
        <f t="shared" si="8"/>
        <v>11</v>
      </c>
      <c r="U1440" t="s">
        <v>10965</v>
      </c>
      <c r="V1440" t="s">
        <v>10966</v>
      </c>
      <c r="W1440" s="2" t="s">
        <v>10967</v>
      </c>
      <c r="X1440" t="s">
        <v>10968</v>
      </c>
      <c r="Y1440" t="s">
        <v>10969</v>
      </c>
      <c r="Z1440" t="s">
        <v>10970</v>
      </c>
      <c r="AB1440">
        <v>301</v>
      </c>
      <c r="AC1440">
        <v>463</v>
      </c>
      <c r="AD1440" t="s">
        <v>10971</v>
      </c>
      <c r="AG1440">
        <v>4</v>
      </c>
    </row>
    <row r="1441" spans="1:33" ht="15.75" customHeight="1" x14ac:dyDescent="0.3">
      <c r="A1441" s="1">
        <v>35674</v>
      </c>
      <c r="B1441" t="s">
        <v>10972</v>
      </c>
      <c r="C1441" t="s">
        <v>923</v>
      </c>
      <c r="D1441" t="s">
        <v>2847</v>
      </c>
      <c r="E1441">
        <v>10</v>
      </c>
      <c r="F1441" t="s">
        <v>1025</v>
      </c>
      <c r="G1441" t="s">
        <v>341</v>
      </c>
      <c r="H1441" t="s">
        <v>103</v>
      </c>
      <c r="I1441" t="s">
        <v>125</v>
      </c>
      <c r="J1441">
        <f t="shared" si="0"/>
        <v>3345000</v>
      </c>
      <c r="K1441">
        <v>3345000</v>
      </c>
      <c r="L1441">
        <v>119</v>
      </c>
      <c r="M1441">
        <f t="shared" si="49"/>
        <v>229</v>
      </c>
      <c r="N1441" t="str">
        <f t="shared" si="2"/>
        <v>Mon</v>
      </c>
      <c r="O1441" t="str">
        <f t="shared" si="3"/>
        <v>Oct</v>
      </c>
      <c r="P1441">
        <f t="shared" si="4"/>
        <v>10</v>
      </c>
      <c r="Q1441" t="str">
        <f t="shared" si="5"/>
        <v>08</v>
      </c>
      <c r="R1441" t="str">
        <f t="shared" si="6"/>
        <v>17</v>
      </c>
      <c r="S1441" t="str">
        <f t="shared" si="7"/>
        <v>10</v>
      </c>
      <c r="T1441" t="str">
        <f t="shared" si="8"/>
        <v>00</v>
      </c>
      <c r="U1441" t="s">
        <v>10973</v>
      </c>
      <c r="V1441" t="s">
        <v>10974</v>
      </c>
      <c r="W1441" s="2" t="s">
        <v>10975</v>
      </c>
      <c r="X1441" t="s">
        <v>10976</v>
      </c>
      <c r="Y1441" t="s">
        <v>10977</v>
      </c>
      <c r="Z1441" t="s">
        <v>10978</v>
      </c>
      <c r="AA1441" t="s">
        <v>10979</v>
      </c>
      <c r="AB1441">
        <v>335672</v>
      </c>
      <c r="AC1441">
        <v>1473</v>
      </c>
      <c r="AD1441" t="s">
        <v>10980</v>
      </c>
      <c r="AG1441">
        <v>4</v>
      </c>
    </row>
    <row r="1442" spans="1:33" ht="15.75" customHeight="1" x14ac:dyDescent="0.3">
      <c r="A1442" s="1">
        <v>35779</v>
      </c>
      <c r="B1442" t="s">
        <v>10981</v>
      </c>
      <c r="C1442" t="s">
        <v>923</v>
      </c>
      <c r="D1442" t="s">
        <v>2847</v>
      </c>
      <c r="E1442">
        <v>10</v>
      </c>
      <c r="F1442" t="s">
        <v>1025</v>
      </c>
      <c r="G1442" t="s">
        <v>206</v>
      </c>
      <c r="H1442" t="s">
        <v>331</v>
      </c>
      <c r="I1442" t="s">
        <v>360</v>
      </c>
      <c r="J1442">
        <f t="shared" si="0"/>
        <v>3363388</v>
      </c>
      <c r="K1442">
        <v>3363388</v>
      </c>
      <c r="L1442">
        <v>364</v>
      </c>
      <c r="M1442">
        <f t="shared" si="49"/>
        <v>18388</v>
      </c>
      <c r="N1442" t="str">
        <f t="shared" si="2"/>
        <v>Mon</v>
      </c>
      <c r="O1442" t="str">
        <f t="shared" si="3"/>
        <v>Oct</v>
      </c>
      <c r="P1442">
        <f t="shared" si="4"/>
        <v>10</v>
      </c>
      <c r="Q1442" t="str">
        <f t="shared" si="5"/>
        <v>08</v>
      </c>
      <c r="R1442" t="str">
        <f t="shared" si="6"/>
        <v>22</v>
      </c>
      <c r="S1442" t="str">
        <f t="shared" si="7"/>
        <v>16</v>
      </c>
      <c r="T1442" t="str">
        <f t="shared" si="8"/>
        <v>28</v>
      </c>
      <c r="U1442" t="s">
        <v>10982</v>
      </c>
      <c r="V1442" t="s">
        <v>10983</v>
      </c>
      <c r="W1442" s="2" t="s">
        <v>10984</v>
      </c>
      <c r="X1442" t="s">
        <v>10985</v>
      </c>
      <c r="Y1442" t="s">
        <v>10986</v>
      </c>
      <c r="Z1442" t="s">
        <v>10987</v>
      </c>
      <c r="AA1442" t="s">
        <v>10988</v>
      </c>
      <c r="AB1442">
        <v>2709</v>
      </c>
      <c r="AC1442">
        <v>2936</v>
      </c>
      <c r="AD1442" t="s">
        <v>10989</v>
      </c>
      <c r="AE1442" t="s">
        <v>10990</v>
      </c>
      <c r="AF1442" t="s">
        <v>10991</v>
      </c>
      <c r="AG1442">
        <v>4</v>
      </c>
    </row>
    <row r="1443" spans="1:33" ht="15.75" customHeight="1" x14ac:dyDescent="0.3">
      <c r="A1443" s="1">
        <v>35783</v>
      </c>
      <c r="B1443" t="s">
        <v>10992</v>
      </c>
      <c r="C1443" t="s">
        <v>923</v>
      </c>
      <c r="D1443" t="s">
        <v>2847</v>
      </c>
      <c r="E1443">
        <v>10</v>
      </c>
      <c r="F1443" t="s">
        <v>1025</v>
      </c>
      <c r="G1443" t="s">
        <v>206</v>
      </c>
      <c r="H1443" t="s">
        <v>206</v>
      </c>
      <c r="I1443" t="s">
        <v>260</v>
      </c>
      <c r="J1443">
        <f t="shared" si="0"/>
        <v>3363779</v>
      </c>
      <c r="K1443">
        <v>3363779</v>
      </c>
      <c r="L1443">
        <v>135</v>
      </c>
      <c r="M1443">
        <f t="shared" si="49"/>
        <v>391</v>
      </c>
      <c r="N1443" t="str">
        <f t="shared" si="2"/>
        <v>Mon</v>
      </c>
      <c r="O1443" t="str">
        <f t="shared" si="3"/>
        <v>Oct</v>
      </c>
      <c r="P1443">
        <f t="shared" si="4"/>
        <v>10</v>
      </c>
      <c r="Q1443" t="str">
        <f t="shared" si="5"/>
        <v>08</v>
      </c>
      <c r="R1443" t="str">
        <f t="shared" si="6"/>
        <v>22</v>
      </c>
      <c r="S1443" t="str">
        <f t="shared" si="7"/>
        <v>22</v>
      </c>
      <c r="T1443" t="str">
        <f t="shared" si="8"/>
        <v>59</v>
      </c>
      <c r="U1443" t="s">
        <v>10993</v>
      </c>
      <c r="V1443" t="s">
        <v>10994</v>
      </c>
      <c r="W1443" s="2" t="s">
        <v>10995</v>
      </c>
      <c r="X1443" t="s">
        <v>10996</v>
      </c>
      <c r="Y1443" t="s">
        <v>10997</v>
      </c>
      <c r="Z1443" t="s">
        <v>10997</v>
      </c>
      <c r="AA1443" t="s">
        <v>10998</v>
      </c>
      <c r="AB1443">
        <v>147</v>
      </c>
      <c r="AC1443">
        <v>197</v>
      </c>
      <c r="AD1443" t="s">
        <v>10999</v>
      </c>
      <c r="AG1443">
        <v>4</v>
      </c>
    </row>
    <row r="1444" spans="1:33" ht="15.75" customHeight="1" x14ac:dyDescent="0.3">
      <c r="A1444" s="1">
        <v>35839</v>
      </c>
      <c r="B1444" t="s">
        <v>11000</v>
      </c>
      <c r="C1444" t="s">
        <v>1230</v>
      </c>
      <c r="D1444" t="s">
        <v>2847</v>
      </c>
      <c r="E1444">
        <v>10</v>
      </c>
      <c r="F1444" t="s">
        <v>511</v>
      </c>
      <c r="G1444" t="s">
        <v>359</v>
      </c>
      <c r="H1444" t="s">
        <v>1025</v>
      </c>
      <c r="I1444" t="s">
        <v>271</v>
      </c>
      <c r="J1444">
        <f t="shared" si="0"/>
        <v>3377281</v>
      </c>
      <c r="K1444">
        <v>3377281</v>
      </c>
      <c r="L1444">
        <v>158</v>
      </c>
      <c r="M1444">
        <f t="shared" si="49"/>
        <v>13502</v>
      </c>
      <c r="N1444" t="str">
        <f t="shared" si="2"/>
        <v>Tue</v>
      </c>
      <c r="O1444" t="str">
        <f t="shared" si="3"/>
        <v>Oct</v>
      </c>
      <c r="P1444">
        <f t="shared" si="4"/>
        <v>10</v>
      </c>
      <c r="Q1444" t="str">
        <f t="shared" si="5"/>
        <v>09</v>
      </c>
      <c r="R1444" t="str">
        <f t="shared" si="6"/>
        <v>02</v>
      </c>
      <c r="S1444" t="str">
        <f t="shared" si="7"/>
        <v>08</v>
      </c>
      <c r="T1444" t="str">
        <f t="shared" si="8"/>
        <v>01</v>
      </c>
      <c r="U1444" t="s">
        <v>11001</v>
      </c>
      <c r="V1444" t="s">
        <v>11002</v>
      </c>
      <c r="W1444" s="4" t="s">
        <v>11003</v>
      </c>
      <c r="X1444" t="s">
        <v>6188</v>
      </c>
      <c r="Y1444" t="s">
        <v>774</v>
      </c>
      <c r="Z1444" t="s">
        <v>6189</v>
      </c>
      <c r="AB1444">
        <v>10</v>
      </c>
      <c r="AC1444">
        <v>12</v>
      </c>
      <c r="AD1444" t="s">
        <v>6190</v>
      </c>
      <c r="AE1444" t="s">
        <v>11004</v>
      </c>
      <c r="AF1444" t="s">
        <v>11005</v>
      </c>
      <c r="AG1444">
        <v>4</v>
      </c>
    </row>
    <row r="1445" spans="1:33" ht="15.75" customHeight="1" x14ac:dyDescent="0.3">
      <c r="A1445" s="1">
        <v>35842</v>
      </c>
      <c r="B1445" t="s">
        <v>11006</v>
      </c>
      <c r="C1445" t="s">
        <v>1230</v>
      </c>
      <c r="D1445" t="s">
        <v>2847</v>
      </c>
      <c r="E1445">
        <v>10</v>
      </c>
      <c r="F1445" t="s">
        <v>511</v>
      </c>
      <c r="G1445" t="s">
        <v>359</v>
      </c>
      <c r="H1445" t="s">
        <v>234</v>
      </c>
      <c r="I1445" t="s">
        <v>561</v>
      </c>
      <c r="J1445">
        <f t="shared" si="0"/>
        <v>3377533</v>
      </c>
      <c r="K1445">
        <v>3377533</v>
      </c>
      <c r="L1445">
        <v>118</v>
      </c>
      <c r="M1445">
        <f t="shared" si="49"/>
        <v>252</v>
      </c>
      <c r="N1445" t="str">
        <f t="shared" si="2"/>
        <v>Tue</v>
      </c>
      <c r="O1445" t="str">
        <f t="shared" si="3"/>
        <v>Oct</v>
      </c>
      <c r="P1445">
        <f t="shared" si="4"/>
        <v>10</v>
      </c>
      <c r="Q1445" t="str">
        <f t="shared" si="5"/>
        <v>09</v>
      </c>
      <c r="R1445" t="str">
        <f t="shared" si="6"/>
        <v>02</v>
      </c>
      <c r="S1445" t="str">
        <f t="shared" si="7"/>
        <v>12</v>
      </c>
      <c r="T1445" t="str">
        <f t="shared" si="8"/>
        <v>13</v>
      </c>
      <c r="U1445" t="s">
        <v>11007</v>
      </c>
      <c r="V1445" t="s">
        <v>11008</v>
      </c>
      <c r="W1445" s="4" t="s">
        <v>11009</v>
      </c>
      <c r="X1445" t="s">
        <v>11010</v>
      </c>
      <c r="Y1445" t="s">
        <v>11011</v>
      </c>
      <c r="Z1445" t="s">
        <v>11012</v>
      </c>
      <c r="AA1445" t="s">
        <v>11013</v>
      </c>
      <c r="AB1445">
        <v>4447</v>
      </c>
      <c r="AC1445">
        <v>4989</v>
      </c>
      <c r="AD1445" t="s">
        <v>11014</v>
      </c>
      <c r="AG1445">
        <v>4</v>
      </c>
    </row>
    <row r="1446" spans="1:33" ht="15.75" customHeight="1" x14ac:dyDescent="0.3">
      <c r="A1446" s="1">
        <v>35843</v>
      </c>
      <c r="B1446" t="s">
        <v>11006</v>
      </c>
      <c r="C1446" t="s">
        <v>1230</v>
      </c>
      <c r="D1446" t="s">
        <v>2847</v>
      </c>
      <c r="E1446">
        <v>10</v>
      </c>
      <c r="F1446" t="s">
        <v>511</v>
      </c>
      <c r="G1446" t="s">
        <v>359</v>
      </c>
      <c r="H1446" t="s">
        <v>234</v>
      </c>
      <c r="I1446" t="s">
        <v>561</v>
      </c>
      <c r="J1446">
        <f t="shared" si="0"/>
        <v>3377533</v>
      </c>
      <c r="K1446">
        <v>3377533</v>
      </c>
      <c r="L1446">
        <v>0</v>
      </c>
      <c r="M1446">
        <f t="shared" si="49"/>
        <v>0</v>
      </c>
      <c r="N1446" t="str">
        <f t="shared" si="2"/>
        <v>Tue</v>
      </c>
      <c r="O1446" t="str">
        <f t="shared" si="3"/>
        <v>Oct</v>
      </c>
      <c r="P1446">
        <f t="shared" si="4"/>
        <v>10</v>
      </c>
      <c r="Q1446" t="str">
        <f t="shared" si="5"/>
        <v>09</v>
      </c>
      <c r="R1446" t="str">
        <f t="shared" si="6"/>
        <v>02</v>
      </c>
      <c r="S1446" t="str">
        <f t="shared" si="7"/>
        <v>12</v>
      </c>
      <c r="T1446" t="str">
        <f t="shared" si="8"/>
        <v>13</v>
      </c>
      <c r="U1446" t="s">
        <v>11007</v>
      </c>
      <c r="V1446" t="s">
        <v>11008</v>
      </c>
      <c r="W1446" s="2" t="s">
        <v>11015</v>
      </c>
      <c r="X1446" t="s">
        <v>11010</v>
      </c>
      <c r="Y1446" t="s">
        <v>11011</v>
      </c>
      <c r="Z1446" t="s">
        <v>11012</v>
      </c>
      <c r="AA1446" t="s">
        <v>11013</v>
      </c>
      <c r="AB1446">
        <v>4444</v>
      </c>
      <c r="AC1446">
        <v>4988</v>
      </c>
      <c r="AD1446" t="s">
        <v>11014</v>
      </c>
      <c r="AG1446">
        <v>4</v>
      </c>
    </row>
    <row r="1447" spans="1:33" ht="15.75" customHeight="1" x14ac:dyDescent="0.3">
      <c r="A1447" s="1">
        <v>35847</v>
      </c>
      <c r="B1447" t="s">
        <v>11016</v>
      </c>
      <c r="C1447" t="s">
        <v>1230</v>
      </c>
      <c r="D1447" t="s">
        <v>2847</v>
      </c>
      <c r="E1447">
        <v>10</v>
      </c>
      <c r="F1447" t="s">
        <v>511</v>
      </c>
      <c r="G1447" t="s">
        <v>359</v>
      </c>
      <c r="H1447" t="s">
        <v>341</v>
      </c>
      <c r="I1447" t="s">
        <v>320</v>
      </c>
      <c r="J1447">
        <f t="shared" si="0"/>
        <v>3377835</v>
      </c>
      <c r="K1447">
        <v>3377835</v>
      </c>
      <c r="L1447">
        <v>51</v>
      </c>
      <c r="M1447">
        <f t="shared" si="49"/>
        <v>302</v>
      </c>
      <c r="N1447" t="str">
        <f t="shared" si="2"/>
        <v>Tue</v>
      </c>
      <c r="O1447" t="str">
        <f t="shared" si="3"/>
        <v>Oct</v>
      </c>
      <c r="P1447">
        <f t="shared" si="4"/>
        <v>10</v>
      </c>
      <c r="Q1447" t="str">
        <f t="shared" si="5"/>
        <v>09</v>
      </c>
      <c r="R1447" t="str">
        <f t="shared" si="6"/>
        <v>02</v>
      </c>
      <c r="S1447" t="str">
        <f t="shared" si="7"/>
        <v>17</v>
      </c>
      <c r="T1447" t="str">
        <f t="shared" si="8"/>
        <v>15</v>
      </c>
      <c r="U1447" t="s">
        <v>11017</v>
      </c>
      <c r="V1447" t="s">
        <v>11018</v>
      </c>
      <c r="W1447" s="2" t="s">
        <v>11019</v>
      </c>
      <c r="X1447" t="s">
        <v>8023</v>
      </c>
      <c r="Y1447" t="s">
        <v>8024</v>
      </c>
      <c r="Z1447" t="s">
        <v>8025</v>
      </c>
      <c r="AA1447" t="s">
        <v>151</v>
      </c>
      <c r="AB1447">
        <v>154</v>
      </c>
      <c r="AC1447">
        <v>257</v>
      </c>
      <c r="AD1447" t="s">
        <v>8026</v>
      </c>
      <c r="AG1447">
        <v>4</v>
      </c>
    </row>
    <row r="1448" spans="1:33" ht="15.75" customHeight="1" x14ac:dyDescent="0.3">
      <c r="A1448" s="1">
        <v>35848</v>
      </c>
      <c r="B1448" t="s">
        <v>11020</v>
      </c>
      <c r="C1448" t="s">
        <v>1230</v>
      </c>
      <c r="D1448" t="s">
        <v>2847</v>
      </c>
      <c r="E1448">
        <v>10</v>
      </c>
      <c r="F1448" t="s">
        <v>511</v>
      </c>
      <c r="G1448" t="s">
        <v>359</v>
      </c>
      <c r="H1448" t="s">
        <v>341</v>
      </c>
      <c r="I1448" t="s">
        <v>341</v>
      </c>
      <c r="J1448">
        <f t="shared" si="0"/>
        <v>3377837</v>
      </c>
      <c r="K1448">
        <v>3377837</v>
      </c>
      <c r="L1448">
        <v>2</v>
      </c>
      <c r="M1448">
        <f t="shared" si="49"/>
        <v>2</v>
      </c>
      <c r="N1448" t="str">
        <f t="shared" si="2"/>
        <v>Tue</v>
      </c>
      <c r="O1448" t="str">
        <f t="shared" si="3"/>
        <v>Oct</v>
      </c>
      <c r="P1448">
        <f t="shared" si="4"/>
        <v>10</v>
      </c>
      <c r="Q1448" t="str">
        <f t="shared" si="5"/>
        <v>09</v>
      </c>
      <c r="R1448" t="str">
        <f t="shared" si="6"/>
        <v>02</v>
      </c>
      <c r="S1448" t="str">
        <f t="shared" si="7"/>
        <v>17</v>
      </c>
      <c r="T1448" t="str">
        <f t="shared" si="8"/>
        <v>17</v>
      </c>
      <c r="U1448" t="s">
        <v>11021</v>
      </c>
      <c r="V1448" t="s">
        <v>11022</v>
      </c>
      <c r="W1448" s="2" t="s">
        <v>11023</v>
      </c>
      <c r="X1448" t="s">
        <v>6188</v>
      </c>
      <c r="Y1448" t="s">
        <v>774</v>
      </c>
      <c r="Z1448" t="s">
        <v>6189</v>
      </c>
      <c r="AB1448">
        <v>10</v>
      </c>
      <c r="AC1448">
        <v>12</v>
      </c>
      <c r="AD1448" t="s">
        <v>6190</v>
      </c>
      <c r="AE1448" t="s">
        <v>6188</v>
      </c>
      <c r="AF1448" t="s">
        <v>6189</v>
      </c>
      <c r="AG1448">
        <v>4</v>
      </c>
    </row>
    <row r="1449" spans="1:33" ht="15.75" customHeight="1" x14ac:dyDescent="0.3">
      <c r="A1449" s="1">
        <v>35851</v>
      </c>
      <c r="B1449" t="s">
        <v>11024</v>
      </c>
      <c r="C1449" t="s">
        <v>1230</v>
      </c>
      <c r="D1449" t="s">
        <v>2847</v>
      </c>
      <c r="E1449">
        <v>10</v>
      </c>
      <c r="F1449" t="s">
        <v>511</v>
      </c>
      <c r="G1449" t="s">
        <v>359</v>
      </c>
      <c r="H1449" t="s">
        <v>114</v>
      </c>
      <c r="I1449" t="s">
        <v>164</v>
      </c>
      <c r="J1449">
        <f t="shared" si="0"/>
        <v>3378038</v>
      </c>
      <c r="K1449">
        <v>3378038</v>
      </c>
      <c r="L1449">
        <v>174</v>
      </c>
      <c r="M1449">
        <f t="shared" si="49"/>
        <v>201</v>
      </c>
      <c r="N1449" t="str">
        <f t="shared" si="2"/>
        <v>Tue</v>
      </c>
      <c r="O1449" t="str">
        <f t="shared" si="3"/>
        <v>Oct</v>
      </c>
      <c r="P1449">
        <f t="shared" si="4"/>
        <v>10</v>
      </c>
      <c r="Q1449" t="str">
        <f t="shared" si="5"/>
        <v>09</v>
      </c>
      <c r="R1449" t="str">
        <f t="shared" si="6"/>
        <v>02</v>
      </c>
      <c r="S1449" t="str">
        <f t="shared" si="7"/>
        <v>20</v>
      </c>
      <c r="T1449" t="str">
        <f t="shared" si="8"/>
        <v>38</v>
      </c>
      <c r="U1449" t="s">
        <v>11025</v>
      </c>
      <c r="V1449" t="s">
        <v>11026</v>
      </c>
      <c r="W1449" s="2" t="s">
        <v>9485</v>
      </c>
      <c r="X1449" t="s">
        <v>11027</v>
      </c>
      <c r="Y1449" t="s">
        <v>11028</v>
      </c>
      <c r="Z1449" t="s">
        <v>11029</v>
      </c>
      <c r="AA1449" t="s">
        <v>11030</v>
      </c>
      <c r="AB1449">
        <v>531</v>
      </c>
      <c r="AC1449">
        <v>391</v>
      </c>
      <c r="AD1449" t="s">
        <v>11031</v>
      </c>
      <c r="AG1449">
        <v>4</v>
      </c>
    </row>
    <row r="1450" spans="1:33" ht="15.75" customHeight="1" x14ac:dyDescent="0.3">
      <c r="A1450" s="1">
        <v>35853</v>
      </c>
      <c r="B1450" t="s">
        <v>11032</v>
      </c>
      <c r="C1450" t="s">
        <v>1230</v>
      </c>
      <c r="D1450" t="s">
        <v>2847</v>
      </c>
      <c r="E1450">
        <v>10</v>
      </c>
      <c r="F1450" t="s">
        <v>511</v>
      </c>
      <c r="G1450" t="s">
        <v>359</v>
      </c>
      <c r="H1450" t="s">
        <v>30</v>
      </c>
      <c r="I1450" t="s">
        <v>404</v>
      </c>
      <c r="J1450">
        <f t="shared" si="0"/>
        <v>3378423</v>
      </c>
      <c r="K1450">
        <v>3378423</v>
      </c>
      <c r="L1450">
        <v>276</v>
      </c>
      <c r="M1450">
        <f t="shared" si="49"/>
        <v>385</v>
      </c>
      <c r="N1450" t="str">
        <f t="shared" si="2"/>
        <v>Tue</v>
      </c>
      <c r="O1450" t="str">
        <f t="shared" si="3"/>
        <v>Oct</v>
      </c>
      <c r="P1450">
        <f t="shared" si="4"/>
        <v>10</v>
      </c>
      <c r="Q1450" t="str">
        <f t="shared" si="5"/>
        <v>09</v>
      </c>
      <c r="R1450" t="str">
        <f t="shared" si="6"/>
        <v>02</v>
      </c>
      <c r="S1450" t="str">
        <f t="shared" si="7"/>
        <v>27</v>
      </c>
      <c r="T1450" t="str">
        <f t="shared" si="8"/>
        <v>03</v>
      </c>
      <c r="U1450" t="s">
        <v>11033</v>
      </c>
      <c r="V1450" t="s">
        <v>11034</v>
      </c>
      <c r="W1450" s="2" t="s">
        <v>11035</v>
      </c>
      <c r="X1450" t="s">
        <v>9414</v>
      </c>
      <c r="Y1450" t="s">
        <v>11036</v>
      </c>
      <c r="Z1450" t="s">
        <v>9415</v>
      </c>
      <c r="AA1450" t="s">
        <v>11037</v>
      </c>
      <c r="AB1450">
        <v>21</v>
      </c>
      <c r="AC1450">
        <v>117</v>
      </c>
      <c r="AD1450" t="s">
        <v>11038</v>
      </c>
      <c r="AE1450" t="s">
        <v>9410</v>
      </c>
      <c r="AF1450" t="s">
        <v>9412</v>
      </c>
      <c r="AG1450">
        <v>4</v>
      </c>
    </row>
    <row r="1451" spans="1:33" ht="15.75" customHeight="1" x14ac:dyDescent="0.3">
      <c r="A1451" s="1">
        <v>35854</v>
      </c>
      <c r="B1451" t="s">
        <v>11039</v>
      </c>
      <c r="C1451" t="s">
        <v>1230</v>
      </c>
      <c r="D1451" t="s">
        <v>2847</v>
      </c>
      <c r="E1451">
        <v>10</v>
      </c>
      <c r="F1451" t="s">
        <v>511</v>
      </c>
      <c r="G1451" t="s">
        <v>359</v>
      </c>
      <c r="H1451" t="s">
        <v>300</v>
      </c>
      <c r="I1451" t="s">
        <v>30</v>
      </c>
      <c r="J1451">
        <f t="shared" si="0"/>
        <v>3378687</v>
      </c>
      <c r="K1451">
        <v>3378687</v>
      </c>
      <c r="L1451">
        <v>264</v>
      </c>
      <c r="M1451">
        <f t="shared" si="49"/>
        <v>264</v>
      </c>
      <c r="N1451" t="str">
        <f t="shared" si="2"/>
        <v>Tue</v>
      </c>
      <c r="O1451" t="str">
        <f t="shared" si="3"/>
        <v>Oct</v>
      </c>
      <c r="P1451">
        <f t="shared" si="4"/>
        <v>10</v>
      </c>
      <c r="Q1451" t="str">
        <f t="shared" si="5"/>
        <v>09</v>
      </c>
      <c r="R1451" t="str">
        <f t="shared" si="6"/>
        <v>02</v>
      </c>
      <c r="S1451" t="str">
        <f t="shared" si="7"/>
        <v>31</v>
      </c>
      <c r="T1451" t="str">
        <f t="shared" si="8"/>
        <v>27</v>
      </c>
      <c r="U1451" t="s">
        <v>11040</v>
      </c>
      <c r="V1451" t="s">
        <v>11041</v>
      </c>
      <c r="W1451" s="4" t="s">
        <v>11042</v>
      </c>
      <c r="X1451" t="s">
        <v>11043</v>
      </c>
      <c r="Y1451" t="s">
        <v>11044</v>
      </c>
      <c r="Z1451" t="s">
        <v>11045</v>
      </c>
      <c r="AB1451">
        <v>41</v>
      </c>
      <c r="AC1451">
        <v>67</v>
      </c>
      <c r="AD1451" t="s">
        <v>11046</v>
      </c>
      <c r="AG1451">
        <v>4</v>
      </c>
    </row>
    <row r="1452" spans="1:33" ht="15.75" customHeight="1" x14ac:dyDescent="0.3">
      <c r="A1452" s="1">
        <v>35916</v>
      </c>
      <c r="B1452" t="s">
        <v>11047</v>
      </c>
      <c r="C1452" t="s">
        <v>1230</v>
      </c>
      <c r="D1452" t="s">
        <v>2847</v>
      </c>
      <c r="E1452">
        <v>10</v>
      </c>
      <c r="F1452" t="s">
        <v>511</v>
      </c>
      <c r="G1452" t="s">
        <v>184</v>
      </c>
      <c r="H1452" t="s">
        <v>154</v>
      </c>
      <c r="I1452" t="s">
        <v>82</v>
      </c>
      <c r="J1452">
        <f t="shared" si="0"/>
        <v>3389826</v>
      </c>
      <c r="K1452">
        <v>3389826</v>
      </c>
      <c r="L1452">
        <v>229</v>
      </c>
      <c r="M1452">
        <f t="shared" si="49"/>
        <v>11139</v>
      </c>
      <c r="N1452" t="str">
        <f t="shared" si="2"/>
        <v>Tue</v>
      </c>
      <c r="O1452" t="str">
        <f t="shared" si="3"/>
        <v>Oct</v>
      </c>
      <c r="P1452">
        <f t="shared" si="4"/>
        <v>10</v>
      </c>
      <c r="Q1452" t="str">
        <f t="shared" si="5"/>
        <v>09</v>
      </c>
      <c r="R1452" t="str">
        <f t="shared" si="6"/>
        <v>05</v>
      </c>
      <c r="S1452" t="str">
        <f t="shared" si="7"/>
        <v>37</v>
      </c>
      <c r="T1452" t="str">
        <f t="shared" si="8"/>
        <v>06</v>
      </c>
      <c r="U1452" t="s">
        <v>11048</v>
      </c>
      <c r="V1452" t="s">
        <v>11049</v>
      </c>
      <c r="W1452" s="2" t="s">
        <v>11050</v>
      </c>
      <c r="X1452" t="s">
        <v>11051</v>
      </c>
      <c r="Y1452" t="s">
        <v>11052</v>
      </c>
      <c r="Z1452" t="s">
        <v>11053</v>
      </c>
      <c r="AA1452" t="s">
        <v>151</v>
      </c>
      <c r="AB1452">
        <v>1613</v>
      </c>
      <c r="AC1452">
        <v>3602</v>
      </c>
      <c r="AD1452" t="s">
        <v>11054</v>
      </c>
      <c r="AE1452" t="s">
        <v>11055</v>
      </c>
      <c r="AF1452" t="s">
        <v>11056</v>
      </c>
      <c r="AG1452">
        <v>4</v>
      </c>
    </row>
    <row r="1453" spans="1:33" ht="15.75" customHeight="1" x14ac:dyDescent="0.3">
      <c r="A1453" s="1">
        <v>35917</v>
      </c>
      <c r="B1453" t="s">
        <v>11057</v>
      </c>
      <c r="C1453" t="s">
        <v>1230</v>
      </c>
      <c r="D1453" t="s">
        <v>2847</v>
      </c>
      <c r="E1453">
        <v>10</v>
      </c>
      <c r="F1453" t="s">
        <v>511</v>
      </c>
      <c r="G1453" t="s">
        <v>184</v>
      </c>
      <c r="H1453" t="s">
        <v>321</v>
      </c>
      <c r="I1453" t="s">
        <v>538</v>
      </c>
      <c r="J1453">
        <f t="shared" si="0"/>
        <v>3390646</v>
      </c>
      <c r="K1453">
        <v>3390646</v>
      </c>
      <c r="L1453">
        <v>820</v>
      </c>
      <c r="M1453">
        <f t="shared" si="49"/>
        <v>820</v>
      </c>
      <c r="N1453" t="str">
        <f t="shared" si="2"/>
        <v>Tue</v>
      </c>
      <c r="O1453" t="str">
        <f t="shared" si="3"/>
        <v>Oct</v>
      </c>
      <c r="P1453">
        <f t="shared" si="4"/>
        <v>10</v>
      </c>
      <c r="Q1453" t="str">
        <f t="shared" si="5"/>
        <v>09</v>
      </c>
      <c r="R1453" t="str">
        <f t="shared" si="6"/>
        <v>05</v>
      </c>
      <c r="S1453" t="str">
        <f t="shared" si="7"/>
        <v>50</v>
      </c>
      <c r="T1453" t="str">
        <f t="shared" si="8"/>
        <v>46</v>
      </c>
      <c r="U1453" t="s">
        <v>11058</v>
      </c>
      <c r="V1453" t="s">
        <v>11059</v>
      </c>
      <c r="W1453" s="2" t="s">
        <v>11060</v>
      </c>
      <c r="X1453" t="s">
        <v>11061</v>
      </c>
      <c r="Y1453" t="s">
        <v>11062</v>
      </c>
      <c r="Z1453" t="s">
        <v>11063</v>
      </c>
      <c r="AA1453" t="s">
        <v>11064</v>
      </c>
      <c r="AB1453">
        <v>137</v>
      </c>
      <c r="AC1453">
        <v>415</v>
      </c>
      <c r="AD1453" t="s">
        <v>11065</v>
      </c>
      <c r="AG1453">
        <v>4</v>
      </c>
    </row>
    <row r="1454" spans="1:33" ht="15.75" customHeight="1" x14ac:dyDescent="0.3">
      <c r="A1454" s="1">
        <v>35920</v>
      </c>
      <c r="B1454" t="s">
        <v>11066</v>
      </c>
      <c r="C1454" t="s">
        <v>1230</v>
      </c>
      <c r="D1454" t="s">
        <v>2847</v>
      </c>
      <c r="E1454">
        <v>10</v>
      </c>
      <c r="F1454" t="s">
        <v>511</v>
      </c>
      <c r="G1454" t="s">
        <v>82</v>
      </c>
      <c r="H1454" t="s">
        <v>82</v>
      </c>
      <c r="I1454" t="s">
        <v>61</v>
      </c>
      <c r="J1454">
        <f t="shared" si="0"/>
        <v>3391586</v>
      </c>
      <c r="K1454">
        <v>3391586</v>
      </c>
      <c r="L1454">
        <v>107</v>
      </c>
      <c r="M1454">
        <f t="shared" si="49"/>
        <v>940</v>
      </c>
      <c r="N1454" t="str">
        <f t="shared" si="2"/>
        <v>Tue</v>
      </c>
      <c r="O1454" t="str">
        <f t="shared" si="3"/>
        <v>Oct</v>
      </c>
      <c r="P1454">
        <f t="shared" si="4"/>
        <v>10</v>
      </c>
      <c r="Q1454" t="str">
        <f t="shared" si="5"/>
        <v>09</v>
      </c>
      <c r="R1454" t="str">
        <f t="shared" si="6"/>
        <v>06</v>
      </c>
      <c r="S1454" t="str">
        <f t="shared" si="7"/>
        <v>06</v>
      </c>
      <c r="T1454" t="str">
        <f t="shared" si="8"/>
        <v>26</v>
      </c>
      <c r="U1454" t="s">
        <v>11067</v>
      </c>
      <c r="V1454" t="s">
        <v>11068</v>
      </c>
      <c r="W1454" s="2" t="s">
        <v>11069</v>
      </c>
      <c r="X1454" t="s">
        <v>11070</v>
      </c>
      <c r="Y1454" t="s">
        <v>11071</v>
      </c>
      <c r="Z1454" t="s">
        <v>11072</v>
      </c>
      <c r="AB1454">
        <v>2211</v>
      </c>
      <c r="AC1454">
        <v>5000</v>
      </c>
      <c r="AD1454" t="s">
        <v>11073</v>
      </c>
      <c r="AG1454">
        <v>4</v>
      </c>
    </row>
    <row r="1455" spans="1:33" ht="15.75" customHeight="1" x14ac:dyDescent="0.3">
      <c r="A1455" s="1">
        <v>35921</v>
      </c>
      <c r="B1455" t="s">
        <v>11074</v>
      </c>
      <c r="C1455" t="s">
        <v>1230</v>
      </c>
      <c r="D1455" t="s">
        <v>2847</v>
      </c>
      <c r="E1455">
        <v>10</v>
      </c>
      <c r="F1455" t="s">
        <v>511</v>
      </c>
      <c r="G1455" t="s">
        <v>82</v>
      </c>
      <c r="H1455" t="s">
        <v>1025</v>
      </c>
      <c r="I1455" t="s">
        <v>102</v>
      </c>
      <c r="J1455">
        <f t="shared" si="0"/>
        <v>3391737</v>
      </c>
      <c r="K1455">
        <v>3391737</v>
      </c>
      <c r="L1455">
        <v>151</v>
      </c>
      <c r="M1455">
        <f t="shared" si="49"/>
        <v>151</v>
      </c>
      <c r="N1455" t="str">
        <f t="shared" si="2"/>
        <v>Tue</v>
      </c>
      <c r="O1455" t="str">
        <f t="shared" si="3"/>
        <v>Oct</v>
      </c>
      <c r="P1455">
        <f t="shared" si="4"/>
        <v>10</v>
      </c>
      <c r="Q1455" t="str">
        <f t="shared" si="5"/>
        <v>09</v>
      </c>
      <c r="R1455" t="str">
        <f t="shared" si="6"/>
        <v>06</v>
      </c>
      <c r="S1455" t="str">
        <f t="shared" si="7"/>
        <v>08</v>
      </c>
      <c r="T1455" t="str">
        <f t="shared" si="8"/>
        <v>57</v>
      </c>
      <c r="U1455" t="s">
        <v>11075</v>
      </c>
      <c r="V1455" t="s">
        <v>11076</v>
      </c>
      <c r="W1455" s="2" t="s">
        <v>11077</v>
      </c>
      <c r="X1455" t="s">
        <v>11078</v>
      </c>
      <c r="Y1455" t="s">
        <v>11079</v>
      </c>
      <c r="Z1455" t="s">
        <v>11080</v>
      </c>
      <c r="AA1455" t="s">
        <v>11081</v>
      </c>
      <c r="AB1455">
        <v>2346</v>
      </c>
      <c r="AC1455">
        <v>4948</v>
      </c>
      <c r="AD1455" t="s">
        <v>11082</v>
      </c>
      <c r="AE1455" t="s">
        <v>11083</v>
      </c>
      <c r="AF1455" t="s">
        <v>11084</v>
      </c>
      <c r="AG1455">
        <v>4</v>
      </c>
    </row>
    <row r="1456" spans="1:33" ht="15.75" customHeight="1" x14ac:dyDescent="0.3">
      <c r="A1456" s="1">
        <v>35925</v>
      </c>
      <c r="B1456" t="s">
        <v>11085</v>
      </c>
      <c r="C1456" t="s">
        <v>1230</v>
      </c>
      <c r="D1456" t="s">
        <v>2847</v>
      </c>
      <c r="E1456">
        <v>10</v>
      </c>
      <c r="F1456" t="s">
        <v>511</v>
      </c>
      <c r="G1456" t="s">
        <v>82</v>
      </c>
      <c r="H1456" t="s">
        <v>114</v>
      </c>
      <c r="I1456" t="s">
        <v>538</v>
      </c>
      <c r="J1456">
        <f t="shared" si="0"/>
        <v>3392446</v>
      </c>
      <c r="K1456">
        <v>3392446</v>
      </c>
      <c r="L1456">
        <v>526</v>
      </c>
      <c r="M1456">
        <f t="shared" si="49"/>
        <v>709</v>
      </c>
      <c r="N1456" t="str">
        <f t="shared" si="2"/>
        <v>Tue</v>
      </c>
      <c r="O1456" t="str">
        <f t="shared" si="3"/>
        <v>Oct</v>
      </c>
      <c r="P1456">
        <f t="shared" si="4"/>
        <v>10</v>
      </c>
      <c r="Q1456" t="str">
        <f t="shared" si="5"/>
        <v>09</v>
      </c>
      <c r="R1456" t="str">
        <f t="shared" si="6"/>
        <v>06</v>
      </c>
      <c r="S1456" t="str">
        <f t="shared" si="7"/>
        <v>20</v>
      </c>
      <c r="T1456" t="str">
        <f t="shared" si="8"/>
        <v>46</v>
      </c>
      <c r="U1456" t="s">
        <v>11086</v>
      </c>
      <c r="V1456" t="s">
        <v>11087</v>
      </c>
      <c r="W1456" s="2" t="s">
        <v>9485</v>
      </c>
      <c r="X1456" t="s">
        <v>11088</v>
      </c>
      <c r="Y1456" t="s">
        <v>11089</v>
      </c>
      <c r="Z1456" t="s">
        <v>11090</v>
      </c>
      <c r="AA1456" t="s">
        <v>231</v>
      </c>
      <c r="AB1456">
        <v>238</v>
      </c>
      <c r="AC1456">
        <v>941</v>
      </c>
      <c r="AD1456" t="s">
        <v>11091</v>
      </c>
      <c r="AE1456" t="s">
        <v>11088</v>
      </c>
      <c r="AF1456" t="s">
        <v>11090</v>
      </c>
      <c r="AG1456">
        <v>4</v>
      </c>
    </row>
    <row r="1457" spans="1:33" ht="15.75" customHeight="1" x14ac:dyDescent="0.3">
      <c r="A1457" s="1">
        <v>35981</v>
      </c>
      <c r="B1457" t="s">
        <v>11092</v>
      </c>
      <c r="C1457" t="s">
        <v>1230</v>
      </c>
      <c r="D1457" t="s">
        <v>2847</v>
      </c>
      <c r="E1457">
        <v>10</v>
      </c>
      <c r="F1457" t="s">
        <v>511</v>
      </c>
      <c r="G1457" t="s">
        <v>291</v>
      </c>
      <c r="H1457" t="s">
        <v>481</v>
      </c>
      <c r="I1457" t="s">
        <v>644</v>
      </c>
      <c r="J1457">
        <f t="shared" si="0"/>
        <v>3412194</v>
      </c>
      <c r="K1457">
        <v>3412194</v>
      </c>
      <c r="L1457">
        <v>160</v>
      </c>
      <c r="M1457">
        <f t="shared" si="49"/>
        <v>19748</v>
      </c>
      <c r="N1457" t="str">
        <f t="shared" si="2"/>
        <v>Tue</v>
      </c>
      <c r="O1457" t="str">
        <f t="shared" si="3"/>
        <v>Oct</v>
      </c>
      <c r="P1457">
        <f t="shared" si="4"/>
        <v>10</v>
      </c>
      <c r="Q1457" t="str">
        <f t="shared" si="5"/>
        <v>09</v>
      </c>
      <c r="R1457" t="str">
        <f t="shared" si="6"/>
        <v>11</v>
      </c>
      <c r="S1457" t="str">
        <f t="shared" si="7"/>
        <v>49</v>
      </c>
      <c r="T1457" t="str">
        <f t="shared" si="8"/>
        <v>54</v>
      </c>
      <c r="U1457" t="s">
        <v>11093</v>
      </c>
      <c r="V1457" t="s">
        <v>11094</v>
      </c>
      <c r="W1457" s="2" t="s">
        <v>11095</v>
      </c>
      <c r="X1457" t="s">
        <v>11096</v>
      </c>
      <c r="Y1457" t="s">
        <v>11097</v>
      </c>
      <c r="Z1457" t="s">
        <v>11098</v>
      </c>
      <c r="AA1457" t="s">
        <v>967</v>
      </c>
      <c r="AB1457">
        <v>2781</v>
      </c>
      <c r="AC1457">
        <v>2201</v>
      </c>
      <c r="AD1457" t="s">
        <v>11099</v>
      </c>
      <c r="AG1457">
        <v>4</v>
      </c>
    </row>
    <row r="1458" spans="1:33" ht="15.75" customHeight="1" x14ac:dyDescent="0.3">
      <c r="A1458" s="1">
        <v>36135</v>
      </c>
      <c r="B1458" t="s">
        <v>11100</v>
      </c>
      <c r="C1458" t="s">
        <v>1230</v>
      </c>
      <c r="D1458" t="s">
        <v>2847</v>
      </c>
      <c r="E1458">
        <v>10</v>
      </c>
      <c r="F1458" t="s">
        <v>511</v>
      </c>
      <c r="G1458" t="s">
        <v>124</v>
      </c>
      <c r="H1458" t="s">
        <v>579</v>
      </c>
      <c r="I1458" t="s">
        <v>125</v>
      </c>
      <c r="J1458">
        <f t="shared" si="0"/>
        <v>3440520</v>
      </c>
      <c r="K1458">
        <v>3440520</v>
      </c>
      <c r="L1458">
        <v>195</v>
      </c>
      <c r="M1458">
        <f t="shared" si="49"/>
        <v>28326</v>
      </c>
      <c r="N1458" t="str">
        <f t="shared" si="2"/>
        <v>Tue</v>
      </c>
      <c r="O1458" t="str">
        <f t="shared" si="3"/>
        <v>Oct</v>
      </c>
      <c r="P1458">
        <f t="shared" si="4"/>
        <v>10</v>
      </c>
      <c r="Q1458" t="str">
        <f t="shared" si="5"/>
        <v>09</v>
      </c>
      <c r="R1458" t="str">
        <f t="shared" si="6"/>
        <v>19</v>
      </c>
      <c r="S1458" t="str">
        <f t="shared" si="7"/>
        <v>42</v>
      </c>
      <c r="T1458" t="str">
        <f t="shared" si="8"/>
        <v>00</v>
      </c>
      <c r="U1458" t="s">
        <v>11101</v>
      </c>
      <c r="V1458" t="s">
        <v>11102</v>
      </c>
      <c r="W1458" s="4" t="s">
        <v>11103</v>
      </c>
      <c r="X1458" t="s">
        <v>11104</v>
      </c>
      <c r="Y1458" t="s">
        <v>11105</v>
      </c>
      <c r="Z1458" t="s">
        <v>11106</v>
      </c>
      <c r="AA1458" t="s">
        <v>618</v>
      </c>
      <c r="AB1458">
        <v>64</v>
      </c>
      <c r="AC1458">
        <v>378</v>
      </c>
      <c r="AD1458" t="s">
        <v>11107</v>
      </c>
      <c r="AG1458">
        <v>4</v>
      </c>
    </row>
    <row r="1459" spans="1:33" ht="15.75" customHeight="1" x14ac:dyDescent="0.3">
      <c r="A1459" s="1">
        <v>36165</v>
      </c>
      <c r="B1459" t="s">
        <v>11108</v>
      </c>
      <c r="C1459" t="s">
        <v>1230</v>
      </c>
      <c r="D1459" t="s">
        <v>2847</v>
      </c>
      <c r="E1459">
        <v>10</v>
      </c>
      <c r="F1459" t="s">
        <v>511</v>
      </c>
      <c r="G1459" t="s">
        <v>27</v>
      </c>
      <c r="H1459" t="s">
        <v>579</v>
      </c>
      <c r="I1459" t="s">
        <v>359</v>
      </c>
      <c r="J1459">
        <f t="shared" si="0"/>
        <v>3447722</v>
      </c>
      <c r="K1459">
        <v>3447722</v>
      </c>
      <c r="L1459">
        <v>129</v>
      </c>
      <c r="M1459">
        <f t="shared" si="49"/>
        <v>7202</v>
      </c>
      <c r="N1459" t="str">
        <f t="shared" si="2"/>
        <v>Tue</v>
      </c>
      <c r="O1459" t="str">
        <f t="shared" si="3"/>
        <v>Oct</v>
      </c>
      <c r="P1459">
        <f t="shared" si="4"/>
        <v>10</v>
      </c>
      <c r="Q1459" t="str">
        <f t="shared" si="5"/>
        <v>09</v>
      </c>
      <c r="R1459" t="str">
        <f t="shared" si="6"/>
        <v>21</v>
      </c>
      <c r="S1459" t="str">
        <f t="shared" si="7"/>
        <v>42</v>
      </c>
      <c r="T1459" t="str">
        <f t="shared" si="8"/>
        <v>02</v>
      </c>
      <c r="U1459" t="s">
        <v>11109</v>
      </c>
      <c r="V1459" t="s">
        <v>11110</v>
      </c>
      <c r="W1459" s="2" t="s">
        <v>11111</v>
      </c>
      <c r="X1459" t="s">
        <v>6622</v>
      </c>
      <c r="Y1459" t="s">
        <v>6623</v>
      </c>
      <c r="Z1459" t="s">
        <v>6624</v>
      </c>
      <c r="AA1459" t="s">
        <v>6625</v>
      </c>
      <c r="AB1459">
        <v>266</v>
      </c>
      <c r="AC1459">
        <v>272</v>
      </c>
      <c r="AD1459" t="s">
        <v>6626</v>
      </c>
      <c r="AE1459" t="s">
        <v>6726</v>
      </c>
      <c r="AF1459" t="s">
        <v>6728</v>
      </c>
      <c r="AG1459">
        <v>4</v>
      </c>
    </row>
    <row r="1460" spans="1:33" ht="15.75" customHeight="1" x14ac:dyDescent="0.3">
      <c r="A1460" s="1">
        <v>36166</v>
      </c>
      <c r="B1460" t="s">
        <v>11112</v>
      </c>
      <c r="C1460" t="s">
        <v>1230</v>
      </c>
      <c r="D1460" t="s">
        <v>2847</v>
      </c>
      <c r="E1460">
        <v>10</v>
      </c>
      <c r="F1460" t="s">
        <v>511</v>
      </c>
      <c r="G1460" t="s">
        <v>27</v>
      </c>
      <c r="H1460" t="s">
        <v>321</v>
      </c>
      <c r="I1460" t="s">
        <v>331</v>
      </c>
      <c r="J1460">
        <f t="shared" si="0"/>
        <v>3448216</v>
      </c>
      <c r="K1460">
        <v>3448216</v>
      </c>
      <c r="L1460">
        <v>494</v>
      </c>
      <c r="M1460">
        <f t="shared" si="49"/>
        <v>494</v>
      </c>
      <c r="N1460" t="str">
        <f t="shared" si="2"/>
        <v>Tue</v>
      </c>
      <c r="O1460" t="str">
        <f t="shared" si="3"/>
        <v>Oct</v>
      </c>
      <c r="P1460">
        <f t="shared" si="4"/>
        <v>10</v>
      </c>
      <c r="Q1460" t="str">
        <f t="shared" si="5"/>
        <v>09</v>
      </c>
      <c r="R1460" t="str">
        <f t="shared" si="6"/>
        <v>21</v>
      </c>
      <c r="S1460" t="str">
        <f t="shared" si="7"/>
        <v>50</v>
      </c>
      <c r="T1460" t="str">
        <f t="shared" si="8"/>
        <v>16</v>
      </c>
      <c r="U1460" t="s">
        <v>11113</v>
      </c>
      <c r="V1460" t="s">
        <v>11114</v>
      </c>
      <c r="W1460" s="2" t="s">
        <v>11115</v>
      </c>
      <c r="X1460" t="s">
        <v>6622</v>
      </c>
      <c r="Y1460" t="s">
        <v>6623</v>
      </c>
      <c r="Z1460" t="s">
        <v>6624</v>
      </c>
      <c r="AA1460" t="s">
        <v>6625</v>
      </c>
      <c r="AB1460">
        <v>266</v>
      </c>
      <c r="AC1460">
        <v>272</v>
      </c>
      <c r="AD1460" t="s">
        <v>6626</v>
      </c>
      <c r="AE1460" t="s">
        <v>8707</v>
      </c>
      <c r="AF1460" t="s">
        <v>8709</v>
      </c>
      <c r="AG1460">
        <v>4</v>
      </c>
    </row>
    <row r="1461" spans="1:33" ht="15.75" customHeight="1" x14ac:dyDescent="0.3">
      <c r="A1461" s="1">
        <v>36167</v>
      </c>
      <c r="B1461" t="s">
        <v>11116</v>
      </c>
      <c r="C1461" t="s">
        <v>1230</v>
      </c>
      <c r="D1461" t="s">
        <v>2847</v>
      </c>
      <c r="E1461">
        <v>10</v>
      </c>
      <c r="F1461" t="s">
        <v>511</v>
      </c>
      <c r="G1461" t="s">
        <v>27</v>
      </c>
      <c r="H1461" t="s">
        <v>40</v>
      </c>
      <c r="I1461" t="s">
        <v>359</v>
      </c>
      <c r="J1461">
        <f t="shared" si="0"/>
        <v>3448382</v>
      </c>
      <c r="K1461">
        <v>3448382</v>
      </c>
      <c r="L1461">
        <v>166</v>
      </c>
      <c r="M1461">
        <f t="shared" si="49"/>
        <v>166</v>
      </c>
      <c r="N1461" t="str">
        <f t="shared" si="2"/>
        <v>Tue</v>
      </c>
      <c r="O1461" t="str">
        <f t="shared" si="3"/>
        <v>Oct</v>
      </c>
      <c r="P1461">
        <f t="shared" si="4"/>
        <v>10</v>
      </c>
      <c r="Q1461" t="str">
        <f t="shared" si="5"/>
        <v>09</v>
      </c>
      <c r="R1461" t="str">
        <f t="shared" si="6"/>
        <v>21</v>
      </c>
      <c r="S1461" t="str">
        <f t="shared" si="7"/>
        <v>53</v>
      </c>
      <c r="T1461" t="str">
        <f t="shared" si="8"/>
        <v>02</v>
      </c>
      <c r="U1461" t="s">
        <v>11117</v>
      </c>
      <c r="V1461" t="s">
        <v>11118</v>
      </c>
      <c r="W1461" s="2" t="s">
        <v>11119</v>
      </c>
      <c r="X1461" t="s">
        <v>11120</v>
      </c>
      <c r="Y1461" t="s">
        <v>11121</v>
      </c>
      <c r="Z1461" t="s">
        <v>11122</v>
      </c>
      <c r="AB1461">
        <v>2778</v>
      </c>
      <c r="AC1461">
        <v>1367</v>
      </c>
      <c r="AD1461" t="s">
        <v>11123</v>
      </c>
      <c r="AG1461">
        <v>4</v>
      </c>
    </row>
    <row r="1462" spans="1:33" ht="15.75" customHeight="1" x14ac:dyDescent="0.3">
      <c r="A1462" s="1">
        <v>36175</v>
      </c>
      <c r="B1462" t="s">
        <v>11124</v>
      </c>
      <c r="C1462" t="s">
        <v>1230</v>
      </c>
      <c r="D1462" t="s">
        <v>2847</v>
      </c>
      <c r="E1462">
        <v>10</v>
      </c>
      <c r="F1462" t="s">
        <v>511</v>
      </c>
      <c r="G1462" t="s">
        <v>206</v>
      </c>
      <c r="H1462" t="s">
        <v>183</v>
      </c>
      <c r="I1462" t="s">
        <v>29</v>
      </c>
      <c r="J1462">
        <f t="shared" si="0"/>
        <v>3450892</v>
      </c>
      <c r="K1462">
        <v>3450892</v>
      </c>
      <c r="L1462">
        <v>84</v>
      </c>
      <c r="M1462">
        <f t="shared" si="49"/>
        <v>2510</v>
      </c>
      <c r="N1462" t="str">
        <f t="shared" si="2"/>
        <v>Tue</v>
      </c>
      <c r="O1462" t="str">
        <f t="shared" si="3"/>
        <v>Oct</v>
      </c>
      <c r="P1462">
        <f t="shared" si="4"/>
        <v>10</v>
      </c>
      <c r="Q1462" t="str">
        <f t="shared" si="5"/>
        <v>09</v>
      </c>
      <c r="R1462" t="str">
        <f t="shared" si="6"/>
        <v>22</v>
      </c>
      <c r="S1462" t="str">
        <f t="shared" si="7"/>
        <v>34</v>
      </c>
      <c r="T1462" t="str">
        <f t="shared" si="8"/>
        <v>52</v>
      </c>
      <c r="U1462" t="s">
        <v>11125</v>
      </c>
      <c r="V1462" t="s">
        <v>11126</v>
      </c>
      <c r="W1462" s="2" t="s">
        <v>11127</v>
      </c>
      <c r="X1462" t="s">
        <v>8414</v>
      </c>
      <c r="Y1462" t="s">
        <v>8415</v>
      </c>
      <c r="Z1462" t="s">
        <v>8416</v>
      </c>
      <c r="AA1462" t="s">
        <v>8417</v>
      </c>
      <c r="AB1462">
        <v>1684</v>
      </c>
      <c r="AC1462">
        <v>954</v>
      </c>
      <c r="AD1462" t="s">
        <v>8418</v>
      </c>
      <c r="AG1462">
        <v>4</v>
      </c>
    </row>
    <row r="1463" spans="1:33" ht="15.75" customHeight="1" x14ac:dyDescent="0.3">
      <c r="A1463" s="1">
        <v>36318</v>
      </c>
      <c r="B1463" t="s">
        <v>11128</v>
      </c>
      <c r="C1463" t="s">
        <v>1473</v>
      </c>
      <c r="D1463" t="s">
        <v>2847</v>
      </c>
      <c r="E1463">
        <v>10</v>
      </c>
      <c r="F1463" t="s">
        <v>103</v>
      </c>
      <c r="G1463" t="s">
        <v>310</v>
      </c>
      <c r="H1463" t="s">
        <v>341</v>
      </c>
      <c r="I1463" t="s">
        <v>61</v>
      </c>
      <c r="J1463">
        <f t="shared" si="0"/>
        <v>3507446</v>
      </c>
      <c r="K1463">
        <v>3507446</v>
      </c>
      <c r="L1463">
        <v>244</v>
      </c>
      <c r="M1463">
        <f t="shared" si="49"/>
        <v>56554</v>
      </c>
      <c r="N1463" t="str">
        <f t="shared" si="2"/>
        <v>Wed</v>
      </c>
      <c r="O1463" t="str">
        <f t="shared" si="3"/>
        <v>Oct</v>
      </c>
      <c r="P1463">
        <f t="shared" si="4"/>
        <v>10</v>
      </c>
      <c r="Q1463" t="str">
        <f t="shared" si="5"/>
        <v>10</v>
      </c>
      <c r="R1463" t="str">
        <f t="shared" si="6"/>
        <v>14</v>
      </c>
      <c r="S1463" t="str">
        <f t="shared" si="7"/>
        <v>17</v>
      </c>
      <c r="T1463" t="str">
        <f t="shared" si="8"/>
        <v>26</v>
      </c>
      <c r="U1463" t="s">
        <v>11129</v>
      </c>
      <c r="V1463" t="s">
        <v>11130</v>
      </c>
      <c r="W1463" s="2" t="s">
        <v>11131</v>
      </c>
      <c r="X1463" t="s">
        <v>8741</v>
      </c>
      <c r="Y1463" t="s">
        <v>8742</v>
      </c>
      <c r="Z1463" t="s">
        <v>8743</v>
      </c>
      <c r="AB1463">
        <v>213</v>
      </c>
      <c r="AC1463">
        <v>951</v>
      </c>
      <c r="AD1463" t="s">
        <v>8744</v>
      </c>
      <c r="AE1463" t="s">
        <v>11132</v>
      </c>
      <c r="AF1463" t="s">
        <v>11133</v>
      </c>
      <c r="AG1463">
        <v>4</v>
      </c>
    </row>
    <row r="1464" spans="1:33" ht="15.75" customHeight="1" x14ac:dyDescent="0.3">
      <c r="A1464" s="1">
        <v>36319</v>
      </c>
      <c r="B1464" t="s">
        <v>11134</v>
      </c>
      <c r="C1464" t="s">
        <v>1473</v>
      </c>
      <c r="D1464" t="s">
        <v>2847</v>
      </c>
      <c r="E1464">
        <v>10</v>
      </c>
      <c r="F1464" t="s">
        <v>103</v>
      </c>
      <c r="G1464" t="s">
        <v>310</v>
      </c>
      <c r="H1464" t="s">
        <v>341</v>
      </c>
      <c r="I1464" t="s">
        <v>251</v>
      </c>
      <c r="J1464">
        <f t="shared" si="0"/>
        <v>3507467</v>
      </c>
      <c r="K1464">
        <v>3507467</v>
      </c>
      <c r="L1464">
        <v>21</v>
      </c>
      <c r="M1464">
        <f t="shared" si="49"/>
        <v>21</v>
      </c>
      <c r="N1464" t="str">
        <f t="shared" si="2"/>
        <v>Wed</v>
      </c>
      <c r="O1464" t="str">
        <f t="shared" si="3"/>
        <v>Oct</v>
      </c>
      <c r="P1464">
        <f t="shared" si="4"/>
        <v>10</v>
      </c>
      <c r="Q1464" t="str">
        <f t="shared" si="5"/>
        <v>10</v>
      </c>
      <c r="R1464" t="str">
        <f t="shared" si="6"/>
        <v>14</v>
      </c>
      <c r="S1464" t="str">
        <f t="shared" si="7"/>
        <v>17</v>
      </c>
      <c r="T1464" t="str">
        <f t="shared" si="8"/>
        <v>47</v>
      </c>
      <c r="U1464" t="s">
        <v>11135</v>
      </c>
      <c r="V1464" t="s">
        <v>11136</v>
      </c>
      <c r="W1464" s="4" t="s">
        <v>11137</v>
      </c>
      <c r="X1464" t="s">
        <v>11138</v>
      </c>
      <c r="Y1464" t="s">
        <v>11139</v>
      </c>
      <c r="Z1464" t="s">
        <v>11140</v>
      </c>
      <c r="AA1464" t="s">
        <v>11141</v>
      </c>
      <c r="AB1464">
        <v>2746</v>
      </c>
      <c r="AC1464">
        <v>3007</v>
      </c>
      <c r="AD1464" t="s">
        <v>11142</v>
      </c>
      <c r="AE1464" t="s">
        <v>11143</v>
      </c>
      <c r="AF1464" t="s">
        <v>11144</v>
      </c>
      <c r="AG1464">
        <v>4</v>
      </c>
    </row>
    <row r="1465" spans="1:33" ht="15.75" customHeight="1" x14ac:dyDescent="0.3">
      <c r="A1465" s="1">
        <v>36396</v>
      </c>
      <c r="B1465" t="s">
        <v>11145</v>
      </c>
      <c r="C1465" t="s">
        <v>1473</v>
      </c>
      <c r="D1465" t="s">
        <v>2847</v>
      </c>
      <c r="E1465">
        <v>10</v>
      </c>
      <c r="F1465" t="s">
        <v>103</v>
      </c>
      <c r="G1465" t="s">
        <v>28</v>
      </c>
      <c r="H1465" t="s">
        <v>1025</v>
      </c>
      <c r="I1465" t="s">
        <v>341</v>
      </c>
      <c r="J1465">
        <f t="shared" si="0"/>
        <v>3521297</v>
      </c>
      <c r="K1465">
        <v>3521297</v>
      </c>
      <c r="L1465">
        <v>83</v>
      </c>
      <c r="M1465">
        <f t="shared" si="49"/>
        <v>13830</v>
      </c>
      <c r="N1465" t="str">
        <f t="shared" si="2"/>
        <v>Wed</v>
      </c>
      <c r="O1465" t="str">
        <f t="shared" si="3"/>
        <v>Oct</v>
      </c>
      <c r="P1465">
        <f t="shared" si="4"/>
        <v>10</v>
      </c>
      <c r="Q1465" t="str">
        <f t="shared" si="5"/>
        <v>10</v>
      </c>
      <c r="R1465" t="str">
        <f t="shared" si="6"/>
        <v>18</v>
      </c>
      <c r="S1465" t="str">
        <f t="shared" si="7"/>
        <v>08</v>
      </c>
      <c r="T1465" t="str">
        <f t="shared" si="8"/>
        <v>17</v>
      </c>
      <c r="U1465" t="s">
        <v>11146</v>
      </c>
      <c r="V1465" t="s">
        <v>11147</v>
      </c>
      <c r="W1465" s="2" t="s">
        <v>11148</v>
      </c>
      <c r="X1465" t="s">
        <v>6622</v>
      </c>
      <c r="Y1465" t="s">
        <v>6623</v>
      </c>
      <c r="Z1465" t="s">
        <v>6624</v>
      </c>
      <c r="AA1465" t="s">
        <v>6625</v>
      </c>
      <c r="AB1465">
        <v>266</v>
      </c>
      <c r="AC1465">
        <v>272</v>
      </c>
      <c r="AD1465" t="s">
        <v>6626</v>
      </c>
      <c r="AE1465" t="s">
        <v>11149</v>
      </c>
      <c r="AF1465" t="s">
        <v>11150</v>
      </c>
      <c r="AG1465">
        <v>4</v>
      </c>
    </row>
    <row r="1466" spans="1:33" ht="15.75" customHeight="1" x14ac:dyDescent="0.3">
      <c r="A1466" s="1">
        <v>36480</v>
      </c>
      <c r="B1466" t="s">
        <v>11151</v>
      </c>
      <c r="C1466" t="s">
        <v>1769</v>
      </c>
      <c r="D1466" t="s">
        <v>2847</v>
      </c>
      <c r="E1466">
        <v>10</v>
      </c>
      <c r="F1466" t="s">
        <v>291</v>
      </c>
      <c r="G1466" t="s">
        <v>359</v>
      </c>
      <c r="H1466" t="s">
        <v>528</v>
      </c>
      <c r="I1466" t="s">
        <v>762</v>
      </c>
      <c r="J1466">
        <f t="shared" si="0"/>
        <v>3552699</v>
      </c>
      <c r="K1466">
        <v>3552699</v>
      </c>
      <c r="L1466">
        <v>1426</v>
      </c>
      <c r="M1466">
        <f t="shared" si="49"/>
        <v>31402</v>
      </c>
      <c r="N1466" t="str">
        <f t="shared" si="2"/>
        <v>Thu</v>
      </c>
      <c r="O1466" t="str">
        <f t="shared" si="3"/>
        <v>Oct</v>
      </c>
      <c r="P1466">
        <f t="shared" si="4"/>
        <v>10</v>
      </c>
      <c r="Q1466" t="str">
        <f t="shared" si="5"/>
        <v>11</v>
      </c>
      <c r="R1466" t="str">
        <f t="shared" si="6"/>
        <v>02</v>
      </c>
      <c r="S1466" t="str">
        <f t="shared" si="7"/>
        <v>51</v>
      </c>
      <c r="T1466" t="str">
        <f t="shared" si="8"/>
        <v>39</v>
      </c>
      <c r="U1466" t="s">
        <v>11152</v>
      </c>
      <c r="V1466" t="s">
        <v>11153</v>
      </c>
      <c r="W1466" s="2" t="s">
        <v>11154</v>
      </c>
      <c r="X1466" t="s">
        <v>11155</v>
      </c>
      <c r="Y1466" t="s">
        <v>11156</v>
      </c>
      <c r="Z1466" t="s">
        <v>11157</v>
      </c>
      <c r="AA1466" t="s">
        <v>151</v>
      </c>
      <c r="AB1466">
        <v>405</v>
      </c>
      <c r="AC1466">
        <v>374</v>
      </c>
      <c r="AD1466" t="s">
        <v>11158</v>
      </c>
      <c r="AE1466" t="s">
        <v>11159</v>
      </c>
      <c r="AF1466" t="s">
        <v>11160</v>
      </c>
      <c r="AG1466">
        <v>4</v>
      </c>
    </row>
    <row r="1467" spans="1:33" ht="15.75" customHeight="1" x14ac:dyDescent="0.3">
      <c r="A1467" s="1">
        <v>36481</v>
      </c>
      <c r="B1467" t="s">
        <v>11161</v>
      </c>
      <c r="C1467" t="s">
        <v>1769</v>
      </c>
      <c r="D1467" t="s">
        <v>2847</v>
      </c>
      <c r="E1467">
        <v>10</v>
      </c>
      <c r="F1467" t="s">
        <v>291</v>
      </c>
      <c r="G1467" t="s">
        <v>359</v>
      </c>
      <c r="H1467" t="s">
        <v>102</v>
      </c>
      <c r="I1467" t="s">
        <v>195</v>
      </c>
      <c r="J1467">
        <f t="shared" si="0"/>
        <v>3553060</v>
      </c>
      <c r="K1467">
        <v>3553060</v>
      </c>
      <c r="L1467">
        <v>361</v>
      </c>
      <c r="M1467">
        <f t="shared" si="49"/>
        <v>361</v>
      </c>
      <c r="N1467" t="str">
        <f t="shared" si="2"/>
        <v>Thu</v>
      </c>
      <c r="O1467" t="str">
        <f t="shared" si="3"/>
        <v>Oct</v>
      </c>
      <c r="P1467">
        <f t="shared" si="4"/>
        <v>10</v>
      </c>
      <c r="Q1467" t="str">
        <f t="shared" si="5"/>
        <v>11</v>
      </c>
      <c r="R1467" t="str">
        <f t="shared" si="6"/>
        <v>02</v>
      </c>
      <c r="S1467" t="str">
        <f t="shared" si="7"/>
        <v>57</v>
      </c>
      <c r="T1467" t="str">
        <f t="shared" si="8"/>
        <v>40</v>
      </c>
      <c r="U1467" t="s">
        <v>11162</v>
      </c>
      <c r="V1467" t="s">
        <v>11163</v>
      </c>
      <c r="W1467" s="4" t="s">
        <v>11164</v>
      </c>
      <c r="X1467" t="s">
        <v>11165</v>
      </c>
      <c r="Y1467" t="s">
        <v>11166</v>
      </c>
      <c r="Z1467" t="s">
        <v>11167</v>
      </c>
      <c r="AA1467" t="s">
        <v>626</v>
      </c>
      <c r="AB1467">
        <v>334</v>
      </c>
      <c r="AC1467">
        <v>1194</v>
      </c>
      <c r="AD1467" t="s">
        <v>11168</v>
      </c>
      <c r="AG1467">
        <v>4</v>
      </c>
    </row>
    <row r="1468" spans="1:33" ht="15.75" customHeight="1" x14ac:dyDescent="0.3">
      <c r="A1468" s="1">
        <v>36497</v>
      </c>
      <c r="B1468" t="s">
        <v>11169</v>
      </c>
      <c r="C1468" t="s">
        <v>1769</v>
      </c>
      <c r="D1468" t="s">
        <v>2847</v>
      </c>
      <c r="E1468">
        <v>10</v>
      </c>
      <c r="F1468" t="s">
        <v>291</v>
      </c>
      <c r="G1468" t="s">
        <v>82</v>
      </c>
      <c r="H1468" t="s">
        <v>30</v>
      </c>
      <c r="I1468" t="s">
        <v>154</v>
      </c>
      <c r="J1468">
        <f t="shared" si="0"/>
        <v>3565657</v>
      </c>
      <c r="K1468">
        <v>3565657</v>
      </c>
      <c r="L1468">
        <v>2655</v>
      </c>
      <c r="M1468">
        <f t="shared" si="49"/>
        <v>12597</v>
      </c>
      <c r="N1468" t="str">
        <f t="shared" si="2"/>
        <v>Thu</v>
      </c>
      <c r="O1468" t="str">
        <f t="shared" si="3"/>
        <v>Oct</v>
      </c>
      <c r="P1468">
        <f t="shared" si="4"/>
        <v>10</v>
      </c>
      <c r="Q1468" t="str">
        <f t="shared" si="5"/>
        <v>11</v>
      </c>
      <c r="R1468" t="str">
        <f t="shared" si="6"/>
        <v>06</v>
      </c>
      <c r="S1468" t="str">
        <f t="shared" si="7"/>
        <v>27</v>
      </c>
      <c r="T1468" t="str">
        <f t="shared" si="8"/>
        <v>37</v>
      </c>
      <c r="U1468" t="s">
        <v>11170</v>
      </c>
      <c r="V1468" t="s">
        <v>11171</v>
      </c>
      <c r="W1468" s="2" t="s">
        <v>11172</v>
      </c>
      <c r="X1468" t="s">
        <v>11173</v>
      </c>
      <c r="Y1468" t="s">
        <v>11174</v>
      </c>
      <c r="Z1468" t="s">
        <v>11175</v>
      </c>
      <c r="AB1468">
        <v>1242</v>
      </c>
      <c r="AC1468">
        <v>1100</v>
      </c>
      <c r="AD1468" t="s">
        <v>11176</v>
      </c>
      <c r="AE1468" t="s">
        <v>11177</v>
      </c>
      <c r="AF1468" t="s">
        <v>11178</v>
      </c>
      <c r="AG1468">
        <v>4</v>
      </c>
    </row>
    <row r="1469" spans="1:33" ht="15.75" customHeight="1" x14ac:dyDescent="0.3">
      <c r="A1469" s="1">
        <v>36572</v>
      </c>
      <c r="B1469" t="s">
        <v>11179</v>
      </c>
      <c r="C1469" t="s">
        <v>1769</v>
      </c>
      <c r="D1469" t="s">
        <v>2847</v>
      </c>
      <c r="E1469">
        <v>10</v>
      </c>
      <c r="F1469" t="s">
        <v>291</v>
      </c>
      <c r="G1469" t="s">
        <v>341</v>
      </c>
      <c r="H1469" t="s">
        <v>154</v>
      </c>
      <c r="I1469" t="s">
        <v>51</v>
      </c>
      <c r="J1469">
        <f t="shared" si="0"/>
        <v>3605845</v>
      </c>
      <c r="K1469">
        <v>3605845</v>
      </c>
      <c r="L1469">
        <v>1060</v>
      </c>
      <c r="M1469">
        <f t="shared" si="49"/>
        <v>40188</v>
      </c>
      <c r="N1469" t="str">
        <f t="shared" si="2"/>
        <v>Thu</v>
      </c>
      <c r="O1469" t="str">
        <f t="shared" si="3"/>
        <v>Oct</v>
      </c>
      <c r="P1469">
        <f t="shared" si="4"/>
        <v>10</v>
      </c>
      <c r="Q1469" t="str">
        <f t="shared" si="5"/>
        <v>11</v>
      </c>
      <c r="R1469" t="str">
        <f t="shared" si="6"/>
        <v>17</v>
      </c>
      <c r="S1469" t="str">
        <f t="shared" si="7"/>
        <v>37</v>
      </c>
      <c r="T1469" t="str">
        <f t="shared" si="8"/>
        <v>25</v>
      </c>
      <c r="U1469" t="s">
        <v>11180</v>
      </c>
      <c r="V1469" t="s">
        <v>11181</v>
      </c>
      <c r="W1469" s="2" t="s">
        <v>11182</v>
      </c>
      <c r="X1469" t="s">
        <v>6622</v>
      </c>
      <c r="Y1469" t="s">
        <v>6623</v>
      </c>
      <c r="Z1469" t="s">
        <v>6624</v>
      </c>
      <c r="AA1469" t="s">
        <v>6625</v>
      </c>
      <c r="AB1469">
        <v>266</v>
      </c>
      <c r="AC1469">
        <v>272</v>
      </c>
      <c r="AD1469" t="s">
        <v>6626</v>
      </c>
      <c r="AE1469" t="s">
        <v>8860</v>
      </c>
      <c r="AF1469" t="s">
        <v>8862</v>
      </c>
      <c r="AG1469">
        <v>4</v>
      </c>
    </row>
    <row r="1470" spans="1:33" ht="15.75" customHeight="1" x14ac:dyDescent="0.3">
      <c r="A1470" s="1">
        <v>36751</v>
      </c>
      <c r="B1470" t="s">
        <v>11183</v>
      </c>
      <c r="C1470" t="s">
        <v>281</v>
      </c>
      <c r="D1470" t="s">
        <v>2847</v>
      </c>
      <c r="E1470">
        <v>10</v>
      </c>
      <c r="F1470" t="s">
        <v>561</v>
      </c>
      <c r="G1470" t="s">
        <v>184</v>
      </c>
      <c r="H1470" t="s">
        <v>103</v>
      </c>
      <c r="I1470" t="s">
        <v>321</v>
      </c>
      <c r="J1470">
        <f t="shared" si="0"/>
        <v>3733850</v>
      </c>
      <c r="K1470">
        <v>3733850</v>
      </c>
      <c r="L1470">
        <v>825</v>
      </c>
      <c r="M1470">
        <f t="shared" si="49"/>
        <v>128005</v>
      </c>
      <c r="N1470" t="str">
        <f t="shared" si="2"/>
        <v>Sat</v>
      </c>
      <c r="O1470" t="str">
        <f t="shared" si="3"/>
        <v>Oct</v>
      </c>
      <c r="P1470">
        <f t="shared" si="4"/>
        <v>10</v>
      </c>
      <c r="Q1470" t="str">
        <f t="shared" si="5"/>
        <v>13</v>
      </c>
      <c r="R1470" t="str">
        <f t="shared" si="6"/>
        <v>05</v>
      </c>
      <c r="S1470" t="str">
        <f t="shared" si="7"/>
        <v>10</v>
      </c>
      <c r="T1470" t="str">
        <f t="shared" si="8"/>
        <v>50</v>
      </c>
      <c r="U1470" t="s">
        <v>11184</v>
      </c>
      <c r="V1470" t="s">
        <v>11185</v>
      </c>
      <c r="W1470" s="2" t="s">
        <v>11186</v>
      </c>
      <c r="X1470" t="s">
        <v>6082</v>
      </c>
      <c r="Y1470" t="s">
        <v>6083</v>
      </c>
      <c r="Z1470" t="s">
        <v>6084</v>
      </c>
      <c r="AA1470" t="s">
        <v>1199</v>
      </c>
      <c r="AB1470">
        <v>113</v>
      </c>
      <c r="AC1470">
        <v>360</v>
      </c>
      <c r="AD1470" t="s">
        <v>6085</v>
      </c>
      <c r="AG1470">
        <v>4</v>
      </c>
    </row>
    <row r="1471" spans="1:33" ht="15.75" customHeight="1" x14ac:dyDescent="0.3">
      <c r="A1471" s="1">
        <v>125</v>
      </c>
      <c r="B1471" t="s">
        <v>11187</v>
      </c>
      <c r="C1471" t="s">
        <v>25</v>
      </c>
      <c r="D1471" t="s">
        <v>26</v>
      </c>
      <c r="E1471">
        <v>9</v>
      </c>
      <c r="F1471" t="s">
        <v>27</v>
      </c>
      <c r="G1471" t="s">
        <v>28</v>
      </c>
      <c r="H1471" t="s">
        <v>29</v>
      </c>
      <c r="I1471" t="s">
        <v>61</v>
      </c>
      <c r="J1471">
        <f t="shared" si="0"/>
        <v>1882346</v>
      </c>
      <c r="K1471">
        <v>1882346</v>
      </c>
      <c r="L1471">
        <v>0</v>
      </c>
      <c r="M1471" t="e">
        <f>J1471-#REF!</f>
        <v>#REF!</v>
      </c>
      <c r="N1471" t="str">
        <f t="shared" si="2"/>
        <v>Fri</v>
      </c>
      <c r="O1471" t="str">
        <f t="shared" si="3"/>
        <v>Sep</v>
      </c>
      <c r="P1471">
        <f t="shared" si="4"/>
        <v>9</v>
      </c>
      <c r="Q1471" t="str">
        <f t="shared" si="5"/>
        <v>21</v>
      </c>
      <c r="R1471" t="str">
        <f t="shared" si="6"/>
        <v>18</v>
      </c>
      <c r="S1471" t="str">
        <f t="shared" si="7"/>
        <v>52</v>
      </c>
      <c r="T1471" t="str">
        <f t="shared" si="8"/>
        <v>26</v>
      </c>
      <c r="U1471" t="s">
        <v>11188</v>
      </c>
      <c r="V1471" t="s">
        <v>11189</v>
      </c>
      <c r="W1471" s="4" t="s">
        <v>11190</v>
      </c>
      <c r="X1471" t="s">
        <v>11191</v>
      </c>
      <c r="Y1471" t="s">
        <v>11192</v>
      </c>
      <c r="Z1471" t="s">
        <v>11193</v>
      </c>
      <c r="AA1471" t="s">
        <v>151</v>
      </c>
      <c r="AB1471">
        <v>503</v>
      </c>
      <c r="AC1471">
        <v>843</v>
      </c>
      <c r="AD1471" t="s">
        <v>11194</v>
      </c>
      <c r="AG1471">
        <v>5</v>
      </c>
    </row>
    <row r="1472" spans="1:33" ht="15.75" customHeight="1" x14ac:dyDescent="0.3">
      <c r="A1472" s="1">
        <v>1798</v>
      </c>
      <c r="B1472" t="s">
        <v>4090</v>
      </c>
      <c r="C1472" t="s">
        <v>25</v>
      </c>
      <c r="D1472" t="s">
        <v>26</v>
      </c>
      <c r="E1472">
        <v>9</v>
      </c>
      <c r="F1472" t="s">
        <v>27</v>
      </c>
      <c r="G1472" t="s">
        <v>27</v>
      </c>
      <c r="H1472" t="s">
        <v>154</v>
      </c>
      <c r="I1472" t="s">
        <v>103</v>
      </c>
      <c r="J1472">
        <f t="shared" si="0"/>
        <v>1892230</v>
      </c>
      <c r="K1472">
        <v>1892230</v>
      </c>
      <c r="L1472">
        <v>2</v>
      </c>
      <c r="M1472">
        <f t="shared" ref="M1472:M1473" si="50">J1472-J1471</f>
        <v>9884</v>
      </c>
      <c r="N1472" t="str">
        <f t="shared" si="2"/>
        <v>Fri</v>
      </c>
      <c r="O1472" t="str">
        <f t="shared" si="3"/>
        <v>Sep</v>
      </c>
      <c r="P1472">
        <f t="shared" si="4"/>
        <v>9</v>
      </c>
      <c r="Q1472" t="str">
        <f t="shared" si="5"/>
        <v>21</v>
      </c>
      <c r="R1472" t="str">
        <f t="shared" si="6"/>
        <v>21</v>
      </c>
      <c r="S1472" t="str">
        <f t="shared" si="7"/>
        <v>37</v>
      </c>
      <c r="T1472" t="str">
        <f t="shared" si="8"/>
        <v>10</v>
      </c>
      <c r="U1472" t="s">
        <v>11195</v>
      </c>
      <c r="V1472" t="s">
        <v>11196</v>
      </c>
      <c r="W1472" s="2" t="s">
        <v>11197</v>
      </c>
      <c r="X1472" t="s">
        <v>11198</v>
      </c>
      <c r="Y1472" t="s">
        <v>11199</v>
      </c>
      <c r="Z1472" t="s">
        <v>11199</v>
      </c>
      <c r="AA1472" t="s">
        <v>11200</v>
      </c>
      <c r="AB1472">
        <v>247</v>
      </c>
      <c r="AC1472">
        <v>709</v>
      </c>
      <c r="AD1472" t="s">
        <v>11201</v>
      </c>
      <c r="AG1472">
        <v>5</v>
      </c>
    </row>
    <row r="1473" spans="1:33" ht="15.75" customHeight="1" x14ac:dyDescent="0.3">
      <c r="A1473" s="1">
        <v>3211</v>
      </c>
      <c r="B1473" t="s">
        <v>377</v>
      </c>
      <c r="C1473" t="s">
        <v>281</v>
      </c>
      <c r="D1473" t="s">
        <v>26</v>
      </c>
      <c r="E1473">
        <v>9</v>
      </c>
      <c r="F1473" t="s">
        <v>206</v>
      </c>
      <c r="G1473" t="s">
        <v>359</v>
      </c>
      <c r="H1473" t="s">
        <v>183</v>
      </c>
      <c r="I1473" t="s">
        <v>359</v>
      </c>
      <c r="J1473">
        <f t="shared" si="0"/>
        <v>1910042</v>
      </c>
      <c r="K1473">
        <v>1910042</v>
      </c>
      <c r="L1473">
        <v>1</v>
      </c>
      <c r="M1473">
        <f t="shared" si="50"/>
        <v>17812</v>
      </c>
      <c r="N1473" t="str">
        <f t="shared" si="2"/>
        <v>Sat</v>
      </c>
      <c r="O1473" t="str">
        <f t="shared" si="3"/>
        <v>Sep</v>
      </c>
      <c r="P1473">
        <f t="shared" si="4"/>
        <v>9</v>
      </c>
      <c r="Q1473" t="str">
        <f t="shared" si="5"/>
        <v>22</v>
      </c>
      <c r="R1473" t="str">
        <f t="shared" si="6"/>
        <v>02</v>
      </c>
      <c r="S1473" t="str">
        <f t="shared" si="7"/>
        <v>34</v>
      </c>
      <c r="T1473" t="str">
        <f t="shared" si="8"/>
        <v>02</v>
      </c>
      <c r="U1473" t="s">
        <v>11202</v>
      </c>
      <c r="V1473" t="s">
        <v>11203</v>
      </c>
      <c r="W1473" s="2" t="s">
        <v>11204</v>
      </c>
      <c r="X1473" t="s">
        <v>11205</v>
      </c>
      <c r="Y1473" t="s">
        <v>11206</v>
      </c>
      <c r="Z1473" t="s">
        <v>11207</v>
      </c>
      <c r="AA1473" t="s">
        <v>11208</v>
      </c>
      <c r="AB1473">
        <v>28</v>
      </c>
      <c r="AC1473">
        <v>34</v>
      </c>
      <c r="AD1473" t="s">
        <v>11209</v>
      </c>
      <c r="AG1473">
        <v>5</v>
      </c>
    </row>
    <row r="1474" spans="1:33" ht="15.75" customHeight="1" x14ac:dyDescent="0.3">
      <c r="A1474" s="1">
        <v>7784</v>
      </c>
      <c r="B1474" t="s">
        <v>11210</v>
      </c>
      <c r="C1474" t="s">
        <v>691</v>
      </c>
      <c r="D1474" t="s">
        <v>26</v>
      </c>
      <c r="E1474">
        <v>9</v>
      </c>
      <c r="F1474" t="s">
        <v>692</v>
      </c>
      <c r="G1474" t="s">
        <v>103</v>
      </c>
      <c r="H1474" t="s">
        <v>692</v>
      </c>
      <c r="I1474" t="s">
        <v>183</v>
      </c>
      <c r="J1474">
        <f t="shared" si="0"/>
        <v>2024614</v>
      </c>
      <c r="K1474">
        <v>2024614</v>
      </c>
      <c r="L1474">
        <v>5</v>
      </c>
      <c r="M1474" t="e">
        <f>J1474-#REF!</f>
        <v>#REF!</v>
      </c>
      <c r="N1474" t="str">
        <f t="shared" si="2"/>
        <v>Sun</v>
      </c>
      <c r="O1474" t="str">
        <f t="shared" si="3"/>
        <v>Sep</v>
      </c>
      <c r="P1474">
        <f t="shared" si="4"/>
        <v>9</v>
      </c>
      <c r="Q1474" t="str">
        <f t="shared" si="5"/>
        <v>23</v>
      </c>
      <c r="R1474" t="str">
        <f t="shared" si="6"/>
        <v>10</v>
      </c>
      <c r="S1474" t="str">
        <f t="shared" si="7"/>
        <v>23</v>
      </c>
      <c r="T1474" t="str">
        <f t="shared" si="8"/>
        <v>34</v>
      </c>
      <c r="U1474" t="s">
        <v>11211</v>
      </c>
      <c r="V1474" t="s">
        <v>11212</v>
      </c>
      <c r="W1474" s="2" t="s">
        <v>11213</v>
      </c>
      <c r="X1474" t="s">
        <v>11214</v>
      </c>
      <c r="Y1474" t="s">
        <v>11215</v>
      </c>
      <c r="Z1474" t="s">
        <v>11216</v>
      </c>
      <c r="AB1474">
        <v>11</v>
      </c>
      <c r="AC1474">
        <v>15</v>
      </c>
      <c r="AD1474" t="s">
        <v>11217</v>
      </c>
      <c r="AE1474" t="s">
        <v>268</v>
      </c>
      <c r="AF1474" t="s">
        <v>269</v>
      </c>
      <c r="AG1474" s="1">
        <v>5</v>
      </c>
    </row>
    <row r="1475" spans="1:33" ht="15.75" customHeight="1" x14ac:dyDescent="0.3">
      <c r="A1475" s="1">
        <v>9126</v>
      </c>
      <c r="B1475" t="s">
        <v>11218</v>
      </c>
      <c r="C1475" t="s">
        <v>923</v>
      </c>
      <c r="D1475" t="s">
        <v>26</v>
      </c>
      <c r="E1475">
        <v>9</v>
      </c>
      <c r="F1475" t="s">
        <v>529</v>
      </c>
      <c r="G1475" t="s">
        <v>271</v>
      </c>
      <c r="H1475" t="s">
        <v>457</v>
      </c>
      <c r="I1475" t="s">
        <v>341</v>
      </c>
      <c r="J1475">
        <f t="shared" si="0"/>
        <v>2077637</v>
      </c>
      <c r="K1475">
        <v>2077637</v>
      </c>
      <c r="L1475">
        <v>6</v>
      </c>
      <c r="M1475">
        <f>J1475-J1474</f>
        <v>53023</v>
      </c>
      <c r="N1475" t="str">
        <f t="shared" si="2"/>
        <v>Mon</v>
      </c>
      <c r="O1475" t="str">
        <f t="shared" si="3"/>
        <v>Sep</v>
      </c>
      <c r="P1475">
        <f t="shared" si="4"/>
        <v>9</v>
      </c>
      <c r="Q1475" t="str">
        <f t="shared" si="5"/>
        <v>24</v>
      </c>
      <c r="R1475" t="str">
        <f t="shared" si="6"/>
        <v>01</v>
      </c>
      <c r="S1475" t="str">
        <f t="shared" si="7"/>
        <v>07</v>
      </c>
      <c r="T1475" t="str">
        <f t="shared" si="8"/>
        <v>17</v>
      </c>
      <c r="U1475" t="s">
        <v>11219</v>
      </c>
      <c r="V1475" s="3" t="s">
        <v>433</v>
      </c>
      <c r="W1475" s="4" t="s">
        <v>11220</v>
      </c>
      <c r="X1475" t="s">
        <v>11221</v>
      </c>
      <c r="Y1475" t="s">
        <v>11222</v>
      </c>
      <c r="Z1475" t="s">
        <v>11223</v>
      </c>
      <c r="AA1475" t="s">
        <v>3198</v>
      </c>
      <c r="AB1475">
        <v>7440</v>
      </c>
      <c r="AC1475">
        <v>8174</v>
      </c>
      <c r="AD1475" t="s">
        <v>11224</v>
      </c>
      <c r="AG1475">
        <v>5</v>
      </c>
    </row>
    <row r="1476" spans="1:33" ht="15.75" customHeight="1" x14ac:dyDescent="0.3">
      <c r="A1476" s="1">
        <v>9481</v>
      </c>
      <c r="B1476" t="s">
        <v>11225</v>
      </c>
      <c r="C1476" t="s">
        <v>923</v>
      </c>
      <c r="D1476" t="s">
        <v>26</v>
      </c>
      <c r="E1476">
        <v>9</v>
      </c>
      <c r="F1476" t="s">
        <v>529</v>
      </c>
      <c r="G1476" t="s">
        <v>359</v>
      </c>
      <c r="H1476" t="s">
        <v>28</v>
      </c>
      <c r="I1476" t="s">
        <v>126</v>
      </c>
      <c r="J1476">
        <f t="shared" si="0"/>
        <v>2081925</v>
      </c>
      <c r="K1476">
        <v>2081925</v>
      </c>
      <c r="L1476">
        <v>4</v>
      </c>
      <c r="M1476" t="e">
        <f>J1476-#REF!</f>
        <v>#REF!</v>
      </c>
      <c r="N1476" t="str">
        <f t="shared" si="2"/>
        <v>Mon</v>
      </c>
      <c r="O1476" t="str">
        <f t="shared" si="3"/>
        <v>Sep</v>
      </c>
      <c r="P1476">
        <f t="shared" si="4"/>
        <v>9</v>
      </c>
      <c r="Q1476" t="str">
        <f t="shared" si="5"/>
        <v>24</v>
      </c>
      <c r="R1476" t="str">
        <f t="shared" si="6"/>
        <v>02</v>
      </c>
      <c r="S1476" t="str">
        <f t="shared" si="7"/>
        <v>18</v>
      </c>
      <c r="T1476" t="str">
        <f t="shared" si="8"/>
        <v>45</v>
      </c>
      <c r="U1476" t="s">
        <v>11226</v>
      </c>
      <c r="V1476" t="s">
        <v>433</v>
      </c>
      <c r="W1476" s="2" t="s">
        <v>11227</v>
      </c>
      <c r="X1476" t="s">
        <v>11228</v>
      </c>
      <c r="Y1476" t="s">
        <v>11229</v>
      </c>
      <c r="Z1476" t="s">
        <v>11230</v>
      </c>
      <c r="AA1476" t="s">
        <v>11231</v>
      </c>
      <c r="AB1476">
        <v>218</v>
      </c>
      <c r="AC1476">
        <v>1047</v>
      </c>
      <c r="AD1476" t="s">
        <v>11232</v>
      </c>
      <c r="AE1476" t="s">
        <v>11233</v>
      </c>
      <c r="AF1476" t="s">
        <v>11234</v>
      </c>
      <c r="AG1476">
        <v>5</v>
      </c>
    </row>
    <row r="1477" spans="1:33" ht="15.75" customHeight="1" x14ac:dyDescent="0.3">
      <c r="A1477" s="1">
        <v>9542</v>
      </c>
      <c r="B1477" t="s">
        <v>11235</v>
      </c>
      <c r="C1477" t="s">
        <v>923</v>
      </c>
      <c r="D1477" t="s">
        <v>26</v>
      </c>
      <c r="E1477">
        <v>9</v>
      </c>
      <c r="F1477" t="s">
        <v>529</v>
      </c>
      <c r="G1477" t="s">
        <v>359</v>
      </c>
      <c r="H1477" t="s">
        <v>692</v>
      </c>
      <c r="I1477" t="s">
        <v>570</v>
      </c>
      <c r="J1477">
        <f t="shared" si="0"/>
        <v>2082223</v>
      </c>
      <c r="K1477">
        <v>2082223</v>
      </c>
      <c r="L1477">
        <v>1</v>
      </c>
      <c r="M1477">
        <f t="shared" ref="M1477:M1562" si="51">J1477-J1476</f>
        <v>298</v>
      </c>
      <c r="N1477" t="str">
        <f t="shared" si="2"/>
        <v>Mon</v>
      </c>
      <c r="O1477" t="str">
        <f t="shared" si="3"/>
        <v>Sep</v>
      </c>
      <c r="P1477">
        <f t="shared" si="4"/>
        <v>9</v>
      </c>
      <c r="Q1477" t="str">
        <f t="shared" si="5"/>
        <v>24</v>
      </c>
      <c r="R1477" t="str">
        <f t="shared" si="6"/>
        <v>02</v>
      </c>
      <c r="S1477" t="str">
        <f t="shared" si="7"/>
        <v>23</v>
      </c>
      <c r="T1477" t="str">
        <f t="shared" si="8"/>
        <v>43</v>
      </c>
      <c r="U1477" t="s">
        <v>11236</v>
      </c>
      <c r="V1477" t="s">
        <v>433</v>
      </c>
      <c r="W1477" s="4" t="s">
        <v>11237</v>
      </c>
      <c r="X1477" t="s">
        <v>11238</v>
      </c>
      <c r="Y1477" t="s">
        <v>11239</v>
      </c>
      <c r="Z1477" t="s">
        <v>11240</v>
      </c>
      <c r="AB1477">
        <v>178</v>
      </c>
      <c r="AC1477">
        <v>266</v>
      </c>
      <c r="AD1477" t="s">
        <v>11241</v>
      </c>
      <c r="AG1477">
        <v>5</v>
      </c>
    </row>
    <row r="1478" spans="1:33" ht="15.75" customHeight="1" x14ac:dyDescent="0.3">
      <c r="A1478" s="1">
        <v>9920</v>
      </c>
      <c r="B1478" t="s">
        <v>11242</v>
      </c>
      <c r="C1478" t="s">
        <v>923</v>
      </c>
      <c r="D1478" t="s">
        <v>26</v>
      </c>
      <c r="E1478">
        <v>9</v>
      </c>
      <c r="F1478" t="s">
        <v>529</v>
      </c>
      <c r="G1478" t="s">
        <v>404</v>
      </c>
      <c r="H1478" t="s">
        <v>164</v>
      </c>
      <c r="I1478" t="s">
        <v>124</v>
      </c>
      <c r="J1478">
        <f t="shared" si="0"/>
        <v>2086699</v>
      </c>
      <c r="K1478">
        <v>2086699</v>
      </c>
      <c r="L1478">
        <v>16</v>
      </c>
      <c r="M1478">
        <f t="shared" si="51"/>
        <v>4476</v>
      </c>
      <c r="N1478" t="str">
        <f t="shared" si="2"/>
        <v>Mon</v>
      </c>
      <c r="O1478" t="str">
        <f t="shared" si="3"/>
        <v>Sep</v>
      </c>
      <c r="P1478">
        <f t="shared" si="4"/>
        <v>9</v>
      </c>
      <c r="Q1478" t="str">
        <f t="shared" si="5"/>
        <v>24</v>
      </c>
      <c r="R1478" t="str">
        <f t="shared" si="6"/>
        <v>03</v>
      </c>
      <c r="S1478" t="str">
        <f t="shared" si="7"/>
        <v>38</v>
      </c>
      <c r="T1478" t="str">
        <f t="shared" si="8"/>
        <v>19</v>
      </c>
      <c r="U1478" t="s">
        <v>11243</v>
      </c>
      <c r="V1478" t="s">
        <v>433</v>
      </c>
      <c r="W1478" s="2" t="s">
        <v>11244</v>
      </c>
      <c r="X1478" t="s">
        <v>11245</v>
      </c>
      <c r="Y1478" t="s">
        <v>11246</v>
      </c>
      <c r="Z1478" t="s">
        <v>11247</v>
      </c>
      <c r="AA1478" t="s">
        <v>11248</v>
      </c>
      <c r="AB1478">
        <v>1390</v>
      </c>
      <c r="AC1478">
        <v>1821</v>
      </c>
      <c r="AD1478" t="s">
        <v>11249</v>
      </c>
      <c r="AG1478">
        <v>5</v>
      </c>
    </row>
    <row r="1479" spans="1:33" ht="15.75" customHeight="1" x14ac:dyDescent="0.3">
      <c r="A1479" s="1">
        <v>10395</v>
      </c>
      <c r="B1479" t="s">
        <v>11250</v>
      </c>
      <c r="C1479" t="s">
        <v>923</v>
      </c>
      <c r="D1479" t="s">
        <v>26</v>
      </c>
      <c r="E1479">
        <v>9</v>
      </c>
      <c r="F1479" t="s">
        <v>529</v>
      </c>
      <c r="G1479" t="s">
        <v>41</v>
      </c>
      <c r="H1479" t="s">
        <v>260</v>
      </c>
      <c r="I1479" t="s">
        <v>762</v>
      </c>
      <c r="J1479">
        <f t="shared" si="0"/>
        <v>2091579</v>
      </c>
      <c r="K1479">
        <v>2091579</v>
      </c>
      <c r="L1479">
        <v>19</v>
      </c>
      <c r="M1479">
        <f t="shared" si="51"/>
        <v>4880</v>
      </c>
      <c r="N1479" t="str">
        <f t="shared" si="2"/>
        <v>Mon</v>
      </c>
      <c r="O1479" t="str">
        <f t="shared" si="3"/>
        <v>Sep</v>
      </c>
      <c r="P1479">
        <f t="shared" si="4"/>
        <v>9</v>
      </c>
      <c r="Q1479" t="str">
        <f t="shared" si="5"/>
        <v>24</v>
      </c>
      <c r="R1479" t="str">
        <f t="shared" si="6"/>
        <v>04</v>
      </c>
      <c r="S1479" t="str">
        <f t="shared" si="7"/>
        <v>59</v>
      </c>
      <c r="T1479" t="str">
        <f t="shared" si="8"/>
        <v>39</v>
      </c>
      <c r="U1479" t="s">
        <v>11251</v>
      </c>
      <c r="V1479" t="s">
        <v>433</v>
      </c>
      <c r="W1479" s="4" t="s">
        <v>11252</v>
      </c>
      <c r="X1479" t="s">
        <v>11253</v>
      </c>
      <c r="Y1479" t="s">
        <v>11254</v>
      </c>
      <c r="Z1479" t="s">
        <v>11255</v>
      </c>
      <c r="AA1479" t="s">
        <v>11256</v>
      </c>
      <c r="AB1479">
        <v>467</v>
      </c>
      <c r="AC1479">
        <v>1638</v>
      </c>
      <c r="AD1479" t="s">
        <v>11257</v>
      </c>
      <c r="AG1479">
        <v>5</v>
      </c>
    </row>
    <row r="1480" spans="1:33" ht="15.75" customHeight="1" x14ac:dyDescent="0.3">
      <c r="A1480" s="1">
        <v>10396</v>
      </c>
      <c r="B1480" t="s">
        <v>11258</v>
      </c>
      <c r="C1480" t="s">
        <v>923</v>
      </c>
      <c r="D1480" t="s">
        <v>26</v>
      </c>
      <c r="E1480">
        <v>9</v>
      </c>
      <c r="F1480" t="s">
        <v>529</v>
      </c>
      <c r="G1480" t="s">
        <v>41</v>
      </c>
      <c r="H1480" t="s">
        <v>260</v>
      </c>
      <c r="I1480" t="s">
        <v>50</v>
      </c>
      <c r="J1480">
        <f t="shared" si="0"/>
        <v>2091595</v>
      </c>
      <c r="K1480">
        <v>2091595</v>
      </c>
      <c r="L1480">
        <v>16</v>
      </c>
      <c r="M1480">
        <f t="shared" si="51"/>
        <v>16</v>
      </c>
      <c r="N1480" t="str">
        <f t="shared" si="2"/>
        <v>Mon</v>
      </c>
      <c r="O1480" t="str">
        <f t="shared" si="3"/>
        <v>Sep</v>
      </c>
      <c r="P1480">
        <f t="shared" si="4"/>
        <v>9</v>
      </c>
      <c r="Q1480" t="str">
        <f t="shared" si="5"/>
        <v>24</v>
      </c>
      <c r="R1480" t="str">
        <f t="shared" si="6"/>
        <v>04</v>
      </c>
      <c r="S1480" t="str">
        <f t="shared" si="7"/>
        <v>59</v>
      </c>
      <c r="T1480" t="str">
        <f t="shared" si="8"/>
        <v>55</v>
      </c>
      <c r="U1480" t="s">
        <v>11259</v>
      </c>
      <c r="V1480" t="s">
        <v>433</v>
      </c>
      <c r="W1480" s="2" t="s">
        <v>11260</v>
      </c>
      <c r="X1480" t="s">
        <v>11261</v>
      </c>
      <c r="Y1480" t="s">
        <v>11262</v>
      </c>
      <c r="Z1480" t="s">
        <v>11263</v>
      </c>
      <c r="AB1480">
        <v>125</v>
      </c>
      <c r="AC1480">
        <v>492</v>
      </c>
      <c r="AD1480" t="s">
        <v>11264</v>
      </c>
      <c r="AE1480" t="s">
        <v>11265</v>
      </c>
      <c r="AF1480" t="s">
        <v>11266</v>
      </c>
      <c r="AG1480">
        <v>5</v>
      </c>
    </row>
    <row r="1481" spans="1:33" ht="15.75" customHeight="1" x14ac:dyDescent="0.3">
      <c r="A1481" s="1">
        <v>11574</v>
      </c>
      <c r="B1481" t="s">
        <v>11267</v>
      </c>
      <c r="C1481" t="s">
        <v>923</v>
      </c>
      <c r="D1481" t="s">
        <v>26</v>
      </c>
      <c r="E1481">
        <v>9</v>
      </c>
      <c r="F1481" t="s">
        <v>529</v>
      </c>
      <c r="G1481" t="s">
        <v>124</v>
      </c>
      <c r="H1481" t="s">
        <v>125</v>
      </c>
      <c r="I1481" t="s">
        <v>320</v>
      </c>
      <c r="J1481">
        <f t="shared" si="0"/>
        <v>2142015</v>
      </c>
      <c r="K1481">
        <v>2142015</v>
      </c>
      <c r="L1481">
        <v>1</v>
      </c>
      <c r="M1481">
        <f t="shared" si="51"/>
        <v>50420</v>
      </c>
      <c r="N1481" t="str">
        <f t="shared" si="2"/>
        <v>Mon</v>
      </c>
      <c r="O1481" t="str">
        <f t="shared" si="3"/>
        <v>Sep</v>
      </c>
      <c r="P1481">
        <f t="shared" si="4"/>
        <v>9</v>
      </c>
      <c r="Q1481" t="str">
        <f t="shared" si="5"/>
        <v>24</v>
      </c>
      <c r="R1481" t="str">
        <f t="shared" si="6"/>
        <v>19</v>
      </c>
      <c r="S1481" t="str">
        <f t="shared" si="7"/>
        <v>00</v>
      </c>
      <c r="T1481" t="str">
        <f t="shared" si="8"/>
        <v>15</v>
      </c>
      <c r="U1481" t="s">
        <v>11268</v>
      </c>
      <c r="V1481" t="s">
        <v>433</v>
      </c>
      <c r="W1481" s="4" t="s">
        <v>11269</v>
      </c>
      <c r="X1481" t="s">
        <v>11270</v>
      </c>
      <c r="Y1481" t="s">
        <v>11271</v>
      </c>
      <c r="Z1481" t="s">
        <v>11272</v>
      </c>
      <c r="AA1481" t="s">
        <v>11273</v>
      </c>
      <c r="AB1481">
        <v>165</v>
      </c>
      <c r="AC1481">
        <v>491</v>
      </c>
      <c r="AD1481" t="s">
        <v>11274</v>
      </c>
      <c r="AG1481">
        <v>5</v>
      </c>
    </row>
    <row r="1482" spans="1:33" ht="15.75" customHeight="1" x14ac:dyDescent="0.3">
      <c r="A1482" s="1">
        <v>11655</v>
      </c>
      <c r="B1482" t="s">
        <v>11275</v>
      </c>
      <c r="C1482" t="s">
        <v>923</v>
      </c>
      <c r="D1482" t="s">
        <v>26</v>
      </c>
      <c r="E1482">
        <v>9</v>
      </c>
      <c r="F1482" t="s">
        <v>529</v>
      </c>
      <c r="G1482" t="s">
        <v>124</v>
      </c>
      <c r="H1482" t="s">
        <v>1025</v>
      </c>
      <c r="I1482" t="s">
        <v>321</v>
      </c>
      <c r="J1482">
        <f t="shared" si="0"/>
        <v>2142530</v>
      </c>
      <c r="K1482">
        <v>2142530</v>
      </c>
      <c r="L1482">
        <v>0</v>
      </c>
      <c r="M1482">
        <f t="shared" si="51"/>
        <v>515</v>
      </c>
      <c r="N1482" t="str">
        <f t="shared" si="2"/>
        <v>Mon</v>
      </c>
      <c r="O1482" t="str">
        <f t="shared" si="3"/>
        <v>Sep</v>
      </c>
      <c r="P1482">
        <f t="shared" si="4"/>
        <v>9</v>
      </c>
      <c r="Q1482" t="str">
        <f t="shared" si="5"/>
        <v>24</v>
      </c>
      <c r="R1482" t="str">
        <f t="shared" si="6"/>
        <v>19</v>
      </c>
      <c r="S1482" t="str">
        <f t="shared" si="7"/>
        <v>08</v>
      </c>
      <c r="T1482" t="str">
        <f t="shared" si="8"/>
        <v>50</v>
      </c>
      <c r="U1482" t="s">
        <v>11276</v>
      </c>
      <c r="V1482" t="s">
        <v>433</v>
      </c>
      <c r="W1482" s="2" t="s">
        <v>11277</v>
      </c>
      <c r="X1482" t="s">
        <v>11278</v>
      </c>
      <c r="Y1482" t="s">
        <v>11279</v>
      </c>
      <c r="Z1482" t="s">
        <v>11280</v>
      </c>
      <c r="AA1482" t="s">
        <v>11281</v>
      </c>
      <c r="AB1482">
        <v>78286</v>
      </c>
      <c r="AC1482">
        <v>57861</v>
      </c>
      <c r="AD1482" t="s">
        <v>11282</v>
      </c>
      <c r="AG1482">
        <v>5</v>
      </c>
    </row>
    <row r="1483" spans="1:33" ht="15.75" customHeight="1" x14ac:dyDescent="0.3">
      <c r="A1483" s="1">
        <v>11656</v>
      </c>
      <c r="B1483" t="s">
        <v>11283</v>
      </c>
      <c r="C1483" t="s">
        <v>923</v>
      </c>
      <c r="D1483" t="s">
        <v>26</v>
      </c>
      <c r="E1483">
        <v>9</v>
      </c>
      <c r="F1483" t="s">
        <v>529</v>
      </c>
      <c r="G1483" t="s">
        <v>124</v>
      </c>
      <c r="H1483" t="s">
        <v>1025</v>
      </c>
      <c r="I1483" t="s">
        <v>528</v>
      </c>
      <c r="J1483">
        <f t="shared" si="0"/>
        <v>2142531</v>
      </c>
      <c r="K1483">
        <v>2142531</v>
      </c>
      <c r="L1483">
        <v>1</v>
      </c>
      <c r="M1483">
        <f t="shared" si="51"/>
        <v>1</v>
      </c>
      <c r="N1483" t="str">
        <f t="shared" si="2"/>
        <v>Mon</v>
      </c>
      <c r="O1483" t="str">
        <f t="shared" si="3"/>
        <v>Sep</v>
      </c>
      <c r="P1483">
        <f t="shared" si="4"/>
        <v>9</v>
      </c>
      <c r="Q1483" t="str">
        <f t="shared" si="5"/>
        <v>24</v>
      </c>
      <c r="R1483" t="str">
        <f t="shared" si="6"/>
        <v>19</v>
      </c>
      <c r="S1483" t="str">
        <f t="shared" si="7"/>
        <v>08</v>
      </c>
      <c r="T1483" t="str">
        <f t="shared" si="8"/>
        <v>51</v>
      </c>
      <c r="U1483" t="s">
        <v>11284</v>
      </c>
      <c r="V1483" t="s">
        <v>433</v>
      </c>
      <c r="W1483" s="2" t="s">
        <v>11285</v>
      </c>
      <c r="X1483" t="s">
        <v>11286</v>
      </c>
      <c r="Y1483" t="s">
        <v>11287</v>
      </c>
      <c r="Z1483" t="s">
        <v>11288</v>
      </c>
      <c r="AA1483" t="s">
        <v>912</v>
      </c>
      <c r="AB1483">
        <v>11904</v>
      </c>
      <c r="AC1483">
        <v>3460</v>
      </c>
      <c r="AD1483" t="s">
        <v>11289</v>
      </c>
      <c r="AG1483">
        <v>5</v>
      </c>
    </row>
    <row r="1484" spans="1:33" ht="15.75" customHeight="1" x14ac:dyDescent="0.3">
      <c r="A1484" s="1">
        <v>11657</v>
      </c>
      <c r="B1484" t="s">
        <v>11283</v>
      </c>
      <c r="C1484" t="s">
        <v>923</v>
      </c>
      <c r="D1484" t="s">
        <v>26</v>
      </c>
      <c r="E1484">
        <v>9</v>
      </c>
      <c r="F1484" t="s">
        <v>529</v>
      </c>
      <c r="G1484" t="s">
        <v>124</v>
      </c>
      <c r="H1484" t="s">
        <v>1025</v>
      </c>
      <c r="I1484" t="s">
        <v>528</v>
      </c>
      <c r="J1484">
        <f t="shared" si="0"/>
        <v>2142531</v>
      </c>
      <c r="K1484">
        <v>2142531</v>
      </c>
      <c r="L1484">
        <v>0</v>
      </c>
      <c r="M1484">
        <f t="shared" si="51"/>
        <v>0</v>
      </c>
      <c r="N1484" t="str">
        <f t="shared" si="2"/>
        <v>Mon</v>
      </c>
      <c r="O1484" t="str">
        <f t="shared" si="3"/>
        <v>Sep</v>
      </c>
      <c r="P1484">
        <f t="shared" si="4"/>
        <v>9</v>
      </c>
      <c r="Q1484" t="str">
        <f t="shared" si="5"/>
        <v>24</v>
      </c>
      <c r="R1484" t="str">
        <f t="shared" si="6"/>
        <v>19</v>
      </c>
      <c r="S1484" t="str">
        <f t="shared" si="7"/>
        <v>08</v>
      </c>
      <c r="T1484" t="str">
        <f t="shared" si="8"/>
        <v>51</v>
      </c>
      <c r="U1484" t="s">
        <v>11290</v>
      </c>
      <c r="V1484" t="s">
        <v>433</v>
      </c>
      <c r="W1484" s="2" t="s">
        <v>11291</v>
      </c>
      <c r="X1484" t="s">
        <v>11292</v>
      </c>
      <c r="Y1484" t="s">
        <v>11293</v>
      </c>
      <c r="Z1484" t="s">
        <v>11294</v>
      </c>
      <c r="AA1484" t="s">
        <v>11295</v>
      </c>
      <c r="AB1484">
        <v>478</v>
      </c>
      <c r="AC1484">
        <v>366</v>
      </c>
      <c r="AD1484" t="s">
        <v>11296</v>
      </c>
      <c r="AG1484">
        <v>5</v>
      </c>
    </row>
    <row r="1485" spans="1:33" ht="15.75" customHeight="1" x14ac:dyDescent="0.3">
      <c r="A1485" s="1">
        <v>11658</v>
      </c>
      <c r="B1485" t="s">
        <v>11297</v>
      </c>
      <c r="C1485" t="s">
        <v>923</v>
      </c>
      <c r="D1485" t="s">
        <v>26</v>
      </c>
      <c r="E1485">
        <v>9</v>
      </c>
      <c r="F1485" t="s">
        <v>529</v>
      </c>
      <c r="G1485" t="s">
        <v>124</v>
      </c>
      <c r="H1485" t="s">
        <v>1025</v>
      </c>
      <c r="I1485" t="s">
        <v>29</v>
      </c>
      <c r="J1485">
        <f t="shared" si="0"/>
        <v>2142532</v>
      </c>
      <c r="K1485">
        <v>2142532</v>
      </c>
      <c r="L1485">
        <v>1</v>
      </c>
      <c r="M1485">
        <f t="shared" si="51"/>
        <v>1</v>
      </c>
      <c r="N1485" t="str">
        <f t="shared" si="2"/>
        <v>Mon</v>
      </c>
      <c r="O1485" t="str">
        <f t="shared" si="3"/>
        <v>Sep</v>
      </c>
      <c r="P1485">
        <f t="shared" si="4"/>
        <v>9</v>
      </c>
      <c r="Q1485" t="str">
        <f t="shared" si="5"/>
        <v>24</v>
      </c>
      <c r="R1485" t="str">
        <f t="shared" si="6"/>
        <v>19</v>
      </c>
      <c r="S1485" t="str">
        <f t="shared" si="7"/>
        <v>08</v>
      </c>
      <c r="T1485" t="str">
        <f t="shared" si="8"/>
        <v>52</v>
      </c>
      <c r="U1485" t="s">
        <v>11298</v>
      </c>
      <c r="V1485" t="s">
        <v>433</v>
      </c>
      <c r="W1485" s="2" t="s">
        <v>11299</v>
      </c>
      <c r="X1485" t="s">
        <v>11300</v>
      </c>
      <c r="Y1485" t="s">
        <v>11301</v>
      </c>
      <c r="Z1485" t="s">
        <v>11302</v>
      </c>
      <c r="AA1485" t="s">
        <v>11303</v>
      </c>
      <c r="AB1485">
        <v>1286</v>
      </c>
      <c r="AC1485">
        <v>2159</v>
      </c>
      <c r="AD1485" t="s">
        <v>11304</v>
      </c>
      <c r="AG1485">
        <v>5</v>
      </c>
    </row>
    <row r="1486" spans="1:33" ht="15.75" customHeight="1" x14ac:dyDescent="0.3">
      <c r="A1486" s="1">
        <v>14306</v>
      </c>
      <c r="B1486" t="s">
        <v>11305</v>
      </c>
      <c r="C1486" t="s">
        <v>1230</v>
      </c>
      <c r="D1486" t="s">
        <v>26</v>
      </c>
      <c r="E1486">
        <v>9</v>
      </c>
      <c r="F1486" t="s">
        <v>51</v>
      </c>
      <c r="G1486" t="s">
        <v>310</v>
      </c>
      <c r="H1486" t="s">
        <v>102</v>
      </c>
      <c r="I1486" t="s">
        <v>561</v>
      </c>
      <c r="J1486">
        <f t="shared" si="0"/>
        <v>2213833</v>
      </c>
      <c r="K1486">
        <v>2213833</v>
      </c>
      <c r="L1486">
        <v>6</v>
      </c>
      <c r="M1486">
        <f t="shared" si="51"/>
        <v>71301</v>
      </c>
      <c r="N1486" t="str">
        <f t="shared" si="2"/>
        <v>Tue</v>
      </c>
      <c r="O1486" t="str">
        <f t="shared" si="3"/>
        <v>Sep</v>
      </c>
      <c r="P1486">
        <f t="shared" si="4"/>
        <v>9</v>
      </c>
      <c r="Q1486" t="str">
        <f t="shared" si="5"/>
        <v>25</v>
      </c>
      <c r="R1486" t="str">
        <f t="shared" si="6"/>
        <v>14</v>
      </c>
      <c r="S1486" t="str">
        <f t="shared" si="7"/>
        <v>57</v>
      </c>
      <c r="T1486" t="str">
        <f t="shared" si="8"/>
        <v>13</v>
      </c>
      <c r="U1486" t="s">
        <v>11306</v>
      </c>
      <c r="V1486" t="s">
        <v>433</v>
      </c>
      <c r="W1486" s="2" t="s">
        <v>11307</v>
      </c>
      <c r="X1486" t="s">
        <v>11308</v>
      </c>
      <c r="Y1486" t="s">
        <v>11309</v>
      </c>
      <c r="Z1486" t="s">
        <v>11310</v>
      </c>
      <c r="AA1486" t="s">
        <v>11311</v>
      </c>
      <c r="AB1486">
        <v>58</v>
      </c>
      <c r="AC1486">
        <v>309</v>
      </c>
      <c r="AD1486" t="s">
        <v>11312</v>
      </c>
      <c r="AE1486" t="s">
        <v>268</v>
      </c>
      <c r="AF1486" t="s">
        <v>269</v>
      </c>
      <c r="AG1486">
        <v>5</v>
      </c>
    </row>
    <row r="1487" spans="1:33" ht="15.75" customHeight="1" x14ac:dyDescent="0.3">
      <c r="A1487" s="1">
        <v>14335</v>
      </c>
      <c r="B1487" t="s">
        <v>4874</v>
      </c>
      <c r="C1487" t="s">
        <v>1230</v>
      </c>
      <c r="D1487" t="s">
        <v>26</v>
      </c>
      <c r="E1487">
        <v>9</v>
      </c>
      <c r="F1487" t="s">
        <v>51</v>
      </c>
      <c r="G1487" t="s">
        <v>320</v>
      </c>
      <c r="H1487" t="s">
        <v>404</v>
      </c>
      <c r="I1487" t="s">
        <v>310</v>
      </c>
      <c r="J1487">
        <f t="shared" si="0"/>
        <v>2214194</v>
      </c>
      <c r="K1487">
        <v>2214194</v>
      </c>
      <c r="L1487">
        <v>0</v>
      </c>
      <c r="M1487">
        <f t="shared" si="51"/>
        <v>361</v>
      </c>
      <c r="N1487" t="str">
        <f t="shared" si="2"/>
        <v>Tue</v>
      </c>
      <c r="O1487" t="str">
        <f t="shared" si="3"/>
        <v>Sep</v>
      </c>
      <c r="P1487">
        <f t="shared" si="4"/>
        <v>9</v>
      </c>
      <c r="Q1487" t="str">
        <f t="shared" si="5"/>
        <v>25</v>
      </c>
      <c r="R1487" t="str">
        <f t="shared" si="6"/>
        <v>15</v>
      </c>
      <c r="S1487" t="str">
        <f t="shared" si="7"/>
        <v>03</v>
      </c>
      <c r="T1487" t="str">
        <f t="shared" si="8"/>
        <v>14</v>
      </c>
      <c r="U1487" t="s">
        <v>11313</v>
      </c>
      <c r="V1487" t="s">
        <v>433</v>
      </c>
      <c r="W1487" s="2" t="s">
        <v>11314</v>
      </c>
      <c r="X1487" t="s">
        <v>11315</v>
      </c>
      <c r="Y1487" t="s">
        <v>11316</v>
      </c>
      <c r="Z1487" t="s">
        <v>11317</v>
      </c>
      <c r="AA1487" t="s">
        <v>11318</v>
      </c>
      <c r="AB1487">
        <v>25852</v>
      </c>
      <c r="AC1487">
        <v>2649</v>
      </c>
      <c r="AD1487" t="s">
        <v>11319</v>
      </c>
      <c r="AE1487" t="s">
        <v>11315</v>
      </c>
      <c r="AF1487" t="s">
        <v>11317</v>
      </c>
      <c r="AG1487">
        <v>5</v>
      </c>
    </row>
    <row r="1488" spans="1:33" ht="15.75" customHeight="1" x14ac:dyDescent="0.3">
      <c r="A1488" s="1">
        <v>14631</v>
      </c>
      <c r="B1488" t="s">
        <v>11320</v>
      </c>
      <c r="C1488" t="s">
        <v>1230</v>
      </c>
      <c r="D1488" t="s">
        <v>26</v>
      </c>
      <c r="E1488">
        <v>9</v>
      </c>
      <c r="F1488" t="s">
        <v>51</v>
      </c>
      <c r="G1488" t="s">
        <v>27</v>
      </c>
      <c r="H1488" t="s">
        <v>125</v>
      </c>
      <c r="I1488" t="s">
        <v>762</v>
      </c>
      <c r="J1488">
        <f t="shared" si="0"/>
        <v>2235639</v>
      </c>
      <c r="K1488">
        <v>2235639</v>
      </c>
      <c r="L1488">
        <v>17</v>
      </c>
      <c r="M1488">
        <f t="shared" si="51"/>
        <v>21445</v>
      </c>
      <c r="N1488" t="str">
        <f t="shared" si="2"/>
        <v>Tue</v>
      </c>
      <c r="O1488" t="str">
        <f t="shared" si="3"/>
        <v>Sep</v>
      </c>
      <c r="P1488">
        <f t="shared" si="4"/>
        <v>9</v>
      </c>
      <c r="Q1488" t="str">
        <f t="shared" si="5"/>
        <v>25</v>
      </c>
      <c r="R1488" t="str">
        <f t="shared" si="6"/>
        <v>21</v>
      </c>
      <c r="S1488" t="str">
        <f t="shared" si="7"/>
        <v>00</v>
      </c>
      <c r="T1488" t="str">
        <f t="shared" si="8"/>
        <v>39</v>
      </c>
      <c r="U1488" t="s">
        <v>11321</v>
      </c>
      <c r="V1488" t="s">
        <v>433</v>
      </c>
      <c r="W1488" s="4" t="s">
        <v>11322</v>
      </c>
      <c r="X1488" t="s">
        <v>11323</v>
      </c>
      <c r="Y1488" t="s">
        <v>11324</v>
      </c>
      <c r="Z1488" t="s">
        <v>11325</v>
      </c>
      <c r="AA1488" t="s">
        <v>6288</v>
      </c>
      <c r="AB1488">
        <v>266</v>
      </c>
      <c r="AC1488">
        <v>349</v>
      </c>
      <c r="AD1488" t="s">
        <v>11326</v>
      </c>
      <c r="AG1488">
        <v>5</v>
      </c>
    </row>
    <row r="1489" spans="1:33" ht="15.75" customHeight="1" x14ac:dyDescent="0.3">
      <c r="A1489" s="1">
        <v>14883</v>
      </c>
      <c r="B1489" t="s">
        <v>11327</v>
      </c>
      <c r="C1489" t="s">
        <v>1230</v>
      </c>
      <c r="D1489" t="s">
        <v>26</v>
      </c>
      <c r="E1489">
        <v>9</v>
      </c>
      <c r="F1489" t="s">
        <v>51</v>
      </c>
      <c r="G1489" t="s">
        <v>206</v>
      </c>
      <c r="H1489" t="s">
        <v>320</v>
      </c>
      <c r="I1489" t="s">
        <v>125</v>
      </c>
      <c r="J1489">
        <f t="shared" si="0"/>
        <v>2240100</v>
      </c>
      <c r="K1489">
        <v>2240100</v>
      </c>
      <c r="L1489">
        <v>8</v>
      </c>
      <c r="M1489">
        <f t="shared" si="51"/>
        <v>4461</v>
      </c>
      <c r="N1489" t="str">
        <f t="shared" si="2"/>
        <v>Tue</v>
      </c>
      <c r="O1489" t="str">
        <f t="shared" si="3"/>
        <v>Sep</v>
      </c>
      <c r="P1489">
        <f t="shared" si="4"/>
        <v>9</v>
      </c>
      <c r="Q1489" t="str">
        <f t="shared" si="5"/>
        <v>25</v>
      </c>
      <c r="R1489" t="str">
        <f t="shared" si="6"/>
        <v>22</v>
      </c>
      <c r="S1489" t="str">
        <f t="shared" si="7"/>
        <v>15</v>
      </c>
      <c r="T1489" t="str">
        <f t="shared" si="8"/>
        <v>00</v>
      </c>
      <c r="U1489" t="s">
        <v>11328</v>
      </c>
      <c r="V1489" t="s">
        <v>433</v>
      </c>
      <c r="W1489" s="2" t="s">
        <v>11329</v>
      </c>
      <c r="X1489" t="s">
        <v>11330</v>
      </c>
      <c r="Y1489" t="s">
        <v>11331</v>
      </c>
      <c r="Z1489" t="s">
        <v>11332</v>
      </c>
      <c r="AB1489">
        <v>795</v>
      </c>
      <c r="AC1489">
        <v>241</v>
      </c>
      <c r="AD1489" t="s">
        <v>11333</v>
      </c>
      <c r="AG1489">
        <v>5</v>
      </c>
    </row>
    <row r="1490" spans="1:33" ht="15.75" customHeight="1" x14ac:dyDescent="0.3">
      <c r="A1490" s="1">
        <v>14884</v>
      </c>
      <c r="B1490" t="s">
        <v>11327</v>
      </c>
      <c r="C1490" t="s">
        <v>1230</v>
      </c>
      <c r="D1490" t="s">
        <v>26</v>
      </c>
      <c r="E1490">
        <v>9</v>
      </c>
      <c r="F1490" t="s">
        <v>51</v>
      </c>
      <c r="G1490" t="s">
        <v>206</v>
      </c>
      <c r="H1490" t="s">
        <v>320</v>
      </c>
      <c r="I1490" t="s">
        <v>125</v>
      </c>
      <c r="J1490">
        <f t="shared" si="0"/>
        <v>2240100</v>
      </c>
      <c r="K1490">
        <v>2240100</v>
      </c>
      <c r="L1490">
        <v>0</v>
      </c>
      <c r="M1490">
        <f t="shared" si="51"/>
        <v>0</v>
      </c>
      <c r="N1490" t="str">
        <f t="shared" si="2"/>
        <v>Tue</v>
      </c>
      <c r="O1490" t="str">
        <f t="shared" si="3"/>
        <v>Sep</v>
      </c>
      <c r="P1490">
        <f t="shared" si="4"/>
        <v>9</v>
      </c>
      <c r="Q1490" t="str">
        <f t="shared" si="5"/>
        <v>25</v>
      </c>
      <c r="R1490" t="str">
        <f t="shared" si="6"/>
        <v>22</v>
      </c>
      <c r="S1490" t="str">
        <f t="shared" si="7"/>
        <v>15</v>
      </c>
      <c r="T1490" t="str">
        <f t="shared" si="8"/>
        <v>00</v>
      </c>
      <c r="U1490" t="s">
        <v>11334</v>
      </c>
      <c r="V1490" t="s">
        <v>433</v>
      </c>
      <c r="W1490" s="2" t="s">
        <v>11335</v>
      </c>
      <c r="X1490" t="s">
        <v>11336</v>
      </c>
      <c r="Y1490" t="s">
        <v>11337</v>
      </c>
      <c r="Z1490" t="s">
        <v>11338</v>
      </c>
      <c r="AA1490" t="s">
        <v>11339</v>
      </c>
      <c r="AB1490">
        <v>29810</v>
      </c>
      <c r="AC1490">
        <v>2618</v>
      </c>
      <c r="AD1490" t="s">
        <v>11340</v>
      </c>
      <c r="AG1490">
        <v>5</v>
      </c>
    </row>
    <row r="1491" spans="1:33" ht="15.75" customHeight="1" x14ac:dyDescent="0.3">
      <c r="A1491" s="1">
        <v>15332</v>
      </c>
      <c r="B1491" t="s">
        <v>11341</v>
      </c>
      <c r="C1491" t="s">
        <v>1473</v>
      </c>
      <c r="D1491" t="s">
        <v>26</v>
      </c>
      <c r="E1491">
        <v>9</v>
      </c>
      <c r="F1491" t="s">
        <v>61</v>
      </c>
      <c r="G1491" t="s">
        <v>125</v>
      </c>
      <c r="H1491" t="s">
        <v>341</v>
      </c>
      <c r="I1491" t="s">
        <v>561</v>
      </c>
      <c r="J1491">
        <f t="shared" si="0"/>
        <v>2247433</v>
      </c>
      <c r="K1491">
        <v>2247433</v>
      </c>
      <c r="L1491">
        <v>21</v>
      </c>
      <c r="M1491">
        <f t="shared" si="51"/>
        <v>7333</v>
      </c>
      <c r="N1491" t="str">
        <f t="shared" si="2"/>
        <v>Wed</v>
      </c>
      <c r="O1491" t="str">
        <f t="shared" si="3"/>
        <v>Sep</v>
      </c>
      <c r="P1491">
        <f t="shared" si="4"/>
        <v>9</v>
      </c>
      <c r="Q1491" t="str">
        <f t="shared" si="5"/>
        <v>26</v>
      </c>
      <c r="R1491" t="str">
        <f t="shared" si="6"/>
        <v>00</v>
      </c>
      <c r="S1491" t="str">
        <f t="shared" si="7"/>
        <v>17</v>
      </c>
      <c r="T1491" t="str">
        <f t="shared" si="8"/>
        <v>13</v>
      </c>
      <c r="U1491" t="s">
        <v>11342</v>
      </c>
      <c r="V1491" t="s">
        <v>433</v>
      </c>
      <c r="W1491" s="4" t="s">
        <v>11343</v>
      </c>
      <c r="X1491" t="s">
        <v>11344</v>
      </c>
      <c r="Y1491" t="s">
        <v>11345</v>
      </c>
      <c r="Z1491" t="s">
        <v>11346</v>
      </c>
      <c r="AA1491" t="s">
        <v>11347</v>
      </c>
      <c r="AB1491">
        <v>15</v>
      </c>
      <c r="AC1491">
        <v>30</v>
      </c>
      <c r="AD1491" t="s">
        <v>11348</v>
      </c>
      <c r="AG1491">
        <v>5</v>
      </c>
    </row>
    <row r="1492" spans="1:33" ht="15.75" customHeight="1" x14ac:dyDescent="0.3">
      <c r="A1492" s="1">
        <v>16292</v>
      </c>
      <c r="B1492" t="s">
        <v>11349</v>
      </c>
      <c r="C1492" t="s">
        <v>1473</v>
      </c>
      <c r="D1492" t="s">
        <v>26</v>
      </c>
      <c r="E1492">
        <v>9</v>
      </c>
      <c r="F1492" t="s">
        <v>61</v>
      </c>
      <c r="G1492" t="s">
        <v>457</v>
      </c>
      <c r="H1492" t="s">
        <v>369</v>
      </c>
      <c r="I1492" t="s">
        <v>579</v>
      </c>
      <c r="J1492">
        <f t="shared" si="0"/>
        <v>2273382</v>
      </c>
      <c r="K1492">
        <v>2273382</v>
      </c>
      <c r="L1492">
        <v>40</v>
      </c>
      <c r="M1492">
        <f t="shared" si="51"/>
        <v>25949</v>
      </c>
      <c r="N1492" t="str">
        <f t="shared" si="2"/>
        <v>Wed</v>
      </c>
      <c r="O1492" t="str">
        <f t="shared" si="3"/>
        <v>Sep</v>
      </c>
      <c r="P1492">
        <f t="shared" si="4"/>
        <v>9</v>
      </c>
      <c r="Q1492" t="str">
        <f t="shared" si="5"/>
        <v>26</v>
      </c>
      <c r="R1492" t="str">
        <f t="shared" si="6"/>
        <v>07</v>
      </c>
      <c r="S1492" t="str">
        <f t="shared" si="7"/>
        <v>29</v>
      </c>
      <c r="T1492" t="str">
        <f t="shared" si="8"/>
        <v>42</v>
      </c>
      <c r="U1492" t="s">
        <v>11350</v>
      </c>
      <c r="V1492" t="s">
        <v>433</v>
      </c>
      <c r="W1492" s="2" t="s">
        <v>11351</v>
      </c>
      <c r="X1492" t="s">
        <v>11352</v>
      </c>
      <c r="Y1492" t="s">
        <v>11353</v>
      </c>
      <c r="Z1492" t="s">
        <v>11354</v>
      </c>
      <c r="AA1492" t="s">
        <v>11355</v>
      </c>
      <c r="AB1492">
        <v>17875</v>
      </c>
      <c r="AC1492">
        <v>9301</v>
      </c>
      <c r="AD1492" t="s">
        <v>11356</v>
      </c>
      <c r="AG1492">
        <v>5</v>
      </c>
    </row>
    <row r="1493" spans="1:33" ht="15.75" customHeight="1" x14ac:dyDescent="0.3">
      <c r="A1493" s="1">
        <v>16343</v>
      </c>
      <c r="B1493" t="s">
        <v>11357</v>
      </c>
      <c r="C1493" t="s">
        <v>1473</v>
      </c>
      <c r="D1493" t="s">
        <v>26</v>
      </c>
      <c r="E1493">
        <v>9</v>
      </c>
      <c r="F1493" t="s">
        <v>61</v>
      </c>
      <c r="G1493" t="s">
        <v>1025</v>
      </c>
      <c r="H1493" t="s">
        <v>103</v>
      </c>
      <c r="I1493" t="s">
        <v>125</v>
      </c>
      <c r="J1493">
        <f t="shared" si="0"/>
        <v>2275800</v>
      </c>
      <c r="K1493">
        <v>2275800</v>
      </c>
      <c r="L1493">
        <v>3</v>
      </c>
      <c r="M1493">
        <f t="shared" si="51"/>
        <v>2418</v>
      </c>
      <c r="N1493" t="str">
        <f t="shared" si="2"/>
        <v>Wed</v>
      </c>
      <c r="O1493" t="str">
        <f t="shared" si="3"/>
        <v>Sep</v>
      </c>
      <c r="P1493">
        <f t="shared" si="4"/>
        <v>9</v>
      </c>
      <c r="Q1493" t="str">
        <f t="shared" si="5"/>
        <v>26</v>
      </c>
      <c r="R1493" t="str">
        <f t="shared" si="6"/>
        <v>08</v>
      </c>
      <c r="S1493" t="str">
        <f t="shared" si="7"/>
        <v>10</v>
      </c>
      <c r="T1493" t="str">
        <f t="shared" si="8"/>
        <v>00</v>
      </c>
      <c r="U1493" t="s">
        <v>11358</v>
      </c>
      <c r="V1493" t="s">
        <v>433</v>
      </c>
      <c r="W1493" s="2" t="s">
        <v>11359</v>
      </c>
      <c r="X1493" t="s">
        <v>11360</v>
      </c>
      <c r="Y1493" t="s">
        <v>11361</v>
      </c>
      <c r="Z1493" t="s">
        <v>11362</v>
      </c>
      <c r="AA1493" t="s">
        <v>5042</v>
      </c>
      <c r="AB1493">
        <v>56494</v>
      </c>
      <c r="AC1493">
        <v>64</v>
      </c>
      <c r="AD1493" t="s">
        <v>11363</v>
      </c>
      <c r="AG1493">
        <v>5</v>
      </c>
    </row>
    <row r="1494" spans="1:33" ht="15.75" customHeight="1" x14ac:dyDescent="0.3">
      <c r="A1494" s="1">
        <v>17730</v>
      </c>
      <c r="B1494" t="s">
        <v>11364</v>
      </c>
      <c r="C1494" t="s">
        <v>1473</v>
      </c>
      <c r="D1494" t="s">
        <v>26</v>
      </c>
      <c r="E1494">
        <v>9</v>
      </c>
      <c r="F1494" t="s">
        <v>61</v>
      </c>
      <c r="G1494" t="s">
        <v>114</v>
      </c>
      <c r="H1494" t="s">
        <v>28</v>
      </c>
      <c r="I1494" t="s">
        <v>124</v>
      </c>
      <c r="J1494">
        <f t="shared" si="0"/>
        <v>2319499</v>
      </c>
      <c r="K1494">
        <v>2319499</v>
      </c>
      <c r="L1494">
        <v>36</v>
      </c>
      <c r="M1494">
        <f t="shared" si="51"/>
        <v>43699</v>
      </c>
      <c r="N1494" t="str">
        <f t="shared" si="2"/>
        <v>Wed</v>
      </c>
      <c r="O1494" t="str">
        <f t="shared" si="3"/>
        <v>Sep</v>
      </c>
      <c r="P1494">
        <f t="shared" si="4"/>
        <v>9</v>
      </c>
      <c r="Q1494" t="str">
        <f t="shared" si="5"/>
        <v>26</v>
      </c>
      <c r="R1494" t="str">
        <f t="shared" si="6"/>
        <v>20</v>
      </c>
      <c r="S1494" t="str">
        <f t="shared" si="7"/>
        <v>18</v>
      </c>
      <c r="T1494" t="str">
        <f t="shared" si="8"/>
        <v>19</v>
      </c>
      <c r="U1494" t="s">
        <v>11365</v>
      </c>
      <c r="V1494" t="s">
        <v>11366</v>
      </c>
      <c r="W1494" s="2" t="s">
        <v>11367</v>
      </c>
      <c r="X1494" t="s">
        <v>11368</v>
      </c>
      <c r="Y1494" t="s">
        <v>11369</v>
      </c>
      <c r="Z1494" t="s">
        <v>11370</v>
      </c>
      <c r="AA1494" t="s">
        <v>11371</v>
      </c>
      <c r="AB1494">
        <v>8976</v>
      </c>
      <c r="AC1494">
        <v>5345</v>
      </c>
      <c r="AD1494" t="s">
        <v>11372</v>
      </c>
      <c r="AG1494" s="1">
        <v>5</v>
      </c>
    </row>
    <row r="1495" spans="1:33" ht="15.75" customHeight="1" x14ac:dyDescent="0.3">
      <c r="A1495" s="1">
        <v>17934</v>
      </c>
      <c r="B1495" t="s">
        <v>11373</v>
      </c>
      <c r="C1495" t="s">
        <v>1769</v>
      </c>
      <c r="D1495" t="s">
        <v>26</v>
      </c>
      <c r="E1495">
        <v>9</v>
      </c>
      <c r="F1495" t="s">
        <v>30</v>
      </c>
      <c r="G1495" t="s">
        <v>125</v>
      </c>
      <c r="H1495" t="s">
        <v>331</v>
      </c>
      <c r="I1495" t="s">
        <v>61</v>
      </c>
      <c r="J1495">
        <f t="shared" si="0"/>
        <v>2333786</v>
      </c>
      <c r="K1495">
        <v>2333786</v>
      </c>
      <c r="L1495">
        <v>25</v>
      </c>
      <c r="M1495">
        <f t="shared" si="51"/>
        <v>14287</v>
      </c>
      <c r="N1495" t="str">
        <f t="shared" si="2"/>
        <v>Thu</v>
      </c>
      <c r="O1495" t="str">
        <f t="shared" si="3"/>
        <v>Sep</v>
      </c>
      <c r="P1495">
        <f t="shared" si="4"/>
        <v>9</v>
      </c>
      <c r="Q1495" t="str">
        <f t="shared" si="5"/>
        <v>27</v>
      </c>
      <c r="R1495" t="str">
        <f t="shared" si="6"/>
        <v>00</v>
      </c>
      <c r="S1495" t="str">
        <f t="shared" si="7"/>
        <v>16</v>
      </c>
      <c r="T1495" t="str">
        <f t="shared" si="8"/>
        <v>26</v>
      </c>
      <c r="U1495" t="s">
        <v>11374</v>
      </c>
      <c r="V1495" t="s">
        <v>433</v>
      </c>
      <c r="W1495" s="4" t="s">
        <v>11375</v>
      </c>
      <c r="X1495" t="s">
        <v>4906</v>
      </c>
      <c r="Y1495" t="s">
        <v>4907</v>
      </c>
      <c r="Z1495" t="s">
        <v>4908</v>
      </c>
      <c r="AA1495" t="s">
        <v>4909</v>
      </c>
      <c r="AB1495">
        <v>4917</v>
      </c>
      <c r="AC1495">
        <v>3426</v>
      </c>
      <c r="AD1495" t="s">
        <v>4910</v>
      </c>
      <c r="AE1495" t="s">
        <v>11376</v>
      </c>
      <c r="AF1495" t="s">
        <v>11377</v>
      </c>
      <c r="AG1495">
        <v>5</v>
      </c>
    </row>
    <row r="1496" spans="1:33" ht="15.75" customHeight="1" x14ac:dyDescent="0.3">
      <c r="A1496" s="1">
        <v>18185</v>
      </c>
      <c r="B1496" t="s">
        <v>11378</v>
      </c>
      <c r="C1496" t="s">
        <v>1769</v>
      </c>
      <c r="D1496" t="s">
        <v>26</v>
      </c>
      <c r="E1496">
        <v>9</v>
      </c>
      <c r="F1496" t="s">
        <v>30</v>
      </c>
      <c r="G1496" t="s">
        <v>404</v>
      </c>
      <c r="H1496" t="s">
        <v>331</v>
      </c>
      <c r="I1496" t="s">
        <v>1025</v>
      </c>
      <c r="J1496">
        <f t="shared" si="0"/>
        <v>2344568</v>
      </c>
      <c r="K1496">
        <v>2344568</v>
      </c>
      <c r="L1496">
        <v>20</v>
      </c>
      <c r="M1496">
        <f t="shared" si="51"/>
        <v>10782</v>
      </c>
      <c r="N1496" t="str">
        <f t="shared" si="2"/>
        <v>Thu</v>
      </c>
      <c r="O1496" t="str">
        <f t="shared" si="3"/>
        <v>Sep</v>
      </c>
      <c r="P1496">
        <f t="shared" si="4"/>
        <v>9</v>
      </c>
      <c r="Q1496" t="str">
        <f t="shared" si="5"/>
        <v>27</v>
      </c>
      <c r="R1496" t="str">
        <f t="shared" si="6"/>
        <v>03</v>
      </c>
      <c r="S1496" t="str">
        <f t="shared" si="7"/>
        <v>16</v>
      </c>
      <c r="T1496" t="str">
        <f t="shared" si="8"/>
        <v>08</v>
      </c>
      <c r="U1496" t="s">
        <v>11379</v>
      </c>
      <c r="V1496" t="s">
        <v>433</v>
      </c>
      <c r="W1496" s="4" t="s">
        <v>11380</v>
      </c>
      <c r="X1496" t="s">
        <v>11381</v>
      </c>
      <c r="Y1496" t="s">
        <v>11382</v>
      </c>
      <c r="Z1496" t="s">
        <v>11383</v>
      </c>
      <c r="AA1496" t="s">
        <v>11384</v>
      </c>
      <c r="AB1496">
        <v>3739</v>
      </c>
      <c r="AC1496">
        <v>2832</v>
      </c>
      <c r="AD1496" t="s">
        <v>11385</v>
      </c>
      <c r="AG1496">
        <v>5</v>
      </c>
    </row>
    <row r="1497" spans="1:33" ht="15.75" customHeight="1" x14ac:dyDescent="0.3">
      <c r="A1497" s="1">
        <v>19232</v>
      </c>
      <c r="B1497" t="s">
        <v>11386</v>
      </c>
      <c r="C1497" t="s">
        <v>1769</v>
      </c>
      <c r="D1497" t="s">
        <v>26</v>
      </c>
      <c r="E1497">
        <v>9</v>
      </c>
      <c r="F1497" t="s">
        <v>30</v>
      </c>
      <c r="G1497" t="s">
        <v>310</v>
      </c>
      <c r="H1497" t="s">
        <v>369</v>
      </c>
      <c r="I1497" t="s">
        <v>528</v>
      </c>
      <c r="J1497">
        <f t="shared" si="0"/>
        <v>2384991</v>
      </c>
      <c r="K1497">
        <v>2384991</v>
      </c>
      <c r="L1497">
        <v>5</v>
      </c>
      <c r="M1497">
        <f t="shared" si="51"/>
        <v>40423</v>
      </c>
      <c r="N1497" t="str">
        <f t="shared" si="2"/>
        <v>Thu</v>
      </c>
      <c r="O1497" t="str">
        <f t="shared" si="3"/>
        <v>Sep</v>
      </c>
      <c r="P1497">
        <f t="shared" si="4"/>
        <v>9</v>
      </c>
      <c r="Q1497" t="str">
        <f t="shared" si="5"/>
        <v>27</v>
      </c>
      <c r="R1497" t="str">
        <f t="shared" si="6"/>
        <v>14</v>
      </c>
      <c r="S1497" t="str">
        <f t="shared" si="7"/>
        <v>29</v>
      </c>
      <c r="T1497" t="str">
        <f t="shared" si="8"/>
        <v>51</v>
      </c>
      <c r="U1497" t="s">
        <v>11387</v>
      </c>
      <c r="V1497" t="s">
        <v>433</v>
      </c>
      <c r="W1497" s="2" t="s">
        <v>11388</v>
      </c>
      <c r="X1497" t="s">
        <v>11389</v>
      </c>
      <c r="Y1497" t="s">
        <v>11390</v>
      </c>
      <c r="Z1497" t="s">
        <v>11391</v>
      </c>
      <c r="AB1497">
        <v>2235</v>
      </c>
      <c r="AC1497">
        <v>4978</v>
      </c>
      <c r="AD1497" t="s">
        <v>11392</v>
      </c>
      <c r="AG1497">
        <v>5</v>
      </c>
    </row>
    <row r="1498" spans="1:33" ht="15.75" customHeight="1" x14ac:dyDescent="0.3">
      <c r="A1498" s="1">
        <v>20373</v>
      </c>
      <c r="B1498" t="s">
        <v>11393</v>
      </c>
      <c r="C1498" t="s">
        <v>1769</v>
      </c>
      <c r="D1498" t="s">
        <v>26</v>
      </c>
      <c r="E1498">
        <v>9</v>
      </c>
      <c r="F1498" t="s">
        <v>30</v>
      </c>
      <c r="G1498" t="s">
        <v>124</v>
      </c>
      <c r="H1498" t="s">
        <v>206</v>
      </c>
      <c r="I1498" t="s">
        <v>82</v>
      </c>
      <c r="J1498">
        <f t="shared" si="0"/>
        <v>2402526</v>
      </c>
      <c r="K1498">
        <v>2402526</v>
      </c>
      <c r="L1498">
        <v>7</v>
      </c>
      <c r="M1498">
        <f t="shared" si="51"/>
        <v>17535</v>
      </c>
      <c r="N1498" t="str">
        <f t="shared" si="2"/>
        <v>Thu</v>
      </c>
      <c r="O1498" t="str">
        <f t="shared" si="3"/>
        <v>Sep</v>
      </c>
      <c r="P1498">
        <f t="shared" si="4"/>
        <v>9</v>
      </c>
      <c r="Q1498" t="str">
        <f t="shared" si="5"/>
        <v>27</v>
      </c>
      <c r="R1498" t="str">
        <f t="shared" si="6"/>
        <v>19</v>
      </c>
      <c r="S1498" t="str">
        <f t="shared" si="7"/>
        <v>22</v>
      </c>
      <c r="T1498" t="str">
        <f t="shared" si="8"/>
        <v>06</v>
      </c>
      <c r="U1498" t="s">
        <v>11394</v>
      </c>
      <c r="V1498" t="s">
        <v>433</v>
      </c>
      <c r="W1498" s="4" t="s">
        <v>11395</v>
      </c>
      <c r="X1498" t="s">
        <v>11396</v>
      </c>
      <c r="Y1498" t="s">
        <v>11397</v>
      </c>
      <c r="Z1498" t="s">
        <v>11398</v>
      </c>
      <c r="AA1498" t="s">
        <v>11399</v>
      </c>
      <c r="AB1498">
        <v>1092</v>
      </c>
      <c r="AC1498">
        <v>646</v>
      </c>
      <c r="AD1498" t="s">
        <v>11400</v>
      </c>
      <c r="AG1498">
        <v>5</v>
      </c>
    </row>
    <row r="1499" spans="1:33" ht="15.75" customHeight="1" x14ac:dyDescent="0.3">
      <c r="A1499" s="1">
        <v>21399</v>
      </c>
      <c r="B1499" t="s">
        <v>11401</v>
      </c>
      <c r="C1499" t="s">
        <v>1769</v>
      </c>
      <c r="D1499" t="s">
        <v>26</v>
      </c>
      <c r="E1499">
        <v>9</v>
      </c>
      <c r="F1499" t="s">
        <v>30</v>
      </c>
      <c r="G1499" t="s">
        <v>692</v>
      </c>
      <c r="H1499" t="s">
        <v>103</v>
      </c>
      <c r="I1499" t="s">
        <v>331</v>
      </c>
      <c r="J1499">
        <f t="shared" si="0"/>
        <v>2416216</v>
      </c>
      <c r="K1499">
        <v>2416216</v>
      </c>
      <c r="L1499">
        <v>3</v>
      </c>
      <c r="M1499">
        <f t="shared" si="51"/>
        <v>13690</v>
      </c>
      <c r="N1499" t="str">
        <f t="shared" si="2"/>
        <v>Thu</v>
      </c>
      <c r="O1499" t="str">
        <f t="shared" si="3"/>
        <v>Sep</v>
      </c>
      <c r="P1499">
        <f t="shared" si="4"/>
        <v>9</v>
      </c>
      <c r="Q1499" t="str">
        <f t="shared" si="5"/>
        <v>27</v>
      </c>
      <c r="R1499" t="str">
        <f t="shared" si="6"/>
        <v>23</v>
      </c>
      <c r="S1499" t="str">
        <f t="shared" si="7"/>
        <v>10</v>
      </c>
      <c r="T1499" t="str">
        <f t="shared" si="8"/>
        <v>16</v>
      </c>
      <c r="U1499" t="s">
        <v>11402</v>
      </c>
      <c r="V1499" t="s">
        <v>433</v>
      </c>
      <c r="W1499" s="4" t="s">
        <v>11403</v>
      </c>
      <c r="X1499" t="s">
        <v>11404</v>
      </c>
      <c r="Y1499" t="s">
        <v>11405</v>
      </c>
      <c r="Z1499" t="s">
        <v>11406</v>
      </c>
      <c r="AA1499" t="s">
        <v>2442</v>
      </c>
      <c r="AB1499">
        <v>288</v>
      </c>
      <c r="AC1499">
        <v>390</v>
      </c>
      <c r="AD1499" t="s">
        <v>11407</v>
      </c>
      <c r="AG1499">
        <v>5</v>
      </c>
    </row>
    <row r="1500" spans="1:33" ht="15.75" customHeight="1" x14ac:dyDescent="0.3">
      <c r="A1500" s="1">
        <v>21722</v>
      </c>
      <c r="B1500" t="s">
        <v>11408</v>
      </c>
      <c r="C1500" t="s">
        <v>25</v>
      </c>
      <c r="D1500" t="s">
        <v>26</v>
      </c>
      <c r="E1500">
        <v>9</v>
      </c>
      <c r="F1500" t="s">
        <v>360</v>
      </c>
      <c r="G1500" t="s">
        <v>125</v>
      </c>
      <c r="H1500" t="s">
        <v>102</v>
      </c>
      <c r="I1500" t="s">
        <v>321</v>
      </c>
      <c r="J1500">
        <f t="shared" si="0"/>
        <v>2422670</v>
      </c>
      <c r="K1500">
        <v>2422670</v>
      </c>
      <c r="L1500">
        <v>25</v>
      </c>
      <c r="M1500">
        <f t="shared" si="51"/>
        <v>6454</v>
      </c>
      <c r="N1500" t="str">
        <f t="shared" si="2"/>
        <v>Fri</v>
      </c>
      <c r="O1500" t="str">
        <f t="shared" si="3"/>
        <v>Sep</v>
      </c>
      <c r="P1500">
        <f t="shared" si="4"/>
        <v>9</v>
      </c>
      <c r="Q1500" t="str">
        <f t="shared" si="5"/>
        <v>28</v>
      </c>
      <c r="R1500" t="str">
        <f t="shared" si="6"/>
        <v>00</v>
      </c>
      <c r="S1500" t="str">
        <f t="shared" si="7"/>
        <v>57</v>
      </c>
      <c r="T1500" t="str">
        <f t="shared" si="8"/>
        <v>50</v>
      </c>
      <c r="U1500" t="s">
        <v>11409</v>
      </c>
      <c r="V1500" t="s">
        <v>433</v>
      </c>
      <c r="W1500" s="2" t="s">
        <v>11410</v>
      </c>
      <c r="X1500" t="s">
        <v>11411</v>
      </c>
      <c r="Y1500" t="s">
        <v>11412</v>
      </c>
      <c r="Z1500" t="s">
        <v>11413</v>
      </c>
      <c r="AA1500" t="s">
        <v>11414</v>
      </c>
      <c r="AB1500">
        <v>496</v>
      </c>
      <c r="AC1500">
        <v>501</v>
      </c>
      <c r="AD1500" t="s">
        <v>11415</v>
      </c>
      <c r="AG1500">
        <v>5</v>
      </c>
    </row>
    <row r="1501" spans="1:33" ht="15.75" customHeight="1" x14ac:dyDescent="0.3">
      <c r="A1501" s="1">
        <v>22129</v>
      </c>
      <c r="B1501" t="s">
        <v>11416</v>
      </c>
      <c r="C1501" t="s">
        <v>25</v>
      </c>
      <c r="D1501" t="s">
        <v>26</v>
      </c>
      <c r="E1501">
        <v>9</v>
      </c>
      <c r="F1501" t="s">
        <v>360</v>
      </c>
      <c r="G1501" t="s">
        <v>404</v>
      </c>
      <c r="H1501" t="s">
        <v>27</v>
      </c>
      <c r="I1501" t="s">
        <v>82</v>
      </c>
      <c r="J1501">
        <f t="shared" si="0"/>
        <v>2431266</v>
      </c>
      <c r="K1501">
        <v>2431266</v>
      </c>
      <c r="L1501">
        <v>9</v>
      </c>
      <c r="M1501">
        <f t="shared" si="51"/>
        <v>8596</v>
      </c>
      <c r="N1501" t="str">
        <f t="shared" si="2"/>
        <v>Fri</v>
      </c>
      <c r="O1501" t="str">
        <f t="shared" si="3"/>
        <v>Sep</v>
      </c>
      <c r="P1501">
        <f t="shared" si="4"/>
        <v>9</v>
      </c>
      <c r="Q1501" t="str">
        <f t="shared" si="5"/>
        <v>28</v>
      </c>
      <c r="R1501" t="str">
        <f t="shared" si="6"/>
        <v>03</v>
      </c>
      <c r="S1501" t="str">
        <f t="shared" si="7"/>
        <v>21</v>
      </c>
      <c r="T1501" t="str">
        <f t="shared" si="8"/>
        <v>06</v>
      </c>
      <c r="U1501" t="s">
        <v>11417</v>
      </c>
      <c r="V1501" t="s">
        <v>433</v>
      </c>
      <c r="W1501" s="2" t="s">
        <v>11418</v>
      </c>
      <c r="X1501" t="s">
        <v>11419</v>
      </c>
      <c r="Y1501" t="s">
        <v>11420</v>
      </c>
      <c r="Z1501" t="s">
        <v>11421</v>
      </c>
      <c r="AA1501" t="s">
        <v>952</v>
      </c>
      <c r="AB1501">
        <v>47</v>
      </c>
      <c r="AC1501">
        <v>85</v>
      </c>
      <c r="AD1501" t="s">
        <v>11422</v>
      </c>
      <c r="AE1501" t="s">
        <v>11423</v>
      </c>
      <c r="AF1501" t="s">
        <v>11424</v>
      </c>
      <c r="AG1501">
        <v>5</v>
      </c>
    </row>
    <row r="1502" spans="1:33" ht="15.75" customHeight="1" x14ac:dyDescent="0.3">
      <c r="A1502" s="1">
        <v>23428</v>
      </c>
      <c r="B1502" t="s">
        <v>11425</v>
      </c>
      <c r="C1502" t="s">
        <v>25</v>
      </c>
      <c r="D1502" t="s">
        <v>26</v>
      </c>
      <c r="E1502">
        <v>9</v>
      </c>
      <c r="F1502" t="s">
        <v>360</v>
      </c>
      <c r="G1502" t="s">
        <v>341</v>
      </c>
      <c r="H1502" t="s">
        <v>360</v>
      </c>
      <c r="I1502" t="s">
        <v>40</v>
      </c>
      <c r="J1502">
        <f t="shared" si="0"/>
        <v>2482133</v>
      </c>
      <c r="K1502">
        <v>2482133</v>
      </c>
      <c r="L1502">
        <v>6</v>
      </c>
      <c r="M1502">
        <f t="shared" si="51"/>
        <v>50867</v>
      </c>
      <c r="N1502" t="str">
        <f t="shared" si="2"/>
        <v>Fri</v>
      </c>
      <c r="O1502" t="str">
        <f t="shared" si="3"/>
        <v>Sep</v>
      </c>
      <c r="P1502">
        <f t="shared" si="4"/>
        <v>9</v>
      </c>
      <c r="Q1502" t="str">
        <f t="shared" si="5"/>
        <v>28</v>
      </c>
      <c r="R1502" t="str">
        <f t="shared" si="6"/>
        <v>17</v>
      </c>
      <c r="S1502" t="str">
        <f t="shared" si="7"/>
        <v>28</v>
      </c>
      <c r="T1502" t="str">
        <f t="shared" si="8"/>
        <v>53</v>
      </c>
      <c r="U1502" t="s">
        <v>11426</v>
      </c>
      <c r="V1502" t="s">
        <v>433</v>
      </c>
      <c r="W1502" s="4" t="s">
        <v>11427</v>
      </c>
      <c r="X1502" t="s">
        <v>11428</v>
      </c>
      <c r="Y1502" t="s">
        <v>11429</v>
      </c>
      <c r="Z1502" t="s">
        <v>11430</v>
      </c>
      <c r="AA1502" t="s">
        <v>9910</v>
      </c>
      <c r="AB1502">
        <v>1907</v>
      </c>
      <c r="AC1502">
        <v>925</v>
      </c>
      <c r="AD1502" t="s">
        <v>11431</v>
      </c>
      <c r="AG1502">
        <v>5</v>
      </c>
    </row>
    <row r="1503" spans="1:33" ht="15.75" customHeight="1" x14ac:dyDescent="0.3">
      <c r="A1503" s="1">
        <v>24286</v>
      </c>
      <c r="B1503" t="s">
        <v>11432</v>
      </c>
      <c r="C1503" t="s">
        <v>25</v>
      </c>
      <c r="D1503" t="s">
        <v>26</v>
      </c>
      <c r="E1503">
        <v>9</v>
      </c>
      <c r="F1503" t="s">
        <v>360</v>
      </c>
      <c r="G1503" t="s">
        <v>27</v>
      </c>
      <c r="H1503" t="s">
        <v>457</v>
      </c>
      <c r="I1503" t="s">
        <v>251</v>
      </c>
      <c r="J1503">
        <f t="shared" si="0"/>
        <v>2495267</v>
      </c>
      <c r="K1503">
        <v>2495267</v>
      </c>
      <c r="L1503">
        <v>6</v>
      </c>
      <c r="M1503">
        <f t="shared" si="51"/>
        <v>13134</v>
      </c>
      <c r="N1503" t="str">
        <f t="shared" si="2"/>
        <v>Fri</v>
      </c>
      <c r="O1503" t="str">
        <f t="shared" si="3"/>
        <v>Sep</v>
      </c>
      <c r="P1503">
        <f t="shared" si="4"/>
        <v>9</v>
      </c>
      <c r="Q1503" t="str">
        <f t="shared" si="5"/>
        <v>28</v>
      </c>
      <c r="R1503" t="str">
        <f t="shared" si="6"/>
        <v>21</v>
      </c>
      <c r="S1503" t="str">
        <f t="shared" si="7"/>
        <v>07</v>
      </c>
      <c r="T1503" t="str">
        <f t="shared" si="8"/>
        <v>47</v>
      </c>
      <c r="U1503" t="s">
        <v>11433</v>
      </c>
      <c r="V1503" t="s">
        <v>433</v>
      </c>
      <c r="W1503" s="2" t="s">
        <v>11434</v>
      </c>
      <c r="X1503" t="s">
        <v>11435</v>
      </c>
      <c r="Y1503" t="s">
        <v>11436</v>
      </c>
      <c r="Z1503" t="s">
        <v>11437</v>
      </c>
      <c r="AA1503" t="s">
        <v>5737</v>
      </c>
      <c r="AB1503">
        <v>7020</v>
      </c>
      <c r="AC1503">
        <v>5940</v>
      </c>
      <c r="AD1503" t="s">
        <v>11438</v>
      </c>
      <c r="AE1503" t="s">
        <v>11439</v>
      </c>
      <c r="AF1503" t="s">
        <v>11440</v>
      </c>
      <c r="AG1503">
        <v>5</v>
      </c>
    </row>
    <row r="1504" spans="1:33" ht="15.75" customHeight="1" x14ac:dyDescent="0.3">
      <c r="A1504" s="1">
        <v>25908</v>
      </c>
      <c r="B1504" t="s">
        <v>11441</v>
      </c>
      <c r="C1504" t="s">
        <v>281</v>
      </c>
      <c r="D1504" t="s">
        <v>26</v>
      </c>
      <c r="E1504">
        <v>9</v>
      </c>
      <c r="F1504" t="s">
        <v>369</v>
      </c>
      <c r="G1504" t="s">
        <v>234</v>
      </c>
      <c r="H1504" t="s">
        <v>644</v>
      </c>
      <c r="I1504" t="s">
        <v>570</v>
      </c>
      <c r="J1504">
        <f t="shared" si="0"/>
        <v>2552083</v>
      </c>
      <c r="K1504">
        <v>2552083</v>
      </c>
      <c r="L1504">
        <v>1</v>
      </c>
      <c r="M1504">
        <f t="shared" si="51"/>
        <v>56816</v>
      </c>
      <c r="N1504" t="str">
        <f t="shared" si="2"/>
        <v>Sat</v>
      </c>
      <c r="O1504" t="str">
        <f t="shared" si="3"/>
        <v>Sep</v>
      </c>
      <c r="P1504">
        <f t="shared" si="4"/>
        <v>9</v>
      </c>
      <c r="Q1504" t="str">
        <f t="shared" si="5"/>
        <v>29</v>
      </c>
      <c r="R1504" t="str">
        <f t="shared" si="6"/>
        <v>12</v>
      </c>
      <c r="S1504" t="str">
        <f t="shared" si="7"/>
        <v>54</v>
      </c>
      <c r="T1504" t="str">
        <f t="shared" si="8"/>
        <v>43</v>
      </c>
      <c r="U1504" t="s">
        <v>11442</v>
      </c>
      <c r="V1504" t="s">
        <v>433</v>
      </c>
      <c r="W1504" s="2" t="s">
        <v>11443</v>
      </c>
      <c r="X1504" t="s">
        <v>11444</v>
      </c>
      <c r="Y1504" t="s">
        <v>11445</v>
      </c>
      <c r="Z1504" t="s">
        <v>11446</v>
      </c>
      <c r="AA1504" t="s">
        <v>11447</v>
      </c>
      <c r="AB1504">
        <v>30898</v>
      </c>
      <c r="AC1504">
        <v>6384</v>
      </c>
      <c r="AD1504" t="s">
        <v>11448</v>
      </c>
      <c r="AG1504">
        <v>5</v>
      </c>
    </row>
    <row r="1505" spans="1:33" ht="15.75" customHeight="1" x14ac:dyDescent="0.3">
      <c r="A1505" s="1">
        <v>26028</v>
      </c>
      <c r="B1505" t="s">
        <v>11449</v>
      </c>
      <c r="C1505" t="s">
        <v>281</v>
      </c>
      <c r="D1505" t="s">
        <v>26</v>
      </c>
      <c r="E1505">
        <v>9</v>
      </c>
      <c r="F1505" t="s">
        <v>369</v>
      </c>
      <c r="G1505" t="s">
        <v>561</v>
      </c>
      <c r="H1505" t="s">
        <v>102</v>
      </c>
      <c r="I1505" t="s">
        <v>762</v>
      </c>
      <c r="J1505">
        <f t="shared" si="0"/>
        <v>2555859</v>
      </c>
      <c r="K1505">
        <v>2555859</v>
      </c>
      <c r="L1505">
        <v>4</v>
      </c>
      <c r="M1505">
        <f t="shared" si="51"/>
        <v>3776</v>
      </c>
      <c r="N1505" t="str">
        <f t="shared" si="2"/>
        <v>Sat</v>
      </c>
      <c r="O1505" t="str">
        <f t="shared" si="3"/>
        <v>Sep</v>
      </c>
      <c r="P1505">
        <f t="shared" si="4"/>
        <v>9</v>
      </c>
      <c r="Q1505" t="str">
        <f t="shared" si="5"/>
        <v>29</v>
      </c>
      <c r="R1505" t="str">
        <f t="shared" si="6"/>
        <v>13</v>
      </c>
      <c r="S1505" t="str">
        <f t="shared" si="7"/>
        <v>57</v>
      </c>
      <c r="T1505" t="str">
        <f t="shared" si="8"/>
        <v>39</v>
      </c>
      <c r="U1505" t="s">
        <v>11450</v>
      </c>
      <c r="V1505" t="s">
        <v>433</v>
      </c>
      <c r="W1505" s="4" t="s">
        <v>11451</v>
      </c>
      <c r="X1505" t="s">
        <v>11452</v>
      </c>
      <c r="Y1505" t="s">
        <v>11453</v>
      </c>
      <c r="Z1505" t="s">
        <v>11454</v>
      </c>
      <c r="AA1505" t="s">
        <v>11455</v>
      </c>
      <c r="AB1505">
        <v>43</v>
      </c>
      <c r="AC1505">
        <v>247</v>
      </c>
      <c r="AD1505" t="s">
        <v>11456</v>
      </c>
      <c r="AG1505">
        <v>5</v>
      </c>
    </row>
    <row r="1506" spans="1:33" ht="15.75" customHeight="1" x14ac:dyDescent="0.3">
      <c r="A1506" s="1">
        <v>26030</v>
      </c>
      <c r="B1506" t="s">
        <v>11457</v>
      </c>
      <c r="C1506" t="s">
        <v>281</v>
      </c>
      <c r="D1506" t="s">
        <v>26</v>
      </c>
      <c r="E1506">
        <v>9</v>
      </c>
      <c r="F1506" t="s">
        <v>369</v>
      </c>
      <c r="G1506" t="s">
        <v>561</v>
      </c>
      <c r="H1506" t="s">
        <v>113</v>
      </c>
      <c r="I1506" t="s">
        <v>331</v>
      </c>
      <c r="J1506">
        <f t="shared" si="0"/>
        <v>2555896</v>
      </c>
      <c r="K1506">
        <v>2555896</v>
      </c>
      <c r="L1506">
        <v>29</v>
      </c>
      <c r="M1506">
        <f t="shared" si="51"/>
        <v>37</v>
      </c>
      <c r="N1506" t="str">
        <f t="shared" si="2"/>
        <v>Sat</v>
      </c>
      <c r="O1506" t="str">
        <f t="shared" si="3"/>
        <v>Sep</v>
      </c>
      <c r="P1506">
        <f t="shared" si="4"/>
        <v>9</v>
      </c>
      <c r="Q1506" t="str">
        <f t="shared" si="5"/>
        <v>29</v>
      </c>
      <c r="R1506" t="str">
        <f t="shared" si="6"/>
        <v>13</v>
      </c>
      <c r="S1506" t="str">
        <f t="shared" si="7"/>
        <v>58</v>
      </c>
      <c r="T1506" t="str">
        <f t="shared" si="8"/>
        <v>16</v>
      </c>
      <c r="U1506" t="s">
        <v>11458</v>
      </c>
      <c r="V1506" t="s">
        <v>433</v>
      </c>
      <c r="W1506" s="2" t="s">
        <v>11459</v>
      </c>
      <c r="X1506" t="s">
        <v>11460</v>
      </c>
      <c r="Y1506" t="s">
        <v>11461</v>
      </c>
      <c r="Z1506" t="s">
        <v>11462</v>
      </c>
      <c r="AA1506" t="s">
        <v>11463</v>
      </c>
      <c r="AB1506">
        <v>662</v>
      </c>
      <c r="AC1506">
        <v>377</v>
      </c>
      <c r="AD1506" t="s">
        <v>11464</v>
      </c>
      <c r="AG1506">
        <v>5</v>
      </c>
    </row>
    <row r="1507" spans="1:33" ht="15.75" customHeight="1" x14ac:dyDescent="0.3">
      <c r="A1507" s="1">
        <v>27236</v>
      </c>
      <c r="B1507" t="s">
        <v>11465</v>
      </c>
      <c r="C1507" t="s">
        <v>691</v>
      </c>
      <c r="D1507" t="s">
        <v>26</v>
      </c>
      <c r="E1507">
        <v>9</v>
      </c>
      <c r="F1507" t="s">
        <v>1072</v>
      </c>
      <c r="G1507" t="s">
        <v>125</v>
      </c>
      <c r="H1507" t="s">
        <v>331</v>
      </c>
      <c r="I1507" t="s">
        <v>195</v>
      </c>
      <c r="J1507">
        <f t="shared" si="0"/>
        <v>2593000</v>
      </c>
      <c r="K1507">
        <v>2593000</v>
      </c>
      <c r="L1507">
        <v>19</v>
      </c>
      <c r="M1507">
        <f t="shared" si="51"/>
        <v>37104</v>
      </c>
      <c r="N1507" t="str">
        <f t="shared" si="2"/>
        <v>Sun</v>
      </c>
      <c r="O1507" t="str">
        <f t="shared" si="3"/>
        <v>Sep</v>
      </c>
      <c r="P1507">
        <f t="shared" si="4"/>
        <v>9</v>
      </c>
      <c r="Q1507" t="str">
        <f t="shared" si="5"/>
        <v>30</v>
      </c>
      <c r="R1507" t="str">
        <f t="shared" si="6"/>
        <v>00</v>
      </c>
      <c r="S1507" t="str">
        <f t="shared" si="7"/>
        <v>16</v>
      </c>
      <c r="T1507" t="str">
        <f t="shared" si="8"/>
        <v>40</v>
      </c>
      <c r="U1507" t="s">
        <v>11466</v>
      </c>
      <c r="V1507" t="s">
        <v>433</v>
      </c>
      <c r="W1507" s="4" t="s">
        <v>11467</v>
      </c>
      <c r="X1507" t="s">
        <v>11468</v>
      </c>
      <c r="Y1507" t="s">
        <v>11469</v>
      </c>
      <c r="Z1507" t="s">
        <v>11470</v>
      </c>
      <c r="AA1507" t="s">
        <v>1343</v>
      </c>
      <c r="AB1507">
        <v>80</v>
      </c>
      <c r="AC1507">
        <v>388</v>
      </c>
      <c r="AD1507" t="s">
        <v>11471</v>
      </c>
      <c r="AG1507">
        <v>5</v>
      </c>
    </row>
    <row r="1508" spans="1:33" ht="15.75" customHeight="1" x14ac:dyDescent="0.3">
      <c r="A1508" s="1">
        <v>27237</v>
      </c>
      <c r="B1508" t="s">
        <v>11465</v>
      </c>
      <c r="C1508" t="s">
        <v>691</v>
      </c>
      <c r="D1508" t="s">
        <v>26</v>
      </c>
      <c r="E1508">
        <v>9</v>
      </c>
      <c r="F1508" t="s">
        <v>1072</v>
      </c>
      <c r="G1508" t="s">
        <v>125</v>
      </c>
      <c r="H1508" t="s">
        <v>331</v>
      </c>
      <c r="I1508" t="s">
        <v>195</v>
      </c>
      <c r="J1508">
        <f t="shared" si="0"/>
        <v>2593000</v>
      </c>
      <c r="K1508">
        <v>2593000</v>
      </c>
      <c r="L1508">
        <v>0</v>
      </c>
      <c r="M1508">
        <f t="shared" si="51"/>
        <v>0</v>
      </c>
      <c r="N1508" t="str">
        <f t="shared" si="2"/>
        <v>Sun</v>
      </c>
      <c r="O1508" t="str">
        <f t="shared" si="3"/>
        <v>Sep</v>
      </c>
      <c r="P1508">
        <f t="shared" si="4"/>
        <v>9</v>
      </c>
      <c r="Q1508" t="str">
        <f t="shared" si="5"/>
        <v>30</v>
      </c>
      <c r="R1508" t="str">
        <f t="shared" si="6"/>
        <v>00</v>
      </c>
      <c r="S1508" t="str">
        <f t="shared" si="7"/>
        <v>16</v>
      </c>
      <c r="T1508" t="str">
        <f t="shared" si="8"/>
        <v>40</v>
      </c>
      <c r="U1508" t="s">
        <v>11466</v>
      </c>
      <c r="V1508" t="s">
        <v>433</v>
      </c>
      <c r="W1508" s="2" t="s">
        <v>11472</v>
      </c>
      <c r="X1508" t="s">
        <v>11468</v>
      </c>
      <c r="Y1508" t="s">
        <v>11469</v>
      </c>
      <c r="Z1508" t="s">
        <v>11470</v>
      </c>
      <c r="AA1508" t="s">
        <v>1343</v>
      </c>
      <c r="AB1508">
        <v>105</v>
      </c>
      <c r="AC1508">
        <v>388</v>
      </c>
      <c r="AD1508" t="s">
        <v>11471</v>
      </c>
      <c r="AG1508">
        <v>5</v>
      </c>
    </row>
    <row r="1509" spans="1:33" ht="15.75" customHeight="1" x14ac:dyDescent="0.3">
      <c r="A1509" s="1">
        <v>28786</v>
      </c>
      <c r="B1509" t="s">
        <v>11473</v>
      </c>
      <c r="C1509" t="s">
        <v>923</v>
      </c>
      <c r="D1509" t="s">
        <v>2847</v>
      </c>
      <c r="E1509">
        <v>10</v>
      </c>
      <c r="F1509" t="s">
        <v>271</v>
      </c>
      <c r="G1509" t="s">
        <v>404</v>
      </c>
      <c r="H1509" t="s">
        <v>81</v>
      </c>
      <c r="I1509" t="s">
        <v>126</v>
      </c>
      <c r="J1509">
        <f t="shared" si="0"/>
        <v>2692605</v>
      </c>
      <c r="K1509">
        <v>2692605</v>
      </c>
      <c r="L1509">
        <v>1</v>
      </c>
      <c r="M1509">
        <f t="shared" si="51"/>
        <v>99605</v>
      </c>
      <c r="N1509" t="str">
        <f t="shared" si="2"/>
        <v>Mon</v>
      </c>
      <c r="O1509" t="str">
        <f t="shared" si="3"/>
        <v>Oct</v>
      </c>
      <c r="P1509">
        <f t="shared" si="4"/>
        <v>10</v>
      </c>
      <c r="Q1509" t="str">
        <f t="shared" si="5"/>
        <v>01</v>
      </c>
      <c r="R1509" t="str">
        <f t="shared" si="6"/>
        <v>03</v>
      </c>
      <c r="S1509" t="str">
        <f t="shared" si="7"/>
        <v>56</v>
      </c>
      <c r="T1509" t="str">
        <f t="shared" si="8"/>
        <v>45</v>
      </c>
      <c r="U1509" t="s">
        <v>11474</v>
      </c>
      <c r="V1509" t="s">
        <v>433</v>
      </c>
      <c r="W1509" s="2" t="s">
        <v>11475</v>
      </c>
      <c r="X1509" t="s">
        <v>11476</v>
      </c>
      <c r="Y1509" t="s">
        <v>11477</v>
      </c>
      <c r="Z1509" t="s">
        <v>11478</v>
      </c>
      <c r="AA1509" t="s">
        <v>11479</v>
      </c>
      <c r="AB1509">
        <v>1007</v>
      </c>
      <c r="AC1509">
        <v>2791</v>
      </c>
      <c r="AD1509" t="s">
        <v>11480</v>
      </c>
      <c r="AE1509" t="s">
        <v>11476</v>
      </c>
      <c r="AF1509" t="s">
        <v>11478</v>
      </c>
      <c r="AG1509">
        <v>5</v>
      </c>
    </row>
    <row r="1510" spans="1:33" ht="15.75" customHeight="1" x14ac:dyDescent="0.3">
      <c r="A1510" s="1">
        <v>29696</v>
      </c>
      <c r="B1510" t="s">
        <v>11481</v>
      </c>
      <c r="C1510" t="s">
        <v>1230</v>
      </c>
      <c r="D1510" t="s">
        <v>2847</v>
      </c>
      <c r="E1510">
        <v>10</v>
      </c>
      <c r="F1510" t="s">
        <v>359</v>
      </c>
      <c r="G1510" t="s">
        <v>359</v>
      </c>
      <c r="H1510" t="s">
        <v>529</v>
      </c>
      <c r="I1510" t="s">
        <v>30</v>
      </c>
      <c r="J1510">
        <f t="shared" si="0"/>
        <v>2773467</v>
      </c>
      <c r="K1510">
        <v>2773467</v>
      </c>
      <c r="L1510">
        <v>10</v>
      </c>
      <c r="M1510">
        <f t="shared" si="51"/>
        <v>80862</v>
      </c>
      <c r="N1510" t="str">
        <f t="shared" si="2"/>
        <v>Tue</v>
      </c>
      <c r="O1510" t="str">
        <f t="shared" si="3"/>
        <v>Oct</v>
      </c>
      <c r="P1510">
        <f t="shared" si="4"/>
        <v>10</v>
      </c>
      <c r="Q1510" t="str">
        <f t="shared" si="5"/>
        <v>02</v>
      </c>
      <c r="R1510" t="str">
        <f t="shared" si="6"/>
        <v>02</v>
      </c>
      <c r="S1510" t="str">
        <f t="shared" si="7"/>
        <v>24</v>
      </c>
      <c r="T1510" t="str">
        <f t="shared" si="8"/>
        <v>27</v>
      </c>
      <c r="U1510" t="s">
        <v>11482</v>
      </c>
      <c r="V1510" t="s">
        <v>11483</v>
      </c>
      <c r="W1510" s="2" t="s">
        <v>11484</v>
      </c>
      <c r="X1510" t="s">
        <v>11485</v>
      </c>
      <c r="Y1510" t="s">
        <v>2828</v>
      </c>
      <c r="Z1510" t="s">
        <v>11486</v>
      </c>
      <c r="AA1510" t="s">
        <v>11487</v>
      </c>
      <c r="AB1510">
        <v>280</v>
      </c>
      <c r="AC1510">
        <v>1016</v>
      </c>
      <c r="AD1510" t="s">
        <v>11488</v>
      </c>
      <c r="AG1510">
        <v>5</v>
      </c>
    </row>
    <row r="1511" spans="1:33" ht="15.75" customHeight="1" x14ac:dyDescent="0.3">
      <c r="A1511" s="1">
        <v>30767</v>
      </c>
      <c r="B1511" t="s">
        <v>11489</v>
      </c>
      <c r="C1511" t="s">
        <v>1473</v>
      </c>
      <c r="D1511" t="s">
        <v>2847</v>
      </c>
      <c r="E1511">
        <v>10</v>
      </c>
      <c r="F1511" t="s">
        <v>404</v>
      </c>
      <c r="G1511" t="s">
        <v>41</v>
      </c>
      <c r="H1511" t="s">
        <v>1025</v>
      </c>
      <c r="I1511" t="s">
        <v>561</v>
      </c>
      <c r="J1511">
        <f t="shared" si="0"/>
        <v>2866093</v>
      </c>
      <c r="K1511">
        <v>2866093</v>
      </c>
      <c r="L1511">
        <v>46</v>
      </c>
      <c r="M1511">
        <f t="shared" si="51"/>
        <v>92626</v>
      </c>
      <c r="N1511" t="str">
        <f t="shared" si="2"/>
        <v>Wed</v>
      </c>
      <c r="O1511" t="str">
        <f t="shared" si="3"/>
        <v>Oct</v>
      </c>
      <c r="P1511">
        <f t="shared" si="4"/>
        <v>10</v>
      </c>
      <c r="Q1511" t="str">
        <f t="shared" si="5"/>
        <v>03</v>
      </c>
      <c r="R1511" t="str">
        <f t="shared" si="6"/>
        <v>04</v>
      </c>
      <c r="S1511" t="str">
        <f t="shared" si="7"/>
        <v>08</v>
      </c>
      <c r="T1511" t="str">
        <f t="shared" si="8"/>
        <v>13</v>
      </c>
      <c r="U1511" t="s">
        <v>11490</v>
      </c>
      <c r="V1511" s="3" t="s">
        <v>11491</v>
      </c>
      <c r="W1511" s="2" t="s">
        <v>11492</v>
      </c>
      <c r="X1511" t="s">
        <v>11493</v>
      </c>
      <c r="Y1511" t="s">
        <v>11494</v>
      </c>
      <c r="Z1511" t="s">
        <v>11495</v>
      </c>
      <c r="AA1511" t="s">
        <v>4104</v>
      </c>
      <c r="AB1511">
        <v>115</v>
      </c>
      <c r="AC1511">
        <v>321</v>
      </c>
      <c r="AD1511" t="s">
        <v>11496</v>
      </c>
      <c r="AE1511" t="s">
        <v>7684</v>
      </c>
      <c r="AF1511" t="s">
        <v>7685</v>
      </c>
      <c r="AG1511">
        <v>5</v>
      </c>
    </row>
    <row r="1512" spans="1:33" ht="15.75" customHeight="1" x14ac:dyDescent="0.3">
      <c r="A1512" s="1">
        <v>30882</v>
      </c>
      <c r="B1512" t="s">
        <v>11497</v>
      </c>
      <c r="C1512" t="s">
        <v>1473</v>
      </c>
      <c r="D1512" t="s">
        <v>2847</v>
      </c>
      <c r="E1512">
        <v>10</v>
      </c>
      <c r="F1512" t="s">
        <v>404</v>
      </c>
      <c r="G1512" t="s">
        <v>1025</v>
      </c>
      <c r="H1512" t="s">
        <v>291</v>
      </c>
      <c r="I1512" t="s">
        <v>81</v>
      </c>
      <c r="J1512">
        <f t="shared" si="0"/>
        <v>2880716</v>
      </c>
      <c r="K1512">
        <v>2880716</v>
      </c>
      <c r="L1512">
        <v>84</v>
      </c>
      <c r="M1512">
        <f t="shared" si="51"/>
        <v>14623</v>
      </c>
      <c r="N1512" t="str">
        <f t="shared" si="2"/>
        <v>Wed</v>
      </c>
      <c r="O1512" t="str">
        <f t="shared" si="3"/>
        <v>Oct</v>
      </c>
      <c r="P1512">
        <f t="shared" si="4"/>
        <v>10</v>
      </c>
      <c r="Q1512" t="str">
        <f t="shared" si="5"/>
        <v>03</v>
      </c>
      <c r="R1512" t="str">
        <f t="shared" si="6"/>
        <v>08</v>
      </c>
      <c r="S1512" t="str">
        <f t="shared" si="7"/>
        <v>11</v>
      </c>
      <c r="T1512" t="str">
        <f t="shared" si="8"/>
        <v>56</v>
      </c>
      <c r="U1512" t="s">
        <v>11498</v>
      </c>
      <c r="V1512" s="3" t="s">
        <v>11499</v>
      </c>
      <c r="W1512" s="2" t="s">
        <v>11500</v>
      </c>
      <c r="X1512" t="s">
        <v>6998</v>
      </c>
      <c r="Y1512" t="s">
        <v>6999</v>
      </c>
      <c r="Z1512" t="s">
        <v>6999</v>
      </c>
      <c r="AA1512" t="s">
        <v>5801</v>
      </c>
      <c r="AB1512">
        <v>123</v>
      </c>
      <c r="AC1512">
        <v>396</v>
      </c>
      <c r="AD1512" t="s">
        <v>7000</v>
      </c>
      <c r="AG1512">
        <v>5</v>
      </c>
    </row>
    <row r="1513" spans="1:33" ht="15.75" customHeight="1" x14ac:dyDescent="0.3">
      <c r="A1513" s="1">
        <v>31046</v>
      </c>
      <c r="B1513" t="s">
        <v>11501</v>
      </c>
      <c r="C1513" t="s">
        <v>1473</v>
      </c>
      <c r="D1513" t="s">
        <v>2847</v>
      </c>
      <c r="E1513">
        <v>10</v>
      </c>
      <c r="F1513" t="s">
        <v>404</v>
      </c>
      <c r="G1513" t="s">
        <v>234</v>
      </c>
      <c r="H1513" t="s">
        <v>519</v>
      </c>
      <c r="I1513" t="s">
        <v>173</v>
      </c>
      <c r="J1513">
        <f t="shared" si="0"/>
        <v>2897313</v>
      </c>
      <c r="K1513">
        <v>2897313</v>
      </c>
      <c r="L1513">
        <v>60</v>
      </c>
      <c r="M1513">
        <f t="shared" si="51"/>
        <v>16597</v>
      </c>
      <c r="N1513" t="str">
        <f t="shared" si="2"/>
        <v>Wed</v>
      </c>
      <c r="O1513" t="str">
        <f t="shared" si="3"/>
        <v>Oct</v>
      </c>
      <c r="P1513">
        <f t="shared" si="4"/>
        <v>10</v>
      </c>
      <c r="Q1513" t="str">
        <f t="shared" si="5"/>
        <v>03</v>
      </c>
      <c r="R1513" t="str">
        <f t="shared" si="6"/>
        <v>12</v>
      </c>
      <c r="S1513" t="str">
        <f t="shared" si="7"/>
        <v>48</v>
      </c>
      <c r="T1513" t="str">
        <f t="shared" si="8"/>
        <v>33</v>
      </c>
      <c r="U1513" t="s">
        <v>11502</v>
      </c>
      <c r="V1513" t="s">
        <v>11503</v>
      </c>
      <c r="W1513" s="2" t="s">
        <v>11504</v>
      </c>
      <c r="X1513" t="s">
        <v>6718</v>
      </c>
      <c r="Y1513" t="s">
        <v>6719</v>
      </c>
      <c r="Z1513" t="s">
        <v>6720</v>
      </c>
      <c r="AA1513" t="s">
        <v>1282</v>
      </c>
      <c r="AB1513">
        <v>7320</v>
      </c>
      <c r="AC1513">
        <v>7275</v>
      </c>
      <c r="AD1513" t="s">
        <v>6721</v>
      </c>
      <c r="AG1513">
        <v>5</v>
      </c>
    </row>
    <row r="1514" spans="1:33" ht="15.75" customHeight="1" x14ac:dyDescent="0.3">
      <c r="A1514" s="1">
        <v>31055</v>
      </c>
      <c r="B1514" t="s">
        <v>7082</v>
      </c>
      <c r="C1514" t="s">
        <v>1473</v>
      </c>
      <c r="D1514" t="s">
        <v>2847</v>
      </c>
      <c r="E1514">
        <v>10</v>
      </c>
      <c r="F1514" t="s">
        <v>404</v>
      </c>
      <c r="G1514" t="s">
        <v>234</v>
      </c>
      <c r="H1514" t="s">
        <v>113</v>
      </c>
      <c r="I1514" t="s">
        <v>124</v>
      </c>
      <c r="J1514">
        <f t="shared" si="0"/>
        <v>2897899</v>
      </c>
      <c r="K1514">
        <v>2897899</v>
      </c>
      <c r="L1514">
        <v>0</v>
      </c>
      <c r="M1514">
        <f t="shared" si="51"/>
        <v>586</v>
      </c>
      <c r="N1514" t="str">
        <f t="shared" si="2"/>
        <v>Wed</v>
      </c>
      <c r="O1514" t="str">
        <f t="shared" si="3"/>
        <v>Oct</v>
      </c>
      <c r="P1514">
        <f t="shared" si="4"/>
        <v>10</v>
      </c>
      <c r="Q1514" t="str">
        <f t="shared" si="5"/>
        <v>03</v>
      </c>
      <c r="R1514" t="str">
        <f t="shared" si="6"/>
        <v>12</v>
      </c>
      <c r="S1514" t="str">
        <f t="shared" si="7"/>
        <v>58</v>
      </c>
      <c r="T1514" t="str">
        <f t="shared" si="8"/>
        <v>19</v>
      </c>
      <c r="U1514" t="s">
        <v>11505</v>
      </c>
      <c r="V1514" t="s">
        <v>11506</v>
      </c>
      <c r="W1514" s="2" t="s">
        <v>11507</v>
      </c>
      <c r="X1514" t="s">
        <v>11508</v>
      </c>
      <c r="Y1514" t="s">
        <v>11509</v>
      </c>
      <c r="Z1514" t="s">
        <v>11510</v>
      </c>
      <c r="AB1514">
        <v>36</v>
      </c>
      <c r="AC1514">
        <v>257</v>
      </c>
      <c r="AD1514" t="s">
        <v>11511</v>
      </c>
      <c r="AG1514">
        <v>5</v>
      </c>
    </row>
    <row r="1515" spans="1:33" ht="15.75" customHeight="1" x14ac:dyDescent="0.3">
      <c r="A1515" s="1">
        <v>31191</v>
      </c>
      <c r="B1515" t="s">
        <v>11512</v>
      </c>
      <c r="C1515" t="s">
        <v>1473</v>
      </c>
      <c r="D1515" t="s">
        <v>2847</v>
      </c>
      <c r="E1515">
        <v>10</v>
      </c>
      <c r="F1515" t="s">
        <v>404</v>
      </c>
      <c r="G1515" t="s">
        <v>320</v>
      </c>
      <c r="H1515" t="s">
        <v>310</v>
      </c>
      <c r="I1515" t="s">
        <v>195</v>
      </c>
      <c r="J1515">
        <f t="shared" si="0"/>
        <v>2906080</v>
      </c>
      <c r="K1515">
        <v>2906080</v>
      </c>
      <c r="L1515">
        <v>18</v>
      </c>
      <c r="M1515">
        <f t="shared" si="51"/>
        <v>8181</v>
      </c>
      <c r="N1515" t="str">
        <f t="shared" si="2"/>
        <v>Wed</v>
      </c>
      <c r="O1515" t="str">
        <f t="shared" si="3"/>
        <v>Oct</v>
      </c>
      <c r="P1515">
        <f t="shared" si="4"/>
        <v>10</v>
      </c>
      <c r="Q1515" t="str">
        <f t="shared" si="5"/>
        <v>03</v>
      </c>
      <c r="R1515" t="str">
        <f t="shared" si="6"/>
        <v>15</v>
      </c>
      <c r="S1515" t="str">
        <f t="shared" si="7"/>
        <v>14</v>
      </c>
      <c r="T1515" t="str">
        <f t="shared" si="8"/>
        <v>40</v>
      </c>
      <c r="U1515" t="s">
        <v>11513</v>
      </c>
      <c r="V1515" s="3" t="s">
        <v>11514</v>
      </c>
      <c r="W1515" s="2" t="s">
        <v>11515</v>
      </c>
      <c r="X1515" t="s">
        <v>11516</v>
      </c>
      <c r="Y1515" t="s">
        <v>11517</v>
      </c>
      <c r="Z1515" t="s">
        <v>11518</v>
      </c>
      <c r="AA1515" t="s">
        <v>231</v>
      </c>
      <c r="AB1515">
        <v>94</v>
      </c>
      <c r="AC1515">
        <v>172</v>
      </c>
      <c r="AD1515" t="s">
        <v>11519</v>
      </c>
      <c r="AG1515">
        <v>5</v>
      </c>
    </row>
    <row r="1516" spans="1:33" ht="15.75" customHeight="1" x14ac:dyDescent="0.3">
      <c r="A1516" s="1">
        <v>31248</v>
      </c>
      <c r="B1516" t="s">
        <v>11520</v>
      </c>
      <c r="C1516" t="s">
        <v>1473</v>
      </c>
      <c r="D1516" t="s">
        <v>2847</v>
      </c>
      <c r="E1516">
        <v>10</v>
      </c>
      <c r="F1516" t="s">
        <v>404</v>
      </c>
      <c r="G1516" t="s">
        <v>331</v>
      </c>
      <c r="H1516" t="s">
        <v>41</v>
      </c>
      <c r="I1516" t="s">
        <v>41</v>
      </c>
      <c r="J1516">
        <f t="shared" si="0"/>
        <v>2909044</v>
      </c>
      <c r="K1516">
        <v>2909044</v>
      </c>
      <c r="L1516">
        <v>188</v>
      </c>
      <c r="M1516">
        <f t="shared" si="51"/>
        <v>2964</v>
      </c>
      <c r="N1516" t="str">
        <f t="shared" si="2"/>
        <v>Wed</v>
      </c>
      <c r="O1516" t="str">
        <f t="shared" si="3"/>
        <v>Oct</v>
      </c>
      <c r="P1516">
        <f t="shared" si="4"/>
        <v>10</v>
      </c>
      <c r="Q1516" t="str">
        <f t="shared" si="5"/>
        <v>03</v>
      </c>
      <c r="R1516" t="str">
        <f t="shared" si="6"/>
        <v>16</v>
      </c>
      <c r="S1516" t="str">
        <f t="shared" si="7"/>
        <v>04</v>
      </c>
      <c r="T1516" t="str">
        <f t="shared" si="8"/>
        <v>04</v>
      </c>
      <c r="U1516" t="s">
        <v>11521</v>
      </c>
      <c r="V1516" t="s">
        <v>11522</v>
      </c>
      <c r="W1516" s="2" t="s">
        <v>11523</v>
      </c>
      <c r="X1516" t="s">
        <v>11524</v>
      </c>
      <c r="Y1516" t="s">
        <v>11525</v>
      </c>
      <c r="Z1516" t="s">
        <v>11526</v>
      </c>
      <c r="AB1516">
        <v>12308</v>
      </c>
      <c r="AC1516">
        <v>2036</v>
      </c>
      <c r="AD1516" t="s">
        <v>11527</v>
      </c>
      <c r="AG1516">
        <v>5</v>
      </c>
    </row>
    <row r="1517" spans="1:33" ht="15.75" customHeight="1" x14ac:dyDescent="0.3">
      <c r="A1517" s="1">
        <v>31404</v>
      </c>
      <c r="B1517" t="s">
        <v>11528</v>
      </c>
      <c r="C1517" t="s">
        <v>1473</v>
      </c>
      <c r="D1517" t="s">
        <v>2847</v>
      </c>
      <c r="E1517">
        <v>10</v>
      </c>
      <c r="F1517" t="s">
        <v>404</v>
      </c>
      <c r="G1517" t="s">
        <v>28</v>
      </c>
      <c r="H1517" t="s">
        <v>692</v>
      </c>
      <c r="I1517" t="s">
        <v>321</v>
      </c>
      <c r="J1517">
        <f t="shared" si="0"/>
        <v>2917430</v>
      </c>
      <c r="K1517">
        <v>2917430</v>
      </c>
      <c r="L1517">
        <v>9</v>
      </c>
      <c r="M1517">
        <f t="shared" si="51"/>
        <v>8386</v>
      </c>
      <c r="N1517" t="str">
        <f t="shared" si="2"/>
        <v>Wed</v>
      </c>
      <c r="O1517" t="str">
        <f t="shared" si="3"/>
        <v>Oct</v>
      </c>
      <c r="P1517">
        <f t="shared" si="4"/>
        <v>10</v>
      </c>
      <c r="Q1517" t="str">
        <f t="shared" si="5"/>
        <v>03</v>
      </c>
      <c r="R1517" t="str">
        <f t="shared" si="6"/>
        <v>18</v>
      </c>
      <c r="S1517" t="str">
        <f t="shared" si="7"/>
        <v>23</v>
      </c>
      <c r="T1517" t="str">
        <f t="shared" si="8"/>
        <v>50</v>
      </c>
      <c r="U1517" t="s">
        <v>11529</v>
      </c>
      <c r="V1517" s="3" t="s">
        <v>11530</v>
      </c>
      <c r="W1517" s="2" t="s">
        <v>11531</v>
      </c>
      <c r="X1517" t="s">
        <v>7835</v>
      </c>
      <c r="Y1517" t="s">
        <v>7836</v>
      </c>
      <c r="Z1517" t="s">
        <v>7837</v>
      </c>
      <c r="AA1517" t="s">
        <v>7838</v>
      </c>
      <c r="AB1517">
        <v>130</v>
      </c>
      <c r="AC1517">
        <v>534</v>
      </c>
      <c r="AD1517" t="s">
        <v>7839</v>
      </c>
      <c r="AE1517" t="s">
        <v>11532</v>
      </c>
      <c r="AF1517" t="s">
        <v>11533</v>
      </c>
      <c r="AG1517">
        <v>5</v>
      </c>
    </row>
    <row r="1518" spans="1:33" ht="15.75" customHeight="1" x14ac:dyDescent="0.3">
      <c r="A1518" s="1">
        <v>31436</v>
      </c>
      <c r="B1518" t="s">
        <v>11534</v>
      </c>
      <c r="C1518" t="s">
        <v>1473</v>
      </c>
      <c r="D1518" t="s">
        <v>2847</v>
      </c>
      <c r="E1518">
        <v>10</v>
      </c>
      <c r="F1518" t="s">
        <v>404</v>
      </c>
      <c r="G1518" t="s">
        <v>28</v>
      </c>
      <c r="H1518" t="s">
        <v>29</v>
      </c>
      <c r="I1518" t="s">
        <v>260</v>
      </c>
      <c r="J1518">
        <f t="shared" si="0"/>
        <v>2919179</v>
      </c>
      <c r="K1518">
        <v>2919179</v>
      </c>
      <c r="L1518">
        <v>54</v>
      </c>
      <c r="M1518">
        <f t="shared" si="51"/>
        <v>1749</v>
      </c>
      <c r="N1518" t="str">
        <f t="shared" si="2"/>
        <v>Wed</v>
      </c>
      <c r="O1518" t="str">
        <f t="shared" si="3"/>
        <v>Oct</v>
      </c>
      <c r="P1518">
        <f t="shared" si="4"/>
        <v>10</v>
      </c>
      <c r="Q1518" t="str">
        <f t="shared" si="5"/>
        <v>03</v>
      </c>
      <c r="R1518" t="str">
        <f t="shared" si="6"/>
        <v>18</v>
      </c>
      <c r="S1518" t="str">
        <f t="shared" si="7"/>
        <v>52</v>
      </c>
      <c r="T1518" t="str">
        <f t="shared" si="8"/>
        <v>59</v>
      </c>
      <c r="U1518" t="s">
        <v>11535</v>
      </c>
      <c r="V1518" t="s">
        <v>11536</v>
      </c>
      <c r="W1518" s="2" t="s">
        <v>11537</v>
      </c>
      <c r="X1518" t="s">
        <v>6718</v>
      </c>
      <c r="Y1518" t="s">
        <v>6719</v>
      </c>
      <c r="Z1518" t="s">
        <v>6720</v>
      </c>
      <c r="AA1518" t="s">
        <v>1282</v>
      </c>
      <c r="AB1518">
        <v>7320</v>
      </c>
      <c r="AC1518">
        <v>7275</v>
      </c>
      <c r="AD1518" t="s">
        <v>6721</v>
      </c>
      <c r="AG1518">
        <v>5</v>
      </c>
    </row>
    <row r="1519" spans="1:33" ht="15.75" customHeight="1" x14ac:dyDescent="0.3">
      <c r="A1519" s="1">
        <v>31437</v>
      </c>
      <c r="B1519" t="s">
        <v>11534</v>
      </c>
      <c r="C1519" t="s">
        <v>1473</v>
      </c>
      <c r="D1519" t="s">
        <v>2847</v>
      </c>
      <c r="E1519">
        <v>10</v>
      </c>
      <c r="F1519" t="s">
        <v>404</v>
      </c>
      <c r="G1519" t="s">
        <v>28</v>
      </c>
      <c r="H1519" t="s">
        <v>29</v>
      </c>
      <c r="I1519" t="s">
        <v>260</v>
      </c>
      <c r="J1519">
        <f t="shared" si="0"/>
        <v>2919179</v>
      </c>
      <c r="K1519">
        <v>2919179</v>
      </c>
      <c r="L1519">
        <v>0</v>
      </c>
      <c r="M1519">
        <f t="shared" si="51"/>
        <v>0</v>
      </c>
      <c r="N1519" t="str">
        <f t="shared" si="2"/>
        <v>Wed</v>
      </c>
      <c r="O1519" t="str">
        <f t="shared" si="3"/>
        <v>Oct</v>
      </c>
      <c r="P1519">
        <f t="shared" si="4"/>
        <v>10</v>
      </c>
      <c r="Q1519" t="str">
        <f t="shared" si="5"/>
        <v>03</v>
      </c>
      <c r="R1519" t="str">
        <f t="shared" si="6"/>
        <v>18</v>
      </c>
      <c r="S1519" t="str">
        <f t="shared" si="7"/>
        <v>52</v>
      </c>
      <c r="T1519" t="str">
        <f t="shared" si="8"/>
        <v>59</v>
      </c>
      <c r="U1519" t="s">
        <v>11538</v>
      </c>
      <c r="V1519" s="3" t="s">
        <v>11539</v>
      </c>
      <c r="W1519" s="2" t="s">
        <v>11540</v>
      </c>
      <c r="X1519" t="s">
        <v>11541</v>
      </c>
      <c r="Y1519" t="s">
        <v>11542</v>
      </c>
      <c r="Z1519" t="s">
        <v>11543</v>
      </c>
      <c r="AA1519" t="s">
        <v>11544</v>
      </c>
      <c r="AB1519">
        <v>3431</v>
      </c>
      <c r="AC1519">
        <v>2871</v>
      </c>
      <c r="AD1519" t="s">
        <v>11545</v>
      </c>
      <c r="AG1519">
        <v>5</v>
      </c>
    </row>
    <row r="1520" spans="1:33" ht="15.75" customHeight="1" x14ac:dyDescent="0.3">
      <c r="A1520" s="1">
        <v>31439</v>
      </c>
      <c r="B1520" t="s">
        <v>11546</v>
      </c>
      <c r="C1520" t="s">
        <v>1473</v>
      </c>
      <c r="D1520" t="s">
        <v>2847</v>
      </c>
      <c r="E1520">
        <v>10</v>
      </c>
      <c r="F1520" t="s">
        <v>404</v>
      </c>
      <c r="G1520" t="s">
        <v>28</v>
      </c>
      <c r="H1520" t="s">
        <v>40</v>
      </c>
      <c r="I1520" t="s">
        <v>561</v>
      </c>
      <c r="J1520">
        <f t="shared" si="0"/>
        <v>2919193</v>
      </c>
      <c r="K1520">
        <v>2919193</v>
      </c>
      <c r="L1520">
        <v>10</v>
      </c>
      <c r="M1520">
        <f t="shared" si="51"/>
        <v>14</v>
      </c>
      <c r="N1520" t="str">
        <f t="shared" si="2"/>
        <v>Wed</v>
      </c>
      <c r="O1520" t="str">
        <f t="shared" si="3"/>
        <v>Oct</v>
      </c>
      <c r="P1520">
        <f t="shared" si="4"/>
        <v>10</v>
      </c>
      <c r="Q1520" t="str">
        <f t="shared" si="5"/>
        <v>03</v>
      </c>
      <c r="R1520" t="str">
        <f t="shared" si="6"/>
        <v>18</v>
      </c>
      <c r="S1520" t="str">
        <f t="shared" si="7"/>
        <v>53</v>
      </c>
      <c r="T1520" t="str">
        <f t="shared" si="8"/>
        <v>13</v>
      </c>
      <c r="U1520" t="s">
        <v>11547</v>
      </c>
      <c r="V1520" s="3" t="s">
        <v>11548</v>
      </c>
      <c r="W1520" s="2" t="s">
        <v>11549</v>
      </c>
      <c r="X1520" t="s">
        <v>11541</v>
      </c>
      <c r="Y1520" t="s">
        <v>11542</v>
      </c>
      <c r="Z1520" t="s">
        <v>11543</v>
      </c>
      <c r="AA1520" t="s">
        <v>11544</v>
      </c>
      <c r="AB1520">
        <v>3431</v>
      </c>
      <c r="AC1520">
        <v>2871</v>
      </c>
      <c r="AD1520" t="s">
        <v>11545</v>
      </c>
      <c r="AG1520">
        <v>5</v>
      </c>
    </row>
    <row r="1521" spans="1:33" ht="15.75" customHeight="1" x14ac:dyDescent="0.3">
      <c r="A1521" s="1">
        <v>31440</v>
      </c>
      <c r="B1521" t="s">
        <v>11550</v>
      </c>
      <c r="C1521" t="s">
        <v>1473</v>
      </c>
      <c r="D1521" t="s">
        <v>2847</v>
      </c>
      <c r="E1521">
        <v>10</v>
      </c>
      <c r="F1521" t="s">
        <v>404</v>
      </c>
      <c r="G1521" t="s">
        <v>28</v>
      </c>
      <c r="H1521" t="s">
        <v>644</v>
      </c>
      <c r="I1521" t="s">
        <v>404</v>
      </c>
      <c r="J1521">
        <f t="shared" si="0"/>
        <v>2919243</v>
      </c>
      <c r="K1521">
        <v>2919243</v>
      </c>
      <c r="L1521">
        <v>50</v>
      </c>
      <c r="M1521">
        <f t="shared" si="51"/>
        <v>50</v>
      </c>
      <c r="N1521" t="str">
        <f t="shared" si="2"/>
        <v>Wed</v>
      </c>
      <c r="O1521" t="str">
        <f t="shared" si="3"/>
        <v>Oct</v>
      </c>
      <c r="P1521">
        <f t="shared" si="4"/>
        <v>10</v>
      </c>
      <c r="Q1521" t="str">
        <f t="shared" si="5"/>
        <v>03</v>
      </c>
      <c r="R1521" t="str">
        <f t="shared" si="6"/>
        <v>18</v>
      </c>
      <c r="S1521" t="str">
        <f t="shared" si="7"/>
        <v>54</v>
      </c>
      <c r="T1521" t="str">
        <f t="shared" si="8"/>
        <v>03</v>
      </c>
      <c r="U1521" t="s">
        <v>11551</v>
      </c>
      <c r="V1521" t="s">
        <v>11552</v>
      </c>
      <c r="W1521" s="2" t="s">
        <v>11553</v>
      </c>
      <c r="X1521" t="s">
        <v>8843</v>
      </c>
      <c r="Y1521" t="s">
        <v>671</v>
      </c>
      <c r="Z1521" t="s">
        <v>8844</v>
      </c>
      <c r="AA1521" t="s">
        <v>8845</v>
      </c>
      <c r="AB1521">
        <v>12849</v>
      </c>
      <c r="AC1521">
        <v>12032</v>
      </c>
      <c r="AD1521" t="s">
        <v>8846</v>
      </c>
      <c r="AG1521">
        <v>5</v>
      </c>
    </row>
    <row r="1522" spans="1:33" ht="15.75" customHeight="1" x14ac:dyDescent="0.3">
      <c r="A1522" s="1">
        <v>31544</v>
      </c>
      <c r="B1522" t="s">
        <v>11554</v>
      </c>
      <c r="C1522" t="s">
        <v>1473</v>
      </c>
      <c r="D1522" t="s">
        <v>2847</v>
      </c>
      <c r="E1522">
        <v>10</v>
      </c>
      <c r="F1522" t="s">
        <v>404</v>
      </c>
      <c r="G1522" t="s">
        <v>114</v>
      </c>
      <c r="H1522" t="s">
        <v>404</v>
      </c>
      <c r="I1522" t="s">
        <v>310</v>
      </c>
      <c r="J1522">
        <f t="shared" si="0"/>
        <v>2923394</v>
      </c>
      <c r="K1522">
        <v>2923394</v>
      </c>
      <c r="L1522">
        <v>43</v>
      </c>
      <c r="M1522">
        <f t="shared" si="51"/>
        <v>4151</v>
      </c>
      <c r="N1522" t="str">
        <f t="shared" si="2"/>
        <v>Wed</v>
      </c>
      <c r="O1522" t="str">
        <f t="shared" si="3"/>
        <v>Oct</v>
      </c>
      <c r="P1522">
        <f t="shared" si="4"/>
        <v>10</v>
      </c>
      <c r="Q1522" t="str">
        <f t="shared" si="5"/>
        <v>03</v>
      </c>
      <c r="R1522" t="str">
        <f t="shared" si="6"/>
        <v>20</v>
      </c>
      <c r="S1522" t="str">
        <f t="shared" si="7"/>
        <v>03</v>
      </c>
      <c r="T1522" t="str">
        <f t="shared" si="8"/>
        <v>14</v>
      </c>
      <c r="U1522" t="s">
        <v>11555</v>
      </c>
      <c r="V1522" s="3" t="s">
        <v>11556</v>
      </c>
      <c r="W1522" s="2" t="s">
        <v>11557</v>
      </c>
      <c r="X1522" t="s">
        <v>11558</v>
      </c>
      <c r="Y1522" t="s">
        <v>11559</v>
      </c>
      <c r="Z1522" t="s">
        <v>11560</v>
      </c>
      <c r="AA1522" t="s">
        <v>11561</v>
      </c>
      <c r="AB1522">
        <v>30</v>
      </c>
      <c r="AC1522">
        <v>156</v>
      </c>
      <c r="AD1522" t="s">
        <v>11562</v>
      </c>
      <c r="AG1522">
        <v>5</v>
      </c>
    </row>
    <row r="1523" spans="1:33" ht="15.75" customHeight="1" x14ac:dyDescent="0.3">
      <c r="A1523" s="1">
        <v>31666</v>
      </c>
      <c r="B1523" t="s">
        <v>11563</v>
      </c>
      <c r="C1523" t="s">
        <v>1473</v>
      </c>
      <c r="D1523" t="s">
        <v>2847</v>
      </c>
      <c r="E1523">
        <v>10</v>
      </c>
      <c r="F1523" t="s">
        <v>404</v>
      </c>
      <c r="G1523" t="s">
        <v>206</v>
      </c>
      <c r="H1523" t="s">
        <v>341</v>
      </c>
      <c r="I1523" t="s">
        <v>71</v>
      </c>
      <c r="J1523">
        <f t="shared" si="0"/>
        <v>2931464</v>
      </c>
      <c r="K1523">
        <v>2931464</v>
      </c>
      <c r="L1523">
        <v>97</v>
      </c>
      <c r="M1523">
        <f t="shared" si="51"/>
        <v>8070</v>
      </c>
      <c r="N1523" t="str">
        <f t="shared" si="2"/>
        <v>Wed</v>
      </c>
      <c r="O1523" t="str">
        <f t="shared" si="3"/>
        <v>Oct</v>
      </c>
      <c r="P1523">
        <f t="shared" si="4"/>
        <v>10</v>
      </c>
      <c r="Q1523" t="str">
        <f t="shared" si="5"/>
        <v>03</v>
      </c>
      <c r="R1523" t="str">
        <f t="shared" si="6"/>
        <v>22</v>
      </c>
      <c r="S1523" t="str">
        <f t="shared" si="7"/>
        <v>17</v>
      </c>
      <c r="T1523" t="str">
        <f t="shared" si="8"/>
        <v>44</v>
      </c>
      <c r="U1523" t="s">
        <v>11564</v>
      </c>
      <c r="V1523" t="s">
        <v>11565</v>
      </c>
      <c r="W1523" s="2" t="s">
        <v>11566</v>
      </c>
      <c r="X1523" t="s">
        <v>11567</v>
      </c>
      <c r="Y1523" t="s">
        <v>11568</v>
      </c>
      <c r="Z1523" t="s">
        <v>11569</v>
      </c>
      <c r="AA1523" t="s">
        <v>11570</v>
      </c>
      <c r="AB1523">
        <v>306</v>
      </c>
      <c r="AC1523">
        <v>1624</v>
      </c>
      <c r="AD1523" t="s">
        <v>11571</v>
      </c>
      <c r="AG1523">
        <v>5</v>
      </c>
    </row>
    <row r="1524" spans="1:33" ht="15.75" customHeight="1" x14ac:dyDescent="0.3">
      <c r="A1524" s="1">
        <v>31683</v>
      </c>
      <c r="B1524" t="s">
        <v>11572</v>
      </c>
      <c r="C1524" t="s">
        <v>1473</v>
      </c>
      <c r="D1524" t="s">
        <v>2847</v>
      </c>
      <c r="E1524">
        <v>10</v>
      </c>
      <c r="F1524" t="s">
        <v>404</v>
      </c>
      <c r="G1524" t="s">
        <v>206</v>
      </c>
      <c r="H1524" t="s">
        <v>762</v>
      </c>
      <c r="I1524" t="s">
        <v>184</v>
      </c>
      <c r="J1524">
        <f t="shared" si="0"/>
        <v>2932745</v>
      </c>
      <c r="K1524">
        <v>2932745</v>
      </c>
      <c r="L1524">
        <v>146</v>
      </c>
      <c r="M1524">
        <f t="shared" si="51"/>
        <v>1281</v>
      </c>
      <c r="N1524" t="str">
        <f t="shared" si="2"/>
        <v>Wed</v>
      </c>
      <c r="O1524" t="str">
        <f t="shared" si="3"/>
        <v>Oct</v>
      </c>
      <c r="P1524">
        <f t="shared" si="4"/>
        <v>10</v>
      </c>
      <c r="Q1524" t="str">
        <f t="shared" si="5"/>
        <v>03</v>
      </c>
      <c r="R1524" t="str">
        <f t="shared" si="6"/>
        <v>22</v>
      </c>
      <c r="S1524" t="str">
        <f t="shared" si="7"/>
        <v>39</v>
      </c>
      <c r="T1524" t="str">
        <f t="shared" si="8"/>
        <v>05</v>
      </c>
      <c r="U1524" t="s">
        <v>11573</v>
      </c>
      <c r="V1524" t="s">
        <v>11574</v>
      </c>
      <c r="W1524" s="2" t="s">
        <v>11575</v>
      </c>
      <c r="X1524" t="s">
        <v>11576</v>
      </c>
      <c r="Y1524" t="s">
        <v>11577</v>
      </c>
      <c r="Z1524" t="s">
        <v>11578</v>
      </c>
      <c r="AA1524" t="s">
        <v>429</v>
      </c>
      <c r="AB1524">
        <v>18</v>
      </c>
      <c r="AC1524">
        <v>31</v>
      </c>
      <c r="AD1524" t="s">
        <v>11579</v>
      </c>
      <c r="AG1524">
        <v>5</v>
      </c>
    </row>
    <row r="1525" spans="1:33" ht="15.75" customHeight="1" x14ac:dyDescent="0.3">
      <c r="A1525" s="1">
        <v>31825</v>
      </c>
      <c r="B1525" t="s">
        <v>11580</v>
      </c>
      <c r="C1525" t="s">
        <v>1769</v>
      </c>
      <c r="D1525" t="s">
        <v>2847</v>
      </c>
      <c r="E1525">
        <v>10</v>
      </c>
      <c r="F1525" t="s">
        <v>41</v>
      </c>
      <c r="G1525" t="s">
        <v>271</v>
      </c>
      <c r="H1525" t="s">
        <v>360</v>
      </c>
      <c r="I1525" t="s">
        <v>1072</v>
      </c>
      <c r="J1525">
        <f t="shared" si="0"/>
        <v>2942910</v>
      </c>
      <c r="K1525">
        <v>2942910</v>
      </c>
      <c r="L1525">
        <v>73</v>
      </c>
      <c r="M1525">
        <f t="shared" si="51"/>
        <v>10165</v>
      </c>
      <c r="N1525" t="str">
        <f t="shared" si="2"/>
        <v>Thu</v>
      </c>
      <c r="O1525" t="str">
        <f t="shared" si="3"/>
        <v>Oct</v>
      </c>
      <c r="P1525">
        <f t="shared" si="4"/>
        <v>10</v>
      </c>
      <c r="Q1525" t="str">
        <f t="shared" si="5"/>
        <v>04</v>
      </c>
      <c r="R1525" t="str">
        <f t="shared" si="6"/>
        <v>01</v>
      </c>
      <c r="S1525" t="str">
        <f t="shared" si="7"/>
        <v>28</v>
      </c>
      <c r="T1525" t="str">
        <f t="shared" si="8"/>
        <v>30</v>
      </c>
      <c r="U1525" t="s">
        <v>11581</v>
      </c>
      <c r="V1525" t="s">
        <v>11582</v>
      </c>
      <c r="W1525" s="2" t="s">
        <v>11583</v>
      </c>
      <c r="X1525" t="s">
        <v>11584</v>
      </c>
      <c r="Y1525" t="s">
        <v>11585</v>
      </c>
      <c r="Z1525" t="s">
        <v>11586</v>
      </c>
      <c r="AA1525" t="s">
        <v>151</v>
      </c>
      <c r="AB1525">
        <v>530</v>
      </c>
      <c r="AC1525">
        <v>838</v>
      </c>
      <c r="AD1525" t="s">
        <v>11587</v>
      </c>
      <c r="AG1525">
        <v>5</v>
      </c>
    </row>
    <row r="1526" spans="1:33" ht="15.75" customHeight="1" x14ac:dyDescent="0.3">
      <c r="A1526" s="1">
        <v>31826</v>
      </c>
      <c r="B1526" t="s">
        <v>11588</v>
      </c>
      <c r="C1526" t="s">
        <v>1769</v>
      </c>
      <c r="D1526" t="s">
        <v>2847</v>
      </c>
      <c r="E1526">
        <v>10</v>
      </c>
      <c r="F1526" t="s">
        <v>41</v>
      </c>
      <c r="G1526" t="s">
        <v>271</v>
      </c>
      <c r="H1526" t="s">
        <v>360</v>
      </c>
      <c r="I1526" t="s">
        <v>251</v>
      </c>
      <c r="J1526">
        <f t="shared" si="0"/>
        <v>2942927</v>
      </c>
      <c r="K1526">
        <v>2942927</v>
      </c>
      <c r="L1526">
        <v>17</v>
      </c>
      <c r="M1526">
        <f t="shared" si="51"/>
        <v>17</v>
      </c>
      <c r="N1526" t="str">
        <f t="shared" si="2"/>
        <v>Thu</v>
      </c>
      <c r="O1526" t="str">
        <f t="shared" si="3"/>
        <v>Oct</v>
      </c>
      <c r="P1526">
        <f t="shared" si="4"/>
        <v>10</v>
      </c>
      <c r="Q1526" t="str">
        <f t="shared" si="5"/>
        <v>04</v>
      </c>
      <c r="R1526" t="str">
        <f t="shared" si="6"/>
        <v>01</v>
      </c>
      <c r="S1526" t="str">
        <f t="shared" si="7"/>
        <v>28</v>
      </c>
      <c r="T1526" t="str">
        <f t="shared" si="8"/>
        <v>47</v>
      </c>
      <c r="U1526" t="s">
        <v>11589</v>
      </c>
      <c r="V1526" t="s">
        <v>11590</v>
      </c>
      <c r="W1526" s="2" t="s">
        <v>11591</v>
      </c>
      <c r="X1526" t="s">
        <v>11592</v>
      </c>
      <c r="Y1526" t="s">
        <v>11593</v>
      </c>
      <c r="Z1526" t="s">
        <v>11594</v>
      </c>
      <c r="AA1526" t="s">
        <v>912</v>
      </c>
      <c r="AB1526">
        <v>6834</v>
      </c>
      <c r="AC1526">
        <v>951</v>
      </c>
      <c r="AD1526" t="s">
        <v>11595</v>
      </c>
      <c r="AG1526">
        <v>5</v>
      </c>
    </row>
    <row r="1527" spans="1:33" ht="15.75" customHeight="1" x14ac:dyDescent="0.3">
      <c r="A1527" s="1">
        <v>31873</v>
      </c>
      <c r="B1527" t="s">
        <v>11596</v>
      </c>
      <c r="C1527" t="s">
        <v>1769</v>
      </c>
      <c r="D1527" t="s">
        <v>2847</v>
      </c>
      <c r="E1527">
        <v>10</v>
      </c>
      <c r="F1527" t="s">
        <v>41</v>
      </c>
      <c r="G1527" t="s">
        <v>359</v>
      </c>
      <c r="H1527" t="s">
        <v>234</v>
      </c>
      <c r="I1527" t="s">
        <v>40</v>
      </c>
      <c r="J1527">
        <f t="shared" si="0"/>
        <v>2945573</v>
      </c>
      <c r="K1527">
        <v>2945573</v>
      </c>
      <c r="L1527">
        <v>72</v>
      </c>
      <c r="M1527">
        <f t="shared" si="51"/>
        <v>2646</v>
      </c>
      <c r="N1527" t="str">
        <f t="shared" si="2"/>
        <v>Thu</v>
      </c>
      <c r="O1527" t="str">
        <f t="shared" si="3"/>
        <v>Oct</v>
      </c>
      <c r="P1527">
        <f t="shared" si="4"/>
        <v>10</v>
      </c>
      <c r="Q1527" t="str">
        <f t="shared" si="5"/>
        <v>04</v>
      </c>
      <c r="R1527" t="str">
        <f t="shared" si="6"/>
        <v>02</v>
      </c>
      <c r="S1527" t="str">
        <f t="shared" si="7"/>
        <v>12</v>
      </c>
      <c r="T1527" t="str">
        <f t="shared" si="8"/>
        <v>53</v>
      </c>
      <c r="U1527" t="s">
        <v>11597</v>
      </c>
      <c r="V1527" t="s">
        <v>11598</v>
      </c>
      <c r="W1527" s="2" t="s">
        <v>11599</v>
      </c>
      <c r="X1527" t="s">
        <v>11600</v>
      </c>
      <c r="Y1527" t="s">
        <v>11601</v>
      </c>
      <c r="Z1527" t="s">
        <v>11602</v>
      </c>
      <c r="AA1527" t="s">
        <v>1199</v>
      </c>
      <c r="AB1527">
        <v>169</v>
      </c>
      <c r="AC1527">
        <v>509</v>
      </c>
      <c r="AD1527" t="s">
        <v>11603</v>
      </c>
      <c r="AG1527">
        <v>5</v>
      </c>
    </row>
    <row r="1528" spans="1:33" ht="15.75" customHeight="1" x14ac:dyDescent="0.3">
      <c r="A1528" s="1">
        <v>31875</v>
      </c>
      <c r="B1528" t="s">
        <v>11604</v>
      </c>
      <c r="C1528" t="s">
        <v>1769</v>
      </c>
      <c r="D1528" t="s">
        <v>2847</v>
      </c>
      <c r="E1528">
        <v>10</v>
      </c>
      <c r="F1528" t="s">
        <v>41</v>
      </c>
      <c r="G1528" t="s">
        <v>359</v>
      </c>
      <c r="H1528" t="s">
        <v>561</v>
      </c>
      <c r="I1528" t="s">
        <v>61</v>
      </c>
      <c r="J1528">
        <f t="shared" si="0"/>
        <v>2945606</v>
      </c>
      <c r="K1528">
        <v>2945606</v>
      </c>
      <c r="L1528">
        <v>4</v>
      </c>
      <c r="M1528">
        <f t="shared" si="51"/>
        <v>33</v>
      </c>
      <c r="N1528" t="str">
        <f t="shared" si="2"/>
        <v>Thu</v>
      </c>
      <c r="O1528" t="str">
        <f t="shared" si="3"/>
        <v>Oct</v>
      </c>
      <c r="P1528">
        <f t="shared" si="4"/>
        <v>10</v>
      </c>
      <c r="Q1528" t="str">
        <f t="shared" si="5"/>
        <v>04</v>
      </c>
      <c r="R1528" t="str">
        <f t="shared" si="6"/>
        <v>02</v>
      </c>
      <c r="S1528" t="str">
        <f t="shared" si="7"/>
        <v>13</v>
      </c>
      <c r="T1528" t="str">
        <f t="shared" si="8"/>
        <v>26</v>
      </c>
      <c r="U1528" t="s">
        <v>11605</v>
      </c>
      <c r="V1528" t="s">
        <v>11606</v>
      </c>
      <c r="W1528" s="2" t="s">
        <v>11607</v>
      </c>
      <c r="X1528" t="s">
        <v>11608</v>
      </c>
      <c r="Y1528" t="s">
        <v>11609</v>
      </c>
      <c r="Z1528" t="s">
        <v>11610</v>
      </c>
      <c r="AA1528" t="s">
        <v>11544</v>
      </c>
      <c r="AB1528">
        <v>9143</v>
      </c>
      <c r="AC1528">
        <v>8879</v>
      </c>
      <c r="AD1528" t="s">
        <v>11611</v>
      </c>
      <c r="AG1528">
        <v>5</v>
      </c>
    </row>
    <row r="1529" spans="1:33" ht="15.75" customHeight="1" x14ac:dyDescent="0.3">
      <c r="A1529" s="1">
        <v>31975</v>
      </c>
      <c r="B1529" t="s">
        <v>11612</v>
      </c>
      <c r="C1529" t="s">
        <v>1769</v>
      </c>
      <c r="D1529" t="s">
        <v>2847</v>
      </c>
      <c r="E1529">
        <v>10</v>
      </c>
      <c r="F1529" t="s">
        <v>41</v>
      </c>
      <c r="G1529" t="s">
        <v>404</v>
      </c>
      <c r="H1529" t="s">
        <v>164</v>
      </c>
      <c r="I1529" t="s">
        <v>260</v>
      </c>
      <c r="J1529">
        <f t="shared" si="0"/>
        <v>2950739</v>
      </c>
      <c r="K1529">
        <v>2950739</v>
      </c>
      <c r="L1529">
        <v>113</v>
      </c>
      <c r="M1529">
        <f t="shared" si="51"/>
        <v>5133</v>
      </c>
      <c r="N1529" t="str">
        <f t="shared" si="2"/>
        <v>Thu</v>
      </c>
      <c r="O1529" t="str">
        <f t="shared" si="3"/>
        <v>Oct</v>
      </c>
      <c r="P1529">
        <f t="shared" si="4"/>
        <v>10</v>
      </c>
      <c r="Q1529" t="str">
        <f t="shared" si="5"/>
        <v>04</v>
      </c>
      <c r="R1529" t="str">
        <f t="shared" si="6"/>
        <v>03</v>
      </c>
      <c r="S1529" t="str">
        <f t="shared" si="7"/>
        <v>38</v>
      </c>
      <c r="T1529" t="str">
        <f t="shared" si="8"/>
        <v>59</v>
      </c>
      <c r="U1529" t="s">
        <v>11613</v>
      </c>
      <c r="V1529" s="3" t="s">
        <v>11614</v>
      </c>
      <c r="W1529" s="2" t="s">
        <v>11615</v>
      </c>
      <c r="X1529" t="s">
        <v>11616</v>
      </c>
      <c r="Y1529" t="s">
        <v>11617</v>
      </c>
      <c r="Z1529" t="s">
        <v>11618</v>
      </c>
      <c r="AA1529" t="s">
        <v>626</v>
      </c>
      <c r="AB1529">
        <v>241</v>
      </c>
      <c r="AC1529">
        <v>537</v>
      </c>
      <c r="AD1529" t="s">
        <v>11619</v>
      </c>
      <c r="AG1529">
        <v>5</v>
      </c>
    </row>
    <row r="1530" spans="1:33" ht="15.75" customHeight="1" x14ac:dyDescent="0.3">
      <c r="A1530" s="1">
        <v>31978</v>
      </c>
      <c r="B1530" t="s">
        <v>11620</v>
      </c>
      <c r="C1530" t="s">
        <v>1769</v>
      </c>
      <c r="D1530" t="s">
        <v>2847</v>
      </c>
      <c r="E1530">
        <v>10</v>
      </c>
      <c r="F1530" t="s">
        <v>41</v>
      </c>
      <c r="G1530" t="s">
        <v>404</v>
      </c>
      <c r="H1530" t="s">
        <v>144</v>
      </c>
      <c r="I1530" t="s">
        <v>183</v>
      </c>
      <c r="J1530">
        <f t="shared" si="0"/>
        <v>2950894</v>
      </c>
      <c r="K1530">
        <v>2950894</v>
      </c>
      <c r="L1530">
        <v>105</v>
      </c>
      <c r="M1530">
        <f t="shared" si="51"/>
        <v>155</v>
      </c>
      <c r="N1530" t="str">
        <f t="shared" si="2"/>
        <v>Thu</v>
      </c>
      <c r="O1530" t="str">
        <f t="shared" si="3"/>
        <v>Oct</v>
      </c>
      <c r="P1530">
        <f t="shared" si="4"/>
        <v>10</v>
      </c>
      <c r="Q1530" t="str">
        <f t="shared" si="5"/>
        <v>04</v>
      </c>
      <c r="R1530" t="str">
        <f t="shared" si="6"/>
        <v>03</v>
      </c>
      <c r="S1530" t="str">
        <f t="shared" si="7"/>
        <v>41</v>
      </c>
      <c r="T1530" t="str">
        <f t="shared" si="8"/>
        <v>34</v>
      </c>
      <c r="U1530" t="s">
        <v>11621</v>
      </c>
      <c r="V1530" t="s">
        <v>11622</v>
      </c>
      <c r="W1530" s="2" t="s">
        <v>11623</v>
      </c>
      <c r="X1530" t="s">
        <v>11624</v>
      </c>
      <c r="Y1530" t="s">
        <v>11625</v>
      </c>
      <c r="Z1530" t="s">
        <v>11626</v>
      </c>
      <c r="AA1530" t="s">
        <v>11627</v>
      </c>
      <c r="AB1530">
        <v>233</v>
      </c>
      <c r="AC1530">
        <v>249</v>
      </c>
      <c r="AD1530" t="s">
        <v>11628</v>
      </c>
      <c r="AG1530">
        <v>5</v>
      </c>
    </row>
    <row r="1531" spans="1:33" ht="15.75" customHeight="1" x14ac:dyDescent="0.3">
      <c r="A1531" s="1">
        <v>32008</v>
      </c>
      <c r="B1531" t="s">
        <v>11629</v>
      </c>
      <c r="C1531" t="s">
        <v>1769</v>
      </c>
      <c r="D1531" t="s">
        <v>2847</v>
      </c>
      <c r="E1531">
        <v>10</v>
      </c>
      <c r="F1531" t="s">
        <v>41</v>
      </c>
      <c r="G1531" t="s">
        <v>41</v>
      </c>
      <c r="H1531" t="s">
        <v>300</v>
      </c>
      <c r="I1531" t="s">
        <v>29</v>
      </c>
      <c r="J1531">
        <f t="shared" si="0"/>
        <v>2953912</v>
      </c>
      <c r="K1531">
        <v>2953912</v>
      </c>
      <c r="L1531">
        <v>113</v>
      </c>
      <c r="M1531">
        <f t="shared" si="51"/>
        <v>3018</v>
      </c>
      <c r="N1531" t="str">
        <f t="shared" si="2"/>
        <v>Thu</v>
      </c>
      <c r="O1531" t="str">
        <f t="shared" si="3"/>
        <v>Oct</v>
      </c>
      <c r="P1531">
        <f t="shared" si="4"/>
        <v>10</v>
      </c>
      <c r="Q1531" t="str">
        <f t="shared" si="5"/>
        <v>04</v>
      </c>
      <c r="R1531" t="str">
        <f t="shared" si="6"/>
        <v>04</v>
      </c>
      <c r="S1531" t="str">
        <f t="shared" si="7"/>
        <v>31</v>
      </c>
      <c r="T1531" t="str">
        <f t="shared" si="8"/>
        <v>52</v>
      </c>
      <c r="U1531" t="s">
        <v>11630</v>
      </c>
      <c r="V1531" t="s">
        <v>11631</v>
      </c>
      <c r="W1531" s="2" t="s">
        <v>11632</v>
      </c>
      <c r="X1531" t="s">
        <v>11633</v>
      </c>
      <c r="Y1531" t="s">
        <v>11634</v>
      </c>
      <c r="Z1531" t="s">
        <v>11635</v>
      </c>
      <c r="AA1531" t="s">
        <v>133</v>
      </c>
      <c r="AB1531">
        <v>4405</v>
      </c>
      <c r="AC1531">
        <v>4663</v>
      </c>
      <c r="AD1531" t="s">
        <v>11636</v>
      </c>
      <c r="AE1531" t="s">
        <v>11637</v>
      </c>
      <c r="AF1531" t="s">
        <v>11638</v>
      </c>
      <c r="AG1531">
        <v>5</v>
      </c>
    </row>
    <row r="1532" spans="1:33" ht="15.75" customHeight="1" x14ac:dyDescent="0.3">
      <c r="A1532" s="1">
        <v>32009</v>
      </c>
      <c r="B1532" t="s">
        <v>11639</v>
      </c>
      <c r="C1532" t="s">
        <v>1769</v>
      </c>
      <c r="D1532" t="s">
        <v>2847</v>
      </c>
      <c r="E1532">
        <v>10</v>
      </c>
      <c r="F1532" t="s">
        <v>41</v>
      </c>
      <c r="G1532" t="s">
        <v>41</v>
      </c>
      <c r="H1532" t="s">
        <v>441</v>
      </c>
      <c r="I1532" t="s">
        <v>579</v>
      </c>
      <c r="J1532">
        <f t="shared" si="0"/>
        <v>2953962</v>
      </c>
      <c r="K1532">
        <v>2953962</v>
      </c>
      <c r="L1532">
        <v>50</v>
      </c>
      <c r="M1532">
        <f t="shared" si="51"/>
        <v>50</v>
      </c>
      <c r="N1532" t="str">
        <f t="shared" si="2"/>
        <v>Thu</v>
      </c>
      <c r="O1532" t="str">
        <f t="shared" si="3"/>
        <v>Oct</v>
      </c>
      <c r="P1532">
        <f t="shared" si="4"/>
        <v>10</v>
      </c>
      <c r="Q1532" t="str">
        <f t="shared" si="5"/>
        <v>04</v>
      </c>
      <c r="R1532" t="str">
        <f t="shared" si="6"/>
        <v>04</v>
      </c>
      <c r="S1532" t="str">
        <f t="shared" si="7"/>
        <v>32</v>
      </c>
      <c r="T1532" t="str">
        <f t="shared" si="8"/>
        <v>42</v>
      </c>
      <c r="U1532" t="s">
        <v>11640</v>
      </c>
      <c r="V1532" t="s">
        <v>11641</v>
      </c>
      <c r="W1532" s="2" t="s">
        <v>11642</v>
      </c>
      <c r="X1532" t="s">
        <v>5688</v>
      </c>
      <c r="Y1532" t="s">
        <v>5689</v>
      </c>
      <c r="Z1532" t="s">
        <v>5689</v>
      </c>
      <c r="AB1532">
        <v>317</v>
      </c>
      <c r="AC1532">
        <v>1752</v>
      </c>
      <c r="AD1532" t="s">
        <v>5690</v>
      </c>
      <c r="AG1532">
        <v>5</v>
      </c>
    </row>
    <row r="1533" spans="1:33" ht="15.75" customHeight="1" x14ac:dyDescent="0.3">
      <c r="A1533" s="1">
        <v>32116</v>
      </c>
      <c r="B1533" t="s">
        <v>11643</v>
      </c>
      <c r="C1533" t="s">
        <v>1769</v>
      </c>
      <c r="D1533" t="s">
        <v>2847</v>
      </c>
      <c r="E1533">
        <v>10</v>
      </c>
      <c r="F1533" t="s">
        <v>41</v>
      </c>
      <c r="G1533" t="s">
        <v>103</v>
      </c>
      <c r="H1533" t="s">
        <v>29</v>
      </c>
      <c r="I1533" t="s">
        <v>404</v>
      </c>
      <c r="J1533">
        <f t="shared" si="0"/>
        <v>2976723</v>
      </c>
      <c r="K1533">
        <v>2976723</v>
      </c>
      <c r="L1533">
        <v>250</v>
      </c>
      <c r="M1533">
        <f t="shared" si="51"/>
        <v>22761</v>
      </c>
      <c r="N1533" t="str">
        <f t="shared" si="2"/>
        <v>Thu</v>
      </c>
      <c r="O1533" t="str">
        <f t="shared" si="3"/>
        <v>Oct</v>
      </c>
      <c r="P1533">
        <f t="shared" si="4"/>
        <v>10</v>
      </c>
      <c r="Q1533" t="str">
        <f t="shared" si="5"/>
        <v>04</v>
      </c>
      <c r="R1533" t="str">
        <f t="shared" si="6"/>
        <v>10</v>
      </c>
      <c r="S1533" t="str">
        <f t="shared" si="7"/>
        <v>52</v>
      </c>
      <c r="T1533" t="str">
        <f t="shared" si="8"/>
        <v>03</v>
      </c>
      <c r="U1533" t="s">
        <v>11644</v>
      </c>
      <c r="V1533" t="s">
        <v>11645</v>
      </c>
      <c r="W1533" s="2" t="s">
        <v>11646</v>
      </c>
      <c r="X1533" t="s">
        <v>11647</v>
      </c>
      <c r="Y1533" t="s">
        <v>11648</v>
      </c>
      <c r="Z1533" t="s">
        <v>11649</v>
      </c>
      <c r="AB1533">
        <v>157</v>
      </c>
      <c r="AC1533">
        <v>543</v>
      </c>
      <c r="AD1533" t="s">
        <v>11650</v>
      </c>
      <c r="AE1533" t="s">
        <v>11647</v>
      </c>
      <c r="AF1533" t="s">
        <v>11649</v>
      </c>
      <c r="AG1533">
        <v>5</v>
      </c>
    </row>
    <row r="1534" spans="1:33" ht="15.75" customHeight="1" x14ac:dyDescent="0.3">
      <c r="A1534" s="1">
        <v>32170</v>
      </c>
      <c r="B1534" t="s">
        <v>11651</v>
      </c>
      <c r="C1534" t="s">
        <v>1769</v>
      </c>
      <c r="D1534" t="s">
        <v>2847</v>
      </c>
      <c r="E1534">
        <v>10</v>
      </c>
      <c r="F1534" t="s">
        <v>41</v>
      </c>
      <c r="G1534" t="s">
        <v>234</v>
      </c>
      <c r="H1534" t="s">
        <v>51</v>
      </c>
      <c r="I1534" t="s">
        <v>529</v>
      </c>
      <c r="J1534">
        <f t="shared" si="0"/>
        <v>2982324</v>
      </c>
      <c r="K1534">
        <v>2982324</v>
      </c>
      <c r="L1534">
        <v>117</v>
      </c>
      <c r="M1534">
        <f t="shared" si="51"/>
        <v>5601</v>
      </c>
      <c r="N1534" t="str">
        <f t="shared" si="2"/>
        <v>Thu</v>
      </c>
      <c r="O1534" t="str">
        <f t="shared" si="3"/>
        <v>Oct</v>
      </c>
      <c r="P1534">
        <f t="shared" si="4"/>
        <v>10</v>
      </c>
      <c r="Q1534" t="str">
        <f t="shared" si="5"/>
        <v>04</v>
      </c>
      <c r="R1534" t="str">
        <f t="shared" si="6"/>
        <v>12</v>
      </c>
      <c r="S1534" t="str">
        <f t="shared" si="7"/>
        <v>25</v>
      </c>
      <c r="T1534" t="str">
        <f t="shared" si="8"/>
        <v>24</v>
      </c>
      <c r="U1534" t="s">
        <v>11652</v>
      </c>
      <c r="V1534" t="s">
        <v>11653</v>
      </c>
      <c r="W1534" s="2" t="s">
        <v>11654</v>
      </c>
      <c r="X1534" t="s">
        <v>11655</v>
      </c>
      <c r="Y1534" t="s">
        <v>11656</v>
      </c>
      <c r="Z1534" t="s">
        <v>11657</v>
      </c>
      <c r="AA1534" t="s">
        <v>6443</v>
      </c>
      <c r="AB1534">
        <v>452</v>
      </c>
      <c r="AC1534">
        <v>322</v>
      </c>
      <c r="AD1534" t="s">
        <v>11658</v>
      </c>
      <c r="AG1534">
        <v>5</v>
      </c>
    </row>
    <row r="1535" spans="1:33" ht="15.75" customHeight="1" x14ac:dyDescent="0.3">
      <c r="A1535" s="1">
        <v>32175</v>
      </c>
      <c r="B1535" t="s">
        <v>11659</v>
      </c>
      <c r="C1535" t="s">
        <v>1769</v>
      </c>
      <c r="D1535" t="s">
        <v>2847</v>
      </c>
      <c r="E1535">
        <v>10</v>
      </c>
      <c r="F1535" t="s">
        <v>41</v>
      </c>
      <c r="G1535" t="s">
        <v>234</v>
      </c>
      <c r="H1535" t="s">
        <v>1072</v>
      </c>
      <c r="I1535" t="s">
        <v>41</v>
      </c>
      <c r="J1535">
        <f t="shared" si="0"/>
        <v>2982604</v>
      </c>
      <c r="K1535">
        <v>2982604</v>
      </c>
      <c r="L1535">
        <v>160</v>
      </c>
      <c r="M1535">
        <f t="shared" si="51"/>
        <v>280</v>
      </c>
      <c r="N1535" t="str">
        <f t="shared" si="2"/>
        <v>Thu</v>
      </c>
      <c r="O1535" t="str">
        <f t="shared" si="3"/>
        <v>Oct</v>
      </c>
      <c r="P1535">
        <f t="shared" si="4"/>
        <v>10</v>
      </c>
      <c r="Q1535" t="str">
        <f t="shared" si="5"/>
        <v>04</v>
      </c>
      <c r="R1535" t="str">
        <f t="shared" si="6"/>
        <v>12</v>
      </c>
      <c r="S1535" t="str">
        <f t="shared" si="7"/>
        <v>30</v>
      </c>
      <c r="T1535" t="str">
        <f t="shared" si="8"/>
        <v>04</v>
      </c>
      <c r="U1535" t="s">
        <v>11660</v>
      </c>
      <c r="V1535" t="s">
        <v>11661</v>
      </c>
      <c r="W1535" s="2" t="s">
        <v>11662</v>
      </c>
      <c r="X1535" t="s">
        <v>11663</v>
      </c>
      <c r="Y1535" t="s">
        <v>11664</v>
      </c>
      <c r="Z1535" t="s">
        <v>11665</v>
      </c>
      <c r="AA1535" t="s">
        <v>11666</v>
      </c>
      <c r="AB1535">
        <v>211</v>
      </c>
      <c r="AC1535">
        <v>731</v>
      </c>
      <c r="AD1535" t="s">
        <v>11667</v>
      </c>
      <c r="AG1535">
        <v>5</v>
      </c>
    </row>
    <row r="1536" spans="1:33" ht="15.75" customHeight="1" x14ac:dyDescent="0.3">
      <c r="A1536" s="1">
        <v>32184</v>
      </c>
      <c r="B1536" t="s">
        <v>11668</v>
      </c>
      <c r="C1536" t="s">
        <v>1769</v>
      </c>
      <c r="D1536" t="s">
        <v>2847</v>
      </c>
      <c r="E1536">
        <v>10</v>
      </c>
      <c r="F1536" t="s">
        <v>41</v>
      </c>
      <c r="G1536" t="s">
        <v>234</v>
      </c>
      <c r="H1536" t="s">
        <v>251</v>
      </c>
      <c r="I1536" t="s">
        <v>561</v>
      </c>
      <c r="J1536">
        <f t="shared" si="0"/>
        <v>2983633</v>
      </c>
      <c r="K1536">
        <v>2983633</v>
      </c>
      <c r="L1536">
        <v>59</v>
      </c>
      <c r="M1536">
        <f t="shared" si="51"/>
        <v>1029</v>
      </c>
      <c r="N1536" t="str">
        <f t="shared" si="2"/>
        <v>Thu</v>
      </c>
      <c r="O1536" t="str">
        <f t="shared" si="3"/>
        <v>Oct</v>
      </c>
      <c r="P1536">
        <f t="shared" si="4"/>
        <v>10</v>
      </c>
      <c r="Q1536" t="str">
        <f t="shared" si="5"/>
        <v>04</v>
      </c>
      <c r="R1536" t="str">
        <f t="shared" si="6"/>
        <v>12</v>
      </c>
      <c r="S1536" t="str">
        <f t="shared" si="7"/>
        <v>47</v>
      </c>
      <c r="T1536" t="str">
        <f t="shared" si="8"/>
        <v>13</v>
      </c>
      <c r="U1536" t="s">
        <v>11669</v>
      </c>
      <c r="V1536" t="s">
        <v>11670</v>
      </c>
      <c r="W1536" s="2" t="s">
        <v>11671</v>
      </c>
      <c r="X1536" t="s">
        <v>6317</v>
      </c>
      <c r="Y1536" t="s">
        <v>6318</v>
      </c>
      <c r="Z1536" t="s">
        <v>6319</v>
      </c>
      <c r="AA1536" t="s">
        <v>1551</v>
      </c>
      <c r="AB1536">
        <v>4441</v>
      </c>
      <c r="AC1536">
        <v>4697</v>
      </c>
      <c r="AD1536" t="s">
        <v>6320</v>
      </c>
      <c r="AG1536">
        <v>5</v>
      </c>
    </row>
    <row r="1537" spans="1:33" ht="15.75" customHeight="1" x14ac:dyDescent="0.3">
      <c r="A1537" s="1">
        <v>32258</v>
      </c>
      <c r="B1537" t="s">
        <v>11672</v>
      </c>
      <c r="C1537" t="s">
        <v>1769</v>
      </c>
      <c r="D1537" t="s">
        <v>2847</v>
      </c>
      <c r="E1537">
        <v>10</v>
      </c>
      <c r="F1537" t="s">
        <v>41</v>
      </c>
      <c r="G1537" t="s">
        <v>310</v>
      </c>
      <c r="H1537" t="s">
        <v>114</v>
      </c>
      <c r="I1537" t="s">
        <v>40</v>
      </c>
      <c r="J1537">
        <f t="shared" si="0"/>
        <v>2989253</v>
      </c>
      <c r="K1537">
        <v>2989253</v>
      </c>
      <c r="L1537">
        <v>26</v>
      </c>
      <c r="M1537">
        <f t="shared" si="51"/>
        <v>5620</v>
      </c>
      <c r="N1537" t="str">
        <f t="shared" si="2"/>
        <v>Thu</v>
      </c>
      <c r="O1537" t="str">
        <f t="shared" si="3"/>
        <v>Oct</v>
      </c>
      <c r="P1537">
        <f t="shared" si="4"/>
        <v>10</v>
      </c>
      <c r="Q1537" t="str">
        <f t="shared" si="5"/>
        <v>04</v>
      </c>
      <c r="R1537" t="str">
        <f t="shared" si="6"/>
        <v>14</v>
      </c>
      <c r="S1537" t="str">
        <f t="shared" si="7"/>
        <v>20</v>
      </c>
      <c r="T1537" t="str">
        <f t="shared" si="8"/>
        <v>53</v>
      </c>
      <c r="U1537" t="s">
        <v>11673</v>
      </c>
      <c r="V1537" s="3" t="s">
        <v>11674</v>
      </c>
      <c r="W1537" s="2" t="s">
        <v>11675</v>
      </c>
      <c r="X1537" t="s">
        <v>11676</v>
      </c>
      <c r="Y1537" t="s">
        <v>11677</v>
      </c>
      <c r="Z1537" t="s">
        <v>11678</v>
      </c>
      <c r="AA1537" t="s">
        <v>618</v>
      </c>
      <c r="AB1537">
        <v>59</v>
      </c>
      <c r="AC1537">
        <v>482</v>
      </c>
      <c r="AD1537" t="s">
        <v>11679</v>
      </c>
      <c r="AG1537">
        <v>5</v>
      </c>
    </row>
    <row r="1538" spans="1:33" ht="15.75" customHeight="1" x14ac:dyDescent="0.3">
      <c r="A1538" s="1">
        <v>32263</v>
      </c>
      <c r="B1538" t="s">
        <v>11680</v>
      </c>
      <c r="C1538" t="s">
        <v>1769</v>
      </c>
      <c r="D1538" t="s">
        <v>2847</v>
      </c>
      <c r="E1538">
        <v>10</v>
      </c>
      <c r="F1538" t="s">
        <v>41</v>
      </c>
      <c r="G1538" t="s">
        <v>310</v>
      </c>
      <c r="H1538" t="s">
        <v>30</v>
      </c>
      <c r="I1538" t="s">
        <v>234</v>
      </c>
      <c r="J1538">
        <f t="shared" si="0"/>
        <v>2989632</v>
      </c>
      <c r="K1538">
        <v>2989632</v>
      </c>
      <c r="L1538">
        <v>130</v>
      </c>
      <c r="M1538">
        <f t="shared" si="51"/>
        <v>379</v>
      </c>
      <c r="N1538" t="str">
        <f t="shared" si="2"/>
        <v>Thu</v>
      </c>
      <c r="O1538" t="str">
        <f t="shared" si="3"/>
        <v>Oct</v>
      </c>
      <c r="P1538">
        <f t="shared" si="4"/>
        <v>10</v>
      </c>
      <c r="Q1538" t="str">
        <f t="shared" si="5"/>
        <v>04</v>
      </c>
      <c r="R1538" t="str">
        <f t="shared" si="6"/>
        <v>14</v>
      </c>
      <c r="S1538" t="str">
        <f t="shared" si="7"/>
        <v>27</v>
      </c>
      <c r="T1538" t="str">
        <f t="shared" si="8"/>
        <v>12</v>
      </c>
      <c r="U1538" t="s">
        <v>11681</v>
      </c>
      <c r="V1538" t="s">
        <v>11682</v>
      </c>
      <c r="W1538" s="2" t="s">
        <v>11683</v>
      </c>
      <c r="X1538" t="s">
        <v>11684</v>
      </c>
      <c r="Y1538" t="s">
        <v>11685</v>
      </c>
      <c r="Z1538" t="s">
        <v>11686</v>
      </c>
      <c r="AA1538" t="s">
        <v>3233</v>
      </c>
      <c r="AB1538">
        <v>86</v>
      </c>
      <c r="AC1538">
        <v>119</v>
      </c>
      <c r="AD1538" t="s">
        <v>11687</v>
      </c>
      <c r="AE1538" t="s">
        <v>11684</v>
      </c>
      <c r="AF1538" t="s">
        <v>11686</v>
      </c>
      <c r="AG1538">
        <v>5</v>
      </c>
    </row>
    <row r="1539" spans="1:33" ht="15.75" customHeight="1" x14ac:dyDescent="0.3">
      <c r="A1539" s="1">
        <v>32264</v>
      </c>
      <c r="B1539" t="s">
        <v>11688</v>
      </c>
      <c r="C1539" t="s">
        <v>1769</v>
      </c>
      <c r="D1539" t="s">
        <v>2847</v>
      </c>
      <c r="E1539">
        <v>10</v>
      </c>
      <c r="F1539" t="s">
        <v>41</v>
      </c>
      <c r="G1539" t="s">
        <v>310</v>
      </c>
      <c r="H1539" t="s">
        <v>30</v>
      </c>
      <c r="I1539" t="s">
        <v>28</v>
      </c>
      <c r="J1539">
        <f t="shared" si="0"/>
        <v>2989638</v>
      </c>
      <c r="K1539">
        <v>2989638</v>
      </c>
      <c r="L1539">
        <v>6</v>
      </c>
      <c r="M1539">
        <f t="shared" si="51"/>
        <v>6</v>
      </c>
      <c r="N1539" t="str">
        <f t="shared" si="2"/>
        <v>Thu</v>
      </c>
      <c r="O1539" t="str">
        <f t="shared" si="3"/>
        <v>Oct</v>
      </c>
      <c r="P1539">
        <f t="shared" si="4"/>
        <v>10</v>
      </c>
      <c r="Q1539" t="str">
        <f t="shared" si="5"/>
        <v>04</v>
      </c>
      <c r="R1539" t="str">
        <f t="shared" si="6"/>
        <v>14</v>
      </c>
      <c r="S1539" t="str">
        <f t="shared" si="7"/>
        <v>27</v>
      </c>
      <c r="T1539" t="str">
        <f t="shared" si="8"/>
        <v>18</v>
      </c>
      <c r="U1539" t="s">
        <v>11689</v>
      </c>
      <c r="V1539" s="3" t="s">
        <v>11690</v>
      </c>
      <c r="W1539" s="2" t="s">
        <v>11691</v>
      </c>
      <c r="X1539" t="s">
        <v>11692</v>
      </c>
      <c r="Y1539" t="s">
        <v>11693</v>
      </c>
      <c r="Z1539" t="s">
        <v>11694</v>
      </c>
      <c r="AA1539" t="s">
        <v>4678</v>
      </c>
      <c r="AB1539">
        <v>1979</v>
      </c>
      <c r="AC1539">
        <v>1406</v>
      </c>
      <c r="AD1539" t="s">
        <v>11695</v>
      </c>
      <c r="AG1539">
        <v>5</v>
      </c>
    </row>
    <row r="1540" spans="1:33" ht="15.75" customHeight="1" x14ac:dyDescent="0.3">
      <c r="A1540" s="1">
        <v>32617</v>
      </c>
      <c r="B1540" t="s">
        <v>11696</v>
      </c>
      <c r="C1540" t="s">
        <v>1769</v>
      </c>
      <c r="D1540" t="s">
        <v>2847</v>
      </c>
      <c r="E1540">
        <v>10</v>
      </c>
      <c r="F1540" t="s">
        <v>41</v>
      </c>
      <c r="G1540" t="s">
        <v>124</v>
      </c>
      <c r="H1540" t="s">
        <v>184</v>
      </c>
      <c r="I1540" t="s">
        <v>41</v>
      </c>
      <c r="J1540">
        <f t="shared" si="0"/>
        <v>3006304</v>
      </c>
      <c r="K1540">
        <v>3006304</v>
      </c>
      <c r="L1540">
        <v>33</v>
      </c>
      <c r="M1540">
        <f t="shared" si="51"/>
        <v>16666</v>
      </c>
      <c r="N1540" t="str">
        <f t="shared" si="2"/>
        <v>Thu</v>
      </c>
      <c r="O1540" t="str">
        <f t="shared" si="3"/>
        <v>Oct</v>
      </c>
      <c r="P1540">
        <f t="shared" si="4"/>
        <v>10</v>
      </c>
      <c r="Q1540" t="str">
        <f t="shared" si="5"/>
        <v>04</v>
      </c>
      <c r="R1540" t="str">
        <f t="shared" si="6"/>
        <v>19</v>
      </c>
      <c r="S1540" t="str">
        <f t="shared" si="7"/>
        <v>05</v>
      </c>
      <c r="T1540" t="str">
        <f t="shared" si="8"/>
        <v>04</v>
      </c>
      <c r="U1540" t="s">
        <v>11697</v>
      </c>
      <c r="V1540" s="3" t="s">
        <v>11698</v>
      </c>
      <c r="W1540" s="2" t="s">
        <v>11699</v>
      </c>
      <c r="X1540" t="s">
        <v>4560</v>
      </c>
      <c r="Y1540" t="s">
        <v>4561</v>
      </c>
      <c r="Z1540" t="s">
        <v>4562</v>
      </c>
      <c r="AB1540">
        <v>138</v>
      </c>
      <c r="AC1540">
        <v>142</v>
      </c>
      <c r="AD1540" t="s">
        <v>4563</v>
      </c>
      <c r="AG1540">
        <v>5</v>
      </c>
    </row>
    <row r="1541" spans="1:33" ht="15.75" customHeight="1" x14ac:dyDescent="0.3">
      <c r="A1541" s="1">
        <v>32945</v>
      </c>
      <c r="B1541" t="s">
        <v>11700</v>
      </c>
      <c r="C1541" t="s">
        <v>25</v>
      </c>
      <c r="D1541" t="s">
        <v>2847</v>
      </c>
      <c r="E1541">
        <v>10</v>
      </c>
      <c r="F1541" t="s">
        <v>184</v>
      </c>
      <c r="G1541" t="s">
        <v>271</v>
      </c>
      <c r="H1541" t="s">
        <v>359</v>
      </c>
      <c r="I1541" t="s">
        <v>251</v>
      </c>
      <c r="J1541">
        <f t="shared" si="0"/>
        <v>3027767</v>
      </c>
      <c r="K1541">
        <v>3027767</v>
      </c>
      <c r="L1541">
        <v>87</v>
      </c>
      <c r="M1541">
        <f t="shared" si="51"/>
        <v>21463</v>
      </c>
      <c r="N1541" t="str">
        <f t="shared" si="2"/>
        <v>Fri</v>
      </c>
      <c r="O1541" t="str">
        <f t="shared" si="3"/>
        <v>Oct</v>
      </c>
      <c r="P1541">
        <f t="shared" si="4"/>
        <v>10</v>
      </c>
      <c r="Q1541" t="str">
        <f t="shared" si="5"/>
        <v>05</v>
      </c>
      <c r="R1541" t="str">
        <f t="shared" si="6"/>
        <v>01</v>
      </c>
      <c r="S1541" t="str">
        <f t="shared" si="7"/>
        <v>02</v>
      </c>
      <c r="T1541" t="str">
        <f t="shared" si="8"/>
        <v>47</v>
      </c>
      <c r="U1541" t="s">
        <v>11701</v>
      </c>
      <c r="V1541" t="s">
        <v>11702</v>
      </c>
      <c r="W1541" s="2" t="s">
        <v>11703</v>
      </c>
      <c r="X1541" t="s">
        <v>11704</v>
      </c>
      <c r="Y1541" t="s">
        <v>11705</v>
      </c>
      <c r="Z1541" t="s">
        <v>11706</v>
      </c>
      <c r="AA1541" t="s">
        <v>11707</v>
      </c>
      <c r="AB1541">
        <v>755</v>
      </c>
      <c r="AC1541">
        <v>910</v>
      </c>
      <c r="AD1541" t="s">
        <v>11708</v>
      </c>
      <c r="AG1541">
        <v>5</v>
      </c>
    </row>
    <row r="1542" spans="1:33" ht="15.75" customHeight="1" x14ac:dyDescent="0.3">
      <c r="A1542" s="1">
        <v>32948</v>
      </c>
      <c r="B1542" t="s">
        <v>11709</v>
      </c>
      <c r="C1542" t="s">
        <v>25</v>
      </c>
      <c r="D1542" t="s">
        <v>2847</v>
      </c>
      <c r="E1542">
        <v>10</v>
      </c>
      <c r="F1542" t="s">
        <v>184</v>
      </c>
      <c r="G1542" t="s">
        <v>271</v>
      </c>
      <c r="H1542" t="s">
        <v>41</v>
      </c>
      <c r="I1542" t="s">
        <v>164</v>
      </c>
      <c r="J1542">
        <f t="shared" si="0"/>
        <v>3027878</v>
      </c>
      <c r="K1542">
        <v>3027878</v>
      </c>
      <c r="L1542">
        <v>23</v>
      </c>
      <c r="M1542">
        <f t="shared" si="51"/>
        <v>111</v>
      </c>
      <c r="N1542" t="str">
        <f t="shared" si="2"/>
        <v>Fri</v>
      </c>
      <c r="O1542" t="str">
        <f t="shared" si="3"/>
        <v>Oct</v>
      </c>
      <c r="P1542">
        <f t="shared" si="4"/>
        <v>10</v>
      </c>
      <c r="Q1542" t="str">
        <f t="shared" si="5"/>
        <v>05</v>
      </c>
      <c r="R1542" t="str">
        <f t="shared" si="6"/>
        <v>01</v>
      </c>
      <c r="S1542" t="str">
        <f t="shared" si="7"/>
        <v>04</v>
      </c>
      <c r="T1542" t="str">
        <f t="shared" si="8"/>
        <v>38</v>
      </c>
      <c r="U1542" t="s">
        <v>11710</v>
      </c>
      <c r="V1542" t="s">
        <v>11711</v>
      </c>
      <c r="W1542" s="2" t="s">
        <v>11712</v>
      </c>
      <c r="X1542" t="s">
        <v>3559</v>
      </c>
      <c r="Y1542" t="s">
        <v>3560</v>
      </c>
      <c r="Z1542" t="s">
        <v>3561</v>
      </c>
      <c r="AB1542">
        <v>2502</v>
      </c>
      <c r="AC1542">
        <v>5000</v>
      </c>
      <c r="AD1542" t="s">
        <v>3562</v>
      </c>
      <c r="AG1542">
        <v>5</v>
      </c>
    </row>
    <row r="1543" spans="1:33" ht="15.75" customHeight="1" x14ac:dyDescent="0.3">
      <c r="A1543" s="1">
        <v>32951</v>
      </c>
      <c r="B1543" t="s">
        <v>11713</v>
      </c>
      <c r="C1543" t="s">
        <v>25</v>
      </c>
      <c r="D1543" t="s">
        <v>2847</v>
      </c>
      <c r="E1543">
        <v>10</v>
      </c>
      <c r="F1543" t="s">
        <v>184</v>
      </c>
      <c r="G1543" t="s">
        <v>271</v>
      </c>
      <c r="H1543" t="s">
        <v>1025</v>
      </c>
      <c r="I1543" t="s">
        <v>511</v>
      </c>
      <c r="J1543">
        <f t="shared" si="0"/>
        <v>3028089</v>
      </c>
      <c r="K1543">
        <v>3028089</v>
      </c>
      <c r="L1543">
        <v>70</v>
      </c>
      <c r="M1543">
        <f t="shared" si="51"/>
        <v>211</v>
      </c>
      <c r="N1543" t="str">
        <f t="shared" si="2"/>
        <v>Fri</v>
      </c>
      <c r="O1543" t="str">
        <f t="shared" si="3"/>
        <v>Oct</v>
      </c>
      <c r="P1543">
        <f t="shared" si="4"/>
        <v>10</v>
      </c>
      <c r="Q1543" t="str">
        <f t="shared" si="5"/>
        <v>05</v>
      </c>
      <c r="R1543" t="str">
        <f t="shared" si="6"/>
        <v>01</v>
      </c>
      <c r="S1543" t="str">
        <f t="shared" si="7"/>
        <v>08</v>
      </c>
      <c r="T1543" t="str">
        <f t="shared" si="8"/>
        <v>09</v>
      </c>
      <c r="U1543" t="s">
        <v>11714</v>
      </c>
      <c r="V1543" t="s">
        <v>11715</v>
      </c>
      <c r="W1543" s="2" t="s">
        <v>11716</v>
      </c>
      <c r="X1543" t="s">
        <v>11717</v>
      </c>
      <c r="Y1543" t="s">
        <v>11718</v>
      </c>
      <c r="Z1543" t="s">
        <v>11719</v>
      </c>
      <c r="AB1543">
        <v>4</v>
      </c>
      <c r="AC1543">
        <v>7</v>
      </c>
      <c r="AD1543" t="s">
        <v>11720</v>
      </c>
      <c r="AG1543">
        <v>5</v>
      </c>
    </row>
    <row r="1544" spans="1:33" ht="15.75" customHeight="1" x14ac:dyDescent="0.3">
      <c r="A1544" s="1">
        <v>32955</v>
      </c>
      <c r="B1544" t="s">
        <v>11721</v>
      </c>
      <c r="C1544" t="s">
        <v>25</v>
      </c>
      <c r="D1544" t="s">
        <v>2847</v>
      </c>
      <c r="E1544">
        <v>10</v>
      </c>
      <c r="F1544" t="s">
        <v>184</v>
      </c>
      <c r="G1544" t="s">
        <v>271</v>
      </c>
      <c r="H1544" t="s">
        <v>291</v>
      </c>
      <c r="I1544" t="s">
        <v>164</v>
      </c>
      <c r="J1544">
        <f t="shared" si="0"/>
        <v>3028298</v>
      </c>
      <c r="K1544">
        <v>3028298</v>
      </c>
      <c r="L1544">
        <v>83</v>
      </c>
      <c r="M1544">
        <f t="shared" si="51"/>
        <v>209</v>
      </c>
      <c r="N1544" t="str">
        <f t="shared" si="2"/>
        <v>Fri</v>
      </c>
      <c r="O1544" t="str">
        <f t="shared" si="3"/>
        <v>Oct</v>
      </c>
      <c r="P1544">
        <f t="shared" si="4"/>
        <v>10</v>
      </c>
      <c r="Q1544" t="str">
        <f t="shared" si="5"/>
        <v>05</v>
      </c>
      <c r="R1544" t="str">
        <f t="shared" si="6"/>
        <v>01</v>
      </c>
      <c r="S1544" t="str">
        <f t="shared" si="7"/>
        <v>11</v>
      </c>
      <c r="T1544" t="str">
        <f t="shared" si="8"/>
        <v>38</v>
      </c>
      <c r="U1544" t="s">
        <v>11722</v>
      </c>
      <c r="V1544" t="s">
        <v>11723</v>
      </c>
      <c r="W1544" s="2" t="s">
        <v>11724</v>
      </c>
      <c r="X1544" t="s">
        <v>11717</v>
      </c>
      <c r="Y1544" t="s">
        <v>11718</v>
      </c>
      <c r="Z1544" t="s">
        <v>11719</v>
      </c>
      <c r="AB1544">
        <v>4</v>
      </c>
      <c r="AC1544">
        <v>7</v>
      </c>
      <c r="AD1544" t="s">
        <v>11720</v>
      </c>
      <c r="AG1544">
        <v>5</v>
      </c>
    </row>
    <row r="1545" spans="1:33" ht="15.75" customHeight="1" x14ac:dyDescent="0.3">
      <c r="A1545" s="1">
        <v>33050</v>
      </c>
      <c r="B1545" t="s">
        <v>11725</v>
      </c>
      <c r="C1545" t="s">
        <v>25</v>
      </c>
      <c r="D1545" t="s">
        <v>2847</v>
      </c>
      <c r="E1545">
        <v>10</v>
      </c>
      <c r="F1545" t="s">
        <v>184</v>
      </c>
      <c r="G1545" t="s">
        <v>404</v>
      </c>
      <c r="H1545" t="s">
        <v>538</v>
      </c>
      <c r="I1545" t="s">
        <v>260</v>
      </c>
      <c r="J1545">
        <f t="shared" si="0"/>
        <v>3037619</v>
      </c>
      <c r="K1545">
        <v>3037619</v>
      </c>
      <c r="L1545">
        <v>130</v>
      </c>
      <c r="M1545">
        <f t="shared" si="51"/>
        <v>9321</v>
      </c>
      <c r="N1545" t="str">
        <f t="shared" si="2"/>
        <v>Fri</v>
      </c>
      <c r="O1545" t="str">
        <f t="shared" si="3"/>
        <v>Oct</v>
      </c>
      <c r="P1545">
        <f t="shared" si="4"/>
        <v>10</v>
      </c>
      <c r="Q1545" t="str">
        <f t="shared" si="5"/>
        <v>05</v>
      </c>
      <c r="R1545" t="str">
        <f t="shared" si="6"/>
        <v>03</v>
      </c>
      <c r="S1545" t="str">
        <f t="shared" si="7"/>
        <v>46</v>
      </c>
      <c r="T1545" t="str">
        <f t="shared" si="8"/>
        <v>59</v>
      </c>
      <c r="U1545" t="s">
        <v>11726</v>
      </c>
      <c r="V1545" t="s">
        <v>11727</v>
      </c>
      <c r="W1545" s="2" t="s">
        <v>11728</v>
      </c>
      <c r="X1545" t="s">
        <v>11729</v>
      </c>
      <c r="Y1545" t="s">
        <v>11730</v>
      </c>
      <c r="Z1545" t="s">
        <v>11731</v>
      </c>
      <c r="AB1545">
        <v>7</v>
      </c>
      <c r="AC1545">
        <v>32</v>
      </c>
      <c r="AD1545" t="s">
        <v>11732</v>
      </c>
      <c r="AE1545" t="s">
        <v>11733</v>
      </c>
      <c r="AF1545" t="s">
        <v>11734</v>
      </c>
      <c r="AG1545">
        <v>5</v>
      </c>
    </row>
    <row r="1546" spans="1:33" ht="15.75" customHeight="1" x14ac:dyDescent="0.3">
      <c r="A1546" s="1">
        <v>33051</v>
      </c>
      <c r="B1546" t="s">
        <v>11725</v>
      </c>
      <c r="C1546" t="s">
        <v>25</v>
      </c>
      <c r="D1546" t="s">
        <v>2847</v>
      </c>
      <c r="E1546">
        <v>10</v>
      </c>
      <c r="F1546" t="s">
        <v>184</v>
      </c>
      <c r="G1546" t="s">
        <v>404</v>
      </c>
      <c r="H1546" t="s">
        <v>538</v>
      </c>
      <c r="I1546" t="s">
        <v>260</v>
      </c>
      <c r="J1546">
        <f t="shared" si="0"/>
        <v>3037619</v>
      </c>
      <c r="K1546">
        <v>3037619</v>
      </c>
      <c r="L1546">
        <v>0</v>
      </c>
      <c r="M1546">
        <f t="shared" si="51"/>
        <v>0</v>
      </c>
      <c r="N1546" t="str">
        <f t="shared" si="2"/>
        <v>Fri</v>
      </c>
      <c r="O1546" t="str">
        <f t="shared" si="3"/>
        <v>Oct</v>
      </c>
      <c r="P1546">
        <f t="shared" si="4"/>
        <v>10</v>
      </c>
      <c r="Q1546" t="str">
        <f t="shared" si="5"/>
        <v>05</v>
      </c>
      <c r="R1546" t="str">
        <f t="shared" si="6"/>
        <v>03</v>
      </c>
      <c r="S1546" t="str">
        <f t="shared" si="7"/>
        <v>46</v>
      </c>
      <c r="T1546" t="str">
        <f t="shared" si="8"/>
        <v>59</v>
      </c>
      <c r="U1546" t="s">
        <v>11735</v>
      </c>
      <c r="V1546" t="s">
        <v>11736</v>
      </c>
      <c r="W1546" s="2" t="s">
        <v>11737</v>
      </c>
      <c r="X1546" t="s">
        <v>11729</v>
      </c>
      <c r="Y1546" t="s">
        <v>11730</v>
      </c>
      <c r="Z1546" t="s">
        <v>11731</v>
      </c>
      <c r="AB1546">
        <v>7</v>
      </c>
      <c r="AC1546">
        <v>32</v>
      </c>
      <c r="AD1546" t="s">
        <v>11732</v>
      </c>
      <c r="AE1546" t="s">
        <v>11729</v>
      </c>
      <c r="AF1546" t="s">
        <v>11731</v>
      </c>
      <c r="AG1546">
        <v>5</v>
      </c>
    </row>
    <row r="1547" spans="1:33" ht="15.75" customHeight="1" x14ac:dyDescent="0.3">
      <c r="A1547" s="1">
        <v>33052</v>
      </c>
      <c r="B1547" t="s">
        <v>11738</v>
      </c>
      <c r="C1547" t="s">
        <v>25</v>
      </c>
      <c r="D1547" t="s">
        <v>2847</v>
      </c>
      <c r="E1547">
        <v>10</v>
      </c>
      <c r="F1547" t="s">
        <v>184</v>
      </c>
      <c r="G1547" t="s">
        <v>404</v>
      </c>
      <c r="H1547" t="s">
        <v>251</v>
      </c>
      <c r="I1547" t="s">
        <v>125</v>
      </c>
      <c r="J1547">
        <f t="shared" si="0"/>
        <v>3037620</v>
      </c>
      <c r="K1547">
        <v>3037620</v>
      </c>
      <c r="L1547">
        <v>1</v>
      </c>
      <c r="M1547">
        <f t="shared" si="51"/>
        <v>1</v>
      </c>
      <c r="N1547" t="str">
        <f t="shared" si="2"/>
        <v>Fri</v>
      </c>
      <c r="O1547" t="str">
        <f t="shared" si="3"/>
        <v>Oct</v>
      </c>
      <c r="P1547">
        <f t="shared" si="4"/>
        <v>10</v>
      </c>
      <c r="Q1547" t="str">
        <f t="shared" si="5"/>
        <v>05</v>
      </c>
      <c r="R1547" t="str">
        <f t="shared" si="6"/>
        <v>03</v>
      </c>
      <c r="S1547" t="str">
        <f t="shared" si="7"/>
        <v>47</v>
      </c>
      <c r="T1547" t="str">
        <f t="shared" si="8"/>
        <v>00</v>
      </c>
      <c r="U1547" t="s">
        <v>11739</v>
      </c>
      <c r="V1547" t="s">
        <v>11740</v>
      </c>
      <c r="W1547" s="2" t="s">
        <v>11741</v>
      </c>
      <c r="X1547" t="s">
        <v>11729</v>
      </c>
      <c r="Y1547" t="s">
        <v>11730</v>
      </c>
      <c r="Z1547" t="s">
        <v>11731</v>
      </c>
      <c r="AB1547">
        <v>7</v>
      </c>
      <c r="AC1547">
        <v>32</v>
      </c>
      <c r="AD1547" t="s">
        <v>11732</v>
      </c>
      <c r="AE1547" t="s">
        <v>11729</v>
      </c>
      <c r="AF1547" t="s">
        <v>11731</v>
      </c>
      <c r="AG1547">
        <v>5</v>
      </c>
    </row>
    <row r="1548" spans="1:33" ht="15.75" customHeight="1" x14ac:dyDescent="0.3">
      <c r="A1548" s="1">
        <v>33053</v>
      </c>
      <c r="B1548" t="s">
        <v>11742</v>
      </c>
      <c r="C1548" t="s">
        <v>25</v>
      </c>
      <c r="D1548" t="s">
        <v>2847</v>
      </c>
      <c r="E1548">
        <v>10</v>
      </c>
      <c r="F1548" t="s">
        <v>184</v>
      </c>
      <c r="G1548" t="s">
        <v>404</v>
      </c>
      <c r="H1548" t="s">
        <v>251</v>
      </c>
      <c r="I1548" t="s">
        <v>271</v>
      </c>
      <c r="J1548">
        <f t="shared" si="0"/>
        <v>3037621</v>
      </c>
      <c r="K1548">
        <v>3037621</v>
      </c>
      <c r="L1548">
        <v>1</v>
      </c>
      <c r="M1548">
        <f t="shared" si="51"/>
        <v>1</v>
      </c>
      <c r="N1548" t="str">
        <f t="shared" si="2"/>
        <v>Fri</v>
      </c>
      <c r="O1548" t="str">
        <f t="shared" si="3"/>
        <v>Oct</v>
      </c>
      <c r="P1548">
        <f t="shared" si="4"/>
        <v>10</v>
      </c>
      <c r="Q1548" t="str">
        <f t="shared" si="5"/>
        <v>05</v>
      </c>
      <c r="R1548" t="str">
        <f t="shared" si="6"/>
        <v>03</v>
      </c>
      <c r="S1548" t="str">
        <f t="shared" si="7"/>
        <v>47</v>
      </c>
      <c r="T1548" t="str">
        <f t="shared" si="8"/>
        <v>01</v>
      </c>
      <c r="U1548" t="s">
        <v>11743</v>
      </c>
      <c r="V1548" t="s">
        <v>11744</v>
      </c>
      <c r="W1548" s="2" t="s">
        <v>11745</v>
      </c>
      <c r="X1548" t="s">
        <v>11729</v>
      </c>
      <c r="Y1548" t="s">
        <v>11730</v>
      </c>
      <c r="Z1548" t="s">
        <v>11731</v>
      </c>
      <c r="AB1548">
        <v>7</v>
      </c>
      <c r="AC1548">
        <v>32</v>
      </c>
      <c r="AD1548" t="s">
        <v>11732</v>
      </c>
      <c r="AE1548" t="s">
        <v>11729</v>
      </c>
      <c r="AF1548" t="s">
        <v>11731</v>
      </c>
      <c r="AG1548">
        <v>5</v>
      </c>
    </row>
    <row r="1549" spans="1:33" ht="15.75" customHeight="1" x14ac:dyDescent="0.3">
      <c r="A1549" s="1">
        <v>33054</v>
      </c>
      <c r="B1549" t="s">
        <v>11746</v>
      </c>
      <c r="C1549" t="s">
        <v>25</v>
      </c>
      <c r="D1549" t="s">
        <v>2847</v>
      </c>
      <c r="E1549">
        <v>10</v>
      </c>
      <c r="F1549" t="s">
        <v>184</v>
      </c>
      <c r="G1549" t="s">
        <v>404</v>
      </c>
      <c r="H1549" t="s">
        <v>251</v>
      </c>
      <c r="I1549" t="s">
        <v>359</v>
      </c>
      <c r="J1549">
        <f t="shared" si="0"/>
        <v>3037622</v>
      </c>
      <c r="K1549">
        <v>3037622</v>
      </c>
      <c r="L1549">
        <v>1</v>
      </c>
      <c r="M1549">
        <f t="shared" si="51"/>
        <v>1</v>
      </c>
      <c r="N1549" t="str">
        <f t="shared" si="2"/>
        <v>Fri</v>
      </c>
      <c r="O1549" t="str">
        <f t="shared" si="3"/>
        <v>Oct</v>
      </c>
      <c r="P1549">
        <f t="shared" si="4"/>
        <v>10</v>
      </c>
      <c r="Q1549" t="str">
        <f t="shared" si="5"/>
        <v>05</v>
      </c>
      <c r="R1549" t="str">
        <f t="shared" si="6"/>
        <v>03</v>
      </c>
      <c r="S1549" t="str">
        <f t="shared" si="7"/>
        <v>47</v>
      </c>
      <c r="T1549" t="str">
        <f t="shared" si="8"/>
        <v>02</v>
      </c>
      <c r="U1549" t="s">
        <v>11747</v>
      </c>
      <c r="V1549" t="s">
        <v>11748</v>
      </c>
      <c r="W1549" s="2" t="s">
        <v>11749</v>
      </c>
      <c r="X1549" t="s">
        <v>11729</v>
      </c>
      <c r="Y1549" t="s">
        <v>11730</v>
      </c>
      <c r="Z1549" t="s">
        <v>11731</v>
      </c>
      <c r="AB1549">
        <v>7</v>
      </c>
      <c r="AC1549">
        <v>32</v>
      </c>
      <c r="AD1549" t="s">
        <v>11732</v>
      </c>
      <c r="AE1549" t="s">
        <v>11729</v>
      </c>
      <c r="AF1549" t="s">
        <v>11731</v>
      </c>
      <c r="AG1549">
        <v>5</v>
      </c>
    </row>
    <row r="1550" spans="1:33" ht="15.75" customHeight="1" x14ac:dyDescent="0.3">
      <c r="A1550" s="1">
        <v>33058</v>
      </c>
      <c r="B1550" t="s">
        <v>11750</v>
      </c>
      <c r="C1550" t="s">
        <v>25</v>
      </c>
      <c r="D1550" t="s">
        <v>2847</v>
      </c>
      <c r="E1550">
        <v>10</v>
      </c>
      <c r="F1550" t="s">
        <v>184</v>
      </c>
      <c r="G1550" t="s">
        <v>404</v>
      </c>
      <c r="H1550" t="s">
        <v>644</v>
      </c>
      <c r="I1550" t="s">
        <v>511</v>
      </c>
      <c r="J1550">
        <f t="shared" si="0"/>
        <v>3038049</v>
      </c>
      <c r="K1550">
        <v>3038049</v>
      </c>
      <c r="L1550">
        <v>253</v>
      </c>
      <c r="M1550">
        <f t="shared" si="51"/>
        <v>427</v>
      </c>
      <c r="N1550" t="str">
        <f t="shared" si="2"/>
        <v>Fri</v>
      </c>
      <c r="O1550" t="str">
        <f t="shared" si="3"/>
        <v>Oct</v>
      </c>
      <c r="P1550">
        <f t="shared" si="4"/>
        <v>10</v>
      </c>
      <c r="Q1550" t="str">
        <f t="shared" si="5"/>
        <v>05</v>
      </c>
      <c r="R1550" t="str">
        <f t="shared" si="6"/>
        <v>03</v>
      </c>
      <c r="S1550" t="str">
        <f t="shared" si="7"/>
        <v>54</v>
      </c>
      <c r="T1550" t="str">
        <f t="shared" si="8"/>
        <v>09</v>
      </c>
      <c r="U1550" t="s">
        <v>11751</v>
      </c>
      <c r="V1550" t="s">
        <v>11752</v>
      </c>
      <c r="W1550" s="2" t="s">
        <v>11753</v>
      </c>
      <c r="X1550" t="s">
        <v>5647</v>
      </c>
      <c r="Y1550" t="s">
        <v>774</v>
      </c>
      <c r="Z1550" t="s">
        <v>5648</v>
      </c>
      <c r="AB1550">
        <v>3162</v>
      </c>
      <c r="AC1550">
        <v>5000</v>
      </c>
      <c r="AD1550" t="s">
        <v>5649</v>
      </c>
      <c r="AE1550" t="s">
        <v>5650</v>
      </c>
      <c r="AF1550" t="s">
        <v>5651</v>
      </c>
      <c r="AG1550">
        <v>5</v>
      </c>
    </row>
    <row r="1551" spans="1:33" ht="15.75" customHeight="1" x14ac:dyDescent="0.3">
      <c r="A1551" s="1">
        <v>33062</v>
      </c>
      <c r="B1551" t="s">
        <v>11754</v>
      </c>
      <c r="C1551" t="s">
        <v>25</v>
      </c>
      <c r="D1551" t="s">
        <v>2847</v>
      </c>
      <c r="E1551">
        <v>10</v>
      </c>
      <c r="F1551" t="s">
        <v>184</v>
      </c>
      <c r="G1551" t="s">
        <v>41</v>
      </c>
      <c r="H1551" t="s">
        <v>41</v>
      </c>
      <c r="I1551" t="s">
        <v>82</v>
      </c>
      <c r="J1551">
        <f t="shared" si="0"/>
        <v>3038646</v>
      </c>
      <c r="K1551">
        <v>3038646</v>
      </c>
      <c r="L1551">
        <v>399</v>
      </c>
      <c r="M1551">
        <f t="shared" si="51"/>
        <v>597</v>
      </c>
      <c r="N1551" t="str">
        <f t="shared" si="2"/>
        <v>Fri</v>
      </c>
      <c r="O1551" t="str">
        <f t="shared" si="3"/>
        <v>Oct</v>
      </c>
      <c r="P1551">
        <f t="shared" si="4"/>
        <v>10</v>
      </c>
      <c r="Q1551" t="str">
        <f t="shared" si="5"/>
        <v>05</v>
      </c>
      <c r="R1551" t="str">
        <f t="shared" si="6"/>
        <v>04</v>
      </c>
      <c r="S1551" t="str">
        <f t="shared" si="7"/>
        <v>04</v>
      </c>
      <c r="T1551" t="str">
        <f t="shared" si="8"/>
        <v>06</v>
      </c>
      <c r="U1551" t="s">
        <v>11755</v>
      </c>
      <c r="V1551" t="s">
        <v>11756</v>
      </c>
      <c r="W1551" s="2" t="s">
        <v>11757</v>
      </c>
      <c r="X1551" t="s">
        <v>11493</v>
      </c>
      <c r="Y1551" t="s">
        <v>11494</v>
      </c>
      <c r="Z1551" t="s">
        <v>11495</v>
      </c>
      <c r="AA1551" t="s">
        <v>4104</v>
      </c>
      <c r="AB1551">
        <v>115</v>
      </c>
      <c r="AC1551">
        <v>321</v>
      </c>
      <c r="AD1551" t="s">
        <v>11496</v>
      </c>
      <c r="AE1551" t="s">
        <v>7684</v>
      </c>
      <c r="AF1551" t="s">
        <v>7685</v>
      </c>
      <c r="AG1551">
        <v>5</v>
      </c>
    </row>
    <row r="1552" spans="1:33" ht="15.75" customHeight="1" x14ac:dyDescent="0.3">
      <c r="A1552" s="1">
        <v>33063</v>
      </c>
      <c r="B1552" t="s">
        <v>11758</v>
      </c>
      <c r="C1552" t="s">
        <v>25</v>
      </c>
      <c r="D1552" t="s">
        <v>2847</v>
      </c>
      <c r="E1552">
        <v>10</v>
      </c>
      <c r="F1552" t="s">
        <v>184</v>
      </c>
      <c r="G1552" t="s">
        <v>41</v>
      </c>
      <c r="H1552" t="s">
        <v>41</v>
      </c>
      <c r="I1552" t="s">
        <v>529</v>
      </c>
      <c r="J1552">
        <f t="shared" si="0"/>
        <v>3038664</v>
      </c>
      <c r="K1552">
        <v>3038664</v>
      </c>
      <c r="L1552">
        <v>18</v>
      </c>
      <c r="M1552">
        <f t="shared" si="51"/>
        <v>18</v>
      </c>
      <c r="N1552" t="str">
        <f t="shared" si="2"/>
        <v>Fri</v>
      </c>
      <c r="O1552" t="str">
        <f t="shared" si="3"/>
        <v>Oct</v>
      </c>
      <c r="P1552">
        <f t="shared" si="4"/>
        <v>10</v>
      </c>
      <c r="Q1552" t="str">
        <f t="shared" si="5"/>
        <v>05</v>
      </c>
      <c r="R1552" t="str">
        <f t="shared" si="6"/>
        <v>04</v>
      </c>
      <c r="S1552" t="str">
        <f t="shared" si="7"/>
        <v>04</v>
      </c>
      <c r="T1552" t="str">
        <f t="shared" si="8"/>
        <v>24</v>
      </c>
      <c r="U1552" t="s">
        <v>11759</v>
      </c>
      <c r="V1552" t="s">
        <v>11760</v>
      </c>
      <c r="W1552" s="2" t="s">
        <v>11761</v>
      </c>
      <c r="X1552" t="s">
        <v>11493</v>
      </c>
      <c r="Y1552" t="s">
        <v>11494</v>
      </c>
      <c r="Z1552" t="s">
        <v>11495</v>
      </c>
      <c r="AA1552" t="s">
        <v>4104</v>
      </c>
      <c r="AB1552">
        <v>115</v>
      </c>
      <c r="AC1552">
        <v>321</v>
      </c>
      <c r="AD1552" t="s">
        <v>11496</v>
      </c>
      <c r="AE1552" t="s">
        <v>7684</v>
      </c>
      <c r="AF1552" t="s">
        <v>7685</v>
      </c>
      <c r="AG1552">
        <v>5</v>
      </c>
    </row>
    <row r="1553" spans="1:33" ht="15.75" customHeight="1" x14ac:dyDescent="0.3">
      <c r="A1553" s="1">
        <v>33064</v>
      </c>
      <c r="B1553" t="s">
        <v>11762</v>
      </c>
      <c r="C1553" t="s">
        <v>25</v>
      </c>
      <c r="D1553" t="s">
        <v>2847</v>
      </c>
      <c r="E1553">
        <v>10</v>
      </c>
      <c r="F1553" t="s">
        <v>184</v>
      </c>
      <c r="G1553" t="s">
        <v>41</v>
      </c>
      <c r="H1553" t="s">
        <v>457</v>
      </c>
      <c r="I1553" t="s">
        <v>154</v>
      </c>
      <c r="J1553">
        <f t="shared" si="0"/>
        <v>3038857</v>
      </c>
      <c r="K1553">
        <v>3038857</v>
      </c>
      <c r="L1553">
        <v>193</v>
      </c>
      <c r="M1553">
        <f t="shared" si="51"/>
        <v>193</v>
      </c>
      <c r="N1553" t="str">
        <f t="shared" si="2"/>
        <v>Fri</v>
      </c>
      <c r="O1553" t="str">
        <f t="shared" si="3"/>
        <v>Oct</v>
      </c>
      <c r="P1553">
        <f t="shared" si="4"/>
        <v>10</v>
      </c>
      <c r="Q1553" t="str">
        <f t="shared" si="5"/>
        <v>05</v>
      </c>
      <c r="R1553" t="str">
        <f t="shared" si="6"/>
        <v>04</v>
      </c>
      <c r="S1553" t="str">
        <f t="shared" si="7"/>
        <v>07</v>
      </c>
      <c r="T1553" t="str">
        <f t="shared" si="8"/>
        <v>37</v>
      </c>
      <c r="U1553" t="s">
        <v>11763</v>
      </c>
      <c r="V1553" t="s">
        <v>11764</v>
      </c>
      <c r="W1553" s="2" t="s">
        <v>11765</v>
      </c>
      <c r="X1553" t="s">
        <v>11766</v>
      </c>
      <c r="Y1553" t="s">
        <v>11767</v>
      </c>
      <c r="Z1553" t="s">
        <v>11768</v>
      </c>
      <c r="AB1553">
        <v>461</v>
      </c>
      <c r="AC1553">
        <v>564</v>
      </c>
      <c r="AD1553" t="s">
        <v>11769</v>
      </c>
      <c r="AG1553">
        <v>5</v>
      </c>
    </row>
    <row r="1554" spans="1:33" ht="15.75" customHeight="1" x14ac:dyDescent="0.3">
      <c r="A1554" s="1">
        <v>33065</v>
      </c>
      <c r="B1554" t="s">
        <v>11770</v>
      </c>
      <c r="C1554" t="s">
        <v>25</v>
      </c>
      <c r="D1554" t="s">
        <v>2847</v>
      </c>
      <c r="E1554">
        <v>10</v>
      </c>
      <c r="F1554" t="s">
        <v>184</v>
      </c>
      <c r="G1554" t="s">
        <v>41</v>
      </c>
      <c r="H1554" t="s">
        <v>457</v>
      </c>
      <c r="I1554" t="s">
        <v>519</v>
      </c>
      <c r="J1554">
        <f t="shared" si="0"/>
        <v>3038868</v>
      </c>
      <c r="K1554">
        <v>3038868</v>
      </c>
      <c r="L1554">
        <v>11</v>
      </c>
      <c r="M1554">
        <f t="shared" si="51"/>
        <v>11</v>
      </c>
      <c r="N1554" t="str">
        <f t="shared" si="2"/>
        <v>Fri</v>
      </c>
      <c r="O1554" t="str">
        <f t="shared" si="3"/>
        <v>Oct</v>
      </c>
      <c r="P1554">
        <f t="shared" si="4"/>
        <v>10</v>
      </c>
      <c r="Q1554" t="str">
        <f t="shared" si="5"/>
        <v>05</v>
      </c>
      <c r="R1554" t="str">
        <f t="shared" si="6"/>
        <v>04</v>
      </c>
      <c r="S1554" t="str">
        <f t="shared" si="7"/>
        <v>07</v>
      </c>
      <c r="T1554" t="str">
        <f t="shared" si="8"/>
        <v>48</v>
      </c>
      <c r="U1554" t="s">
        <v>11771</v>
      </c>
      <c r="V1554" t="s">
        <v>11772</v>
      </c>
      <c r="W1554" s="2" t="s">
        <v>11773</v>
      </c>
      <c r="X1554" t="s">
        <v>11493</v>
      </c>
      <c r="Y1554" t="s">
        <v>11494</v>
      </c>
      <c r="Z1554" t="s">
        <v>11495</v>
      </c>
      <c r="AA1554" t="s">
        <v>4104</v>
      </c>
      <c r="AB1554">
        <v>115</v>
      </c>
      <c r="AC1554">
        <v>321</v>
      </c>
      <c r="AD1554" t="s">
        <v>11496</v>
      </c>
      <c r="AE1554" t="s">
        <v>7684</v>
      </c>
      <c r="AF1554" t="s">
        <v>7685</v>
      </c>
      <c r="AG1554">
        <v>5</v>
      </c>
    </row>
    <row r="1555" spans="1:33" ht="15.75" customHeight="1" x14ac:dyDescent="0.3">
      <c r="A1555" s="1">
        <v>33067</v>
      </c>
      <c r="B1555" t="s">
        <v>11774</v>
      </c>
      <c r="C1555" t="s">
        <v>25</v>
      </c>
      <c r="D1555" t="s">
        <v>2847</v>
      </c>
      <c r="E1555">
        <v>10</v>
      </c>
      <c r="F1555" t="s">
        <v>184</v>
      </c>
      <c r="G1555" t="s">
        <v>41</v>
      </c>
      <c r="H1555" t="s">
        <v>1025</v>
      </c>
      <c r="I1555" t="s">
        <v>519</v>
      </c>
      <c r="J1555">
        <f t="shared" si="0"/>
        <v>3038928</v>
      </c>
      <c r="K1555">
        <v>3038928</v>
      </c>
      <c r="L1555">
        <v>27</v>
      </c>
      <c r="M1555">
        <f t="shared" si="51"/>
        <v>60</v>
      </c>
      <c r="N1555" t="str">
        <f t="shared" si="2"/>
        <v>Fri</v>
      </c>
      <c r="O1555" t="str">
        <f t="shared" si="3"/>
        <v>Oct</v>
      </c>
      <c r="P1555">
        <f t="shared" si="4"/>
        <v>10</v>
      </c>
      <c r="Q1555" t="str">
        <f t="shared" si="5"/>
        <v>05</v>
      </c>
      <c r="R1555" t="str">
        <f t="shared" si="6"/>
        <v>04</v>
      </c>
      <c r="S1555" t="str">
        <f t="shared" si="7"/>
        <v>08</v>
      </c>
      <c r="T1555" t="str">
        <f t="shared" si="8"/>
        <v>48</v>
      </c>
      <c r="U1555" t="s">
        <v>11775</v>
      </c>
      <c r="V1555" t="s">
        <v>11776</v>
      </c>
      <c r="W1555" s="2" t="s">
        <v>11777</v>
      </c>
      <c r="X1555" t="s">
        <v>11493</v>
      </c>
      <c r="Y1555" t="s">
        <v>11494</v>
      </c>
      <c r="Z1555" t="s">
        <v>11495</v>
      </c>
      <c r="AA1555" t="s">
        <v>4104</v>
      </c>
      <c r="AB1555">
        <v>115</v>
      </c>
      <c r="AC1555">
        <v>321</v>
      </c>
      <c r="AD1555" t="s">
        <v>11496</v>
      </c>
      <c r="AE1555" t="s">
        <v>7684</v>
      </c>
      <c r="AF1555" t="s">
        <v>7685</v>
      </c>
      <c r="AG1555">
        <v>5</v>
      </c>
    </row>
    <row r="1556" spans="1:33" ht="15.75" customHeight="1" x14ac:dyDescent="0.3">
      <c r="A1556" s="1">
        <v>33376</v>
      </c>
      <c r="B1556" t="s">
        <v>11778</v>
      </c>
      <c r="C1556" t="s">
        <v>25</v>
      </c>
      <c r="D1556" t="s">
        <v>2847</v>
      </c>
      <c r="E1556">
        <v>10</v>
      </c>
      <c r="F1556" t="s">
        <v>184</v>
      </c>
      <c r="G1556" t="s">
        <v>320</v>
      </c>
      <c r="H1556" t="s">
        <v>206</v>
      </c>
      <c r="I1556" t="s">
        <v>359</v>
      </c>
      <c r="J1556">
        <f t="shared" si="0"/>
        <v>3079322</v>
      </c>
      <c r="K1556">
        <v>3079322</v>
      </c>
      <c r="L1556">
        <v>35</v>
      </c>
      <c r="M1556">
        <f t="shared" si="51"/>
        <v>40394</v>
      </c>
      <c r="N1556" t="str">
        <f t="shared" si="2"/>
        <v>Fri</v>
      </c>
      <c r="O1556" t="str">
        <f t="shared" si="3"/>
        <v>Oct</v>
      </c>
      <c r="P1556">
        <f t="shared" si="4"/>
        <v>10</v>
      </c>
      <c r="Q1556" t="str">
        <f t="shared" si="5"/>
        <v>05</v>
      </c>
      <c r="R1556" t="str">
        <f t="shared" si="6"/>
        <v>15</v>
      </c>
      <c r="S1556" t="str">
        <f t="shared" si="7"/>
        <v>22</v>
      </c>
      <c r="T1556" t="str">
        <f t="shared" si="8"/>
        <v>02</v>
      </c>
      <c r="U1556" t="s">
        <v>11779</v>
      </c>
      <c r="V1556" s="3" t="s">
        <v>11780</v>
      </c>
      <c r="W1556" s="2" t="s">
        <v>11781</v>
      </c>
      <c r="X1556" t="s">
        <v>11782</v>
      </c>
      <c r="Y1556" t="s">
        <v>11783</v>
      </c>
      <c r="Z1556" t="s">
        <v>11784</v>
      </c>
      <c r="AA1556" t="s">
        <v>11785</v>
      </c>
      <c r="AB1556">
        <v>120</v>
      </c>
      <c r="AC1556">
        <v>2999</v>
      </c>
      <c r="AD1556" t="s">
        <v>11786</v>
      </c>
      <c r="AG1556">
        <v>5</v>
      </c>
    </row>
    <row r="1557" spans="1:33" ht="15.75" customHeight="1" x14ac:dyDescent="0.3">
      <c r="A1557" s="1">
        <v>33380</v>
      </c>
      <c r="B1557" t="s">
        <v>11787</v>
      </c>
      <c r="C1557" t="s">
        <v>25</v>
      </c>
      <c r="D1557" t="s">
        <v>2847</v>
      </c>
      <c r="E1557">
        <v>10</v>
      </c>
      <c r="F1557" t="s">
        <v>184</v>
      </c>
      <c r="G1557" t="s">
        <v>320</v>
      </c>
      <c r="H1557" t="s">
        <v>369</v>
      </c>
      <c r="I1557" t="s">
        <v>369</v>
      </c>
      <c r="J1557">
        <f t="shared" si="0"/>
        <v>3079769</v>
      </c>
      <c r="K1557">
        <v>3079769</v>
      </c>
      <c r="L1557">
        <v>363</v>
      </c>
      <c r="M1557">
        <f t="shared" si="51"/>
        <v>447</v>
      </c>
      <c r="N1557" t="str">
        <f t="shared" si="2"/>
        <v>Fri</v>
      </c>
      <c r="O1557" t="str">
        <f t="shared" si="3"/>
        <v>Oct</v>
      </c>
      <c r="P1557">
        <f t="shared" si="4"/>
        <v>10</v>
      </c>
      <c r="Q1557" t="str">
        <f t="shared" si="5"/>
        <v>05</v>
      </c>
      <c r="R1557" t="str">
        <f t="shared" si="6"/>
        <v>15</v>
      </c>
      <c r="S1557" t="str">
        <f t="shared" si="7"/>
        <v>29</v>
      </c>
      <c r="T1557" t="str">
        <f t="shared" si="8"/>
        <v>29</v>
      </c>
      <c r="U1557" t="s">
        <v>11788</v>
      </c>
      <c r="V1557" s="3" t="s">
        <v>11789</v>
      </c>
      <c r="W1557" s="2" t="s">
        <v>11790</v>
      </c>
      <c r="X1557" t="s">
        <v>11782</v>
      </c>
      <c r="Y1557" t="s">
        <v>11783</v>
      </c>
      <c r="Z1557" t="s">
        <v>11784</v>
      </c>
      <c r="AA1557" t="s">
        <v>11785</v>
      </c>
      <c r="AB1557">
        <v>120</v>
      </c>
      <c r="AC1557">
        <v>2999</v>
      </c>
      <c r="AD1557" t="s">
        <v>11786</v>
      </c>
      <c r="AG1557">
        <v>5</v>
      </c>
    </row>
    <row r="1558" spans="1:33" ht="15.75" customHeight="1" x14ac:dyDescent="0.3">
      <c r="A1558" s="1">
        <v>33389</v>
      </c>
      <c r="B1558" t="s">
        <v>11791</v>
      </c>
      <c r="C1558" t="s">
        <v>25</v>
      </c>
      <c r="D1558" t="s">
        <v>2847</v>
      </c>
      <c r="E1558">
        <v>10</v>
      </c>
      <c r="F1558" t="s">
        <v>184</v>
      </c>
      <c r="G1558" t="s">
        <v>320</v>
      </c>
      <c r="H1558" t="s">
        <v>183</v>
      </c>
      <c r="I1558" t="s">
        <v>27</v>
      </c>
      <c r="J1558">
        <f t="shared" si="0"/>
        <v>3080061</v>
      </c>
      <c r="K1558">
        <v>3080061</v>
      </c>
      <c r="L1558">
        <v>71</v>
      </c>
      <c r="M1558">
        <f t="shared" si="51"/>
        <v>292</v>
      </c>
      <c r="N1558" t="str">
        <f t="shared" si="2"/>
        <v>Fri</v>
      </c>
      <c r="O1558" t="str">
        <f t="shared" si="3"/>
        <v>Oct</v>
      </c>
      <c r="P1558">
        <f t="shared" si="4"/>
        <v>10</v>
      </c>
      <c r="Q1558" t="str">
        <f t="shared" si="5"/>
        <v>05</v>
      </c>
      <c r="R1558" t="str">
        <f t="shared" si="6"/>
        <v>15</v>
      </c>
      <c r="S1558" t="str">
        <f t="shared" si="7"/>
        <v>34</v>
      </c>
      <c r="T1558" t="str">
        <f t="shared" si="8"/>
        <v>21</v>
      </c>
      <c r="U1558" t="s">
        <v>11792</v>
      </c>
      <c r="V1558" t="s">
        <v>11793</v>
      </c>
      <c r="W1558" s="2" t="s">
        <v>11794</v>
      </c>
      <c r="X1558" t="s">
        <v>11795</v>
      </c>
      <c r="Y1558" t="s">
        <v>11796</v>
      </c>
      <c r="Z1558" t="s">
        <v>11797</v>
      </c>
      <c r="AA1558" t="s">
        <v>278</v>
      </c>
      <c r="AB1558">
        <v>116</v>
      </c>
      <c r="AC1558">
        <v>19</v>
      </c>
      <c r="AD1558" t="s">
        <v>11798</v>
      </c>
      <c r="AG1558">
        <v>5</v>
      </c>
    </row>
    <row r="1559" spans="1:33" ht="15.75" customHeight="1" x14ac:dyDescent="0.3">
      <c r="A1559" s="1">
        <v>33611</v>
      </c>
      <c r="B1559" t="s">
        <v>11799</v>
      </c>
      <c r="C1559" t="s">
        <v>25</v>
      </c>
      <c r="D1559" t="s">
        <v>2847</v>
      </c>
      <c r="E1559">
        <v>10</v>
      </c>
      <c r="F1559" t="s">
        <v>184</v>
      </c>
      <c r="G1559" t="s">
        <v>28</v>
      </c>
      <c r="H1559" t="s">
        <v>50</v>
      </c>
      <c r="I1559" t="s">
        <v>184</v>
      </c>
      <c r="J1559">
        <f t="shared" si="0"/>
        <v>3092105</v>
      </c>
      <c r="K1559">
        <v>3092105</v>
      </c>
      <c r="L1559">
        <v>120</v>
      </c>
      <c r="M1559">
        <f t="shared" si="51"/>
        <v>12044</v>
      </c>
      <c r="N1559" t="str">
        <f t="shared" si="2"/>
        <v>Fri</v>
      </c>
      <c r="O1559" t="str">
        <f t="shared" si="3"/>
        <v>Oct</v>
      </c>
      <c r="P1559">
        <f t="shared" si="4"/>
        <v>10</v>
      </c>
      <c r="Q1559" t="str">
        <f t="shared" si="5"/>
        <v>05</v>
      </c>
      <c r="R1559" t="str">
        <f t="shared" si="6"/>
        <v>18</v>
      </c>
      <c r="S1559" t="str">
        <f t="shared" si="7"/>
        <v>55</v>
      </c>
      <c r="T1559" t="str">
        <f t="shared" si="8"/>
        <v>05</v>
      </c>
      <c r="U1559" t="s">
        <v>11800</v>
      </c>
      <c r="V1559" t="s">
        <v>11801</v>
      </c>
      <c r="W1559" s="2" t="s">
        <v>11802</v>
      </c>
      <c r="X1559" t="s">
        <v>11803</v>
      </c>
      <c r="Y1559" t="s">
        <v>11804</v>
      </c>
      <c r="Z1559" t="s">
        <v>11805</v>
      </c>
      <c r="AA1559" t="s">
        <v>121</v>
      </c>
      <c r="AB1559">
        <v>2769</v>
      </c>
      <c r="AC1559">
        <v>1512</v>
      </c>
      <c r="AD1559" t="s">
        <v>11806</v>
      </c>
      <c r="AG1559">
        <v>5</v>
      </c>
    </row>
    <row r="1560" spans="1:33" ht="15.75" customHeight="1" x14ac:dyDescent="0.3">
      <c r="A1560" s="1">
        <v>35554</v>
      </c>
      <c r="B1560" t="s">
        <v>10929</v>
      </c>
      <c r="C1560" t="s">
        <v>923</v>
      </c>
      <c r="D1560" t="s">
        <v>2847</v>
      </c>
      <c r="E1560">
        <v>10</v>
      </c>
      <c r="F1560" t="s">
        <v>1025</v>
      </c>
      <c r="G1560" t="s">
        <v>291</v>
      </c>
      <c r="H1560" t="s">
        <v>125</v>
      </c>
      <c r="I1560" t="s">
        <v>125</v>
      </c>
      <c r="J1560">
        <f t="shared" si="0"/>
        <v>3322800</v>
      </c>
      <c r="K1560">
        <v>3322800</v>
      </c>
      <c r="L1560">
        <v>0</v>
      </c>
      <c r="M1560">
        <f t="shared" si="51"/>
        <v>230695</v>
      </c>
      <c r="N1560" t="str">
        <f t="shared" si="2"/>
        <v>Mon</v>
      </c>
      <c r="O1560" t="str">
        <f t="shared" si="3"/>
        <v>Oct</v>
      </c>
      <c r="P1560">
        <f t="shared" si="4"/>
        <v>10</v>
      </c>
      <c r="Q1560" t="str">
        <f t="shared" si="5"/>
        <v>08</v>
      </c>
      <c r="R1560" t="str">
        <f t="shared" si="6"/>
        <v>11</v>
      </c>
      <c r="S1560" t="str">
        <f t="shared" si="7"/>
        <v>00</v>
      </c>
      <c r="T1560" t="str">
        <f t="shared" si="8"/>
        <v>00</v>
      </c>
      <c r="U1560" t="s">
        <v>11807</v>
      </c>
      <c r="V1560" t="s">
        <v>11808</v>
      </c>
      <c r="W1560" s="4" t="s">
        <v>11809</v>
      </c>
      <c r="X1560" t="s">
        <v>10933</v>
      </c>
      <c r="Y1560" t="s">
        <v>10934</v>
      </c>
      <c r="Z1560" t="s">
        <v>10935</v>
      </c>
      <c r="AA1560" t="s">
        <v>10936</v>
      </c>
      <c r="AB1560">
        <v>22068</v>
      </c>
      <c r="AC1560">
        <v>5811</v>
      </c>
      <c r="AD1560" t="s">
        <v>10937</v>
      </c>
      <c r="AG1560">
        <v>5</v>
      </c>
    </row>
    <row r="1561" spans="1:33" ht="15.75" customHeight="1" x14ac:dyDescent="0.3">
      <c r="A1561" s="1">
        <v>35668</v>
      </c>
      <c r="B1561" t="s">
        <v>11810</v>
      </c>
      <c r="C1561" t="s">
        <v>923</v>
      </c>
      <c r="D1561" t="s">
        <v>2847</v>
      </c>
      <c r="E1561">
        <v>10</v>
      </c>
      <c r="F1561" t="s">
        <v>1025</v>
      </c>
      <c r="G1561" t="s">
        <v>341</v>
      </c>
      <c r="H1561" t="s">
        <v>404</v>
      </c>
      <c r="I1561" t="s">
        <v>291</v>
      </c>
      <c r="J1561">
        <f t="shared" si="0"/>
        <v>3344591</v>
      </c>
      <c r="K1561">
        <v>3344591</v>
      </c>
      <c r="L1561">
        <v>55</v>
      </c>
      <c r="M1561">
        <f t="shared" si="51"/>
        <v>21791</v>
      </c>
      <c r="N1561" t="str">
        <f t="shared" si="2"/>
        <v>Mon</v>
      </c>
      <c r="O1561" t="str">
        <f t="shared" si="3"/>
        <v>Oct</v>
      </c>
      <c r="P1561">
        <f t="shared" si="4"/>
        <v>10</v>
      </c>
      <c r="Q1561" t="str">
        <f t="shared" si="5"/>
        <v>08</v>
      </c>
      <c r="R1561" t="str">
        <f t="shared" si="6"/>
        <v>17</v>
      </c>
      <c r="S1561" t="str">
        <f t="shared" si="7"/>
        <v>03</v>
      </c>
      <c r="T1561" t="str">
        <f t="shared" si="8"/>
        <v>11</v>
      </c>
      <c r="U1561" t="s">
        <v>11811</v>
      </c>
      <c r="V1561" t="s">
        <v>11812</v>
      </c>
      <c r="W1561" s="2" t="s">
        <v>11813</v>
      </c>
      <c r="X1561" t="s">
        <v>8519</v>
      </c>
      <c r="Y1561" t="s">
        <v>8520</v>
      </c>
      <c r="Z1561" t="s">
        <v>8521</v>
      </c>
      <c r="AA1561" t="s">
        <v>8522</v>
      </c>
      <c r="AB1561">
        <v>12147</v>
      </c>
      <c r="AC1561">
        <v>12241</v>
      </c>
      <c r="AD1561" t="s">
        <v>8523</v>
      </c>
      <c r="AG1561">
        <v>5</v>
      </c>
    </row>
    <row r="1562" spans="1:33" ht="15.75" customHeight="1" x14ac:dyDescent="0.3">
      <c r="A1562" s="1">
        <v>2383</v>
      </c>
      <c r="B1562" t="s">
        <v>11814</v>
      </c>
      <c r="C1562" t="s">
        <v>281</v>
      </c>
      <c r="D1562" t="s">
        <v>26</v>
      </c>
      <c r="E1562">
        <v>9</v>
      </c>
      <c r="F1562" t="s">
        <v>206</v>
      </c>
      <c r="G1562" t="s">
        <v>125</v>
      </c>
      <c r="H1562" t="s">
        <v>103</v>
      </c>
      <c r="I1562" t="s">
        <v>40</v>
      </c>
      <c r="J1562">
        <f t="shared" si="0"/>
        <v>1901453</v>
      </c>
      <c r="K1562">
        <v>1901453</v>
      </c>
      <c r="L1562">
        <v>1</v>
      </c>
      <c r="M1562">
        <f t="shared" si="51"/>
        <v>-1443138</v>
      </c>
      <c r="N1562" t="str">
        <f t="shared" si="2"/>
        <v>Sat</v>
      </c>
      <c r="O1562" t="str">
        <f t="shared" si="3"/>
        <v>Sep</v>
      </c>
      <c r="P1562">
        <f t="shared" si="4"/>
        <v>9</v>
      </c>
      <c r="Q1562" t="str">
        <f t="shared" si="5"/>
        <v>22</v>
      </c>
      <c r="R1562" t="str">
        <f t="shared" si="6"/>
        <v>00</v>
      </c>
      <c r="S1562" t="str">
        <f t="shared" si="7"/>
        <v>10</v>
      </c>
      <c r="T1562" t="str">
        <f t="shared" si="8"/>
        <v>53</v>
      </c>
      <c r="U1562" t="s">
        <v>11815</v>
      </c>
      <c r="V1562" t="s">
        <v>11816</v>
      </c>
      <c r="W1562" s="2" t="s">
        <v>11817</v>
      </c>
      <c r="X1562" t="s">
        <v>11818</v>
      </c>
      <c r="Y1562" t="s">
        <v>11819</v>
      </c>
      <c r="Z1562" t="s">
        <v>11820</v>
      </c>
      <c r="AB1562">
        <v>356</v>
      </c>
      <c r="AC1562">
        <v>150</v>
      </c>
      <c r="AD1562" t="s">
        <v>11821</v>
      </c>
      <c r="AG1562">
        <v>6</v>
      </c>
    </row>
    <row r="1563" spans="1:33" ht="15.75" customHeight="1" x14ac:dyDescent="0.3">
      <c r="A1563" s="1">
        <v>4386</v>
      </c>
      <c r="B1563" t="s">
        <v>11822</v>
      </c>
      <c r="C1563" t="s">
        <v>281</v>
      </c>
      <c r="D1563" t="s">
        <v>26</v>
      </c>
      <c r="E1563">
        <v>9</v>
      </c>
      <c r="F1563" t="s">
        <v>206</v>
      </c>
      <c r="G1563" t="s">
        <v>103</v>
      </c>
      <c r="H1563" t="s">
        <v>234</v>
      </c>
      <c r="I1563" t="s">
        <v>579</v>
      </c>
      <c r="J1563">
        <f t="shared" si="0"/>
        <v>1937562</v>
      </c>
      <c r="K1563">
        <v>1937562</v>
      </c>
      <c r="L1563">
        <v>1</v>
      </c>
      <c r="M1563" t="e">
        <f t="shared" ref="M1563:M1564" si="52">J1563-#REF!</f>
        <v>#REF!</v>
      </c>
      <c r="N1563" t="str">
        <f t="shared" si="2"/>
        <v>Sat</v>
      </c>
      <c r="O1563" t="str">
        <f t="shared" si="3"/>
        <v>Sep</v>
      </c>
      <c r="P1563">
        <f t="shared" si="4"/>
        <v>9</v>
      </c>
      <c r="Q1563" t="str">
        <f t="shared" si="5"/>
        <v>22</v>
      </c>
      <c r="R1563" t="str">
        <f t="shared" si="6"/>
        <v>10</v>
      </c>
      <c r="S1563" t="str">
        <f t="shared" si="7"/>
        <v>12</v>
      </c>
      <c r="T1563" t="str">
        <f t="shared" si="8"/>
        <v>42</v>
      </c>
      <c r="U1563" t="s">
        <v>11823</v>
      </c>
      <c r="V1563" t="s">
        <v>11824</v>
      </c>
      <c r="W1563" s="2" t="s">
        <v>11825</v>
      </c>
      <c r="X1563" t="s">
        <v>11826</v>
      </c>
      <c r="Y1563" t="s">
        <v>11827</v>
      </c>
      <c r="Z1563" t="s">
        <v>11828</v>
      </c>
      <c r="AA1563" t="s">
        <v>11829</v>
      </c>
      <c r="AB1563">
        <v>414</v>
      </c>
      <c r="AC1563">
        <v>1046</v>
      </c>
      <c r="AD1563" t="s">
        <v>11830</v>
      </c>
      <c r="AG1563" s="1">
        <v>6</v>
      </c>
    </row>
    <row r="1564" spans="1:33" ht="15.75" customHeight="1" x14ac:dyDescent="0.3">
      <c r="A1564" s="1">
        <v>6299</v>
      </c>
      <c r="B1564" t="s">
        <v>11831</v>
      </c>
      <c r="C1564" t="s">
        <v>281</v>
      </c>
      <c r="D1564" t="s">
        <v>26</v>
      </c>
      <c r="E1564">
        <v>9</v>
      </c>
      <c r="F1564" t="s">
        <v>206</v>
      </c>
      <c r="G1564" t="s">
        <v>341</v>
      </c>
      <c r="H1564" t="s">
        <v>457</v>
      </c>
      <c r="I1564" t="s">
        <v>114</v>
      </c>
      <c r="J1564">
        <f t="shared" si="0"/>
        <v>1962440</v>
      </c>
      <c r="K1564">
        <v>1962440</v>
      </c>
      <c r="L1564">
        <v>3</v>
      </c>
      <c r="M1564" t="e">
        <f t="shared" si="52"/>
        <v>#REF!</v>
      </c>
      <c r="N1564" t="str">
        <f t="shared" si="2"/>
        <v>Sat</v>
      </c>
      <c r="O1564" t="str">
        <f t="shared" si="3"/>
        <v>Sep</v>
      </c>
      <c r="P1564">
        <f t="shared" si="4"/>
        <v>9</v>
      </c>
      <c r="Q1564" t="str">
        <f t="shared" si="5"/>
        <v>22</v>
      </c>
      <c r="R1564" t="str">
        <f t="shared" si="6"/>
        <v>17</v>
      </c>
      <c r="S1564" t="str">
        <f t="shared" si="7"/>
        <v>07</v>
      </c>
      <c r="T1564" t="str">
        <f t="shared" si="8"/>
        <v>20</v>
      </c>
      <c r="U1564" t="s">
        <v>11832</v>
      </c>
      <c r="V1564" t="s">
        <v>11833</v>
      </c>
      <c r="W1564" s="2" t="s">
        <v>11834</v>
      </c>
      <c r="X1564" t="s">
        <v>11835</v>
      </c>
      <c r="Y1564" t="s">
        <v>11836</v>
      </c>
      <c r="Z1564" t="s">
        <v>11837</v>
      </c>
      <c r="AB1564">
        <v>68</v>
      </c>
      <c r="AC1564">
        <v>543</v>
      </c>
      <c r="AD1564" t="s">
        <v>11838</v>
      </c>
      <c r="AG1564" s="1">
        <v>6</v>
      </c>
    </row>
    <row r="1565" spans="1:33" ht="15.75" customHeight="1" x14ac:dyDescent="0.3">
      <c r="A1565" s="1">
        <v>6303</v>
      </c>
      <c r="B1565" t="s">
        <v>11839</v>
      </c>
      <c r="C1565" t="s">
        <v>281</v>
      </c>
      <c r="D1565" t="s">
        <v>26</v>
      </c>
      <c r="E1565">
        <v>9</v>
      </c>
      <c r="F1565" t="s">
        <v>206</v>
      </c>
      <c r="G1565" t="s">
        <v>341</v>
      </c>
      <c r="H1565" t="s">
        <v>457</v>
      </c>
      <c r="I1565" t="s">
        <v>441</v>
      </c>
      <c r="J1565">
        <f t="shared" si="0"/>
        <v>1962452</v>
      </c>
      <c r="K1565">
        <v>1962452</v>
      </c>
      <c r="L1565">
        <v>2</v>
      </c>
      <c r="M1565">
        <f>J1565-J1564</f>
        <v>12</v>
      </c>
      <c r="N1565" t="str">
        <f t="shared" si="2"/>
        <v>Sat</v>
      </c>
      <c r="O1565" t="str">
        <f t="shared" si="3"/>
        <v>Sep</v>
      </c>
      <c r="P1565">
        <f t="shared" si="4"/>
        <v>9</v>
      </c>
      <c r="Q1565" t="str">
        <f t="shared" si="5"/>
        <v>22</v>
      </c>
      <c r="R1565" t="str">
        <f t="shared" si="6"/>
        <v>17</v>
      </c>
      <c r="S1565" t="str">
        <f t="shared" si="7"/>
        <v>07</v>
      </c>
      <c r="T1565" t="str">
        <f t="shared" si="8"/>
        <v>32</v>
      </c>
      <c r="U1565" t="s">
        <v>11840</v>
      </c>
      <c r="V1565" t="s">
        <v>433</v>
      </c>
      <c r="W1565" s="2" t="s">
        <v>11841</v>
      </c>
      <c r="X1565" t="s">
        <v>11842</v>
      </c>
      <c r="Y1565" t="s">
        <v>11843</v>
      </c>
      <c r="Z1565" t="s">
        <v>11843</v>
      </c>
      <c r="AA1565" t="s">
        <v>11844</v>
      </c>
      <c r="AB1565">
        <v>186</v>
      </c>
      <c r="AC1565">
        <v>709</v>
      </c>
      <c r="AD1565" t="s">
        <v>11845</v>
      </c>
      <c r="AG1565">
        <v>6</v>
      </c>
    </row>
    <row r="1566" spans="1:33" ht="15.75" customHeight="1" x14ac:dyDescent="0.3">
      <c r="A1566" s="1">
        <v>6968</v>
      </c>
      <c r="B1566" t="s">
        <v>11846</v>
      </c>
      <c r="C1566" t="s">
        <v>691</v>
      </c>
      <c r="D1566" t="s">
        <v>26</v>
      </c>
      <c r="E1566">
        <v>9</v>
      </c>
      <c r="F1566" t="s">
        <v>692</v>
      </c>
      <c r="G1566" t="s">
        <v>184</v>
      </c>
      <c r="H1566" t="s">
        <v>144</v>
      </c>
      <c r="I1566" t="s">
        <v>194</v>
      </c>
      <c r="J1566">
        <f t="shared" si="0"/>
        <v>2007695</v>
      </c>
      <c r="K1566">
        <v>2007695</v>
      </c>
      <c r="L1566">
        <v>1</v>
      </c>
      <c r="M1566" t="e">
        <f>J1566-#REF!</f>
        <v>#REF!</v>
      </c>
      <c r="N1566" t="str">
        <f t="shared" si="2"/>
        <v>Sun</v>
      </c>
      <c r="O1566" t="str">
        <f t="shared" si="3"/>
        <v>Sep</v>
      </c>
      <c r="P1566">
        <f t="shared" si="4"/>
        <v>9</v>
      </c>
      <c r="Q1566" t="str">
        <f t="shared" si="5"/>
        <v>23</v>
      </c>
      <c r="R1566" t="str">
        <f t="shared" si="6"/>
        <v>05</v>
      </c>
      <c r="S1566" t="str">
        <f t="shared" si="7"/>
        <v>41</v>
      </c>
      <c r="T1566" t="str">
        <f t="shared" si="8"/>
        <v>35</v>
      </c>
      <c r="U1566" t="s">
        <v>11847</v>
      </c>
      <c r="V1566" t="s">
        <v>433</v>
      </c>
      <c r="W1566" s="2" t="s">
        <v>11848</v>
      </c>
      <c r="X1566" t="s">
        <v>11849</v>
      </c>
      <c r="Y1566" t="s">
        <v>11850</v>
      </c>
      <c r="Z1566" t="s">
        <v>11851</v>
      </c>
      <c r="AB1566">
        <v>6</v>
      </c>
      <c r="AC1566">
        <v>56</v>
      </c>
      <c r="AD1566" t="s">
        <v>11852</v>
      </c>
      <c r="AG1566">
        <v>6</v>
      </c>
    </row>
    <row r="1567" spans="1:33" ht="15.75" customHeight="1" x14ac:dyDescent="0.3">
      <c r="A1567" s="1">
        <v>6968</v>
      </c>
      <c r="B1567" t="s">
        <v>11846</v>
      </c>
      <c r="C1567" t="s">
        <v>691</v>
      </c>
      <c r="D1567" t="s">
        <v>26</v>
      </c>
      <c r="E1567">
        <v>9</v>
      </c>
      <c r="F1567" t="s">
        <v>692</v>
      </c>
      <c r="G1567" t="s">
        <v>184</v>
      </c>
      <c r="H1567" t="s">
        <v>144</v>
      </c>
      <c r="I1567" t="s">
        <v>194</v>
      </c>
      <c r="J1567">
        <f t="shared" si="0"/>
        <v>2007695</v>
      </c>
      <c r="K1567">
        <v>2007695</v>
      </c>
      <c r="L1567">
        <v>1</v>
      </c>
      <c r="M1567">
        <f t="shared" ref="M1567:M1596" si="53">J1567-J1566</f>
        <v>0</v>
      </c>
      <c r="N1567" t="str">
        <f t="shared" si="2"/>
        <v>Sun</v>
      </c>
      <c r="O1567" t="str">
        <f t="shared" si="3"/>
        <v>Sep</v>
      </c>
      <c r="P1567">
        <f t="shared" si="4"/>
        <v>9</v>
      </c>
      <c r="Q1567" t="str">
        <f t="shared" si="5"/>
        <v>23</v>
      </c>
      <c r="R1567" t="str">
        <f t="shared" si="6"/>
        <v>05</v>
      </c>
      <c r="S1567" t="str">
        <f t="shared" si="7"/>
        <v>41</v>
      </c>
      <c r="T1567" t="str">
        <f t="shared" si="8"/>
        <v>35</v>
      </c>
      <c r="U1567" t="s">
        <v>11847</v>
      </c>
      <c r="V1567" t="s">
        <v>11853</v>
      </c>
      <c r="W1567" s="2" t="s">
        <v>11848</v>
      </c>
      <c r="X1567" t="s">
        <v>11849</v>
      </c>
      <c r="Y1567" t="s">
        <v>11850</v>
      </c>
      <c r="Z1567" t="s">
        <v>11851</v>
      </c>
      <c r="AB1567">
        <v>6</v>
      </c>
      <c r="AC1567">
        <v>56</v>
      </c>
      <c r="AD1567" t="s">
        <v>11852</v>
      </c>
      <c r="AG1567" s="1">
        <v>6</v>
      </c>
    </row>
    <row r="1568" spans="1:33" ht="15.75" customHeight="1" x14ac:dyDescent="0.3">
      <c r="A1568" s="1">
        <v>6969</v>
      </c>
      <c r="B1568" t="s">
        <v>11854</v>
      </c>
      <c r="C1568" t="s">
        <v>691</v>
      </c>
      <c r="D1568" t="s">
        <v>26</v>
      </c>
      <c r="E1568">
        <v>9</v>
      </c>
      <c r="F1568" t="s">
        <v>692</v>
      </c>
      <c r="G1568" t="s">
        <v>184</v>
      </c>
      <c r="H1568" t="s">
        <v>144</v>
      </c>
      <c r="I1568" t="s">
        <v>164</v>
      </c>
      <c r="J1568">
        <f t="shared" si="0"/>
        <v>2007698</v>
      </c>
      <c r="K1568">
        <v>2007698</v>
      </c>
      <c r="L1568">
        <v>3</v>
      </c>
      <c r="M1568">
        <f t="shared" si="53"/>
        <v>3</v>
      </c>
      <c r="N1568" t="str">
        <f t="shared" si="2"/>
        <v>Sun</v>
      </c>
      <c r="O1568" t="str">
        <f t="shared" si="3"/>
        <v>Sep</v>
      </c>
      <c r="P1568">
        <f t="shared" si="4"/>
        <v>9</v>
      </c>
      <c r="Q1568" t="str">
        <f t="shared" si="5"/>
        <v>23</v>
      </c>
      <c r="R1568" t="str">
        <f t="shared" si="6"/>
        <v>05</v>
      </c>
      <c r="S1568" t="str">
        <f t="shared" si="7"/>
        <v>41</v>
      </c>
      <c r="T1568" t="str">
        <f t="shared" si="8"/>
        <v>38</v>
      </c>
      <c r="U1568" t="s">
        <v>11855</v>
      </c>
      <c r="V1568" t="s">
        <v>433</v>
      </c>
      <c r="W1568" s="2" t="s">
        <v>11856</v>
      </c>
      <c r="X1568" t="s">
        <v>11857</v>
      </c>
      <c r="Y1568" t="s">
        <v>11858</v>
      </c>
      <c r="Z1568" t="s">
        <v>11859</v>
      </c>
      <c r="AA1568" t="s">
        <v>11860</v>
      </c>
      <c r="AB1568">
        <v>212</v>
      </c>
      <c r="AC1568">
        <v>71</v>
      </c>
      <c r="AD1568" t="s">
        <v>11861</v>
      </c>
      <c r="AG1568">
        <v>6</v>
      </c>
    </row>
    <row r="1569" spans="1:33" ht="15.75" customHeight="1" x14ac:dyDescent="0.3">
      <c r="A1569" s="1">
        <v>7618</v>
      </c>
      <c r="B1569" t="s">
        <v>11862</v>
      </c>
      <c r="C1569" t="s">
        <v>691</v>
      </c>
      <c r="D1569" t="s">
        <v>26</v>
      </c>
      <c r="E1569">
        <v>9</v>
      </c>
      <c r="F1569" t="s">
        <v>692</v>
      </c>
      <c r="G1569" t="s">
        <v>511</v>
      </c>
      <c r="H1569" t="s">
        <v>30</v>
      </c>
      <c r="I1569" t="s">
        <v>260</v>
      </c>
      <c r="J1569">
        <f t="shared" si="0"/>
        <v>2021279</v>
      </c>
      <c r="K1569">
        <v>2021279</v>
      </c>
      <c r="L1569">
        <v>10</v>
      </c>
      <c r="M1569">
        <f t="shared" si="53"/>
        <v>13581</v>
      </c>
      <c r="N1569" t="str">
        <f t="shared" si="2"/>
        <v>Sun</v>
      </c>
      <c r="O1569" t="str">
        <f t="shared" si="3"/>
        <v>Sep</v>
      </c>
      <c r="P1569">
        <f t="shared" si="4"/>
        <v>9</v>
      </c>
      <c r="Q1569" t="str">
        <f t="shared" si="5"/>
        <v>23</v>
      </c>
      <c r="R1569" t="str">
        <f t="shared" si="6"/>
        <v>09</v>
      </c>
      <c r="S1569" t="str">
        <f t="shared" si="7"/>
        <v>27</v>
      </c>
      <c r="T1569" t="str">
        <f t="shared" si="8"/>
        <v>59</v>
      </c>
      <c r="U1569" t="s">
        <v>11863</v>
      </c>
      <c r="V1569" t="s">
        <v>433</v>
      </c>
      <c r="W1569" s="2" t="s">
        <v>11864</v>
      </c>
      <c r="X1569" t="s">
        <v>11865</v>
      </c>
      <c r="Y1569" t="s">
        <v>11866</v>
      </c>
      <c r="Z1569" t="s">
        <v>11866</v>
      </c>
      <c r="AA1569" t="s">
        <v>11867</v>
      </c>
      <c r="AB1569">
        <v>50</v>
      </c>
      <c r="AC1569">
        <v>453</v>
      </c>
      <c r="AD1569" t="s">
        <v>11868</v>
      </c>
      <c r="AG1569">
        <v>6</v>
      </c>
    </row>
    <row r="1570" spans="1:33" ht="15.75" customHeight="1" x14ac:dyDescent="0.3">
      <c r="A1570" s="1">
        <v>7781</v>
      </c>
      <c r="B1570" t="s">
        <v>11869</v>
      </c>
      <c r="C1570" t="s">
        <v>691</v>
      </c>
      <c r="D1570" t="s">
        <v>26</v>
      </c>
      <c r="E1570">
        <v>9</v>
      </c>
      <c r="F1570" t="s">
        <v>692</v>
      </c>
      <c r="G1570" t="s">
        <v>103</v>
      </c>
      <c r="H1570" t="s">
        <v>692</v>
      </c>
      <c r="I1570" t="s">
        <v>359</v>
      </c>
      <c r="J1570">
        <f t="shared" si="0"/>
        <v>2024582</v>
      </c>
      <c r="K1570">
        <v>2024582</v>
      </c>
      <c r="L1570">
        <v>23</v>
      </c>
      <c r="M1570">
        <f t="shared" si="53"/>
        <v>3303</v>
      </c>
      <c r="N1570" t="str">
        <f t="shared" si="2"/>
        <v>Sun</v>
      </c>
      <c r="O1570" t="str">
        <f t="shared" si="3"/>
        <v>Sep</v>
      </c>
      <c r="P1570">
        <f t="shared" si="4"/>
        <v>9</v>
      </c>
      <c r="Q1570" t="str">
        <f t="shared" si="5"/>
        <v>23</v>
      </c>
      <c r="R1570" t="str">
        <f t="shared" si="6"/>
        <v>10</v>
      </c>
      <c r="S1570" t="str">
        <f t="shared" si="7"/>
        <v>23</v>
      </c>
      <c r="T1570" t="str">
        <f t="shared" si="8"/>
        <v>02</v>
      </c>
      <c r="U1570" t="s">
        <v>11870</v>
      </c>
      <c r="V1570" t="s">
        <v>433</v>
      </c>
      <c r="W1570" s="2" t="s">
        <v>11871</v>
      </c>
      <c r="X1570" t="s">
        <v>6726</v>
      </c>
      <c r="Y1570" t="s">
        <v>6727</v>
      </c>
      <c r="Z1570" t="s">
        <v>6728</v>
      </c>
      <c r="AB1570">
        <v>1149</v>
      </c>
      <c r="AC1570">
        <v>808</v>
      </c>
      <c r="AD1570" t="s">
        <v>6729</v>
      </c>
      <c r="AG1570">
        <v>6</v>
      </c>
    </row>
    <row r="1571" spans="1:33" ht="15.75" customHeight="1" x14ac:dyDescent="0.3">
      <c r="A1571" s="1">
        <v>10718</v>
      </c>
      <c r="B1571" t="s">
        <v>11872</v>
      </c>
      <c r="C1571" t="s">
        <v>923</v>
      </c>
      <c r="D1571" t="s">
        <v>26</v>
      </c>
      <c r="E1571">
        <v>9</v>
      </c>
      <c r="F1571" t="s">
        <v>529</v>
      </c>
      <c r="G1571" t="s">
        <v>82</v>
      </c>
      <c r="H1571" t="s">
        <v>360</v>
      </c>
      <c r="I1571" t="s">
        <v>195</v>
      </c>
      <c r="J1571">
        <f t="shared" si="0"/>
        <v>2096920</v>
      </c>
      <c r="K1571">
        <v>2096920</v>
      </c>
      <c r="L1571">
        <v>1</v>
      </c>
      <c r="M1571">
        <f t="shared" si="53"/>
        <v>72338</v>
      </c>
      <c r="N1571" t="str">
        <f t="shared" si="2"/>
        <v>Mon</v>
      </c>
      <c r="O1571" t="str">
        <f t="shared" si="3"/>
        <v>Sep</v>
      </c>
      <c r="P1571">
        <f t="shared" si="4"/>
        <v>9</v>
      </c>
      <c r="Q1571" t="str">
        <f t="shared" si="5"/>
        <v>24</v>
      </c>
      <c r="R1571" t="str">
        <f t="shared" si="6"/>
        <v>06</v>
      </c>
      <c r="S1571" t="str">
        <f t="shared" si="7"/>
        <v>28</v>
      </c>
      <c r="T1571" t="str">
        <f t="shared" si="8"/>
        <v>40</v>
      </c>
      <c r="U1571" t="s">
        <v>11873</v>
      </c>
      <c r="V1571" t="s">
        <v>433</v>
      </c>
      <c r="W1571" s="2" t="s">
        <v>11874</v>
      </c>
      <c r="X1571" t="s">
        <v>11875</v>
      </c>
      <c r="Y1571" t="s">
        <v>11876</v>
      </c>
      <c r="Z1571" t="s">
        <v>11877</v>
      </c>
      <c r="AA1571" t="s">
        <v>11878</v>
      </c>
      <c r="AB1571">
        <v>851</v>
      </c>
      <c r="AC1571">
        <v>564</v>
      </c>
      <c r="AD1571" t="s">
        <v>11879</v>
      </c>
      <c r="AE1571" t="s">
        <v>11880</v>
      </c>
      <c r="AF1571" t="s">
        <v>11881</v>
      </c>
      <c r="AG1571">
        <v>6</v>
      </c>
    </row>
    <row r="1572" spans="1:33" ht="15.75" customHeight="1" x14ac:dyDescent="0.3">
      <c r="A1572" s="1">
        <v>10719</v>
      </c>
      <c r="B1572" t="s">
        <v>11882</v>
      </c>
      <c r="C1572" t="s">
        <v>923</v>
      </c>
      <c r="D1572" t="s">
        <v>26</v>
      </c>
      <c r="E1572">
        <v>9</v>
      </c>
      <c r="F1572" t="s">
        <v>529</v>
      </c>
      <c r="G1572" t="s">
        <v>82</v>
      </c>
      <c r="H1572" t="s">
        <v>369</v>
      </c>
      <c r="I1572" t="s">
        <v>511</v>
      </c>
      <c r="J1572">
        <f t="shared" si="0"/>
        <v>2096949</v>
      </c>
      <c r="K1572">
        <v>2096949</v>
      </c>
      <c r="L1572">
        <v>29</v>
      </c>
      <c r="M1572">
        <f t="shared" si="53"/>
        <v>29</v>
      </c>
      <c r="N1572" t="str">
        <f t="shared" si="2"/>
        <v>Mon</v>
      </c>
      <c r="O1572" t="str">
        <f t="shared" si="3"/>
        <v>Sep</v>
      </c>
      <c r="P1572">
        <f t="shared" si="4"/>
        <v>9</v>
      </c>
      <c r="Q1572" t="str">
        <f t="shared" si="5"/>
        <v>24</v>
      </c>
      <c r="R1572" t="str">
        <f t="shared" si="6"/>
        <v>06</v>
      </c>
      <c r="S1572" t="str">
        <f t="shared" si="7"/>
        <v>29</v>
      </c>
      <c r="T1572" t="str">
        <f t="shared" si="8"/>
        <v>09</v>
      </c>
      <c r="U1572" t="s">
        <v>11883</v>
      </c>
      <c r="V1572" t="s">
        <v>433</v>
      </c>
      <c r="W1572" s="2" t="s">
        <v>11884</v>
      </c>
      <c r="X1572" t="s">
        <v>11885</v>
      </c>
      <c r="Y1572" t="s">
        <v>11886</v>
      </c>
      <c r="Z1572" t="s">
        <v>11886</v>
      </c>
      <c r="AA1572" t="s">
        <v>9500</v>
      </c>
      <c r="AB1572">
        <v>2334</v>
      </c>
      <c r="AC1572">
        <v>3992</v>
      </c>
      <c r="AD1572" t="s">
        <v>11887</v>
      </c>
      <c r="AG1572">
        <v>6</v>
      </c>
    </row>
    <row r="1573" spans="1:33" ht="15.75" customHeight="1" x14ac:dyDescent="0.3">
      <c r="A1573" s="1">
        <v>14307</v>
      </c>
      <c r="B1573" t="s">
        <v>11888</v>
      </c>
      <c r="C1573" t="s">
        <v>1230</v>
      </c>
      <c r="D1573" t="s">
        <v>26</v>
      </c>
      <c r="E1573">
        <v>9</v>
      </c>
      <c r="F1573" t="s">
        <v>51</v>
      </c>
      <c r="G1573" t="s">
        <v>310</v>
      </c>
      <c r="H1573" t="s">
        <v>102</v>
      </c>
      <c r="I1573" t="s">
        <v>102</v>
      </c>
      <c r="J1573">
        <f t="shared" si="0"/>
        <v>2213877</v>
      </c>
      <c r="K1573">
        <v>2213877</v>
      </c>
      <c r="L1573">
        <v>44</v>
      </c>
      <c r="M1573">
        <f t="shared" si="53"/>
        <v>116928</v>
      </c>
      <c r="N1573" t="str">
        <f t="shared" si="2"/>
        <v>Tue</v>
      </c>
      <c r="O1573" t="str">
        <f t="shared" si="3"/>
        <v>Sep</v>
      </c>
      <c r="P1573">
        <f t="shared" si="4"/>
        <v>9</v>
      </c>
      <c r="Q1573" t="str">
        <f t="shared" si="5"/>
        <v>25</v>
      </c>
      <c r="R1573" t="str">
        <f t="shared" si="6"/>
        <v>14</v>
      </c>
      <c r="S1573" t="str">
        <f t="shared" si="7"/>
        <v>57</v>
      </c>
      <c r="T1573" t="str">
        <f t="shared" si="8"/>
        <v>57</v>
      </c>
      <c r="U1573" t="s">
        <v>11889</v>
      </c>
      <c r="V1573" t="s">
        <v>433</v>
      </c>
      <c r="W1573" s="2" t="s">
        <v>11890</v>
      </c>
      <c r="X1573" t="s">
        <v>11891</v>
      </c>
      <c r="Y1573" t="s">
        <v>11892</v>
      </c>
      <c r="Z1573" t="s">
        <v>11893</v>
      </c>
      <c r="AA1573" t="s">
        <v>11894</v>
      </c>
      <c r="AB1573">
        <v>278</v>
      </c>
      <c r="AC1573">
        <v>248</v>
      </c>
      <c r="AD1573" t="s">
        <v>11895</v>
      </c>
      <c r="AG1573">
        <v>6</v>
      </c>
    </row>
    <row r="1574" spans="1:33" ht="15.75" customHeight="1" x14ac:dyDescent="0.3">
      <c r="A1574" s="1">
        <v>20374</v>
      </c>
      <c r="B1574" t="s">
        <v>11896</v>
      </c>
      <c r="C1574" t="s">
        <v>1769</v>
      </c>
      <c r="D1574" t="s">
        <v>26</v>
      </c>
      <c r="E1574">
        <v>9</v>
      </c>
      <c r="F1574" t="s">
        <v>30</v>
      </c>
      <c r="G1574" t="s">
        <v>124</v>
      </c>
      <c r="H1574" t="s">
        <v>206</v>
      </c>
      <c r="I1574" t="s">
        <v>195</v>
      </c>
      <c r="J1574">
        <f t="shared" si="0"/>
        <v>2402560</v>
      </c>
      <c r="K1574">
        <v>2402560</v>
      </c>
      <c r="L1574">
        <v>34</v>
      </c>
      <c r="M1574">
        <f t="shared" si="53"/>
        <v>188683</v>
      </c>
      <c r="N1574" t="str">
        <f t="shared" si="2"/>
        <v>Thu</v>
      </c>
      <c r="O1574" t="str">
        <f t="shared" si="3"/>
        <v>Sep</v>
      </c>
      <c r="P1574">
        <f t="shared" si="4"/>
        <v>9</v>
      </c>
      <c r="Q1574" t="str">
        <f t="shared" si="5"/>
        <v>27</v>
      </c>
      <c r="R1574" t="str">
        <f t="shared" si="6"/>
        <v>19</v>
      </c>
      <c r="S1574" t="str">
        <f t="shared" si="7"/>
        <v>22</v>
      </c>
      <c r="T1574" t="str">
        <f t="shared" si="8"/>
        <v>40</v>
      </c>
      <c r="U1574" t="s">
        <v>11897</v>
      </c>
      <c r="V1574" t="s">
        <v>433</v>
      </c>
      <c r="W1574" s="2" t="s">
        <v>11898</v>
      </c>
      <c r="X1574" t="s">
        <v>11899</v>
      </c>
      <c r="Y1574" t="s">
        <v>11900</v>
      </c>
      <c r="Z1574" t="s">
        <v>11901</v>
      </c>
      <c r="AA1574" t="s">
        <v>11902</v>
      </c>
      <c r="AB1574">
        <v>708</v>
      </c>
      <c r="AC1574">
        <v>2012</v>
      </c>
      <c r="AD1574" t="s">
        <v>11903</v>
      </c>
      <c r="AG1574">
        <v>6</v>
      </c>
    </row>
    <row r="1575" spans="1:33" ht="15.75" customHeight="1" x14ac:dyDescent="0.3">
      <c r="A1575" s="1">
        <v>20469</v>
      </c>
      <c r="B1575" t="s">
        <v>11904</v>
      </c>
      <c r="C1575" t="s">
        <v>1769</v>
      </c>
      <c r="D1575" t="s">
        <v>26</v>
      </c>
      <c r="E1575">
        <v>9</v>
      </c>
      <c r="F1575" t="s">
        <v>30</v>
      </c>
      <c r="G1575" t="s">
        <v>124</v>
      </c>
      <c r="H1575" t="s">
        <v>164</v>
      </c>
      <c r="I1575" t="s">
        <v>291</v>
      </c>
      <c r="J1575">
        <f t="shared" si="0"/>
        <v>2403491</v>
      </c>
      <c r="K1575">
        <v>2403491</v>
      </c>
      <c r="L1575">
        <v>46</v>
      </c>
      <c r="M1575">
        <f t="shared" si="53"/>
        <v>931</v>
      </c>
      <c r="N1575" t="str">
        <f t="shared" si="2"/>
        <v>Thu</v>
      </c>
      <c r="O1575" t="str">
        <f t="shared" si="3"/>
        <v>Sep</v>
      </c>
      <c r="P1575">
        <f t="shared" si="4"/>
        <v>9</v>
      </c>
      <c r="Q1575" t="str">
        <f t="shared" si="5"/>
        <v>27</v>
      </c>
      <c r="R1575" t="str">
        <f t="shared" si="6"/>
        <v>19</v>
      </c>
      <c r="S1575" t="str">
        <f t="shared" si="7"/>
        <v>38</v>
      </c>
      <c r="T1575" t="str">
        <f t="shared" si="8"/>
        <v>11</v>
      </c>
      <c r="U1575" t="s">
        <v>11905</v>
      </c>
      <c r="V1575" t="s">
        <v>433</v>
      </c>
      <c r="W1575" s="2" t="s">
        <v>11906</v>
      </c>
      <c r="X1575" t="s">
        <v>11647</v>
      </c>
      <c r="Y1575" t="s">
        <v>11648</v>
      </c>
      <c r="Z1575" t="s">
        <v>11649</v>
      </c>
      <c r="AB1575">
        <v>157</v>
      </c>
      <c r="AC1575">
        <v>543</v>
      </c>
      <c r="AD1575" t="s">
        <v>11650</v>
      </c>
      <c r="AG1575">
        <v>6</v>
      </c>
    </row>
    <row r="1576" spans="1:33" ht="15.75" customHeight="1" x14ac:dyDescent="0.3">
      <c r="A1576" s="1">
        <v>21077</v>
      </c>
      <c r="B1576" t="s">
        <v>11907</v>
      </c>
      <c r="C1576" t="s">
        <v>1769</v>
      </c>
      <c r="D1576" t="s">
        <v>26</v>
      </c>
      <c r="E1576">
        <v>9</v>
      </c>
      <c r="F1576" t="s">
        <v>30</v>
      </c>
      <c r="G1576" t="s">
        <v>206</v>
      </c>
      <c r="H1576" t="s">
        <v>457</v>
      </c>
      <c r="I1576" t="s">
        <v>195</v>
      </c>
      <c r="J1576">
        <f t="shared" si="0"/>
        <v>2412460</v>
      </c>
      <c r="K1576">
        <v>2412460</v>
      </c>
      <c r="L1576">
        <v>7</v>
      </c>
      <c r="M1576">
        <f t="shared" si="53"/>
        <v>8969</v>
      </c>
      <c r="N1576" t="str">
        <f t="shared" si="2"/>
        <v>Thu</v>
      </c>
      <c r="O1576" t="str">
        <f t="shared" si="3"/>
        <v>Sep</v>
      </c>
      <c r="P1576">
        <f t="shared" si="4"/>
        <v>9</v>
      </c>
      <c r="Q1576" t="str">
        <f t="shared" si="5"/>
        <v>27</v>
      </c>
      <c r="R1576" t="str">
        <f t="shared" si="6"/>
        <v>22</v>
      </c>
      <c r="S1576" t="str">
        <f t="shared" si="7"/>
        <v>07</v>
      </c>
      <c r="T1576" t="str">
        <f t="shared" si="8"/>
        <v>40</v>
      </c>
      <c r="U1576" t="s">
        <v>11908</v>
      </c>
      <c r="V1576" t="s">
        <v>433</v>
      </c>
      <c r="W1576" s="2" t="s">
        <v>11909</v>
      </c>
      <c r="X1576" t="s">
        <v>11910</v>
      </c>
      <c r="Y1576" t="s">
        <v>11911</v>
      </c>
      <c r="Z1576" t="s">
        <v>11912</v>
      </c>
      <c r="AA1576" t="s">
        <v>11913</v>
      </c>
      <c r="AB1576">
        <v>1538</v>
      </c>
      <c r="AC1576">
        <v>843</v>
      </c>
      <c r="AD1576" t="s">
        <v>11914</v>
      </c>
      <c r="AG1576">
        <v>6</v>
      </c>
    </row>
    <row r="1577" spans="1:33" ht="15.75" customHeight="1" x14ac:dyDescent="0.3">
      <c r="A1577" s="1">
        <v>21400</v>
      </c>
      <c r="B1577" t="s">
        <v>11915</v>
      </c>
      <c r="C1577" t="s">
        <v>1769</v>
      </c>
      <c r="D1577" t="s">
        <v>26</v>
      </c>
      <c r="E1577">
        <v>9</v>
      </c>
      <c r="F1577" t="s">
        <v>30</v>
      </c>
      <c r="G1577" t="s">
        <v>692</v>
      </c>
      <c r="H1577" t="s">
        <v>103</v>
      </c>
      <c r="I1577" t="s">
        <v>369</v>
      </c>
      <c r="J1577">
        <f t="shared" si="0"/>
        <v>2416229</v>
      </c>
      <c r="K1577">
        <v>2416229</v>
      </c>
      <c r="L1577">
        <v>13</v>
      </c>
      <c r="M1577">
        <f t="shared" si="53"/>
        <v>3769</v>
      </c>
      <c r="N1577" t="str">
        <f t="shared" si="2"/>
        <v>Thu</v>
      </c>
      <c r="O1577" t="str">
        <f t="shared" si="3"/>
        <v>Sep</v>
      </c>
      <c r="P1577">
        <f t="shared" si="4"/>
        <v>9</v>
      </c>
      <c r="Q1577" t="str">
        <f t="shared" si="5"/>
        <v>27</v>
      </c>
      <c r="R1577" t="str">
        <f t="shared" si="6"/>
        <v>23</v>
      </c>
      <c r="S1577" t="str">
        <f t="shared" si="7"/>
        <v>10</v>
      </c>
      <c r="T1577" t="str">
        <f t="shared" si="8"/>
        <v>29</v>
      </c>
      <c r="U1577" t="s">
        <v>11916</v>
      </c>
      <c r="V1577" t="s">
        <v>433</v>
      </c>
      <c r="W1577" s="2" t="s">
        <v>11917</v>
      </c>
      <c r="X1577" t="s">
        <v>11918</v>
      </c>
      <c r="Y1577" t="s">
        <v>11919</v>
      </c>
      <c r="Z1577" t="s">
        <v>11920</v>
      </c>
      <c r="AA1577" t="s">
        <v>11921</v>
      </c>
      <c r="AB1577">
        <v>64</v>
      </c>
      <c r="AC1577">
        <v>116</v>
      </c>
      <c r="AD1577" t="s">
        <v>11922</v>
      </c>
      <c r="AG1577">
        <v>6</v>
      </c>
    </row>
    <row r="1578" spans="1:33" ht="15.75" customHeight="1" x14ac:dyDescent="0.3">
      <c r="A1578" s="1">
        <v>22960</v>
      </c>
      <c r="B1578" t="s">
        <v>11923</v>
      </c>
      <c r="C1578" t="s">
        <v>25</v>
      </c>
      <c r="D1578" t="s">
        <v>26</v>
      </c>
      <c r="E1578">
        <v>9</v>
      </c>
      <c r="F1578" t="s">
        <v>360</v>
      </c>
      <c r="G1578" t="s">
        <v>331</v>
      </c>
      <c r="H1578" t="s">
        <v>359</v>
      </c>
      <c r="I1578" t="s">
        <v>260</v>
      </c>
      <c r="J1578">
        <f t="shared" si="0"/>
        <v>2476979</v>
      </c>
      <c r="K1578">
        <v>2476979</v>
      </c>
      <c r="L1578">
        <v>2</v>
      </c>
      <c r="M1578">
        <f t="shared" si="53"/>
        <v>60750</v>
      </c>
      <c r="N1578" t="str">
        <f t="shared" si="2"/>
        <v>Fri</v>
      </c>
      <c r="O1578" t="str">
        <f t="shared" si="3"/>
        <v>Sep</v>
      </c>
      <c r="P1578">
        <f t="shared" si="4"/>
        <v>9</v>
      </c>
      <c r="Q1578" t="str">
        <f t="shared" si="5"/>
        <v>28</v>
      </c>
      <c r="R1578" t="str">
        <f t="shared" si="6"/>
        <v>16</v>
      </c>
      <c r="S1578" t="str">
        <f t="shared" si="7"/>
        <v>02</v>
      </c>
      <c r="T1578" t="str">
        <f t="shared" si="8"/>
        <v>59</v>
      </c>
      <c r="U1578" t="s">
        <v>11924</v>
      </c>
      <c r="V1578" t="s">
        <v>433</v>
      </c>
      <c r="W1578" s="2" t="s">
        <v>11925</v>
      </c>
      <c r="X1578" t="s">
        <v>11926</v>
      </c>
      <c r="Y1578" t="s">
        <v>11927</v>
      </c>
      <c r="Z1578" t="s">
        <v>11928</v>
      </c>
      <c r="AA1578" t="s">
        <v>11929</v>
      </c>
      <c r="AB1578">
        <v>3370</v>
      </c>
      <c r="AC1578">
        <v>305</v>
      </c>
      <c r="AD1578" t="s">
        <v>11930</v>
      </c>
      <c r="AG1578">
        <v>6</v>
      </c>
    </row>
    <row r="1579" spans="1:33" ht="15.75" customHeight="1" x14ac:dyDescent="0.3">
      <c r="A1579" s="1">
        <v>23431</v>
      </c>
      <c r="B1579" t="s">
        <v>11931</v>
      </c>
      <c r="C1579" t="s">
        <v>25</v>
      </c>
      <c r="D1579" t="s">
        <v>26</v>
      </c>
      <c r="E1579">
        <v>9</v>
      </c>
      <c r="F1579" t="s">
        <v>360</v>
      </c>
      <c r="G1579" t="s">
        <v>341</v>
      </c>
      <c r="H1579" t="s">
        <v>369</v>
      </c>
      <c r="I1579" t="s">
        <v>1072</v>
      </c>
      <c r="J1579">
        <f t="shared" si="0"/>
        <v>2482170</v>
      </c>
      <c r="K1579">
        <v>2482170</v>
      </c>
      <c r="L1579">
        <v>2</v>
      </c>
      <c r="M1579">
        <f t="shared" si="53"/>
        <v>5191</v>
      </c>
      <c r="N1579" t="str">
        <f t="shared" si="2"/>
        <v>Fri</v>
      </c>
      <c r="O1579" t="str">
        <f t="shared" si="3"/>
        <v>Sep</v>
      </c>
      <c r="P1579">
        <f t="shared" si="4"/>
        <v>9</v>
      </c>
      <c r="Q1579" t="str">
        <f t="shared" si="5"/>
        <v>28</v>
      </c>
      <c r="R1579" t="str">
        <f t="shared" si="6"/>
        <v>17</v>
      </c>
      <c r="S1579" t="str">
        <f t="shared" si="7"/>
        <v>29</v>
      </c>
      <c r="T1579" t="str">
        <f t="shared" si="8"/>
        <v>30</v>
      </c>
      <c r="U1579" t="s">
        <v>11932</v>
      </c>
      <c r="V1579" t="s">
        <v>433</v>
      </c>
      <c r="W1579" s="2" t="s">
        <v>11933</v>
      </c>
      <c r="X1579" t="s">
        <v>11934</v>
      </c>
      <c r="Y1579" t="s">
        <v>11935</v>
      </c>
      <c r="Z1579" t="s">
        <v>11936</v>
      </c>
      <c r="AA1579" t="s">
        <v>11937</v>
      </c>
      <c r="AB1579">
        <v>639</v>
      </c>
      <c r="AC1579">
        <v>502</v>
      </c>
      <c r="AD1579" t="s">
        <v>11938</v>
      </c>
      <c r="AG1579">
        <v>6</v>
      </c>
    </row>
    <row r="1580" spans="1:33" ht="15.75" customHeight="1" x14ac:dyDescent="0.3">
      <c r="A1580" s="1">
        <v>25911</v>
      </c>
      <c r="B1580" t="s">
        <v>11939</v>
      </c>
      <c r="C1580" t="s">
        <v>281</v>
      </c>
      <c r="D1580" t="s">
        <v>26</v>
      </c>
      <c r="E1580">
        <v>9</v>
      </c>
      <c r="F1580" t="s">
        <v>369</v>
      </c>
      <c r="G1580" t="s">
        <v>234</v>
      </c>
      <c r="H1580" t="s">
        <v>50</v>
      </c>
      <c r="I1580" t="s">
        <v>51</v>
      </c>
      <c r="J1580">
        <f t="shared" si="0"/>
        <v>2552125</v>
      </c>
      <c r="K1580">
        <v>2552125</v>
      </c>
      <c r="L1580">
        <v>15</v>
      </c>
      <c r="M1580">
        <f t="shared" si="53"/>
        <v>69955</v>
      </c>
      <c r="N1580" t="str">
        <f t="shared" si="2"/>
        <v>Sat</v>
      </c>
      <c r="O1580" t="str">
        <f t="shared" si="3"/>
        <v>Sep</v>
      </c>
      <c r="P1580">
        <f t="shared" si="4"/>
        <v>9</v>
      </c>
      <c r="Q1580" t="str">
        <f t="shared" si="5"/>
        <v>29</v>
      </c>
      <c r="R1580" t="str">
        <f t="shared" si="6"/>
        <v>12</v>
      </c>
      <c r="S1580" t="str">
        <f t="shared" si="7"/>
        <v>55</v>
      </c>
      <c r="T1580" t="str">
        <f t="shared" si="8"/>
        <v>25</v>
      </c>
      <c r="U1580" t="s">
        <v>11940</v>
      </c>
      <c r="V1580" t="s">
        <v>433</v>
      </c>
      <c r="W1580" s="2" t="s">
        <v>11941</v>
      </c>
      <c r="X1580" t="s">
        <v>11942</v>
      </c>
      <c r="Y1580" t="s">
        <v>11943</v>
      </c>
      <c r="Z1580" t="s">
        <v>11944</v>
      </c>
      <c r="AB1580">
        <v>17</v>
      </c>
      <c r="AC1580">
        <v>97</v>
      </c>
      <c r="AD1580" t="s">
        <v>11945</v>
      </c>
      <c r="AE1580" t="s">
        <v>11946</v>
      </c>
      <c r="AF1580" t="s">
        <v>11947</v>
      </c>
      <c r="AG1580">
        <v>6</v>
      </c>
    </row>
    <row r="1581" spans="1:33" ht="15.75" customHeight="1" x14ac:dyDescent="0.3">
      <c r="A1581" s="1">
        <v>26082</v>
      </c>
      <c r="B1581" t="s">
        <v>11948</v>
      </c>
      <c r="C1581" t="s">
        <v>281</v>
      </c>
      <c r="D1581" t="s">
        <v>26</v>
      </c>
      <c r="E1581">
        <v>9</v>
      </c>
      <c r="F1581" t="s">
        <v>369</v>
      </c>
      <c r="G1581" t="s">
        <v>310</v>
      </c>
      <c r="H1581" t="s">
        <v>51</v>
      </c>
      <c r="I1581" t="s">
        <v>561</v>
      </c>
      <c r="J1581">
        <f t="shared" si="0"/>
        <v>2557513</v>
      </c>
      <c r="K1581">
        <v>2557513</v>
      </c>
      <c r="L1581">
        <v>6</v>
      </c>
      <c r="M1581">
        <f t="shared" si="53"/>
        <v>5388</v>
      </c>
      <c r="N1581" t="str">
        <f t="shared" si="2"/>
        <v>Sat</v>
      </c>
      <c r="O1581" t="str">
        <f t="shared" si="3"/>
        <v>Sep</v>
      </c>
      <c r="P1581">
        <f t="shared" si="4"/>
        <v>9</v>
      </c>
      <c r="Q1581" t="str">
        <f t="shared" si="5"/>
        <v>29</v>
      </c>
      <c r="R1581" t="str">
        <f t="shared" si="6"/>
        <v>14</v>
      </c>
      <c r="S1581" t="str">
        <f t="shared" si="7"/>
        <v>25</v>
      </c>
      <c r="T1581" t="str">
        <f t="shared" si="8"/>
        <v>13</v>
      </c>
      <c r="U1581" t="s">
        <v>11949</v>
      </c>
      <c r="V1581" t="s">
        <v>433</v>
      </c>
      <c r="W1581" s="2" t="s">
        <v>11950</v>
      </c>
      <c r="X1581" t="s">
        <v>11951</v>
      </c>
      <c r="Y1581" t="s">
        <v>11952</v>
      </c>
      <c r="Z1581" t="s">
        <v>11953</v>
      </c>
      <c r="AB1581">
        <v>66</v>
      </c>
      <c r="AC1581">
        <v>252</v>
      </c>
      <c r="AD1581" t="s">
        <v>11954</v>
      </c>
      <c r="AG1581">
        <v>6</v>
      </c>
    </row>
    <row r="1582" spans="1:33" ht="15.75" customHeight="1" x14ac:dyDescent="0.3">
      <c r="A1582" s="1">
        <v>28244</v>
      </c>
      <c r="B1582" t="s">
        <v>11955</v>
      </c>
      <c r="C1582" t="s">
        <v>691</v>
      </c>
      <c r="D1582" t="s">
        <v>26</v>
      </c>
      <c r="E1582">
        <v>9</v>
      </c>
      <c r="F1582" t="s">
        <v>1072</v>
      </c>
      <c r="G1582" t="s">
        <v>561</v>
      </c>
      <c r="H1582" t="s">
        <v>1072</v>
      </c>
      <c r="I1582" t="s">
        <v>125</v>
      </c>
      <c r="J1582">
        <f t="shared" si="0"/>
        <v>2640600</v>
      </c>
      <c r="K1582">
        <v>2640600</v>
      </c>
      <c r="L1582">
        <v>39</v>
      </c>
      <c r="M1582">
        <f t="shared" si="53"/>
        <v>83087</v>
      </c>
      <c r="N1582" t="str">
        <f t="shared" si="2"/>
        <v>Sun</v>
      </c>
      <c r="O1582" t="str">
        <f t="shared" si="3"/>
        <v>Sep</v>
      </c>
      <c r="P1582">
        <f t="shared" si="4"/>
        <v>9</v>
      </c>
      <c r="Q1582" t="str">
        <f t="shared" si="5"/>
        <v>30</v>
      </c>
      <c r="R1582" t="str">
        <f t="shared" si="6"/>
        <v>13</v>
      </c>
      <c r="S1582" t="str">
        <f t="shared" si="7"/>
        <v>30</v>
      </c>
      <c r="T1582" t="str">
        <f t="shared" si="8"/>
        <v>00</v>
      </c>
      <c r="U1582" t="s">
        <v>11956</v>
      </c>
      <c r="V1582" t="s">
        <v>433</v>
      </c>
      <c r="W1582" s="2" t="s">
        <v>11957</v>
      </c>
      <c r="X1582" t="s">
        <v>11958</v>
      </c>
      <c r="Y1582" t="s">
        <v>11959</v>
      </c>
      <c r="Z1582" t="s">
        <v>11960</v>
      </c>
      <c r="AA1582" t="s">
        <v>11961</v>
      </c>
      <c r="AB1582">
        <v>1129221</v>
      </c>
      <c r="AC1582">
        <v>629</v>
      </c>
      <c r="AD1582" t="s">
        <v>11962</v>
      </c>
      <c r="AG1582">
        <v>6</v>
      </c>
    </row>
    <row r="1583" spans="1:33" ht="15.75" customHeight="1" x14ac:dyDescent="0.3">
      <c r="A1583" s="1">
        <v>30987</v>
      </c>
      <c r="B1583" t="s">
        <v>11963</v>
      </c>
      <c r="C1583" t="s">
        <v>1473</v>
      </c>
      <c r="D1583" t="s">
        <v>2847</v>
      </c>
      <c r="E1583">
        <v>10</v>
      </c>
      <c r="F1583" t="s">
        <v>404</v>
      </c>
      <c r="G1583" t="s">
        <v>291</v>
      </c>
      <c r="H1583" t="s">
        <v>194</v>
      </c>
      <c r="I1583" t="s">
        <v>29</v>
      </c>
      <c r="J1583">
        <f t="shared" si="0"/>
        <v>2892952</v>
      </c>
      <c r="K1583">
        <v>2892952</v>
      </c>
      <c r="L1583">
        <v>7</v>
      </c>
      <c r="M1583">
        <f t="shared" si="53"/>
        <v>252352</v>
      </c>
      <c r="N1583" t="str">
        <f t="shared" si="2"/>
        <v>Wed</v>
      </c>
      <c r="O1583" t="str">
        <f t="shared" si="3"/>
        <v>Oct</v>
      </c>
      <c r="P1583">
        <f t="shared" si="4"/>
        <v>10</v>
      </c>
      <c r="Q1583" t="str">
        <f t="shared" si="5"/>
        <v>03</v>
      </c>
      <c r="R1583" t="str">
        <f t="shared" si="6"/>
        <v>11</v>
      </c>
      <c r="S1583" t="str">
        <f t="shared" si="7"/>
        <v>35</v>
      </c>
      <c r="T1583" t="str">
        <f t="shared" si="8"/>
        <v>52</v>
      </c>
      <c r="U1583" t="s">
        <v>11964</v>
      </c>
      <c r="V1583" t="s">
        <v>11965</v>
      </c>
      <c r="W1583" s="2" t="s">
        <v>11966</v>
      </c>
      <c r="X1583" t="s">
        <v>11967</v>
      </c>
      <c r="Y1583" t="s">
        <v>11968</v>
      </c>
      <c r="Z1583" t="s">
        <v>11969</v>
      </c>
      <c r="AA1583" t="s">
        <v>11970</v>
      </c>
      <c r="AB1583">
        <v>256</v>
      </c>
      <c r="AC1583">
        <v>144</v>
      </c>
      <c r="AD1583" t="s">
        <v>11971</v>
      </c>
      <c r="AG1583">
        <v>6</v>
      </c>
    </row>
    <row r="1584" spans="1:33" ht="15.75" customHeight="1" x14ac:dyDescent="0.3">
      <c r="A1584" s="1">
        <v>31246</v>
      </c>
      <c r="B1584" t="s">
        <v>11972</v>
      </c>
      <c r="C1584" t="s">
        <v>1473</v>
      </c>
      <c r="D1584" t="s">
        <v>2847</v>
      </c>
      <c r="E1584">
        <v>10</v>
      </c>
      <c r="F1584" t="s">
        <v>404</v>
      </c>
      <c r="G1584" t="s">
        <v>331</v>
      </c>
      <c r="H1584" t="s">
        <v>125</v>
      </c>
      <c r="I1584" t="s">
        <v>360</v>
      </c>
      <c r="J1584">
        <f t="shared" si="0"/>
        <v>2908828</v>
      </c>
      <c r="K1584">
        <v>2908828</v>
      </c>
      <c r="L1584">
        <v>15</v>
      </c>
      <c r="M1584">
        <f t="shared" si="53"/>
        <v>15876</v>
      </c>
      <c r="N1584" t="str">
        <f t="shared" si="2"/>
        <v>Wed</v>
      </c>
      <c r="O1584" t="str">
        <f t="shared" si="3"/>
        <v>Oct</v>
      </c>
      <c r="P1584">
        <f t="shared" si="4"/>
        <v>10</v>
      </c>
      <c r="Q1584" t="str">
        <f t="shared" si="5"/>
        <v>03</v>
      </c>
      <c r="R1584" t="str">
        <f t="shared" si="6"/>
        <v>16</v>
      </c>
      <c r="S1584" t="str">
        <f t="shared" si="7"/>
        <v>00</v>
      </c>
      <c r="T1584" t="str">
        <f t="shared" si="8"/>
        <v>28</v>
      </c>
      <c r="U1584" t="s">
        <v>11973</v>
      </c>
      <c r="V1584" t="s">
        <v>11974</v>
      </c>
      <c r="W1584" s="2" t="s">
        <v>11975</v>
      </c>
      <c r="X1584" t="s">
        <v>11976</v>
      </c>
      <c r="Y1584" t="s">
        <v>11977</v>
      </c>
      <c r="Z1584" t="s">
        <v>11978</v>
      </c>
      <c r="AA1584" t="s">
        <v>11979</v>
      </c>
      <c r="AB1584">
        <v>82</v>
      </c>
      <c r="AC1584">
        <v>174</v>
      </c>
      <c r="AD1584" t="s">
        <v>11980</v>
      </c>
      <c r="AG1584">
        <v>6</v>
      </c>
    </row>
    <row r="1585" spans="1:33" ht="15.75" customHeight="1" x14ac:dyDescent="0.3">
      <c r="A1585" s="1">
        <v>32122</v>
      </c>
      <c r="B1585" t="s">
        <v>11981</v>
      </c>
      <c r="C1585" t="s">
        <v>1769</v>
      </c>
      <c r="D1585" t="s">
        <v>2847</v>
      </c>
      <c r="E1585">
        <v>10</v>
      </c>
      <c r="F1585" t="s">
        <v>41</v>
      </c>
      <c r="G1585" t="s">
        <v>291</v>
      </c>
      <c r="H1585" t="s">
        <v>271</v>
      </c>
      <c r="I1585" t="s">
        <v>511</v>
      </c>
      <c r="J1585">
        <f t="shared" si="0"/>
        <v>2977269</v>
      </c>
      <c r="K1585">
        <v>2977269</v>
      </c>
      <c r="L1585">
        <v>66</v>
      </c>
      <c r="M1585">
        <f t="shared" si="53"/>
        <v>68441</v>
      </c>
      <c r="N1585" t="str">
        <f t="shared" si="2"/>
        <v>Thu</v>
      </c>
      <c r="O1585" t="str">
        <f t="shared" si="3"/>
        <v>Oct</v>
      </c>
      <c r="P1585">
        <f t="shared" si="4"/>
        <v>10</v>
      </c>
      <c r="Q1585" t="str">
        <f t="shared" si="5"/>
        <v>04</v>
      </c>
      <c r="R1585" t="str">
        <f t="shared" si="6"/>
        <v>11</v>
      </c>
      <c r="S1585" t="str">
        <f t="shared" si="7"/>
        <v>01</v>
      </c>
      <c r="T1585" t="str">
        <f t="shared" si="8"/>
        <v>09</v>
      </c>
      <c r="U1585" t="s">
        <v>11982</v>
      </c>
      <c r="V1585" t="s">
        <v>11983</v>
      </c>
      <c r="W1585" s="2" t="s">
        <v>11984</v>
      </c>
      <c r="X1585" t="s">
        <v>11875</v>
      </c>
      <c r="Y1585" t="s">
        <v>11876</v>
      </c>
      <c r="Z1585" t="s">
        <v>11877</v>
      </c>
      <c r="AA1585" t="s">
        <v>11878</v>
      </c>
      <c r="AB1585">
        <v>869</v>
      </c>
      <c r="AC1585">
        <v>571</v>
      </c>
      <c r="AD1585" t="s">
        <v>11879</v>
      </c>
      <c r="AG1585">
        <v>6</v>
      </c>
    </row>
    <row r="1586" spans="1:33" ht="15.75" customHeight="1" x14ac:dyDescent="0.3">
      <c r="A1586" s="1">
        <v>32123</v>
      </c>
      <c r="B1586" t="s">
        <v>11985</v>
      </c>
      <c r="C1586" t="s">
        <v>1769</v>
      </c>
      <c r="D1586" t="s">
        <v>2847</v>
      </c>
      <c r="E1586">
        <v>10</v>
      </c>
      <c r="F1586" t="s">
        <v>41</v>
      </c>
      <c r="G1586" t="s">
        <v>291</v>
      </c>
      <c r="H1586" t="s">
        <v>271</v>
      </c>
      <c r="I1586" t="s">
        <v>300</v>
      </c>
      <c r="J1586">
        <f t="shared" si="0"/>
        <v>2977291</v>
      </c>
      <c r="K1586">
        <v>2977291</v>
      </c>
      <c r="L1586">
        <v>22</v>
      </c>
      <c r="M1586">
        <f t="shared" si="53"/>
        <v>22</v>
      </c>
      <c r="N1586" t="str">
        <f t="shared" si="2"/>
        <v>Thu</v>
      </c>
      <c r="O1586" t="str">
        <f t="shared" si="3"/>
        <v>Oct</v>
      </c>
      <c r="P1586">
        <f t="shared" si="4"/>
        <v>10</v>
      </c>
      <c r="Q1586" t="str">
        <f t="shared" si="5"/>
        <v>04</v>
      </c>
      <c r="R1586" t="str">
        <f t="shared" si="6"/>
        <v>11</v>
      </c>
      <c r="S1586" t="str">
        <f t="shared" si="7"/>
        <v>01</v>
      </c>
      <c r="T1586" t="str">
        <f t="shared" si="8"/>
        <v>31</v>
      </c>
      <c r="U1586" t="s">
        <v>11986</v>
      </c>
      <c r="V1586" t="s">
        <v>11987</v>
      </c>
      <c r="W1586" s="2" t="s">
        <v>11988</v>
      </c>
      <c r="X1586" t="s">
        <v>11647</v>
      </c>
      <c r="Y1586" t="s">
        <v>11648</v>
      </c>
      <c r="Z1586" t="s">
        <v>11649</v>
      </c>
      <c r="AB1586">
        <v>157</v>
      </c>
      <c r="AC1586">
        <v>543</v>
      </c>
      <c r="AD1586" t="s">
        <v>11650</v>
      </c>
      <c r="AE1586" t="s">
        <v>11647</v>
      </c>
      <c r="AF1586" t="s">
        <v>11649</v>
      </c>
      <c r="AG1586">
        <v>6</v>
      </c>
    </row>
    <row r="1587" spans="1:33" ht="15.75" customHeight="1" x14ac:dyDescent="0.3">
      <c r="A1587" s="1">
        <v>32261</v>
      </c>
      <c r="B1587" t="s">
        <v>11989</v>
      </c>
      <c r="C1587" t="s">
        <v>1769</v>
      </c>
      <c r="D1587" t="s">
        <v>2847</v>
      </c>
      <c r="E1587">
        <v>10</v>
      </c>
      <c r="F1587" t="s">
        <v>41</v>
      </c>
      <c r="G1587" t="s">
        <v>310</v>
      </c>
      <c r="H1587" t="s">
        <v>206</v>
      </c>
      <c r="I1587" t="s">
        <v>113</v>
      </c>
      <c r="J1587">
        <f t="shared" si="0"/>
        <v>2989378</v>
      </c>
      <c r="K1587">
        <v>2989378</v>
      </c>
      <c r="L1587">
        <v>28</v>
      </c>
      <c r="M1587">
        <f t="shared" si="53"/>
        <v>12087</v>
      </c>
      <c r="N1587" t="str">
        <f t="shared" si="2"/>
        <v>Thu</v>
      </c>
      <c r="O1587" t="str">
        <f t="shared" si="3"/>
        <v>Oct</v>
      </c>
      <c r="P1587">
        <f t="shared" si="4"/>
        <v>10</v>
      </c>
      <c r="Q1587" t="str">
        <f t="shared" si="5"/>
        <v>04</v>
      </c>
      <c r="R1587" t="str">
        <f t="shared" si="6"/>
        <v>14</v>
      </c>
      <c r="S1587" t="str">
        <f t="shared" si="7"/>
        <v>22</v>
      </c>
      <c r="T1587" t="str">
        <f t="shared" si="8"/>
        <v>58</v>
      </c>
      <c r="U1587" t="s">
        <v>11990</v>
      </c>
      <c r="V1587" t="s">
        <v>11991</v>
      </c>
      <c r="W1587" s="2" t="s">
        <v>11992</v>
      </c>
      <c r="X1587" t="s">
        <v>11993</v>
      </c>
      <c r="Y1587" t="s">
        <v>11994</v>
      </c>
      <c r="Z1587" t="s">
        <v>11995</v>
      </c>
      <c r="AA1587" t="s">
        <v>11996</v>
      </c>
      <c r="AB1587">
        <v>237</v>
      </c>
      <c r="AC1587">
        <v>143</v>
      </c>
      <c r="AD1587" t="s">
        <v>11997</v>
      </c>
      <c r="AG1587">
        <v>6</v>
      </c>
    </row>
    <row r="1588" spans="1:33" ht="15.75" customHeight="1" x14ac:dyDescent="0.3">
      <c r="A1588" s="1">
        <v>33476</v>
      </c>
      <c r="B1588" t="s">
        <v>11998</v>
      </c>
      <c r="C1588" t="s">
        <v>25</v>
      </c>
      <c r="D1588" t="s">
        <v>2847</v>
      </c>
      <c r="E1588">
        <v>10</v>
      </c>
      <c r="F1588" t="s">
        <v>184</v>
      </c>
      <c r="G1588" t="s">
        <v>331</v>
      </c>
      <c r="H1588" t="s">
        <v>481</v>
      </c>
      <c r="I1588" t="s">
        <v>50</v>
      </c>
      <c r="J1588">
        <f t="shared" si="0"/>
        <v>3084595</v>
      </c>
      <c r="K1588">
        <v>3084595</v>
      </c>
      <c r="L1588">
        <v>14</v>
      </c>
      <c r="M1588">
        <f t="shared" si="53"/>
        <v>95217</v>
      </c>
      <c r="N1588" t="str">
        <f t="shared" si="2"/>
        <v>Fri</v>
      </c>
      <c r="O1588" t="str">
        <f t="shared" si="3"/>
        <v>Oct</v>
      </c>
      <c r="P1588">
        <f t="shared" si="4"/>
        <v>10</v>
      </c>
      <c r="Q1588" t="str">
        <f t="shared" si="5"/>
        <v>05</v>
      </c>
      <c r="R1588" t="str">
        <f t="shared" si="6"/>
        <v>16</v>
      </c>
      <c r="S1588" t="str">
        <f t="shared" si="7"/>
        <v>49</v>
      </c>
      <c r="T1588" t="str">
        <f t="shared" si="8"/>
        <v>55</v>
      </c>
      <c r="U1588" t="s">
        <v>11999</v>
      </c>
      <c r="V1588" t="s">
        <v>12000</v>
      </c>
      <c r="W1588" s="2" t="s">
        <v>12001</v>
      </c>
      <c r="X1588" t="s">
        <v>12002</v>
      </c>
      <c r="Y1588" t="s">
        <v>12003</v>
      </c>
      <c r="Z1588" t="s">
        <v>12004</v>
      </c>
      <c r="AA1588" t="s">
        <v>11929</v>
      </c>
      <c r="AB1588">
        <v>4077</v>
      </c>
      <c r="AC1588">
        <v>991</v>
      </c>
      <c r="AD1588" t="s">
        <v>12005</v>
      </c>
      <c r="AG1588">
        <v>6</v>
      </c>
    </row>
    <row r="1589" spans="1:33" ht="15.75" customHeight="1" x14ac:dyDescent="0.3">
      <c r="A1589" s="1">
        <v>33839</v>
      </c>
      <c r="B1589" t="s">
        <v>12006</v>
      </c>
      <c r="C1589" t="s">
        <v>25</v>
      </c>
      <c r="D1589" t="s">
        <v>2847</v>
      </c>
      <c r="E1589">
        <v>10</v>
      </c>
      <c r="F1589" t="s">
        <v>184</v>
      </c>
      <c r="G1589" t="s">
        <v>27</v>
      </c>
      <c r="H1589" t="s">
        <v>310</v>
      </c>
      <c r="I1589" t="s">
        <v>30</v>
      </c>
      <c r="J1589">
        <f t="shared" si="0"/>
        <v>3100467</v>
      </c>
      <c r="K1589">
        <v>3100467</v>
      </c>
      <c r="L1589">
        <v>14</v>
      </c>
      <c r="M1589">
        <f t="shared" si="53"/>
        <v>15872</v>
      </c>
      <c r="N1589" t="str">
        <f t="shared" si="2"/>
        <v>Fri</v>
      </c>
      <c r="O1589" t="str">
        <f t="shared" si="3"/>
        <v>Oct</v>
      </c>
      <c r="P1589">
        <f t="shared" si="4"/>
        <v>10</v>
      </c>
      <c r="Q1589" t="str">
        <f t="shared" si="5"/>
        <v>05</v>
      </c>
      <c r="R1589" t="str">
        <f t="shared" si="6"/>
        <v>21</v>
      </c>
      <c r="S1589" t="str">
        <f t="shared" si="7"/>
        <v>14</v>
      </c>
      <c r="T1589" t="str">
        <f t="shared" si="8"/>
        <v>27</v>
      </c>
      <c r="U1589" t="s">
        <v>12007</v>
      </c>
      <c r="V1589" t="s">
        <v>12008</v>
      </c>
      <c r="W1589" s="2" t="s">
        <v>12009</v>
      </c>
      <c r="X1589" t="s">
        <v>12010</v>
      </c>
      <c r="Y1589" t="s">
        <v>12011</v>
      </c>
      <c r="Z1589" t="s">
        <v>12012</v>
      </c>
      <c r="AA1589" t="s">
        <v>12013</v>
      </c>
      <c r="AB1589">
        <v>27</v>
      </c>
      <c r="AC1589">
        <v>131</v>
      </c>
      <c r="AD1589" t="s">
        <v>12014</v>
      </c>
      <c r="AE1589" t="s">
        <v>12015</v>
      </c>
      <c r="AF1589" t="s">
        <v>12016</v>
      </c>
      <c r="AG1589">
        <v>6</v>
      </c>
    </row>
    <row r="1590" spans="1:33" ht="15.75" customHeight="1" x14ac:dyDescent="0.3">
      <c r="A1590" s="1">
        <v>33856</v>
      </c>
      <c r="B1590" t="s">
        <v>12017</v>
      </c>
      <c r="C1590" t="s">
        <v>25</v>
      </c>
      <c r="D1590" t="s">
        <v>2847</v>
      </c>
      <c r="E1590">
        <v>10</v>
      </c>
      <c r="F1590" t="s">
        <v>184</v>
      </c>
      <c r="G1590" t="s">
        <v>27</v>
      </c>
      <c r="H1590" t="s">
        <v>369</v>
      </c>
      <c r="I1590" t="s">
        <v>103</v>
      </c>
      <c r="J1590">
        <f t="shared" si="0"/>
        <v>3101350</v>
      </c>
      <c r="K1590">
        <v>3101350</v>
      </c>
      <c r="L1590">
        <v>10</v>
      </c>
      <c r="M1590">
        <f t="shared" si="53"/>
        <v>883</v>
      </c>
      <c r="N1590" t="str">
        <f t="shared" si="2"/>
        <v>Fri</v>
      </c>
      <c r="O1590" t="str">
        <f t="shared" si="3"/>
        <v>Oct</v>
      </c>
      <c r="P1590">
        <f t="shared" si="4"/>
        <v>10</v>
      </c>
      <c r="Q1590" t="str">
        <f t="shared" si="5"/>
        <v>05</v>
      </c>
      <c r="R1590" t="str">
        <f t="shared" si="6"/>
        <v>21</v>
      </c>
      <c r="S1590" t="str">
        <f t="shared" si="7"/>
        <v>29</v>
      </c>
      <c r="T1590" t="str">
        <f t="shared" si="8"/>
        <v>10</v>
      </c>
      <c r="U1590" t="s">
        <v>12018</v>
      </c>
      <c r="V1590" t="s">
        <v>12019</v>
      </c>
      <c r="W1590" s="2" t="s">
        <v>12020</v>
      </c>
      <c r="X1590" t="s">
        <v>12010</v>
      </c>
      <c r="Y1590" t="s">
        <v>12011</v>
      </c>
      <c r="Z1590" t="s">
        <v>12012</v>
      </c>
      <c r="AA1590" t="s">
        <v>12013</v>
      </c>
      <c r="AB1590">
        <v>27</v>
      </c>
      <c r="AC1590">
        <v>131</v>
      </c>
      <c r="AD1590" t="s">
        <v>12014</v>
      </c>
      <c r="AE1590" t="s">
        <v>12021</v>
      </c>
      <c r="AF1590" t="s">
        <v>12022</v>
      </c>
      <c r="AG1590">
        <v>6</v>
      </c>
    </row>
    <row r="1591" spans="1:33" ht="15.75" customHeight="1" x14ac:dyDescent="0.3">
      <c r="A1591" s="1">
        <v>34313</v>
      </c>
      <c r="B1591" t="s">
        <v>12023</v>
      </c>
      <c r="C1591" t="s">
        <v>281</v>
      </c>
      <c r="D1591" t="s">
        <v>2847</v>
      </c>
      <c r="E1591">
        <v>10</v>
      </c>
      <c r="F1591" t="s">
        <v>82</v>
      </c>
      <c r="G1591" t="s">
        <v>561</v>
      </c>
      <c r="H1591" t="s">
        <v>561</v>
      </c>
      <c r="I1591" t="s">
        <v>529</v>
      </c>
      <c r="J1591">
        <f t="shared" si="0"/>
        <v>3158004</v>
      </c>
      <c r="K1591">
        <v>3158004</v>
      </c>
      <c r="L1591">
        <v>46</v>
      </c>
      <c r="M1591">
        <f t="shared" si="53"/>
        <v>56654</v>
      </c>
      <c r="N1591" t="str">
        <f t="shared" si="2"/>
        <v>Sat</v>
      </c>
      <c r="O1591" t="str">
        <f t="shared" si="3"/>
        <v>Oct</v>
      </c>
      <c r="P1591">
        <f t="shared" si="4"/>
        <v>10</v>
      </c>
      <c r="Q1591" t="str">
        <f t="shared" si="5"/>
        <v>06</v>
      </c>
      <c r="R1591" t="str">
        <f t="shared" si="6"/>
        <v>13</v>
      </c>
      <c r="S1591" t="str">
        <f t="shared" si="7"/>
        <v>13</v>
      </c>
      <c r="T1591" t="str">
        <f t="shared" si="8"/>
        <v>24</v>
      </c>
      <c r="U1591" t="s">
        <v>12024</v>
      </c>
      <c r="V1591" t="s">
        <v>12025</v>
      </c>
      <c r="W1591" s="2" t="s">
        <v>12026</v>
      </c>
      <c r="X1591" t="s">
        <v>12027</v>
      </c>
      <c r="Y1591" t="s">
        <v>12028</v>
      </c>
      <c r="Z1591" t="s">
        <v>12029</v>
      </c>
      <c r="AA1591" t="s">
        <v>11929</v>
      </c>
      <c r="AB1591">
        <v>1453</v>
      </c>
      <c r="AC1591">
        <v>819</v>
      </c>
      <c r="AD1591" t="s">
        <v>12030</v>
      </c>
      <c r="AG1591">
        <v>6</v>
      </c>
    </row>
    <row r="1592" spans="1:33" ht="15.75" customHeight="1" x14ac:dyDescent="0.3">
      <c r="A1592" s="1">
        <v>34314</v>
      </c>
      <c r="B1592" t="s">
        <v>12031</v>
      </c>
      <c r="C1592" t="s">
        <v>281</v>
      </c>
      <c r="D1592" t="s">
        <v>2847</v>
      </c>
      <c r="E1592">
        <v>10</v>
      </c>
      <c r="F1592" t="s">
        <v>82</v>
      </c>
      <c r="G1592" t="s">
        <v>561</v>
      </c>
      <c r="H1592" t="s">
        <v>320</v>
      </c>
      <c r="I1592" t="s">
        <v>206</v>
      </c>
      <c r="J1592">
        <f t="shared" si="0"/>
        <v>3158122</v>
      </c>
      <c r="K1592">
        <v>3158122</v>
      </c>
      <c r="L1592">
        <v>118</v>
      </c>
      <c r="M1592">
        <f t="shared" si="53"/>
        <v>118</v>
      </c>
      <c r="N1592" t="str">
        <f t="shared" si="2"/>
        <v>Sat</v>
      </c>
      <c r="O1592" t="str">
        <f t="shared" si="3"/>
        <v>Oct</v>
      </c>
      <c r="P1592">
        <f t="shared" si="4"/>
        <v>10</v>
      </c>
      <c r="Q1592" t="str">
        <f t="shared" si="5"/>
        <v>06</v>
      </c>
      <c r="R1592" t="str">
        <f t="shared" si="6"/>
        <v>13</v>
      </c>
      <c r="S1592" t="str">
        <f t="shared" si="7"/>
        <v>15</v>
      </c>
      <c r="T1592" t="str">
        <f t="shared" si="8"/>
        <v>22</v>
      </c>
      <c r="U1592" t="s">
        <v>12032</v>
      </c>
      <c r="V1592" t="s">
        <v>12033</v>
      </c>
      <c r="W1592" s="2" t="s">
        <v>12034</v>
      </c>
      <c r="X1592" t="s">
        <v>12035</v>
      </c>
      <c r="Y1592" t="s">
        <v>12036</v>
      </c>
      <c r="Z1592" t="s">
        <v>12037</v>
      </c>
      <c r="AB1592">
        <v>1148</v>
      </c>
      <c r="AC1592">
        <v>249</v>
      </c>
      <c r="AD1592" t="s">
        <v>12038</v>
      </c>
      <c r="AG1592">
        <v>6</v>
      </c>
    </row>
    <row r="1593" spans="1:33" ht="15.75" customHeight="1" x14ac:dyDescent="0.3">
      <c r="A1593" s="1">
        <v>34315</v>
      </c>
      <c r="B1593" t="s">
        <v>12039</v>
      </c>
      <c r="C1593" t="s">
        <v>281</v>
      </c>
      <c r="D1593" t="s">
        <v>2847</v>
      </c>
      <c r="E1593">
        <v>10</v>
      </c>
      <c r="F1593" t="s">
        <v>82</v>
      </c>
      <c r="G1593" t="s">
        <v>561</v>
      </c>
      <c r="H1593" t="s">
        <v>331</v>
      </c>
      <c r="I1593" t="s">
        <v>529</v>
      </c>
      <c r="J1593">
        <f t="shared" si="0"/>
        <v>3158184</v>
      </c>
      <c r="K1593">
        <v>3158184</v>
      </c>
      <c r="L1593">
        <v>62</v>
      </c>
      <c r="M1593">
        <f t="shared" si="53"/>
        <v>62</v>
      </c>
      <c r="N1593" t="str">
        <f t="shared" si="2"/>
        <v>Sat</v>
      </c>
      <c r="O1593" t="str">
        <f t="shared" si="3"/>
        <v>Oct</v>
      </c>
      <c r="P1593">
        <f t="shared" si="4"/>
        <v>10</v>
      </c>
      <c r="Q1593" t="str">
        <f t="shared" si="5"/>
        <v>06</v>
      </c>
      <c r="R1593" t="str">
        <f t="shared" si="6"/>
        <v>13</v>
      </c>
      <c r="S1593" t="str">
        <f t="shared" si="7"/>
        <v>16</v>
      </c>
      <c r="T1593" t="str">
        <f t="shared" si="8"/>
        <v>24</v>
      </c>
      <c r="U1593" t="s">
        <v>12040</v>
      </c>
      <c r="V1593" t="s">
        <v>12041</v>
      </c>
      <c r="W1593" s="2" t="s">
        <v>12042</v>
      </c>
      <c r="X1593" t="s">
        <v>12027</v>
      </c>
      <c r="Y1593" t="s">
        <v>12028</v>
      </c>
      <c r="Z1593" t="s">
        <v>12029</v>
      </c>
      <c r="AA1593" t="s">
        <v>11929</v>
      </c>
      <c r="AB1593">
        <v>1453</v>
      </c>
      <c r="AC1593">
        <v>819</v>
      </c>
      <c r="AD1593" t="s">
        <v>12030</v>
      </c>
      <c r="AE1593" t="s">
        <v>12043</v>
      </c>
      <c r="AF1593" t="s">
        <v>12044</v>
      </c>
      <c r="AG1593">
        <v>6</v>
      </c>
    </row>
    <row r="1594" spans="1:33" ht="15.75" customHeight="1" x14ac:dyDescent="0.3">
      <c r="A1594" s="1">
        <v>35664</v>
      </c>
      <c r="B1594" t="s">
        <v>12045</v>
      </c>
      <c r="C1594" t="s">
        <v>923</v>
      </c>
      <c r="D1594" t="s">
        <v>2847</v>
      </c>
      <c r="E1594">
        <v>10</v>
      </c>
      <c r="F1594" t="s">
        <v>1025</v>
      </c>
      <c r="G1594" t="s">
        <v>331</v>
      </c>
      <c r="H1594" t="s">
        <v>126</v>
      </c>
      <c r="I1594" t="s">
        <v>50</v>
      </c>
      <c r="J1594">
        <f t="shared" si="0"/>
        <v>3343555</v>
      </c>
      <c r="K1594">
        <v>3343555</v>
      </c>
      <c r="L1594">
        <v>209</v>
      </c>
      <c r="M1594">
        <f t="shared" si="53"/>
        <v>185371</v>
      </c>
      <c r="N1594" t="str">
        <f t="shared" si="2"/>
        <v>Mon</v>
      </c>
      <c r="O1594" t="str">
        <f t="shared" si="3"/>
        <v>Oct</v>
      </c>
      <c r="P1594">
        <f t="shared" si="4"/>
        <v>10</v>
      </c>
      <c r="Q1594" t="str">
        <f t="shared" si="5"/>
        <v>08</v>
      </c>
      <c r="R1594" t="str">
        <f t="shared" si="6"/>
        <v>16</v>
      </c>
      <c r="S1594" t="str">
        <f t="shared" si="7"/>
        <v>45</v>
      </c>
      <c r="T1594" t="str">
        <f t="shared" si="8"/>
        <v>55</v>
      </c>
      <c r="U1594" t="s">
        <v>12046</v>
      </c>
      <c r="V1594" t="s">
        <v>12047</v>
      </c>
      <c r="W1594" s="2" t="s">
        <v>12048</v>
      </c>
      <c r="X1594" t="s">
        <v>8414</v>
      </c>
      <c r="Y1594" t="s">
        <v>8415</v>
      </c>
      <c r="Z1594" t="s">
        <v>8416</v>
      </c>
      <c r="AA1594" t="s">
        <v>8417</v>
      </c>
      <c r="AB1594">
        <v>1684</v>
      </c>
      <c r="AC1594">
        <v>954</v>
      </c>
      <c r="AD1594" t="s">
        <v>8418</v>
      </c>
      <c r="AG1594">
        <v>6</v>
      </c>
    </row>
    <row r="1595" spans="1:33" ht="15.75" customHeight="1" x14ac:dyDescent="0.3">
      <c r="A1595" s="1">
        <v>35979</v>
      </c>
      <c r="B1595" t="s">
        <v>12049</v>
      </c>
      <c r="C1595" t="s">
        <v>1230</v>
      </c>
      <c r="D1595" t="s">
        <v>2847</v>
      </c>
      <c r="E1595">
        <v>10</v>
      </c>
      <c r="F1595" t="s">
        <v>511</v>
      </c>
      <c r="G1595" t="s">
        <v>291</v>
      </c>
      <c r="H1595" t="s">
        <v>538</v>
      </c>
      <c r="I1595" t="s">
        <v>183</v>
      </c>
      <c r="J1595">
        <f t="shared" si="0"/>
        <v>3411994</v>
      </c>
      <c r="K1595">
        <v>3411994</v>
      </c>
      <c r="L1595">
        <v>147</v>
      </c>
      <c r="M1595">
        <f t="shared" si="53"/>
        <v>68439</v>
      </c>
      <c r="N1595" t="str">
        <f t="shared" si="2"/>
        <v>Tue</v>
      </c>
      <c r="O1595" t="str">
        <f t="shared" si="3"/>
        <v>Oct</v>
      </c>
      <c r="P1595">
        <f t="shared" si="4"/>
        <v>10</v>
      </c>
      <c r="Q1595" t="str">
        <f t="shared" si="5"/>
        <v>09</v>
      </c>
      <c r="R1595" t="str">
        <f t="shared" si="6"/>
        <v>11</v>
      </c>
      <c r="S1595" t="str">
        <f t="shared" si="7"/>
        <v>46</v>
      </c>
      <c r="T1595" t="str">
        <f t="shared" si="8"/>
        <v>34</v>
      </c>
      <c r="U1595" t="s">
        <v>12050</v>
      </c>
      <c r="V1595" t="s">
        <v>12051</v>
      </c>
      <c r="W1595" s="2" t="s">
        <v>12052</v>
      </c>
      <c r="X1595" t="s">
        <v>12053</v>
      </c>
      <c r="Y1595" t="s">
        <v>12054</v>
      </c>
      <c r="Z1595" t="s">
        <v>12055</v>
      </c>
      <c r="AA1595" t="s">
        <v>12056</v>
      </c>
      <c r="AB1595">
        <v>1437</v>
      </c>
      <c r="AC1595">
        <v>941</v>
      </c>
      <c r="AD1595" t="s">
        <v>12057</v>
      </c>
      <c r="AE1595" t="s">
        <v>12027</v>
      </c>
      <c r="AF1595" t="s">
        <v>12029</v>
      </c>
      <c r="AG1595">
        <v>6</v>
      </c>
    </row>
    <row r="1596" spans="1:33" ht="15.75" customHeight="1" x14ac:dyDescent="0.3">
      <c r="A1596" s="1">
        <v>36498</v>
      </c>
      <c r="B1596" t="s">
        <v>12058</v>
      </c>
      <c r="C1596" t="s">
        <v>1769</v>
      </c>
      <c r="D1596" t="s">
        <v>2847</v>
      </c>
      <c r="E1596">
        <v>10</v>
      </c>
      <c r="F1596" t="s">
        <v>291</v>
      </c>
      <c r="G1596" t="s">
        <v>82</v>
      </c>
      <c r="H1596" t="s">
        <v>144</v>
      </c>
      <c r="I1596" t="s">
        <v>50</v>
      </c>
      <c r="J1596">
        <f t="shared" si="0"/>
        <v>3566515</v>
      </c>
      <c r="K1596">
        <v>3566515</v>
      </c>
      <c r="L1596">
        <v>858</v>
      </c>
      <c r="M1596">
        <f t="shared" si="53"/>
        <v>154521</v>
      </c>
      <c r="N1596" t="str">
        <f t="shared" si="2"/>
        <v>Thu</v>
      </c>
      <c r="O1596" t="str">
        <f t="shared" si="3"/>
        <v>Oct</v>
      </c>
      <c r="P1596">
        <f t="shared" si="4"/>
        <v>10</v>
      </c>
      <c r="Q1596" t="str">
        <f t="shared" si="5"/>
        <v>11</v>
      </c>
      <c r="R1596" t="str">
        <f t="shared" si="6"/>
        <v>06</v>
      </c>
      <c r="S1596" t="str">
        <f t="shared" si="7"/>
        <v>41</v>
      </c>
      <c r="T1596" t="str">
        <f t="shared" si="8"/>
        <v>55</v>
      </c>
      <c r="U1596" t="s">
        <v>12059</v>
      </c>
      <c r="V1596" t="s">
        <v>12060</v>
      </c>
      <c r="W1596" s="2" t="s">
        <v>12061</v>
      </c>
      <c r="X1596" t="s">
        <v>12062</v>
      </c>
      <c r="Y1596" t="s">
        <v>12063</v>
      </c>
      <c r="Z1596" t="s">
        <v>12063</v>
      </c>
      <c r="AA1596" t="s">
        <v>12064</v>
      </c>
      <c r="AB1596">
        <v>302</v>
      </c>
      <c r="AC1596">
        <v>409</v>
      </c>
      <c r="AD1596" t="s">
        <v>12065</v>
      </c>
      <c r="AG1596">
        <v>6</v>
      </c>
    </row>
  </sheetData>
  <hyperlinks>
    <hyperlink ref="V41" r:id="rId1" xr:uid="{00000000-0004-0000-0000-000000000000}"/>
    <hyperlink ref="V392" r:id="rId2" xr:uid="{00000000-0004-0000-0000-000001000000}"/>
    <hyperlink ref="V393" r:id="rId3" xr:uid="{00000000-0004-0000-0000-000002000000}"/>
    <hyperlink ref="V398" r:id="rId4" xr:uid="{00000000-0004-0000-0000-000003000000}"/>
    <hyperlink ref="V399" r:id="rId5" xr:uid="{00000000-0004-0000-0000-000004000000}"/>
    <hyperlink ref="W486" r:id="rId6" location="WhyIDidntReport all the other assualts" xr:uid="{00000000-0004-0000-0000-000005000000}"/>
    <hyperlink ref="V509" r:id="rId7" xr:uid="{00000000-0004-0000-0000-000006000000}"/>
    <hyperlink ref="V528" r:id="rId8" xr:uid="{00000000-0004-0000-0000-000007000000}"/>
    <hyperlink ref="V885" r:id="rId9" xr:uid="{00000000-0004-0000-0000-000008000000}"/>
    <hyperlink ref="V892" r:id="rId10" xr:uid="{00000000-0004-0000-0000-000009000000}"/>
    <hyperlink ref="V893" r:id="rId11" xr:uid="{00000000-0004-0000-0000-00000A000000}"/>
    <hyperlink ref="V902" r:id="rId12" xr:uid="{00000000-0004-0000-0000-00000B000000}"/>
    <hyperlink ref="V907" r:id="rId13" xr:uid="{00000000-0004-0000-0000-00000C000000}"/>
    <hyperlink ref="V933" r:id="rId14" xr:uid="{00000000-0004-0000-0000-00000D000000}"/>
    <hyperlink ref="V934" r:id="rId15" xr:uid="{00000000-0004-0000-0000-00000E000000}"/>
    <hyperlink ref="V938" r:id="rId16" xr:uid="{00000000-0004-0000-0000-00000F000000}"/>
    <hyperlink ref="V941" r:id="rId17" xr:uid="{00000000-0004-0000-0000-000010000000}"/>
    <hyperlink ref="V948" r:id="rId18" xr:uid="{00000000-0004-0000-0000-000011000000}"/>
    <hyperlink ref="V991" r:id="rId19" xr:uid="{00000000-0004-0000-0000-000012000000}"/>
    <hyperlink ref="V998" r:id="rId20" xr:uid="{00000000-0004-0000-0000-000013000000}"/>
    <hyperlink ref="V1140" r:id="rId21" xr:uid="{00000000-0004-0000-0000-000014000000}"/>
    <hyperlink ref="V1202" r:id="rId22" xr:uid="{00000000-0004-0000-0000-000015000000}"/>
    <hyperlink ref="V1204" r:id="rId23" xr:uid="{00000000-0004-0000-0000-000016000000}"/>
    <hyperlink ref="V1205" r:id="rId24" xr:uid="{00000000-0004-0000-0000-000017000000}"/>
    <hyperlink ref="V1208" r:id="rId25" xr:uid="{00000000-0004-0000-0000-000018000000}"/>
    <hyperlink ref="V1209" r:id="rId26" xr:uid="{00000000-0004-0000-0000-000019000000}"/>
    <hyperlink ref="V1374" r:id="rId27" xr:uid="{00000000-0004-0000-0000-00001A000000}"/>
    <hyperlink ref="V1375" r:id="rId28" xr:uid="{00000000-0004-0000-0000-00001B000000}"/>
    <hyperlink ref="V1378" r:id="rId29" xr:uid="{00000000-0004-0000-0000-00001C000000}"/>
    <hyperlink ref="V1380" r:id="rId30" xr:uid="{00000000-0004-0000-0000-00001D000000}"/>
    <hyperlink ref="V1381" r:id="rId31" xr:uid="{00000000-0004-0000-0000-00001E000000}"/>
    <hyperlink ref="V1382" r:id="rId32" xr:uid="{00000000-0004-0000-0000-00001F000000}"/>
    <hyperlink ref="V1388" r:id="rId33" xr:uid="{00000000-0004-0000-0000-000020000000}"/>
    <hyperlink ref="V1389" r:id="rId34" xr:uid="{00000000-0004-0000-0000-000021000000}"/>
    <hyperlink ref="V1391" r:id="rId35" xr:uid="{00000000-0004-0000-0000-000022000000}"/>
    <hyperlink ref="V1393" r:id="rId36" xr:uid="{00000000-0004-0000-0000-000023000000}"/>
    <hyperlink ref="V1394" r:id="rId37" xr:uid="{00000000-0004-0000-0000-000024000000}"/>
    <hyperlink ref="V1475" r:id="rId38" xr:uid="{00000000-0004-0000-0000-000025000000}"/>
    <hyperlink ref="V1511" r:id="rId39" xr:uid="{00000000-0004-0000-0000-000026000000}"/>
    <hyperlink ref="V1512" r:id="rId40" xr:uid="{00000000-0004-0000-0000-000027000000}"/>
    <hyperlink ref="V1515" r:id="rId41" xr:uid="{00000000-0004-0000-0000-000028000000}"/>
    <hyperlink ref="V1517" r:id="rId42" xr:uid="{00000000-0004-0000-0000-000029000000}"/>
    <hyperlink ref="V1519" r:id="rId43" xr:uid="{00000000-0004-0000-0000-00002A000000}"/>
    <hyperlink ref="V1520" r:id="rId44" xr:uid="{00000000-0004-0000-0000-00002B000000}"/>
    <hyperlink ref="V1522" r:id="rId45" xr:uid="{00000000-0004-0000-0000-00002C000000}"/>
    <hyperlink ref="V1529" r:id="rId46" xr:uid="{00000000-0004-0000-0000-00002D000000}"/>
    <hyperlink ref="V1537" r:id="rId47" xr:uid="{00000000-0004-0000-0000-00002E000000}"/>
    <hyperlink ref="V1539" r:id="rId48" xr:uid="{00000000-0004-0000-0000-00002F000000}"/>
    <hyperlink ref="V1540" r:id="rId49" xr:uid="{00000000-0004-0000-0000-000030000000}"/>
    <hyperlink ref="V1556" r:id="rId50" xr:uid="{00000000-0004-0000-0000-000031000000}"/>
    <hyperlink ref="V1557" r:id="rId51" xr:uid="{00000000-0004-0000-0000-00003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dc:creator>
  <cp:lastModifiedBy>Won Joon Choi</cp:lastModifiedBy>
  <dcterms:created xsi:type="dcterms:W3CDTF">2019-04-09T20:12:19Z</dcterms:created>
  <dcterms:modified xsi:type="dcterms:W3CDTF">2019-04-09T20:12:19Z</dcterms:modified>
</cp:coreProperties>
</file>