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sheets/sheet10.xml" ContentType="application/vnd.openxmlformats-officedocument.spreadsheetml.worksheet+xml"/>
  <Override PartName="/xl/comments/comment9.xml" ContentType="application/vnd.openxmlformats-officedocument.spreadsheetml.comments+xml"/>
  <Override PartName="/xl/worksheets/sheet11.xml" ContentType="application/vnd.openxmlformats-officedocument.spreadsheetml.worksheet+xml"/>
  <Override PartName="/xl/comments/comment10.xml" ContentType="application/vnd.openxmlformats-officedocument.spreadsheetml.comments+xml"/>
  <Override PartName="/xl/worksheets/sheet12.xml" ContentType="application/vnd.openxmlformats-officedocument.spreadsheetml.worksheet+xml"/>
  <Override PartName="/xl/comments/comment11.xml" ContentType="application/vnd.openxmlformats-officedocument.spreadsheetml.comments+xml"/>
  <Override PartName="/xl/worksheets/sheet13.xml" ContentType="application/vnd.openxmlformats-officedocument.spreadsheetml.worksheet+xml"/>
  <Override PartName="/xl/comments/comment12.xml" ContentType="application/vnd.openxmlformats-officedocument.spreadsheetml.comments+xml"/>
  <Override PartName="/xl/worksheets/sheet14.xml" ContentType="application/vnd.openxmlformats-officedocument.spreadsheetml.worksheet+xml"/>
  <Override PartName="/xl/comments/comment13.xml" ContentType="application/vnd.openxmlformats-officedocument.spreadsheetml.comments+xml"/>
  <Override PartName="/xl/worksheets/sheet15.xml" ContentType="application/vnd.openxmlformats-officedocument.spreadsheetml.worksheet+xml"/>
  <Override PartName="/xl/comments/comment14.xml" ContentType="application/vnd.openxmlformats-officedocument.spreadsheetml.comments+xml"/>
  <Override PartName="/xl/worksheets/sheet16.xml" ContentType="application/vnd.openxmlformats-officedocument.spreadsheetml.worksheet+xml"/>
  <Override PartName="/xl/comments/comment15.xml" ContentType="application/vnd.openxmlformats-officedocument.spreadsheetml.comments+xml"/>
  <Override PartName="/xl/worksheets/sheet17.xml" ContentType="application/vnd.openxmlformats-officedocument.spreadsheetml.worksheet+xml"/>
  <Override PartName="/xl/comments/comment16.xml" ContentType="application/vnd.openxmlformats-officedocument.spreadsheetml.comments+xml"/>
  <Override PartName="/xl/worksheets/sheet18.xml" ContentType="application/vnd.openxmlformats-officedocument.spreadsheetml.worksheet+xml"/>
  <Override PartName="/xl/comments/comment17.xml" ContentType="application/vnd.openxmlformats-officedocument.spreadsheetml.comments+xml"/>
  <Override PartName="/xl/worksheets/sheet19.xml" ContentType="application/vnd.openxmlformats-officedocument.spreadsheetml.worksheet+xml"/>
  <Override PartName="/xl/comments/comment18.xml" ContentType="application/vnd.openxmlformats-officedocument.spreadsheetml.comments+xml"/>
  <Override PartName="/xl/worksheets/sheet20.xml" ContentType="application/vnd.openxmlformats-officedocument.spreadsheetml.worksheet+xml"/>
  <Override PartName="/xl/comments/comment19.xml" ContentType="application/vnd.openxmlformats-officedocument.spreadsheetml.comments+xml"/>
  <Override PartName="/xl/worksheets/sheet21.xml" ContentType="application/vnd.openxmlformats-officedocument.spreadsheetml.worksheet+xml"/>
  <Override PartName="/xl/comments/comment20.xml" ContentType="application/vnd.openxmlformats-officedocument.spreadsheetml.comments+xml"/>
  <Override PartName="/xl/worksheets/sheet22.xml" ContentType="application/vnd.openxmlformats-officedocument.spreadsheetml.worksheet+xml"/>
  <Override PartName="/xl/comments/comment21.xml" ContentType="application/vnd.openxmlformats-officedocument.spreadsheetml.comments+xml"/>
  <Override PartName="/xl/worksheets/sheet23.xml" ContentType="application/vnd.openxmlformats-officedocument.spreadsheetml.worksheet+xml"/>
  <Override PartName="/xl/comments/comment22.xml" ContentType="application/vnd.openxmlformats-officedocument.spreadsheetml.comments+xml"/>
  <Override PartName="/xl/worksheets/sheet24.xml" ContentType="application/vnd.openxmlformats-officedocument.spreadsheetml.worksheet+xml"/>
  <Override PartName="/xl/comments/comment23.xml" ContentType="application/vnd.openxmlformats-officedocument.spreadsheetml.comments+xml"/>
  <Override PartName="/xl/worksheets/sheet25.xml" ContentType="application/vnd.openxmlformats-officedocument.spreadsheetml.worksheet+xml"/>
  <Override PartName="/xl/comments/comment24.xml" ContentType="application/vnd.openxmlformats-officedocument.spreadsheetml.comments+xml"/>
  <Override PartName="/xl/worksheets/sheet26.xml" ContentType="application/vnd.openxmlformats-officedocument.spreadsheetml.worksheet+xml"/>
  <Override PartName="/xl/comments/comment25.xml" ContentType="application/vnd.openxmlformats-officedocument.spreadsheetml.comments+xml"/>
  <Override PartName="/xl/worksheets/sheet27.xml" ContentType="application/vnd.openxmlformats-officedocument.spreadsheetml.worksheet+xml"/>
  <Override PartName="/xl/comments/comment26.xml" ContentType="application/vnd.openxmlformats-officedocument.spreadsheetml.comments+xml"/>
  <Override PartName="/xl/worksheets/sheet28.xml" ContentType="application/vnd.openxmlformats-officedocument.spreadsheetml.worksheet+xml"/>
  <Override PartName="/xl/comments/comment27.xml" ContentType="application/vnd.openxmlformats-officedocument.spreadsheetml.comments+xml"/>
  <Override PartName="/xl/worksheets/sheet29.xml" ContentType="application/vnd.openxmlformats-officedocument.spreadsheetml.worksheet+xml"/>
  <Override PartName="/xl/comments/comment28.xml" ContentType="application/vnd.openxmlformats-officedocument.spreadsheetml.comments+xml"/>
  <Override PartName="/xl/worksheets/sheet30.xml" ContentType="application/vnd.openxmlformats-officedocument.spreadsheetml.worksheet+xml"/>
  <Override PartName="/xl/comments/comment29.xml" ContentType="application/vnd.openxmlformats-officedocument.spreadsheetml.comments+xml"/>
  <Override PartName="/xl/worksheets/sheet31.xml" ContentType="application/vnd.openxmlformats-officedocument.spreadsheetml.worksheet+xml"/>
  <Override PartName="/xl/comments/comment30.xml" ContentType="application/vnd.openxmlformats-officedocument.spreadsheetml.comments+xml"/>
  <Override PartName="/xl/worksheets/sheet32.xml" ContentType="application/vnd.openxmlformats-officedocument.spreadsheetml.worksheet+xml"/>
  <Override PartName="/xl/comments/comment31.xml" ContentType="application/vnd.openxmlformats-officedocument.spreadsheetml.comments+xml"/>
  <Override PartName="/xl/worksheets/sheet33.xml" ContentType="application/vnd.openxmlformats-officedocument.spreadsheetml.worksheet+xml"/>
  <Override PartName="/xl/comments/comment32.xml" ContentType="application/vnd.openxmlformats-officedocument.spreadsheetml.comments+xml"/>
  <Override PartName="/xl/worksheets/sheet34.xml" ContentType="application/vnd.openxmlformats-officedocument.spreadsheetml.worksheet+xml"/>
  <Override PartName="/xl/comments/comment33.xml" ContentType="application/vnd.openxmlformats-officedocument.spreadsheetml.comments+xml"/>
  <Override PartName="/xl/worksheets/sheet35.xml" ContentType="application/vnd.openxmlformats-officedocument.spreadsheetml.worksheet+xml"/>
  <Override PartName="/xl/comments/comment34.xml" ContentType="application/vnd.openxmlformats-officedocument.spreadsheetml.comments+xml"/>
  <Override PartName="/xl/worksheets/sheet36.xml" ContentType="application/vnd.openxmlformats-officedocument.spreadsheetml.worksheet+xml"/>
  <Override PartName="/xl/worksheets/sheet37.xml" ContentType="application/vnd.openxmlformats-officedocument.spreadsheetml.worksheet+xml"/>
  <Override PartName="/xl/comments/comment35.xml" ContentType="application/vnd.openxmlformats-officedocument.spreadsheetml.comments+xml"/>
  <Override PartName="/xl/worksheets/sheet38.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919" firstSheet="0" activeTab="1" autoFilterDateGrouping="1"/>
  </bookViews>
  <sheets>
    <sheet name="店铺趋势图" sheetId="1" state="visible" r:id="rId1"/>
    <sheet name="25年5月" sheetId="2" state="visible" r:id="rId2"/>
    <sheet name="25年4月" sheetId="3" state="visible" r:id="rId3"/>
    <sheet name="25年3月" sheetId="4" state="visible" r:id="rId4"/>
    <sheet name="25年2月 " sheetId="5" state="visible" r:id="rId5"/>
    <sheet name="25年1月" sheetId="6" state="visible" r:id="rId6"/>
    <sheet name="24年12月" sheetId="7" state="visible" r:id="rId7"/>
    <sheet name="24年11月" sheetId="8" state="visible" r:id="rId8"/>
    <sheet name="24年10月" sheetId="9" state="visible" r:id="rId9"/>
    <sheet name="24年09月" sheetId="10" state="visible" r:id="rId10"/>
    <sheet name="24年08月" sheetId="11" state="visible" r:id="rId11"/>
    <sheet name="24年07月" sheetId="12" state="visible" r:id="rId12"/>
    <sheet name="24年06月" sheetId="13" state="visible" r:id="rId13"/>
    <sheet name="24年05月" sheetId="14" state="visible" r:id="rId14"/>
    <sheet name="24年04月" sheetId="15" state="visible" r:id="rId15"/>
    <sheet name="24年03月" sheetId="16" state="visible" r:id="rId16"/>
    <sheet name="24年02月" sheetId="17" state="visible" r:id="rId17"/>
    <sheet name="24年01月" sheetId="18" state="visible" r:id="rId18"/>
    <sheet name="23年12月" sheetId="19" state="visible" r:id="rId19"/>
    <sheet name="23年11月" sheetId="20" state="visible" r:id="rId20"/>
    <sheet name="23年10月" sheetId="21" state="visible" r:id="rId21"/>
    <sheet name="23年09月" sheetId="22" state="visible" r:id="rId22"/>
    <sheet name="23年08月" sheetId="23" state="visible" r:id="rId23"/>
    <sheet name="21年07月" sheetId="24" state="visible" r:id="rId24"/>
    <sheet name="21年06月" sheetId="25" state="visible" r:id="rId25"/>
    <sheet name="21年05月" sheetId="26" state="visible" r:id="rId26"/>
    <sheet name="21年04月" sheetId="27" state="visible" r:id="rId27"/>
    <sheet name="21年03月" sheetId="28" state="visible" r:id="rId28"/>
    <sheet name="21年02月" sheetId="29" state="visible" r:id="rId29"/>
    <sheet name="21年01月" sheetId="30" state="visible" r:id="rId30"/>
    <sheet name="20年12月" sheetId="31" state="visible" r:id="rId31"/>
    <sheet name="20年11月" sheetId="32" state="visible" r:id="rId32"/>
    <sheet name="20年10月" sheetId="33" state="visible" r:id="rId33"/>
    <sheet name="20年09月" sheetId="34" state="visible" r:id="rId34"/>
    <sheet name="20年08月" sheetId="35" state="visible" r:id="rId35"/>
    <sheet name="20年07月" sheetId="36" state="visible" r:id="rId36"/>
    <sheet name="20年06月" sheetId="37" state="visible" r:id="rId37"/>
    <sheet name="20年05月" sheetId="38" state="visible" r:id="rId38"/>
  </sheets>
  <definedNames/>
  <calcPr calcId="191029" fullCalcOnLoad="1"/>
  <pivotCaches>
    <pivotCache cacheId="5" r:id="rId39"/>
  </pivotCaches>
</workbook>
</file>

<file path=xl/styles.xml><?xml version="1.0" encoding="utf-8"?>
<styleSheet xmlns="http://schemas.openxmlformats.org/spreadsheetml/2006/main">
  <numFmts count="3">
    <numFmt numFmtId="164" formatCode="0.00_ "/>
    <numFmt numFmtId="165" formatCode="0.00_);[Red]\(0.00\)"/>
    <numFmt numFmtId="166" formatCode="0_);[Red]\(0\)"/>
  </numFmts>
  <fonts count="25">
    <font>
      <name val="宋体"/>
      <charset val="134"/>
      <color theme="1"/>
      <sz val="11"/>
      <scheme val="minor"/>
    </font>
    <font>
      <name val="宋体"/>
      <color theme="1"/>
      <sz val="16"/>
      <scheme val="minor"/>
    </font>
    <font>
      <name val="宋体"/>
      <b val="1"/>
      <color theme="1"/>
      <sz val="28"/>
      <scheme val="minor"/>
    </font>
    <font>
      <name val="宋体"/>
      <b val="1"/>
      <color theme="1"/>
      <sz val="18"/>
      <scheme val="minor"/>
    </font>
    <font>
      <name val="宋体"/>
      <color theme="1"/>
      <sz val="18"/>
      <scheme val="minor"/>
    </font>
    <font>
      <name val="宋体"/>
      <color rgb="FFFF0000"/>
      <sz val="16"/>
      <scheme val="minor"/>
    </font>
    <font>
      <name val="宋体"/>
      <sz val="16"/>
      <scheme val="minor"/>
    </font>
    <font>
      <name val="宋体"/>
      <color rgb="FFFF0000"/>
      <sz val="18"/>
      <scheme val="minor"/>
    </font>
    <font>
      <name val="宋体"/>
      <b val="1"/>
      <color theme="1"/>
      <sz val="16"/>
      <scheme val="minor"/>
    </font>
    <font>
      <name val="宋体"/>
      <b val="1"/>
      <color rgb="FFFF0000"/>
      <sz val="16"/>
      <scheme val="minor"/>
    </font>
    <font>
      <name val="宋体"/>
      <color rgb="FFFF0000"/>
      <sz val="11"/>
      <scheme val="minor"/>
    </font>
    <font>
      <name val="宋体"/>
      <b val="1"/>
      <sz val="16"/>
      <scheme val="minor"/>
    </font>
    <font>
      <name val="宋体"/>
      <sz val="9"/>
    </font>
    <font>
      <name val="宋体"/>
      <b val="1"/>
      <sz val="9"/>
    </font>
    <font>
      <name val="宋体"/>
      <sz val="9"/>
      <scheme val="minor"/>
    </font>
    <font>
      <name val="宋体"/>
      <charset val="134"/>
      <family val="3"/>
      <color rgb="FFFF0000"/>
      <sz val="16"/>
      <scheme val="minor"/>
    </font>
    <font>
      <name val="宋体"/>
      <charset val="134"/>
      <family val="3"/>
      <color rgb="FFFF0000"/>
      <sz val="11"/>
      <scheme val="minor"/>
    </font>
    <font>
      <name val="宋体"/>
      <charset val="134"/>
      <family val="3"/>
      <sz val="9"/>
      <scheme val="minor"/>
    </font>
    <font>
      <name val="宋体"/>
      <charset val="134"/>
      <family val="3"/>
      <color theme="1"/>
      <sz val="16"/>
      <scheme val="minor"/>
    </font>
    <font>
      <name val="宋体"/>
      <charset val="134"/>
      <family val="3"/>
      <sz val="16"/>
      <scheme val="minor"/>
    </font>
    <font>
      <name val="宋体"/>
      <charset val="134"/>
      <family val="3"/>
      <color theme="1"/>
      <sz val="11"/>
      <scheme val="minor"/>
    </font>
    <font>
      <name val="Tahoma"/>
      <family val="2"/>
      <color indexed="81"/>
      <sz val="9"/>
    </font>
    <font>
      <name val="Tahoma"/>
      <family val="2"/>
      <b val="1"/>
      <color indexed="81"/>
      <sz val="9"/>
    </font>
    <font>
      <name val="宋体"/>
      <charset val="134"/>
      <family val="3"/>
      <color indexed="81"/>
      <sz val="9"/>
    </font>
    <font>
      <name val="宋体"/>
      <charset val="134"/>
      <family val="3"/>
      <b val="1"/>
      <color theme="1"/>
      <sz val="28"/>
      <scheme val="minor"/>
    </font>
  </fonts>
  <fills count="11">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7"/>
        <bgColor indexed="64"/>
      </patternFill>
    </fill>
    <fill>
      <patternFill patternType="solid">
        <fgColor theme="0"/>
        <bgColor indexed="64"/>
      </patternFill>
    </fill>
    <fill>
      <patternFill patternType="solid">
        <fgColor theme="7" tint="0.7999511703848384"/>
        <bgColor indexed="64"/>
      </patternFill>
    </fill>
    <fill>
      <patternFill patternType="solid">
        <fgColor rgb="FF00B0F0"/>
        <bgColor indexed="64"/>
      </patternFill>
    </fill>
    <fill>
      <patternFill patternType="solid">
        <fgColor theme="7" tint="0.7999816888943144"/>
        <bgColor indexed="64"/>
      </patternFill>
    </fill>
    <fill>
      <patternFill patternType="solid">
        <fgColor theme="2"/>
        <bgColor indexed="64"/>
      </patternFill>
    </fill>
    <fill>
      <patternFill patternType="solid">
        <fgColor theme="8" tint="0.5999938962981048"/>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s>
  <cellStyleXfs count="1">
    <xf numFmtId="0" fontId="0" fillId="0" borderId="0" applyAlignment="1">
      <alignment vertical="center"/>
    </xf>
  </cellStyleXfs>
  <cellXfs count="258">
    <xf numFmtId="0" fontId="0" fillId="0" borderId="0" applyAlignment="1" pivotButton="0" quotePrefix="0" xfId="0">
      <alignment vertical="center"/>
    </xf>
    <xf numFmtId="164" fontId="0" fillId="0" borderId="0" applyAlignment="1" pivotButton="0" quotePrefix="0" xfId="0">
      <alignment vertical="center"/>
    </xf>
    <xf numFmtId="0" fontId="1" fillId="2" borderId="1" applyAlignment="1" pivotButton="0" quotePrefix="0" xfId="0">
      <alignment horizontal="left" vertical="center"/>
    </xf>
    <xf numFmtId="164" fontId="1" fillId="2" borderId="1" applyAlignment="1" pivotButton="0" quotePrefix="0" xfId="0">
      <alignment horizontal="left" vertical="center"/>
    </xf>
    <xf numFmtId="0" fontId="0" fillId="0" borderId="1" applyAlignment="1" pivotButton="0" quotePrefix="0" xfId="0">
      <alignment horizontal="right" vertical="center"/>
    </xf>
    <xf numFmtId="0" fontId="1" fillId="3" borderId="1" applyAlignment="1" pivotButton="0" quotePrefix="0" xfId="0">
      <alignment horizontal="left" vertical="center"/>
    </xf>
    <xf numFmtId="164" fontId="1" fillId="3" borderId="1" applyAlignment="1" pivotButton="0" quotePrefix="0" xfId="0">
      <alignment horizontal="left" vertical="center"/>
    </xf>
    <xf numFmtId="164" fontId="1" fillId="3" borderId="1" applyAlignment="1" pivotButton="0" quotePrefix="0" xfId="0">
      <alignment horizontal="left" vertical="center" wrapText="1"/>
    </xf>
    <xf numFmtId="164" fontId="1" fillId="3" borderId="1" applyAlignment="1" pivotButton="0" quotePrefix="0" xfId="0">
      <alignment vertical="center" wrapText="1"/>
    </xf>
    <xf numFmtId="14" fontId="1" fillId="0" borderId="1" applyAlignment="1" pivotButton="0" quotePrefix="0" xfId="0">
      <alignment horizontal="left" vertical="center"/>
    </xf>
    <xf numFmtId="164" fontId="1" fillId="0" borderId="1" applyAlignment="1" pivotButton="0" quotePrefix="0" xfId="0">
      <alignment horizontal="left" vertical="center"/>
    </xf>
    <xf numFmtId="58" fontId="4" fillId="4" borderId="1" applyAlignment="1" pivotButton="0" quotePrefix="0" xfId="0">
      <alignment horizontal="left" vertical="center"/>
    </xf>
    <xf numFmtId="0" fontId="1" fillId="0" borderId="1" applyAlignment="1" pivotButton="0" quotePrefix="0" xfId="0">
      <alignment vertical="center"/>
    </xf>
    <xf numFmtId="0" fontId="0" fillId="0" borderId="1" applyAlignment="1" pivotButton="0" quotePrefix="0" xfId="0">
      <alignment vertical="center"/>
    </xf>
    <xf numFmtId="164" fontId="5" fillId="5" borderId="1" applyAlignment="1" pivotButton="0" quotePrefix="0" xfId="0">
      <alignment horizontal="left" vertical="center"/>
    </xf>
    <xf numFmtId="164" fontId="5" fillId="0" borderId="1" applyAlignment="1" pivotButton="0" quotePrefix="0" xfId="0">
      <alignment horizontal="left" vertical="center"/>
    </xf>
    <xf numFmtId="164" fontId="1" fillId="5" borderId="1" applyAlignment="1" pivotButton="0" quotePrefix="0" xfId="0">
      <alignment horizontal="left" vertical="center"/>
    </xf>
    <xf numFmtId="0" fontId="1" fillId="0" borderId="1" applyAlignment="1" pivotButton="0" quotePrefix="0" xfId="0">
      <alignment horizontal="left" vertical="center"/>
    </xf>
    <xf numFmtId="0" fontId="3" fillId="0" borderId="0" applyAlignment="1" pivotButton="0" quotePrefix="0" xfId="0">
      <alignment horizontal="center" vertical="center"/>
    </xf>
    <xf numFmtId="10" fontId="0" fillId="0" borderId="1" applyAlignment="1" pivotButton="0" quotePrefix="0" xfId="0">
      <alignment horizontal="left" vertical="center"/>
    </xf>
    <xf numFmtId="0" fontId="4" fillId="0" borderId="0" applyAlignment="1" pivotButton="0" quotePrefix="0" xfId="0">
      <alignment vertical="center"/>
    </xf>
    <xf numFmtId="0" fontId="0" fillId="0" borderId="1" applyAlignment="1" pivotButton="0" quotePrefix="0" xfId="0">
      <alignment horizontal="left" vertical="center"/>
    </xf>
    <xf numFmtId="14" fontId="1" fillId="0" borderId="0" applyAlignment="1" pivotButton="0" quotePrefix="0" xfId="0">
      <alignment horizontal="left" vertical="center"/>
    </xf>
    <xf numFmtId="0" fontId="4" fillId="4" borderId="1" applyAlignment="1" pivotButton="0" quotePrefix="0" xfId="0">
      <alignment horizontal="left" vertical="center"/>
    </xf>
    <xf numFmtId="164" fontId="6" fillId="0" borderId="1" applyAlignment="1" pivotButton="0" quotePrefix="0" xfId="0">
      <alignment horizontal="left" vertical="center"/>
    </xf>
    <xf numFmtId="164" fontId="6" fillId="2" borderId="1" applyAlignment="1" pivotButton="0" quotePrefix="0" xfId="0">
      <alignment horizontal="left" vertical="center"/>
    </xf>
    <xf numFmtId="164" fontId="6" fillId="5" borderId="1" applyAlignment="1" pivotButton="0" quotePrefix="0" xfId="0">
      <alignment horizontal="left" vertical="center"/>
    </xf>
    <xf numFmtId="164" fontId="4" fillId="6" borderId="1" applyAlignment="1" pivotButton="0" quotePrefix="0" xfId="0">
      <alignment horizontal="left" vertical="center"/>
    </xf>
    <xf numFmtId="164" fontId="1" fillId="6" borderId="1" applyAlignment="1" pivotButton="0" quotePrefix="0" xfId="0">
      <alignment horizontal="left" vertical="center"/>
    </xf>
    <xf numFmtId="0" fontId="0" fillId="2" borderId="1" applyAlignment="1" pivotButton="0" quotePrefix="0" xfId="0">
      <alignment vertical="center"/>
    </xf>
    <xf numFmtId="164" fontId="2" fillId="0" borderId="0" applyAlignment="1" pivotButton="0" quotePrefix="0" xfId="0">
      <alignment horizontal="center" vertical="center"/>
    </xf>
    <xf numFmtId="0" fontId="0" fillId="2" borderId="1" applyAlignment="1" pivotButton="0" quotePrefix="0" xfId="0">
      <alignment horizontal="right" vertical="center"/>
    </xf>
    <xf numFmtId="164" fontId="4" fillId="0" borderId="1" applyAlignment="1" pivotButton="0" quotePrefix="0" xfId="0">
      <alignment horizontal="left" vertical="center"/>
    </xf>
    <xf numFmtId="164" fontId="7" fillId="0" borderId="1" applyAlignment="1" pivotButton="0" quotePrefix="0" xfId="0">
      <alignment horizontal="left" vertical="center"/>
    </xf>
    <xf numFmtId="0" fontId="0" fillId="2" borderId="1" applyAlignment="1" pivotButton="0" quotePrefix="0" xfId="0">
      <alignment horizontal="left" vertical="center"/>
    </xf>
    <xf numFmtId="164" fontId="6" fillId="7" borderId="1" applyAlignment="1" pivotButton="0" quotePrefix="0" xfId="0">
      <alignment horizontal="left" vertical="center"/>
    </xf>
    <xf numFmtId="164" fontId="1" fillId="0" borderId="0" applyAlignment="1" pivotButton="0" quotePrefix="0" xfId="0">
      <alignment horizontal="left" vertical="center"/>
    </xf>
    <xf numFmtId="164" fontId="6" fillId="0" borderId="0" applyAlignment="1" pivotButton="0" quotePrefix="0" xfId="0">
      <alignment horizontal="left" vertical="center"/>
    </xf>
    <xf numFmtId="14" fontId="1" fillId="2" borderId="1" applyAlignment="1" pivotButton="0" quotePrefix="0" xfId="0">
      <alignment horizontal="left" vertical="center"/>
    </xf>
    <xf numFmtId="164" fontId="5" fillId="2" borderId="1" applyAlignment="1" pivotButton="0" quotePrefix="0" xfId="0">
      <alignment horizontal="left" vertical="center"/>
    </xf>
    <xf numFmtId="164" fontId="5" fillId="0" borderId="0" applyAlignment="1" pivotButton="0" quotePrefix="0" xfId="0">
      <alignment horizontal="left" vertical="center"/>
    </xf>
    <xf numFmtId="165" fontId="1" fillId="0" borderId="0" applyAlignment="1" pivotButton="0" quotePrefix="0" xfId="0">
      <alignment horizontal="left" vertical="center"/>
    </xf>
    <xf numFmtId="164" fontId="8" fillId="0" borderId="0" applyAlignment="1" pivotButton="0" quotePrefix="0" xfId="0">
      <alignment horizontal="left" vertical="center"/>
    </xf>
    <xf numFmtId="164" fontId="9" fillId="0" borderId="1" applyAlignment="1" pivotButton="0" quotePrefix="0" xfId="0">
      <alignment horizontal="left" vertical="center"/>
    </xf>
    <xf numFmtId="165" fontId="1" fillId="2" borderId="2" applyAlignment="1" pivotButton="0" quotePrefix="0" xfId="0">
      <alignment horizontal="left" vertical="center"/>
    </xf>
    <xf numFmtId="165" fontId="1" fillId="2" borderId="3" applyAlignment="1" pivotButton="0" quotePrefix="0" xfId="0">
      <alignment horizontal="left" vertical="center"/>
    </xf>
    <xf numFmtId="165" fontId="6" fillId="2" borderId="1" applyAlignment="1" pivotButton="0" quotePrefix="0" xfId="0">
      <alignment horizontal="left" vertical="center"/>
    </xf>
    <xf numFmtId="165" fontId="1" fillId="3" borderId="2" applyAlignment="1" pivotButton="0" quotePrefix="0" xfId="0">
      <alignment horizontal="left" vertical="center"/>
    </xf>
    <xf numFmtId="164" fontId="1" fillId="3" borderId="4" applyAlignment="1" pivotButton="0" quotePrefix="0" xfId="0">
      <alignment horizontal="left" vertical="center"/>
    </xf>
    <xf numFmtId="164" fontId="6" fillId="3" borderId="1" applyAlignment="1" pivotButton="0" quotePrefix="0" xfId="0">
      <alignment horizontal="left" vertical="center"/>
    </xf>
    <xf numFmtId="165" fontId="1" fillId="0" borderId="2" applyAlignment="1" pivotButton="0" quotePrefix="0" xfId="0">
      <alignment horizontal="left" vertical="center"/>
    </xf>
    <xf numFmtId="164" fontId="1" fillId="0" borderId="4" applyAlignment="1" pivotButton="0" quotePrefix="0" xfId="0">
      <alignment horizontal="left" vertical="center"/>
    </xf>
    <xf numFmtId="165" fontId="6" fillId="0" borderId="2" applyAlignment="1" pivotButton="0" quotePrefix="0" xfId="0">
      <alignment horizontal="left" vertical="center"/>
    </xf>
    <xf numFmtId="165" fontId="1" fillId="8" borderId="2" applyAlignment="1" pivotButton="0" quotePrefix="0" xfId="0">
      <alignment horizontal="left" vertical="center"/>
    </xf>
    <xf numFmtId="164" fontId="1" fillId="8" borderId="1" applyAlignment="1" pivotButton="0" quotePrefix="0" xfId="0">
      <alignment horizontal="left" vertical="center"/>
    </xf>
    <xf numFmtId="164" fontId="6" fillId="8" borderId="1" applyAlignment="1" pivotButton="0" quotePrefix="0" xfId="0">
      <alignment horizontal="left" vertical="center"/>
    </xf>
    <xf numFmtId="164" fontId="1" fillId="8" borderId="4" applyAlignment="1" pivotButton="0" quotePrefix="0" xfId="0">
      <alignment horizontal="left" vertical="center"/>
    </xf>
    <xf numFmtId="164" fontId="5" fillId="8" borderId="1" applyAlignment="1" pivotButton="0" quotePrefix="0" xfId="0">
      <alignment horizontal="left" vertical="center"/>
    </xf>
    <xf numFmtId="0" fontId="0" fillId="0" borderId="2" applyAlignment="1" pivotButton="0" quotePrefix="0" xfId="0">
      <alignment horizontal="right" vertical="center"/>
    </xf>
    <xf numFmtId="0" fontId="0" fillId="2" borderId="2" applyAlignment="1" pivotButton="0" quotePrefix="0" xfId="0">
      <alignment horizontal="right" vertical="center"/>
    </xf>
    <xf numFmtId="0" fontId="0" fillId="2" borderId="2" applyAlignment="1" pivotButton="0" quotePrefix="0" xfId="0">
      <alignment vertical="center"/>
    </xf>
    <xf numFmtId="14" fontId="1" fillId="0" borderId="2" applyAlignment="1" pivotButton="0" quotePrefix="0" xfId="0">
      <alignment horizontal="left" vertical="center"/>
    </xf>
    <xf numFmtId="0" fontId="1" fillId="0" borderId="2" applyAlignment="1" pivotButton="0" quotePrefix="0" xfId="0">
      <alignment vertical="center"/>
    </xf>
    <xf numFmtId="0" fontId="0" fillId="0" borderId="2" applyAlignment="1" pivotButton="0" quotePrefix="0" xfId="0">
      <alignment vertical="center"/>
    </xf>
    <xf numFmtId="165" fontId="5" fillId="8" borderId="2" applyAlignment="1" pivotButton="0" quotePrefix="0" xfId="0">
      <alignment horizontal="left" vertical="center"/>
    </xf>
    <xf numFmtId="164" fontId="5" fillId="8" borderId="4" applyAlignment="1" pivotButton="0" quotePrefix="0" xfId="0">
      <alignment horizontal="left" vertical="center"/>
    </xf>
    <xf numFmtId="165" fontId="1" fillId="0" borderId="1" applyAlignment="1" pivotButton="0" quotePrefix="0" xfId="0">
      <alignment horizontal="left" vertical="center"/>
    </xf>
    <xf numFmtId="164" fontId="0" fillId="0" borderId="1" applyAlignment="1" pivotButton="0" quotePrefix="0" xfId="0">
      <alignment vertical="center"/>
    </xf>
    <xf numFmtId="0" fontId="10" fillId="0" borderId="0" applyAlignment="1" pivotButton="0" quotePrefix="0" xfId="0">
      <alignment vertical="center"/>
    </xf>
    <xf numFmtId="165" fontId="5" fillId="0" borderId="2" applyAlignment="1" pivotButton="0" quotePrefix="0" xfId="0">
      <alignment horizontal="left" vertical="center"/>
    </xf>
    <xf numFmtId="165" fontId="1" fillId="0" borderId="2" applyAlignment="1" pivotButton="0" quotePrefix="0" xfId="0">
      <alignment horizontal="left" vertical="center" wrapText="1"/>
    </xf>
    <xf numFmtId="14" fontId="5" fillId="0" borderId="1" applyAlignment="1" pivotButton="0" quotePrefix="0" xfId="0">
      <alignment horizontal="left" vertical="center"/>
    </xf>
    <xf numFmtId="165" fontId="5" fillId="0" borderId="1" applyAlignment="1" pivotButton="0" quotePrefix="0" xfId="0">
      <alignment horizontal="left" vertical="center"/>
    </xf>
    <xf numFmtId="164" fontId="10" fillId="0" borderId="1" applyAlignment="1" pivotButton="0" quotePrefix="0" xfId="0">
      <alignment vertical="center"/>
    </xf>
    <xf numFmtId="0" fontId="10" fillId="0" borderId="1" applyAlignment="1" pivotButton="0" quotePrefix="0" xfId="0">
      <alignment vertical="center"/>
    </xf>
    <xf numFmtId="0" fontId="0" fillId="0" borderId="5" applyAlignment="1" pivotButton="0" quotePrefix="0" xfId="0">
      <alignment vertical="center"/>
    </xf>
    <xf numFmtId="165" fontId="6" fillId="0" borderId="0" applyAlignment="1" pivotButton="0" quotePrefix="0" xfId="0">
      <alignment horizontal="left" vertical="center"/>
    </xf>
    <xf numFmtId="165" fontId="6" fillId="2" borderId="2" applyAlignment="1" pivotButton="0" quotePrefix="0" xfId="0">
      <alignment horizontal="left" vertical="center"/>
    </xf>
    <xf numFmtId="165" fontId="6" fillId="3" borderId="2" applyAlignment="1" pivotButton="0" quotePrefix="0" xfId="0">
      <alignment horizontal="left" vertical="center"/>
    </xf>
    <xf numFmtId="165" fontId="6" fillId="0" borderId="1" applyAlignment="1" pivotButton="0" quotePrefix="0" xfId="0">
      <alignment horizontal="left" vertical="center"/>
    </xf>
    <xf numFmtId="165" fontId="6" fillId="0" borderId="2" applyAlignment="1" pivotButton="0" quotePrefix="0" xfId="0">
      <alignment horizontal="left" vertical="center" wrapText="1"/>
    </xf>
    <xf numFmtId="165" fontId="6" fillId="8" borderId="2" applyAlignment="1" pivotButton="0" quotePrefix="0" xfId="0">
      <alignment horizontal="left" vertical="center"/>
    </xf>
    <xf numFmtId="0" fontId="0" fillId="0" borderId="0" applyAlignment="1" pivotButton="0" quotePrefix="0" xfId="0">
      <alignment horizontal="right" vertical="center"/>
    </xf>
    <xf numFmtId="49" fontId="0" fillId="0" borderId="0" applyAlignment="1" pivotButton="0" quotePrefix="0" xfId="0">
      <alignment horizontal="right" vertical="center"/>
    </xf>
    <xf numFmtId="0" fontId="0" fillId="0" borderId="0" applyAlignment="1" pivotButton="0" quotePrefix="0" xfId="0">
      <alignment horizontal="center" vertical="center"/>
    </xf>
    <xf numFmtId="164" fontId="0" fillId="0" borderId="0" applyAlignment="1" pivotButton="0" quotePrefix="0" xfId="0">
      <alignment horizontal="right" vertical="center"/>
    </xf>
    <xf numFmtId="10" fontId="0" fillId="0" borderId="0" applyAlignment="1" pivotButton="0" quotePrefix="0" xfId="0">
      <alignment vertical="center"/>
    </xf>
    <xf numFmtId="0" fontId="0" fillId="9" borderId="0" applyAlignment="1" pivotButton="0" quotePrefix="0" xfId="0">
      <alignment vertical="center"/>
    </xf>
    <xf numFmtId="164" fontId="1" fillId="3" borderId="1" applyAlignment="1" pivotButton="0" quotePrefix="0" xfId="0">
      <alignment horizontal="right" vertical="center"/>
    </xf>
    <xf numFmtId="49" fontId="1" fillId="3" borderId="1" applyAlignment="1" pivotButton="0" quotePrefix="0" xfId="0">
      <alignment horizontal="right" vertical="center"/>
    </xf>
    <xf numFmtId="164" fontId="1" fillId="3" borderId="1" applyAlignment="1" pivotButton="0" quotePrefix="0" xfId="0">
      <alignment horizontal="center" vertical="center"/>
    </xf>
    <xf numFmtId="164" fontId="1" fillId="3" borderId="1" applyAlignment="1" pivotButton="0" quotePrefix="0" xfId="0">
      <alignment horizontal="right" vertical="center" wrapText="1"/>
    </xf>
    <xf numFmtId="57" fontId="0" fillId="10" borderId="1" applyAlignment="1" pivotButton="0" quotePrefix="0" xfId="0">
      <alignment horizontal="right" vertical="center"/>
    </xf>
    <xf numFmtId="57" fontId="0" fillId="10" borderId="1" applyAlignment="1" pivotButton="0" quotePrefix="0" xfId="0">
      <alignment horizontal="center" vertical="center"/>
    </xf>
    <xf numFmtId="164" fontId="0" fillId="10" borderId="1" applyAlignment="1" pivotButton="0" quotePrefix="0" xfId="0">
      <alignment horizontal="right" vertical="center"/>
    </xf>
    <xf numFmtId="57" fontId="0" fillId="0" borderId="1" applyAlignment="1" pivotButton="0" quotePrefix="0" xfId="0">
      <alignment horizontal="right" vertical="center"/>
    </xf>
    <xf numFmtId="57" fontId="0" fillId="0" borderId="1" applyAlignment="1" pivotButton="0" quotePrefix="0" xfId="0">
      <alignment horizontal="center" vertical="center"/>
    </xf>
    <xf numFmtId="164" fontId="0" fillId="0" borderId="1" applyAlignment="1" pivotButton="0" quotePrefix="0" xfId="0">
      <alignment horizontal="right" vertical="center"/>
    </xf>
    <xf numFmtId="10" fontId="1" fillId="3" borderId="1" applyAlignment="1" pivotButton="0" quotePrefix="0" xfId="0">
      <alignment horizontal="left" vertical="center"/>
    </xf>
    <xf numFmtId="10" fontId="0" fillId="10" borderId="1" applyAlignment="1" pivotButton="0" quotePrefix="0" xfId="0">
      <alignment vertical="center"/>
    </xf>
    <xf numFmtId="0" fontId="0" fillId="10" borderId="1" applyAlignment="1" pivotButton="0" quotePrefix="0" xfId="0">
      <alignment vertical="center"/>
    </xf>
    <xf numFmtId="10" fontId="0" fillId="0" borderId="1" applyAlignment="1" pivotButton="0" quotePrefix="0" xfId="0">
      <alignment vertical="center"/>
    </xf>
    <xf numFmtId="164" fontId="15" fillId="3" borderId="1" applyAlignment="1" pivotButton="0" quotePrefix="0" xfId="0">
      <alignment horizontal="left" vertical="center" wrapText="1"/>
    </xf>
    <xf numFmtId="164" fontId="15" fillId="3" borderId="1" applyAlignment="1" pivotButton="0" quotePrefix="0" xfId="0">
      <alignment vertical="center" wrapText="1"/>
    </xf>
    <xf numFmtId="164" fontId="15" fillId="0" borderId="1" applyAlignment="1" pivotButton="0" quotePrefix="0" xfId="0">
      <alignment horizontal="left" vertical="center"/>
    </xf>
    <xf numFmtId="164" fontId="15" fillId="8" borderId="1" applyAlignment="1" pivotButton="0" quotePrefix="0" xfId="0">
      <alignment horizontal="left" vertical="center"/>
    </xf>
    <xf numFmtId="164" fontId="16" fillId="0" borderId="1" applyAlignment="1" pivotButton="0" quotePrefix="0" xfId="0">
      <alignment vertical="center"/>
    </xf>
    <xf numFmtId="164" fontId="16" fillId="0" borderId="0" applyAlignment="1" pivotButton="0" quotePrefix="0" xfId="0">
      <alignment vertical="center"/>
    </xf>
    <xf numFmtId="164" fontId="18" fillId="0" borderId="1" applyAlignment="1" pivotButton="0" quotePrefix="0" xfId="0">
      <alignment horizontal="left" vertical="center"/>
    </xf>
    <xf numFmtId="14" fontId="15" fillId="0" borderId="1" applyAlignment="1" pivotButton="0" quotePrefix="0" xfId="0">
      <alignment horizontal="left" vertical="center"/>
    </xf>
    <xf numFmtId="165" fontId="15" fillId="0" borderId="2" applyAlignment="1" pivotButton="0" quotePrefix="0" xfId="0">
      <alignment horizontal="left" vertical="center"/>
    </xf>
    <xf numFmtId="164" fontId="15" fillId="0" borderId="4" applyAlignment="1" pivotButton="0" quotePrefix="0" xfId="0">
      <alignment horizontal="left" vertical="center"/>
    </xf>
    <xf numFmtId="0" fontId="16" fillId="0" borderId="2" applyAlignment="1" pivotButton="0" quotePrefix="0" xfId="0">
      <alignment vertical="center"/>
    </xf>
    <xf numFmtId="0" fontId="16" fillId="0" borderId="1" applyAlignment="1" pivotButton="0" quotePrefix="0" xfId="0">
      <alignment vertical="center"/>
    </xf>
    <xf numFmtId="0" fontId="16" fillId="0" borderId="0" applyAlignment="1" pivotButton="0" quotePrefix="0" xfId="0">
      <alignment vertical="center"/>
    </xf>
    <xf numFmtId="165" fontId="18" fillId="0" borderId="2" applyAlignment="1" pivotButton="0" quotePrefix="0" xfId="0">
      <alignment horizontal="left" vertical="center"/>
    </xf>
    <xf numFmtId="14" fontId="19" fillId="0" borderId="1" applyAlignment="1" pivotButton="0" quotePrefix="0" xfId="0">
      <alignment horizontal="left" vertical="center"/>
    </xf>
    <xf numFmtId="165" fontId="19" fillId="0" borderId="2" applyAlignment="1" pivotButton="0" quotePrefix="0" xfId="0">
      <alignment horizontal="left" vertical="center"/>
    </xf>
    <xf numFmtId="164" fontId="19" fillId="0" borderId="1" applyAlignment="1" pivotButton="0" quotePrefix="0" xfId="0">
      <alignment horizontal="left" vertical="center"/>
    </xf>
    <xf numFmtId="164" fontId="19" fillId="0" borderId="4" applyAlignment="1" pivotButton="0" quotePrefix="0" xfId="0">
      <alignment horizontal="left" vertical="center"/>
    </xf>
    <xf numFmtId="164" fontId="18" fillId="3" borderId="1" applyAlignment="1" pivotButton="0" quotePrefix="0" xfId="0">
      <alignment horizontal="left" vertical="center"/>
    </xf>
    <xf numFmtId="164" fontId="20" fillId="0" borderId="1" applyAlignment="1" pivotButton="0" quotePrefix="0" xfId="0">
      <alignment vertical="center"/>
    </xf>
    <xf numFmtId="164" fontId="20" fillId="0" borderId="0" applyAlignment="1" pivotButton="0" quotePrefix="0" xfId="0">
      <alignment vertical="center"/>
    </xf>
    <xf numFmtId="164" fontId="19" fillId="3" borderId="1" applyAlignment="1" pivotButton="0" quotePrefix="0" xfId="0">
      <alignment horizontal="left" vertical="center"/>
    </xf>
    <xf numFmtId="164" fontId="19" fillId="8" borderId="1" applyAlignment="1" pivotButton="0" quotePrefix="0" xfId="0">
      <alignment horizontal="left" vertical="center"/>
    </xf>
    <xf numFmtId="164" fontId="19" fillId="0" borderId="0" applyAlignment="1" pivotButton="0" quotePrefix="0" xfId="0">
      <alignment horizontal="left" vertical="center"/>
    </xf>
    <xf numFmtId="164" fontId="19" fillId="0" borderId="1" applyAlignment="1" pivotButton="0" quotePrefix="0" xfId="0">
      <alignment horizontal="left" vertical="center" wrapText="1"/>
    </xf>
    <xf numFmtId="57" fontId="0" fillId="0" borderId="0" applyAlignment="1" pivotButton="0" quotePrefix="0" xfId="0">
      <alignment vertical="center"/>
    </xf>
    <xf numFmtId="0" fontId="20" fillId="0" borderId="1" applyAlignment="1" pivotButton="0" quotePrefix="0" xfId="0">
      <alignment vertical="center"/>
    </xf>
    <xf numFmtId="165" fontId="0" fillId="0" borderId="0" applyAlignment="1" pivotButton="0" quotePrefix="0" xfId="0">
      <alignment vertical="center"/>
    </xf>
    <xf numFmtId="165" fontId="15" fillId="0" borderId="1" applyAlignment="1" pivotButton="0" quotePrefix="0" xfId="0">
      <alignment horizontal="left" vertical="center"/>
    </xf>
    <xf numFmtId="165" fontId="8" fillId="2" borderId="2" applyAlignment="1" pivotButton="0" quotePrefix="0" xfId="0">
      <alignment horizontal="left" vertical="center"/>
    </xf>
    <xf numFmtId="164" fontId="18" fillId="2" borderId="1" applyAlignment="1" pivotButton="0" quotePrefix="0" xfId="0">
      <alignment horizontal="left" vertical="center"/>
    </xf>
    <xf numFmtId="166" fontId="8" fillId="2" borderId="2" applyAlignment="1" pivotButton="0" quotePrefix="0" xfId="0">
      <alignment horizontal="left" vertical="center"/>
    </xf>
    <xf numFmtId="10" fontId="8" fillId="2" borderId="2" applyAlignment="1" pivotButton="0" quotePrefix="0" xfId="0">
      <alignment horizontal="left" vertical="center"/>
    </xf>
    <xf numFmtId="164" fontId="15" fillId="0" borderId="1" applyAlignment="1" pivotButton="0" quotePrefix="0" xfId="0">
      <alignment vertical="center"/>
    </xf>
    <xf numFmtId="164" fontId="15" fillId="0" borderId="0" applyAlignment="1" pivotButton="0" quotePrefix="0" xfId="0">
      <alignment vertical="center"/>
    </xf>
    <xf numFmtId="0" fontId="0" fillId="2" borderId="0" applyAlignment="1" pivotButton="0" quotePrefix="0" xfId="0">
      <alignment vertical="center"/>
    </xf>
    <xf numFmtId="57" fontId="0" fillId="0" borderId="1" applyAlignment="1" pivotButton="0" quotePrefix="0" xfId="0">
      <alignment vertical="center"/>
    </xf>
    <xf numFmtId="164" fontId="18" fillId="2" borderId="6" applyAlignment="1" pivotButton="0" quotePrefix="0" xfId="0">
      <alignment horizontal="left" vertical="center"/>
    </xf>
    <xf numFmtId="165" fontId="19" fillId="0" borderId="1" applyAlignment="1" pivotButton="0" quotePrefix="0" xfId="0">
      <alignment horizontal="left" vertical="center"/>
    </xf>
    <xf numFmtId="164" fontId="19" fillId="0" borderId="1" applyAlignment="1" pivotButton="0" quotePrefix="0" xfId="0">
      <alignment vertical="center"/>
    </xf>
    <xf numFmtId="164" fontId="19" fillId="2" borderId="1" applyAlignment="1" pivotButton="0" quotePrefix="0" xfId="0">
      <alignment horizontal="left" vertical="center"/>
    </xf>
    <xf numFmtId="164" fontId="15" fillId="2" borderId="1" applyAlignment="1" pivotButton="0" quotePrefix="0" xfId="0">
      <alignment vertical="center"/>
    </xf>
    <xf numFmtId="164" fontId="1" fillId="2" borderId="4" applyAlignment="1" pivotButton="0" quotePrefix="0" xfId="0">
      <alignment horizontal="left" vertical="center"/>
    </xf>
    <xf numFmtId="0" fontId="20" fillId="2" borderId="0" applyAlignment="1" pivotButton="0" quotePrefix="0" xfId="0">
      <alignment vertical="center"/>
    </xf>
    <xf numFmtId="0" fontId="2" fillId="2" borderId="4" applyAlignment="1" pivotButton="0" quotePrefix="0" xfId="0">
      <alignment horizontal="center" vertical="center"/>
    </xf>
    <xf numFmtId="0" fontId="2" fillId="2" borderId="3" applyAlignment="1" pivotButton="0" quotePrefix="0" xfId="0">
      <alignment horizontal="center" vertical="center"/>
    </xf>
    <xf numFmtId="0" fontId="2" fillId="2" borderId="2" applyAlignment="1" pivotButton="0" quotePrefix="0" xfId="0">
      <alignment horizontal="center" vertical="center"/>
    </xf>
    <xf numFmtId="0" fontId="3" fillId="0" borderId="0" applyAlignment="1" pivotButton="0" quotePrefix="0" xfId="0">
      <alignment horizontal="center" vertical="center"/>
    </xf>
    <xf numFmtId="0" fontId="24" fillId="2" borderId="4" applyAlignment="1" pivotButton="0" quotePrefix="0" xfId="0">
      <alignment horizontal="center" vertical="center"/>
    </xf>
    <xf numFmtId="0" fontId="2" fillId="0" borderId="1" applyAlignment="1" pivotButton="0" quotePrefix="0" xfId="0">
      <alignment horizontal="center" vertical="center"/>
    </xf>
    <xf numFmtId="165" fontId="8" fillId="0" borderId="2" applyAlignment="1" pivotButton="0" quotePrefix="0" xfId="0">
      <alignment horizontal="left" vertical="center"/>
    </xf>
    <xf numFmtId="164" fontId="2" fillId="0" borderId="1" applyAlignment="1" pivotButton="0" quotePrefix="0" xfId="0">
      <alignment horizontal="center" vertical="center"/>
    </xf>
    <xf numFmtId="0" fontId="3" fillId="0" borderId="1" applyAlignment="1" pivotButton="0" quotePrefix="0" xfId="0">
      <alignment horizontal="center" vertical="center"/>
    </xf>
    <xf numFmtId="0" fontId="3" fillId="0" borderId="2" applyAlignment="1" pivotButton="0" quotePrefix="0" xfId="0">
      <alignment horizontal="center" vertical="center"/>
    </xf>
    <xf numFmtId="165" fontId="11" fillId="0" borderId="2" applyAlignment="1" pivotButton="0" quotePrefix="0" xfId="0">
      <alignment horizontal="left" vertical="center"/>
    </xf>
    <xf numFmtId="164" fontId="11" fillId="0" borderId="1" applyAlignment="1" pivotButton="0" quotePrefix="0" xfId="0">
      <alignment horizontal="left" vertical="center"/>
    </xf>
    <xf numFmtId="164" fontId="8" fillId="0" borderId="1" applyAlignment="1" pivotButton="0" quotePrefix="0" xfId="0">
      <alignment horizontal="left" vertical="center"/>
    </xf>
    <xf numFmtId="0" fontId="0" fillId="9" borderId="0" applyAlignment="1" pivotButton="0" quotePrefix="0" xfId="0">
      <alignment vertical="center"/>
    </xf>
    <xf numFmtId="0" fontId="0" fillId="9" borderId="0" applyAlignment="1" pivotButton="0" quotePrefix="0" xfId="0">
      <alignment vertical="center"/>
    </xf>
    <xf numFmtId="164" fontId="0" fillId="0" borderId="0" applyAlignment="1" pivotButton="0" quotePrefix="0" xfId="0">
      <alignment horizontal="right" vertical="center"/>
    </xf>
    <xf numFmtId="0" fontId="0" fillId="0" borderId="0" pivotButton="0" quotePrefix="0" xfId="0"/>
    <xf numFmtId="164" fontId="1" fillId="3" borderId="1" applyAlignment="1" pivotButton="0" quotePrefix="0" xfId="0">
      <alignment horizontal="right" vertical="center"/>
    </xf>
    <xf numFmtId="164" fontId="1" fillId="3" borderId="1" applyAlignment="1" pivotButton="0" quotePrefix="0" xfId="0">
      <alignment horizontal="center" vertical="center"/>
    </xf>
    <xf numFmtId="164" fontId="1" fillId="3" borderId="1" applyAlignment="1" pivotButton="0" quotePrefix="0" xfId="0">
      <alignment horizontal="right" vertical="center" wrapText="1"/>
    </xf>
    <xf numFmtId="164" fontId="0" fillId="10" borderId="1" applyAlignment="1" pivotButton="0" quotePrefix="0" xfId="0">
      <alignment horizontal="right" vertical="center"/>
    </xf>
    <xf numFmtId="164" fontId="0" fillId="0" borderId="1" applyAlignment="1" pivotButton="0" quotePrefix="0" xfId="0">
      <alignment horizontal="right" vertical="center"/>
    </xf>
    <xf numFmtId="165" fontId="6" fillId="0" borderId="0" applyAlignment="1" pivotButton="0" quotePrefix="0" xfId="0">
      <alignment horizontal="left" vertical="center"/>
    </xf>
    <xf numFmtId="164" fontId="19" fillId="0" borderId="0" applyAlignment="1" pivotButton="0" quotePrefix="0" xfId="0">
      <alignment horizontal="left" vertical="center"/>
    </xf>
    <xf numFmtId="164" fontId="15" fillId="0" borderId="0" applyAlignment="1" pivotButton="0" quotePrefix="0" xfId="0">
      <alignment vertical="center"/>
    </xf>
    <xf numFmtId="164" fontId="1" fillId="0" borderId="0" applyAlignment="1" pivotButton="0" quotePrefix="0" xfId="0">
      <alignment horizontal="left" vertical="center"/>
    </xf>
    <xf numFmtId="164" fontId="20" fillId="0" borderId="0" applyAlignment="1" pivotButton="0" quotePrefix="0" xfId="0">
      <alignment vertical="center"/>
    </xf>
    <xf numFmtId="0" fontId="2" fillId="2" borderId="1" applyAlignment="1" pivotButton="0" quotePrefix="0" xfId="0">
      <alignment horizontal="center" vertical="center"/>
    </xf>
    <xf numFmtId="0" fontId="0" fillId="0" borderId="3" pivotButton="0" quotePrefix="0" xfId="0"/>
    <xf numFmtId="0" fontId="0" fillId="0" borderId="2" pivotButton="0" quotePrefix="0" xfId="0"/>
    <xf numFmtId="165" fontId="1" fillId="3" borderId="2" applyAlignment="1" pivotButton="0" quotePrefix="0" xfId="0">
      <alignment horizontal="left" vertical="center"/>
    </xf>
    <xf numFmtId="164" fontId="19" fillId="3" borderId="1" applyAlignment="1" pivotButton="0" quotePrefix="0" xfId="0">
      <alignment horizontal="left" vertical="center"/>
    </xf>
    <xf numFmtId="164" fontId="15" fillId="3" borderId="1" applyAlignment="1" pivotButton="0" quotePrefix="0" xfId="0">
      <alignment horizontal="left" vertical="center" wrapText="1"/>
    </xf>
    <xf numFmtId="164" fontId="15" fillId="3" borderId="1" applyAlignment="1" pivotButton="0" quotePrefix="0" xfId="0">
      <alignment vertical="center" wrapText="1"/>
    </xf>
    <xf numFmtId="164" fontId="1" fillId="3" borderId="1" applyAlignment="1" pivotButton="0" quotePrefix="0" xfId="0">
      <alignment horizontal="left" vertical="center"/>
    </xf>
    <xf numFmtId="164" fontId="18" fillId="3" borderId="1" applyAlignment="1" pivotButton="0" quotePrefix="0" xfId="0">
      <alignment horizontal="left" vertical="center"/>
    </xf>
    <xf numFmtId="165" fontId="1" fillId="2" borderId="2" applyAlignment="1" pivotButton="0" quotePrefix="0" xfId="0">
      <alignment horizontal="left" vertical="center"/>
    </xf>
    <xf numFmtId="164" fontId="18" fillId="2" borderId="1" applyAlignment="1" pivotButton="0" quotePrefix="0" xfId="0">
      <alignment horizontal="left" vertical="center"/>
    </xf>
    <xf numFmtId="165" fontId="8" fillId="2" borderId="2" applyAlignment="1" pivotButton="0" quotePrefix="0" xfId="0">
      <alignment horizontal="left" vertical="center"/>
    </xf>
    <xf numFmtId="165" fontId="1" fillId="0" borderId="2" applyAlignment="1" pivotButton="0" quotePrefix="0" xfId="0">
      <alignment horizontal="left" vertical="center"/>
    </xf>
    <xf numFmtId="164" fontId="19" fillId="0" borderId="1" applyAlignment="1" pivotButton="0" quotePrefix="0" xfId="0">
      <alignment horizontal="left" vertical="center"/>
    </xf>
    <xf numFmtId="164" fontId="15" fillId="0" borderId="1" applyAlignment="1" pivotButton="0" quotePrefix="0" xfId="0">
      <alignment horizontal="left" vertical="center"/>
    </xf>
    <xf numFmtId="164" fontId="1" fillId="0" borderId="1" applyAlignment="1" pivotButton="0" quotePrefix="0" xfId="0">
      <alignment horizontal="left" vertical="center"/>
    </xf>
    <xf numFmtId="164" fontId="18" fillId="0" borderId="1" applyAlignment="1" pivotButton="0" quotePrefix="0" xfId="0">
      <alignment horizontal="left" vertical="center"/>
    </xf>
    <xf numFmtId="164" fontId="1" fillId="2" borderId="1" applyAlignment="1" pivotButton="0" quotePrefix="0" xfId="0">
      <alignment horizontal="left" vertical="center"/>
    </xf>
    <xf numFmtId="166" fontId="8" fillId="2" borderId="2" applyAlignment="1" pivotButton="0" quotePrefix="0" xfId="0">
      <alignment horizontal="left" vertical="center"/>
    </xf>
    <xf numFmtId="164" fontId="18" fillId="2" borderId="6" applyAlignment="1" pivotButton="0" quotePrefix="0" xfId="0">
      <alignment horizontal="left" vertical="center"/>
    </xf>
    <xf numFmtId="165" fontId="19" fillId="0" borderId="2" applyAlignment="1" pivotButton="0" quotePrefix="0" xfId="0">
      <alignment horizontal="left" vertical="center"/>
    </xf>
    <xf numFmtId="165" fontId="0" fillId="0" borderId="0" applyAlignment="1" pivotButton="0" quotePrefix="0" xfId="0">
      <alignment vertical="center"/>
    </xf>
    <xf numFmtId="165" fontId="6" fillId="0" borderId="2" applyAlignment="1" pivotButton="0" quotePrefix="0" xfId="0">
      <alignment horizontal="left" vertical="center"/>
    </xf>
    <xf numFmtId="165" fontId="18" fillId="0" borderId="2" applyAlignment="1" pivotButton="0" quotePrefix="0" xfId="0">
      <alignment horizontal="left" vertical="center"/>
    </xf>
    <xf numFmtId="164" fontId="19" fillId="0" borderId="4" applyAlignment="1" pivotButton="0" quotePrefix="0" xfId="0">
      <alignment horizontal="left" vertical="center"/>
    </xf>
    <xf numFmtId="165" fontId="6" fillId="0" borderId="1" applyAlignment="1" pivotButton="0" quotePrefix="0" xfId="0">
      <alignment horizontal="left" vertical="center"/>
    </xf>
    <xf numFmtId="164" fontId="15" fillId="0" borderId="4" applyAlignment="1" pivotButton="0" quotePrefix="0" xfId="0">
      <alignment horizontal="left" vertical="center"/>
    </xf>
    <xf numFmtId="164" fontId="1" fillId="0" borderId="4" applyAlignment="1" pivotButton="0" quotePrefix="0" xfId="0">
      <alignment horizontal="left" vertical="center"/>
    </xf>
    <xf numFmtId="164" fontId="15" fillId="0" borderId="1" applyAlignment="1" pivotButton="0" quotePrefix="0" xfId="0">
      <alignment vertical="center"/>
    </xf>
    <xf numFmtId="165" fontId="15" fillId="0" borderId="1" applyAlignment="1" pivotButton="0" quotePrefix="0" xfId="0">
      <alignment horizontal="left" vertical="center"/>
    </xf>
    <xf numFmtId="165" fontId="19" fillId="0" borderId="1" applyAlignment="1" pivotButton="0" quotePrefix="0" xfId="0">
      <alignment horizontal="left" vertical="center"/>
    </xf>
    <xf numFmtId="164" fontId="19" fillId="0" borderId="1" applyAlignment="1" pivotButton="0" quotePrefix="0" xfId="0">
      <alignment vertical="center"/>
    </xf>
    <xf numFmtId="165" fontId="6" fillId="2" borderId="1" applyAlignment="1" pivotButton="0" quotePrefix="0" xfId="0">
      <alignment horizontal="left" vertical="center"/>
    </xf>
    <xf numFmtId="164" fontId="19" fillId="2" borderId="1" applyAlignment="1" pivotButton="0" quotePrefix="0" xfId="0">
      <alignment horizontal="left" vertical="center"/>
    </xf>
    <xf numFmtId="164" fontId="15" fillId="2" borderId="1" applyAlignment="1" pivotButton="0" quotePrefix="0" xfId="0">
      <alignment vertical="center"/>
    </xf>
    <xf numFmtId="164" fontId="1" fillId="2" borderId="4" applyAlignment="1" pivotButton="0" quotePrefix="0" xfId="0">
      <alignment horizontal="left" vertical="center"/>
    </xf>
    <xf numFmtId="164" fontId="20" fillId="0" borderId="1" applyAlignment="1" pivotButton="0" quotePrefix="0" xfId="0">
      <alignment vertical="center"/>
    </xf>
    <xf numFmtId="0" fontId="24" fillId="2" borderId="1" applyAlignment="1" pivotButton="0" quotePrefix="0" xfId="0">
      <alignment horizontal="center" vertical="center"/>
    </xf>
    <xf numFmtId="165" fontId="15" fillId="0" borderId="2" applyAlignment="1" pivotButton="0" quotePrefix="0" xfId="0">
      <alignment horizontal="left" vertical="center"/>
    </xf>
    <xf numFmtId="164" fontId="19" fillId="0" borderId="1" applyAlignment="1" pivotButton="0" quotePrefix="0" xfId="0">
      <alignment horizontal="left" vertical="center" wrapText="1"/>
    </xf>
    <xf numFmtId="165" fontId="6" fillId="0" borderId="2" applyAlignment="1" pivotButton="0" quotePrefix="0" xfId="0">
      <alignment horizontal="left" vertical="center" wrapText="1"/>
    </xf>
    <xf numFmtId="165" fontId="6" fillId="8" borderId="2" applyAlignment="1" pivotButton="0" quotePrefix="0" xfId="0">
      <alignment horizontal="left" vertical="center"/>
    </xf>
    <xf numFmtId="164" fontId="19" fillId="8" borderId="1" applyAlignment="1" pivotButton="0" quotePrefix="0" xfId="0">
      <alignment horizontal="left" vertical="center"/>
    </xf>
    <xf numFmtId="164" fontId="15" fillId="8" borderId="1" applyAlignment="1" pivotButton="0" quotePrefix="0" xfId="0">
      <alignment horizontal="left" vertical="center"/>
    </xf>
    <xf numFmtId="164" fontId="6" fillId="0" borderId="1" applyAlignment="1" pivotButton="0" quotePrefix="0" xfId="0">
      <alignment horizontal="left" vertical="center"/>
    </xf>
    <xf numFmtId="164" fontId="6" fillId="8" borderId="1" applyAlignment="1" pivotButton="0" quotePrefix="0" xfId="0">
      <alignment horizontal="left" vertical="center"/>
    </xf>
    <xf numFmtId="164" fontId="16" fillId="0" borderId="1" applyAlignment="1" pivotButton="0" quotePrefix="0" xfId="0">
      <alignment vertical="center"/>
    </xf>
    <xf numFmtId="164" fontId="6" fillId="0" borderId="0" applyAlignment="1" pivotButton="0" quotePrefix="0" xfId="0">
      <alignment horizontal="left" vertical="center"/>
    </xf>
    <xf numFmtId="164" fontId="16" fillId="0" borderId="0" applyAlignment="1" pivotButton="0" quotePrefix="0" xfId="0">
      <alignment vertical="center"/>
    </xf>
    <xf numFmtId="164" fontId="0" fillId="0" borderId="0" applyAlignment="1" pivotButton="0" quotePrefix="0" xfId="0">
      <alignment vertical="center"/>
    </xf>
    <xf numFmtId="164" fontId="5" fillId="0" borderId="1" applyAlignment="1" pivotButton="0" quotePrefix="0" xfId="0">
      <alignment horizontal="left" vertical="center"/>
    </xf>
    <xf numFmtId="164" fontId="2" fillId="0" borderId="0" applyAlignment="1" pivotButton="0" quotePrefix="0" xfId="0">
      <alignment horizontal="center" vertical="center"/>
    </xf>
    <xf numFmtId="165" fontId="6" fillId="2" borderId="2" applyAlignment="1" pivotButton="0" quotePrefix="0" xfId="0">
      <alignment horizontal="left" vertical="center"/>
    </xf>
    <xf numFmtId="165" fontId="1" fillId="2" borderId="3" applyAlignment="1" pivotButton="0" quotePrefix="0" xfId="0">
      <alignment horizontal="left" vertical="center"/>
    </xf>
    <xf numFmtId="164" fontId="5" fillId="8" borderId="1" applyAlignment="1" pivotButton="0" quotePrefix="0" xfId="0">
      <alignment horizontal="left" vertical="center"/>
    </xf>
    <xf numFmtId="164" fontId="0" fillId="0" borderId="1" applyAlignment="1" pivotButton="0" quotePrefix="0" xfId="0">
      <alignment vertical="center"/>
    </xf>
    <xf numFmtId="164" fontId="8" fillId="0" borderId="0" applyAlignment="1" pivotButton="0" quotePrefix="0" xfId="0">
      <alignment horizontal="left" vertical="center"/>
    </xf>
    <xf numFmtId="164" fontId="9" fillId="0" borderId="1" applyAlignment="1" pivotButton="0" quotePrefix="0" xfId="0">
      <alignment horizontal="left" vertical="center"/>
    </xf>
    <xf numFmtId="165" fontId="6" fillId="3" borderId="2" applyAlignment="1" pivotButton="0" quotePrefix="0" xfId="0">
      <alignment horizontal="left" vertical="center"/>
    </xf>
    <xf numFmtId="164" fontId="6" fillId="3" borderId="1" applyAlignment="1" pivotButton="0" quotePrefix="0" xfId="0">
      <alignment horizontal="left" vertical="center"/>
    </xf>
    <xf numFmtId="164" fontId="1" fillId="3" borderId="1" applyAlignment="1" pivotButton="0" quotePrefix="0" xfId="0">
      <alignment horizontal="left" vertical="center" wrapText="1"/>
    </xf>
    <xf numFmtId="164" fontId="1" fillId="3" borderId="1" applyAlignment="1" pivotButton="0" quotePrefix="0" xfId="0">
      <alignment vertical="center" wrapText="1"/>
    </xf>
    <xf numFmtId="164" fontId="1" fillId="3" borderId="4" applyAlignment="1" pivotButton="0" quotePrefix="0" xfId="0">
      <alignment horizontal="left" vertical="center"/>
    </xf>
    <xf numFmtId="164" fontId="1" fillId="8" borderId="1" applyAlignment="1" pivotButton="0" quotePrefix="0" xfId="0">
      <alignment horizontal="left" vertical="center"/>
    </xf>
    <xf numFmtId="164" fontId="10" fillId="0" borderId="1" applyAlignment="1" pivotButton="0" quotePrefix="0" xfId="0">
      <alignment vertical="center"/>
    </xf>
    <xf numFmtId="165" fontId="1" fillId="0" borderId="0" applyAlignment="1" pivotButton="0" quotePrefix="0" xfId="0">
      <alignment horizontal="left" vertical="center"/>
    </xf>
    <xf numFmtId="165" fontId="1" fillId="0" borderId="1" applyAlignment="1" pivotButton="0" quotePrefix="0" xfId="0">
      <alignment horizontal="left" vertical="center"/>
    </xf>
    <xf numFmtId="165" fontId="5" fillId="0" borderId="2" applyAlignment="1" pivotButton="0" quotePrefix="0" xfId="0">
      <alignment horizontal="left" vertical="center"/>
    </xf>
    <xf numFmtId="165" fontId="1" fillId="0" borderId="2" applyAlignment="1" pivotButton="0" quotePrefix="0" xfId="0">
      <alignment horizontal="left" vertical="center" wrapText="1"/>
    </xf>
    <xf numFmtId="165" fontId="1" fillId="8" borderId="2" applyAlignment="1" pivotButton="0" quotePrefix="0" xfId="0">
      <alignment horizontal="left" vertical="center"/>
    </xf>
    <xf numFmtId="165" fontId="5" fillId="0" borderId="1" applyAlignment="1" pivotButton="0" quotePrefix="0" xfId="0">
      <alignment horizontal="left" vertical="center"/>
    </xf>
    <xf numFmtId="164" fontId="1" fillId="8" borderId="4" applyAlignment="1" pivotButton="0" quotePrefix="0" xfId="0">
      <alignment horizontal="left" vertical="center"/>
    </xf>
    <xf numFmtId="165" fontId="5" fillId="8" borderId="2" applyAlignment="1" pivotButton="0" quotePrefix="0" xfId="0">
      <alignment horizontal="left" vertical="center"/>
    </xf>
    <xf numFmtId="164" fontId="5" fillId="8" borderId="4" applyAlignment="1" pivotButton="0" quotePrefix="0" xfId="0">
      <alignment horizontal="left" vertical="center"/>
    </xf>
    <xf numFmtId="164" fontId="5" fillId="2" borderId="1" applyAlignment="1" pivotButton="0" quotePrefix="0" xfId="0">
      <alignment horizontal="left" vertical="center"/>
    </xf>
    <xf numFmtId="164" fontId="5" fillId="0" borderId="0" applyAlignment="1" pivotButton="0" quotePrefix="0" xfId="0">
      <alignment horizontal="left" vertical="center"/>
    </xf>
    <xf numFmtId="164" fontId="4" fillId="0" borderId="1" applyAlignment="1" pivotButton="0" quotePrefix="0" xfId="0">
      <alignment horizontal="left" vertical="center"/>
    </xf>
    <xf numFmtId="164" fontId="7" fillId="0" borderId="1" applyAlignment="1" pivotButton="0" quotePrefix="0" xfId="0">
      <alignment horizontal="left" vertical="center"/>
    </xf>
    <xf numFmtId="164" fontId="6" fillId="7" borderId="1" applyAlignment="1" pivotButton="0" quotePrefix="0" xfId="0">
      <alignment horizontal="left" vertical="center"/>
    </xf>
    <xf numFmtId="164" fontId="6" fillId="2" borderId="1" applyAlignment="1" pivotButton="0" quotePrefix="0" xfId="0">
      <alignment horizontal="left" vertical="center"/>
    </xf>
    <xf numFmtId="164" fontId="4" fillId="6" borderId="1" applyAlignment="1" pivotButton="0" quotePrefix="0" xfId="0">
      <alignment horizontal="left" vertical="center"/>
    </xf>
    <xf numFmtId="164" fontId="1" fillId="6" borderId="1" applyAlignment="1" pivotButton="0" quotePrefix="0" xfId="0">
      <alignment horizontal="left" vertical="center"/>
    </xf>
    <xf numFmtId="164" fontId="6" fillId="5" borderId="1" applyAlignment="1" pivotButton="0" quotePrefix="0" xfId="0">
      <alignment horizontal="left" vertical="center"/>
    </xf>
    <xf numFmtId="164" fontId="1" fillId="5" borderId="1" applyAlignment="1" pivotButton="0" quotePrefix="0" xfId="0">
      <alignment horizontal="left" vertical="center"/>
    </xf>
    <xf numFmtId="164" fontId="5" fillId="5" borderId="1" applyAlignment="1" pivotButton="0" quotePrefix="0" xfId="0">
      <alignment horizontal="left" vertical="center"/>
    </xf>
  </cellXfs>
  <cellStyles count="1">
    <cellStyle name="常规" xfId="0" builtinId="0"/>
  </cellStyles>
  <dxfs count="46">
    <dxf>
      <fill>
        <patternFill patternType="solid">
          <bgColor theme="2"/>
        </patternFill>
      </fill>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border>
        <left/>
      </border>
    </dxf>
    <dxf>
      <fill>
        <patternFill patternType="solid">
          <bgColor theme="2"/>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pivotCacheDefinition" Target="/xl/pivotCache/pivotCacheDefinition1.xml" Id="rId39" /><Relationship Type="http://schemas.openxmlformats.org/officeDocument/2006/relationships/styles" Target="styles.xml" Id="rId40" /><Relationship Type="http://schemas.openxmlformats.org/officeDocument/2006/relationships/theme" Target="theme/theme1.xml" Id="rId41" /></Relationships>
</file>

<file path=xl/charts/chart1.xml><?xml version="1.0" encoding="utf-8"?>
<chartSpace xmlns:a="http://schemas.openxmlformats.org/drawingml/2006/main" xmlns="http://schemas.openxmlformats.org/drawingml/2006/chart">
  <pivotSource>
    <name>[写入.xlsx]店铺趋势图!数据透视表</name>
    <fmtId val="0"/>
  </pivotSource>
  <chart>
    <pivotFmts>
      <pivotFmt>
        <idx val="0"/>
        <spPr>
          <a:solidFill>
            <a:schemeClr val="accent1"/>
          </a:solidFill>
          <a:ln>
            <a:noFill/>
            <a:prstDash val="solid"/>
          </a:ln>
        </spPr>
        <marker>
          <symbol val="none"/>
          <spPr>
            <a:ln>
              <a:prstDash val="solid"/>
            </a:ln>
          </spPr>
        </marker>
        <dLbl>
          <idx val="0"/>
          <spPr>
            <a:noFill/>
            <a:ln>
              <a:noFill/>
              <a:prstDash val="solid"/>
            </a:ln>
          </spPr>
          <txPr>
            <a:bodyPr rot="0" spcFirstLastPara="0" vertOverflow="ellipsis" vert="horz" wrap="square" lIns="38100" tIns="19050" rIns="38100" bIns="19050" anchor="ctr" anchorCtr="1"/>
            <a:lstStyle/>
            <a:p>
              <a:pPr>
                <a:defRPr lang="zh-CN" sz="900" b="0" i="0" strike="noStrike" kern="1200" baseline="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dLbl>
      </pivotFmt>
      <pivotFmt>
        <idx val="1"/>
        <spPr>
          <a:solidFill>
            <a:schemeClr val="accent2"/>
          </a:solidFill>
          <a:ln>
            <a:noFill/>
            <a:prstDash val="solid"/>
          </a:ln>
        </spPr>
        <marker>
          <symbol val="none"/>
          <spPr>
            <a:ln>
              <a:prstDash val="solid"/>
            </a:ln>
          </spPr>
        </marker>
        <dLbl>
          <idx val="0"/>
          <spPr>
            <a:noFill/>
            <a:ln>
              <a:noFill/>
              <a:prstDash val="solid"/>
            </a:ln>
          </spPr>
          <txPr>
            <a:bodyPr rot="0" spcFirstLastPara="0" vertOverflow="ellipsis" vert="horz" wrap="square" lIns="38100" tIns="19050" rIns="38100" bIns="19050" anchor="ctr" anchorCtr="1"/>
            <a:lstStyle/>
            <a:p>
              <a:pPr>
                <a:defRPr lang="zh-CN" sz="900" b="0" i="0" strike="noStrike" kern="1200" baseline="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dLbl>
      </pivotFmt>
    </pivotFmts>
    <plotArea>
      <layout>
        <manualLayout>
          <layoutTarget val="inner"/>
          <xMode val="edge"/>
          <yMode val="edge"/>
          <wMode val="factor"/>
          <hMode val="factor"/>
          <x val="0.1477332242560589"/>
          <y val="0.0694444444444445"/>
          <w val="0.7539882605583629"/>
          <h val="0.8152924732064996"/>
        </manualLayout>
      </layout>
      <barChart>
        <barDir val="col"/>
        <grouping val="clustered"/>
        <varyColors val="0"/>
        <ser>
          <idx val="0"/>
          <order val="0"/>
          <tx>
            <strRef>
              <f>店铺趋势图!$M$18:$M$19</f>
              <strCache>
                <ptCount val="1"/>
                <pt idx="0">
                  <v>求和项:利润</v>
                </pt>
              </strCache>
            </strRef>
          </tx>
          <spPr>
            <a:solidFill>
              <a:schemeClr val="accent1"/>
            </a:solidFill>
            <a:ln>
              <a:noFill/>
              <a:prstDash val="solid"/>
            </a:ln>
          </spPr>
          <invertIfNegative val="0"/>
          <dLbls>
            <spPr>
              <a:noFill/>
              <a:ln>
                <a:noFill/>
                <a:prstDash val="solid"/>
              </a:ln>
            </spPr>
            <txPr>
              <a:bodyPr rot="0" spcFirstLastPara="0" vertOverflow="ellipsis" vert="horz" wrap="square" lIns="38100" tIns="19050" rIns="38100" bIns="19050" anchor="ctr" anchorCtr="1"/>
              <a:lstStyle/>
              <a:p>
                <a:pPr>
                  <a:defRPr lang="zh-CN" sz="900" b="0" i="0" strike="noStrike" kern="1200" baseline="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cat>
            <strRef>
              <f>店铺趋势图!$L$20:$L$32</f>
              <strCache>
                <ptCount val="12"/>
                <pt idx="0">
                  <v>01月</v>
                </pt>
                <pt idx="1">
                  <v>02月</v>
                </pt>
                <pt idx="2">
                  <v>03月</v>
                </pt>
                <pt idx="3">
                  <v>04月</v>
                </pt>
                <pt idx="4">
                  <v>05月</v>
                </pt>
                <pt idx="5">
                  <v>06月</v>
                </pt>
                <pt idx="6">
                  <v>07月</v>
                </pt>
                <pt idx="7">
                  <v>08月</v>
                </pt>
                <pt idx="8">
                  <v>09月</v>
                </pt>
                <pt idx="9">
                  <v>10月</v>
                </pt>
                <pt idx="10">
                  <v>11月</v>
                </pt>
                <pt idx="11">
                  <v>12月</v>
                </pt>
              </strCache>
            </strRef>
          </cat>
          <val>
            <numRef>
              <f>店铺趋势图!$M$20:$M$32</f>
              <numCache>
                <formatCode>General</formatCode>
                <ptCount val="12"/>
                <pt idx="0">
                  <v>3024.590000000002</v>
                </pt>
                <pt idx="1">
                  <v>1306.88</v>
                </pt>
                <pt idx="2">
                  <v>4103.64</v>
                </pt>
                <pt idx="3">
                  <v>5087.960000000009</v>
                </pt>
                <pt idx="4">
                  <v>4356.000000000003</v>
                </pt>
                <pt idx="5">
                  <v>3160.080000000002</v>
                </pt>
                <pt idx="6">
                  <v>2836.800000000002</v>
                </pt>
                <pt idx="7">
                  <v>3904.230000000002</v>
                </pt>
                <pt idx="8">
                  <v>4853.180000000007</v>
                </pt>
                <pt idx="9">
                  <v>3911.72</v>
                </pt>
                <pt idx="10">
                  <v>3784.420000000001</v>
                </pt>
                <pt idx="11">
                  <v>6344.460000000007</v>
                </pt>
              </numCache>
            </numRef>
          </val>
        </ser>
        <ser>
          <idx val="1"/>
          <order val="1"/>
          <tx>
            <strRef>
              <f>店铺趋势图!$N$18:$N$19</f>
              <strCache>
                <ptCount val="1"/>
                <pt idx="0">
                  <v>求和项:单量</v>
                </pt>
              </strCache>
            </strRef>
          </tx>
          <spPr>
            <a:solidFill>
              <a:schemeClr val="accent2"/>
            </a:solidFill>
            <a:ln>
              <a:noFill/>
              <a:prstDash val="solid"/>
            </a:ln>
          </spPr>
          <invertIfNegative val="0"/>
          <dLbls>
            <spPr>
              <a:noFill/>
              <a:ln>
                <a:noFill/>
                <a:prstDash val="solid"/>
              </a:ln>
            </spPr>
            <txPr>
              <a:bodyPr rot="0" spcFirstLastPara="0" vertOverflow="ellipsis" vert="horz" wrap="square" lIns="38100" tIns="19050" rIns="38100" bIns="19050" anchor="ctr" anchorCtr="1"/>
              <a:lstStyle/>
              <a:p>
                <a:pPr>
                  <a:defRPr lang="zh-CN" sz="900" b="0" i="0" strike="noStrike" kern="1200" baseline="0">
                    <a:solidFill>
                      <a:schemeClr val="tx1">
                        <a:lumMod val="75000"/>
                        <a:lumOff val="25000"/>
                      </a:schemeClr>
                    </a:solidFill>
                    <a:latin typeface="+mn-lt"/>
                    <a:ea typeface="+mn-ea"/>
                    <a:cs typeface="+mn-cs"/>
                  </a:defRPr>
                </a:pPr>
                <a:r>
                  <a:t/>
                </a:r>
                <a:endParaRPr lang="zh-CN"/>
              </a:p>
            </txPr>
            <dLblPos val="outEnd"/>
            <showLegendKey val="0"/>
            <showVal val="1"/>
            <showCatName val="0"/>
            <showSerName val="0"/>
            <showPercent val="0"/>
            <showBubbleSize val="0"/>
            <showLeaderLines val="0"/>
          </dLbls>
          <cat>
            <strRef>
              <f>店铺趋势图!$L$20:$L$32</f>
              <strCache>
                <ptCount val="12"/>
                <pt idx="0">
                  <v>01月</v>
                </pt>
                <pt idx="1">
                  <v>02月</v>
                </pt>
                <pt idx="2">
                  <v>03月</v>
                </pt>
                <pt idx="3">
                  <v>04月</v>
                </pt>
                <pt idx="4">
                  <v>05月</v>
                </pt>
                <pt idx="5">
                  <v>06月</v>
                </pt>
                <pt idx="6">
                  <v>07月</v>
                </pt>
                <pt idx="7">
                  <v>08月</v>
                </pt>
                <pt idx="8">
                  <v>09月</v>
                </pt>
                <pt idx="9">
                  <v>10月</v>
                </pt>
                <pt idx="10">
                  <v>11月</v>
                </pt>
                <pt idx="11">
                  <v>12月</v>
                </pt>
              </strCache>
            </strRef>
          </cat>
          <val>
            <numRef>
              <f>店铺趋势图!$N$20:$N$32</f>
              <numCache>
                <formatCode>General</formatCode>
                <ptCount val="12"/>
                <pt idx="0">
                  <v>360</v>
                </pt>
                <pt idx="1">
                  <v>128</v>
                </pt>
                <pt idx="2">
                  <v>283</v>
                </pt>
                <pt idx="3">
                  <v>295</v>
                </pt>
                <pt idx="4">
                  <v>208</v>
                </pt>
                <pt idx="5">
                  <v>167</v>
                </pt>
                <pt idx="6">
                  <v>154</v>
                </pt>
                <pt idx="7">
                  <v>165</v>
                </pt>
                <pt idx="8">
                  <v>221</v>
                </pt>
                <pt idx="9">
                  <v>212</v>
                </pt>
                <pt idx="10">
                  <v>191</v>
                </pt>
                <pt idx="11">
                  <v>222</v>
                </pt>
              </numCache>
            </numRef>
          </val>
        </ser>
        <dLbls>
          <showLegendKey val="0"/>
          <showVal val="1"/>
          <showCatName val="0"/>
          <showSerName val="0"/>
          <showPercent val="0"/>
          <showBubbleSize val="0"/>
        </dLbls>
        <gapWidth val="219"/>
        <overlap val="-27"/>
        <axId val="252424576"/>
        <axId val="252426112"/>
      </barChart>
      <catAx>
        <axId val="252424576"/>
        <scaling>
          <orientation val="minMax"/>
        </scaling>
        <delete val="0"/>
        <axPos val="b"/>
        <numFmt formatCode="General" sourceLinked="0"/>
        <majorTickMark val="none"/>
        <minorTickMark val="none"/>
        <tickLblPos val="nextTo"/>
        <spPr>
          <a:noFill/>
          <a:ln w="9525" cap="flat" cmpd="sng" algn="ctr">
            <a:solidFill>
              <a:schemeClr val="tx1">
                <a:lumMod val="15000"/>
                <a:lumOff val="85000"/>
              </a:schemeClr>
            </a:solidFill>
            <a:prstDash val="solid"/>
            <a:round/>
          </a:ln>
        </spPr>
        <txPr>
          <a:bodyPr rot="-60000000" spcFirstLastPara="0"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endParaRPr lang="zh-CN"/>
          </a:p>
        </txPr>
        <crossAx val="252426112"/>
        <crosses val="autoZero"/>
        <auto val="1"/>
        <lblAlgn val="ctr"/>
        <lblOffset val="100"/>
        <noMultiLvlLbl val="0"/>
      </catAx>
      <valAx>
        <axId val="25242611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0"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endParaRPr lang="zh-CN"/>
          </a:p>
        </txPr>
        <crossAx val="252424576"/>
        <crosses val="autoZero"/>
        <crossBetween val="between"/>
      </valAx>
    </plotArea>
    <legend>
      <legendPos val="r"/>
      <overlay val="0"/>
      <spPr>
        <a:noFill/>
        <a:ln>
          <a:noFill/>
          <a:prstDash val="solid"/>
        </a:ln>
      </spPr>
      <txPr>
        <a:bodyPr rot="0" spcFirstLastPara="0"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endParaRPr lang="zh-CN"/>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omments/comment1.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0.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1.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2.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3.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4.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5.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6.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7.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18.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19.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20.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1.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2.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3.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4.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5.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List>
</comments>
</file>

<file path=xl/comments/comment26.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C18" authorId="0" shapeId="0">
      <text>
        <t xml:space="preserve">工具套装价格
</t>
      </text>
    </comment>
  </commentList>
</comments>
</file>

<file path=xl/comments/comment27.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B72" authorId="0" shapeId="0">
      <text>
        <t>独毛:
发新疆</t>
      </text>
    </comment>
    <comment ref="C146" authorId="0" shapeId="0">
      <text>
        <t>独毛:
发新疆</t>
      </text>
    </comment>
    <comment ref="G258" authorId="0" shapeId="0">
      <text>
        <t>独毛:
开发票收费13.5元</t>
      </text>
    </comment>
    <comment ref="B307" authorId="0" shapeId="0">
      <text>
        <t>独毛:
发内蒙邮费20</t>
      </text>
    </comment>
  </commentList>
</comments>
</file>

<file path=xl/comments/comment28.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B146" authorId="0" shapeId="0">
      <text>
        <t>独毛:
发新疆</t>
      </text>
    </comment>
    <comment ref="B307" authorId="0" shapeId="0">
      <text>
        <t>独毛:
发内蒙邮费20</t>
      </text>
    </comment>
    <comment ref="B312" authorId="0" shapeId="0">
      <text>
        <t>独毛:
发新疆，运费20</t>
      </text>
    </comment>
  </commentList>
</comments>
</file>

<file path=xl/comments/comment29.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B40" authorId="0" shapeId="0">
      <text>
        <t>发新疆</t>
      </text>
    </comment>
    <comment ref="F169" authorId="0" shapeId="0">
      <text>
        <t xml:space="preserve">没货，发顺丰空运
</t>
      </text>
    </comment>
    <comment ref="B309" authorId="0" shapeId="0">
      <text>
        <t>独毛:
发内蒙邮费20</t>
      </text>
    </comment>
    <comment ref="B314" authorId="0" shapeId="0">
      <text>
        <t>独毛:
发新疆，运费20</t>
      </text>
    </comment>
  </commentList>
</comments>
</file>

<file path=xl/comments/comment3.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30.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F167" authorId="0" shapeId="0">
      <text>
        <t xml:space="preserve">没货，发顺丰空运
</t>
      </text>
    </comment>
  </commentList>
</comments>
</file>

<file path=xl/comments/comment31.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B13" authorId="0" shapeId="0">
      <text>
        <t>发新疆，运费20</t>
      </text>
    </comment>
  </commentList>
</comments>
</file>

<file path=xl/comments/comment32.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B46" authorId="0" shapeId="0">
      <text>
        <t>发新疆10元，要退20元</t>
      </text>
    </comment>
  </commentList>
</comments>
</file>

<file path=xl/comments/comment33.xml><?xml version="1.0" encoding="utf-8"?>
<comments xmlns="http://schemas.openxmlformats.org/spreadsheetml/2006/main">
  <authors>
    <author>独毛</author>
  </authors>
  <commentList>
    <comment ref="D3" authorId="0" shapeId="0">
      <text>
        <t>独毛:
买家付款的金额</t>
      </text>
    </comment>
    <comment ref="E3" authorId="0" shapeId="0">
      <text>
        <t>独毛:
实际拿货价-运费，最终的金额</t>
      </text>
    </comment>
    <comment ref="C8" authorId="0" shapeId="0">
      <text>
        <t>独毛:
邮费18.5</t>
      </text>
    </comment>
    <comment ref="C15" authorId="0" shapeId="0">
      <text>
        <t>独毛:
恐龙60.8
变色龙诱饵70.1</t>
      </text>
    </comment>
    <comment ref="F24" authorId="0" shapeId="0">
      <text>
        <t>独毛
买家拒签，退回</t>
      </text>
    </comment>
    <comment ref="B44" authorId="0" shapeId="0">
      <text>
        <t>发台湾，实付145，运费收取30元，需要返运费，实际拍下10个黏土</t>
      </text>
    </comment>
    <comment ref="B45" authorId="0" shapeId="0">
      <text>
        <t xml:space="preserve">邮政普通包裹15元
</t>
      </text>
    </comment>
    <comment ref="C48" authorId="0" shapeId="0">
      <text>
        <t xml:space="preserve">独毛:
9月29发的，客户说没收到电池诱饵，补发
</t>
      </text>
    </comment>
  </commentList>
</comments>
</file>

<file path=xl/comments/comment34.xml><?xml version="1.0" encoding="utf-8"?>
<comments xmlns="http://schemas.openxmlformats.org/spreadsheetml/2006/main">
  <authors>
    <author>独毛</author>
  </authors>
  <commentList>
    <comment ref="B23" authorId="0" shapeId="0">
      <text>
        <t>独毛:
肖克奇买了恐龙</t>
      </text>
    </comment>
    <comment ref="B54" authorId="0" shapeId="0">
      <text>
        <t>独毛:
肖克龙买了个黄色娃娃</t>
      </text>
    </comment>
  </commentList>
</comments>
</file>

<file path=xl/comments/comment35.xml><?xml version="1.0" encoding="utf-8"?>
<comments xmlns="http://schemas.openxmlformats.org/spreadsheetml/2006/main">
  <authors>
    <author>独毛</author>
  </authors>
  <commentList>
    <comment ref="B25" authorId="0" shapeId="0">
      <text>
        <t>卖给齐贤2包黏土收20元</t>
      </text>
    </comment>
    <comment ref="B26" authorId="0" shapeId="0">
      <text>
        <t>卖给老妈6个黏土，收40元</t>
      </text>
    </comment>
  </commentList>
</comments>
</file>

<file path=xl/comments/comment4.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5.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6.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7.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8.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comments/comment9.xml><?xml version="1.0" encoding="utf-8"?>
<comments xmlns="http://schemas.openxmlformats.org/spreadsheetml/2006/main">
  <authors>
    <author>独毛</author>
    <author>QW</author>
  </authors>
  <commentList>
    <comment ref="H1" authorId="0" shapeId="0">
      <text>
        <t>独毛:
买家付款的金额</t>
      </text>
    </comment>
    <comment ref="I1" authorId="0" shapeId="0">
      <text>
        <t>独毛:
实际拿货价-运费，最终的金额</t>
      </text>
    </comment>
    <comment ref="L1" authorId="1" shapeId="0">
      <text>
        <t>QW:
补发才填，正常发不填，预留值：其他。</t>
      </text>
    </comment>
  </commentList>
</comments>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60325</colOff>
      <row>1</row>
      <rowOff>10795</rowOff>
    </from>
    <to>
      <col>17</col>
      <colOff>838200</colOff>
      <row>12</row>
      <rowOff>212725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OnLoad="1" refreshedBy="Administrator" refreshedDate="45795.70672025463" createdVersion="5" refreshedVersion="8" minRefreshableVersion="3" recordCount="37" r:id="rId1">
  <cacheSource type="worksheet">
    <worksheetSource ref="A1:K1048576" sheet="店铺趋势图"/>
  </cacheSource>
  <cacheFields count="11">
    <cacheField name="年度" uniqueList="1" numFmtId="0" sqlType="0" hierarchy="0" level="0" databaseField="1">
      <sharedItems count="6" containsBlank="1">
        <s v="2020年"/>
        <s v="2021年"/>
        <s v="2023年"/>
        <s v="2024年"/>
        <m/>
        <s v="2022年" u="1"/>
      </sharedItems>
    </cacheField>
    <cacheField name="月份" uniqueList="1" numFmtId="0" sqlType="0" hierarchy="0" level="0" databaseField="1">
      <sharedItems count="39" containsBlank="1">
        <s v="05月"/>
        <s v="06月"/>
        <s v="07月"/>
        <s v="08月"/>
        <s v="09月"/>
        <s v="10月"/>
        <s v="11月"/>
        <s v="12月"/>
        <s v="01月"/>
        <s v="02月"/>
        <s v="03月"/>
        <s v="04月"/>
        <m/>
        <s v="第08月" u="1"/>
        <s v="第09月" u="1"/>
        <s v="5月" u="1"/>
        <s v="第1月" u="1"/>
        <s v="3月" u="1"/>
        <s v="第10月" u="1"/>
        <s v="第3月" u="1"/>
        <s v="第11月" u="1"/>
        <s v="第5月" u="1"/>
        <s v="第12月" u="1"/>
        <s v="第7月" u="1"/>
        <s v="8月" u="1"/>
        <s v="第9月" u="1"/>
        <s v="1月" u="1"/>
        <s v="6月" u="1"/>
        <s v="4月" u="1"/>
        <s v="第2月" u="1"/>
        <s v="9月" u="1"/>
        <s v="第4月" u="1"/>
        <s v="2月" u="1"/>
        <s v="第6月" u="1"/>
        <s v="第8月" u="1"/>
        <s v="第05月" u="1"/>
        <s v="第06月" u="1"/>
        <s v="第07月" u="1"/>
        <s v="7月" u="1"/>
      </sharedItems>
    </cacheField>
    <cacheField name="工作表" uniqueList="1" numFmtId="0" sqlType="0" hierarchy="0" level="0" databaseField="1">
      <sharedItems count="0" containsBlank="1"/>
    </cacheField>
    <cacheField name="销售额" uniqueList="1" numFmtId="176" sqlType="0" hierarchy="0" level="0" databaseField="1">
      <sharedItems count="0" containsBlank="1" containsNumber="1" containsString="0" minValue="471.7900000000001" maxValue="34347.18000000014"/>
    </cacheField>
    <cacheField name="拿货价" uniqueList="1" numFmtId="176" sqlType="0" hierarchy="0" level="0" databaseField="1">
      <sharedItems count="0" containsBlank="1" containsNumber="1" containsString="0" minValue="306" maxValue="24573.11999999999"/>
    </cacheField>
    <cacheField name="买家退款金额" uniqueList="1" numFmtId="176" sqlType="0" hierarchy="0" level="0" databaseField="1">
      <sharedItems count="0" containsBlank="1" containsNumber="1" containsString="0" minValue="0" maxValue="1533.9"/>
    </cacheField>
    <cacheField name="店铺退款金额" uniqueList="1" numFmtId="176" sqlType="0" hierarchy="0" level="0" databaseField="1">
      <sharedItems count="0" containsBlank="1" containsNumber="1" containsString="0" minValue="0" maxValue="797.6099999999999"/>
    </cacheField>
    <cacheField name="利润" uniqueList="1" numFmtId="176" sqlType="0" hierarchy="0" level="0" databaseField="1">
      <sharedItems count="0" containsBlank="1" containsNumber="1" containsString="0" minValue="135.07" maxValue="7800.460000000146"/>
    </cacheField>
    <cacheField name="利润率" uniqueList="1" numFmtId="10" sqlType="0" hierarchy="0" level="0" databaseField="1">
      <sharedItems count="0" containsBlank="1" containsNumber="1" containsString="0" minValue="0.1578048720653535" maxValue="0.8586029523664584"/>
    </cacheField>
    <cacheField name="单量" uniqueList="1" numFmtId="0" sqlType="0" hierarchy="0" level="0" databaseField="1">
      <sharedItems count="0" containsBlank="1" containsInteger="1" containsNumber="1" containsString="0" minValue="11" maxValue="573"/>
    </cacheField>
    <cacheField name="快递费" uniqueList="1" numFmtId="0" sqlType="0" hierarchy="0" level="0" databaseField="1">
      <sharedItems count="0" containsBlank="1" containsNumber="1" containsString="0" minValue="0" maxValue="1973.6"/>
    </cacheField>
  </cacheFields>
</pivotCacheDefinition>
</file>

<file path=xl/pivotCache/pivotCacheRecords1.xml><?xml version="1.0" encoding="utf-8"?>
<pivotCacheRecords xmlns="http://schemas.openxmlformats.org/spreadsheetml/2006/main" count="37">
  <r>
    <x v="0"/>
    <x v="0"/>
    <s v="20年05月"/>
    <n v="2446.65"/>
    <n v="2038.15"/>
    <n v="452.79"/>
    <n v="365.92"/>
    <n v="321.6300000000003"/>
    <n v="0.1578048720653535"/>
    <n v="35"/>
    <n v="0"/>
  </r>
  <r>
    <x v="0"/>
    <x v="1"/>
    <s v="20年06月"/>
    <n v="1903.08"/>
    <n v="1595.8"/>
    <n v="65.34999999999999"/>
    <n v="65"/>
    <n v="306.9299999999999"/>
    <n v="0.1923361323474119"/>
    <n v="22"/>
    <n v="0"/>
  </r>
  <r>
    <x v="0"/>
    <x v="2"/>
    <s v="20年07月"/>
    <n v="1661.58"/>
    <n v="1397.12"/>
    <n v="15"/>
    <n v="7"/>
    <n v="256.46"/>
    <n v="0.183563330279432"/>
    <n v="22"/>
    <n v="0"/>
  </r>
  <r>
    <x v="0"/>
    <x v="3"/>
    <s v="20年08月"/>
    <n v="3602.06"/>
    <n v="3013.16"/>
    <n v="66.55"/>
    <n v="62.5"/>
    <n v="584.8500000000001"/>
    <n v="0.1940985543416215"/>
    <n v="54"/>
    <n v="0"/>
  </r>
  <r>
    <x v="0"/>
    <x v="4"/>
    <s v="20年09月"/>
    <n v="3975.280000000001"/>
    <n v="3262.46"/>
    <n v="160.69"/>
    <n v="112.85"/>
    <n v="664.9800000000006"/>
    <n v="0.2038277863943161"/>
    <n v="45"/>
    <n v="0"/>
  </r>
  <r>
    <x v="0"/>
    <x v="5"/>
    <s v="20年10月"/>
    <n v="8929.379999999999"/>
    <n v="7237.2"/>
    <n v="149.38"/>
    <n v="114.9"/>
    <n v="1657.699999999999"/>
    <n v="0.229052672304206"/>
    <n v="58"/>
    <n v="0"/>
  </r>
  <r>
    <x v="0"/>
    <x v="6"/>
    <s v="20年11月"/>
    <n v="10663.77"/>
    <n v="8852.869999999999"/>
    <n v="0"/>
    <n v="0"/>
    <n v="1810.899999999998"/>
    <n v="0.2045551329681785"/>
    <n v="108"/>
    <n v="0"/>
  </r>
  <r>
    <x v="0"/>
    <x v="7"/>
    <s v="20年12月"/>
    <n v="19453.66"/>
    <n v="14553.54"/>
    <n v="232.77"/>
    <n v="162.4"/>
    <n v="3565.95"/>
    <n v="0.2450228604174654"/>
    <n v="242"/>
    <n v="1263.8"/>
  </r>
  <r>
    <x v="1"/>
    <x v="8"/>
    <s v="21年01月"/>
    <n v="27412.55000000005"/>
    <n v="20067.94"/>
    <n v="147"/>
    <n v="112"/>
    <n v="5703.810000000051"/>
    <n v="0.2842249877167288"/>
    <n v="350"/>
    <n v="1605.8"/>
  </r>
  <r>
    <x v="1"/>
    <x v="9"/>
    <s v="21年02月"/>
    <n v="19429.10000000002"/>
    <n v="14247.94"/>
    <n v="158.04"/>
    <n v="112"/>
    <n v="4086.030000000022"/>
    <n v="0.2867804047462316"/>
    <n v="272"/>
    <n v="1049.09"/>
  </r>
  <r>
    <x v="1"/>
    <x v="10"/>
    <s v="21年03月"/>
    <n v="34347.18000000014"/>
    <n v="24573.11999999999"/>
    <n v="0"/>
    <n v="0"/>
    <n v="7800.460000000146"/>
    <n v="0.3174387297990711"/>
    <n v="504"/>
    <n v="1973.6"/>
  </r>
  <r>
    <x v="1"/>
    <x v="11"/>
    <s v="21年04月"/>
    <n v="29217.05000000012"/>
    <n v="20350.28999999998"/>
    <n v="107.4"/>
    <n v="45.39"/>
    <n v="6898.249999999987"/>
    <n v="0.3389755133710622"/>
    <n v="573"/>
    <n v="1906.5"/>
  </r>
  <r>
    <x v="1"/>
    <x v="0"/>
    <s v="21年05月"/>
    <n v="24152.39000000011"/>
    <n v="15988.35"/>
    <n v="433.86"/>
    <n v="174"/>
    <n v="6449.179999999982"/>
    <n v="0.4033674519259324"/>
    <n v="488"/>
    <n v="1455"/>
  </r>
  <r>
    <x v="1"/>
    <x v="1"/>
    <s v="21年06月"/>
    <n v="14173.96999999997"/>
    <n v="9083.5"/>
    <n v="0"/>
    <n v="0"/>
    <n v="3952.469999999986"/>
    <n v="0.4351263279572837"/>
    <n v="391"/>
    <n v="1138"/>
  </r>
  <r>
    <x v="1"/>
    <x v="2"/>
    <s v="21年07月"/>
    <n v="4150.21999999999"/>
    <n v="1642.75"/>
    <n v="0"/>
    <n v="0"/>
    <n v="1410.47"/>
    <n v="0.8586029523664584"/>
    <n v="222"/>
    <n v="1097"/>
  </r>
  <r>
    <x v="2"/>
    <x v="3"/>
    <s v="23年08月"/>
    <n v="471.7900000000001"/>
    <n v="306"/>
    <n v="96.72"/>
    <n v="66"/>
    <n v="135.07"/>
    <n v="0.44140522875817"/>
    <n v="11"/>
    <n v="0"/>
  </r>
  <r>
    <x v="2"/>
    <x v="4"/>
    <s v="23年09月"/>
    <n v="1192.45"/>
    <n v="712.5999999999999"/>
    <n v="32.04"/>
    <n v="11.8"/>
    <n v="459.6100000000001"/>
    <n v="0.6449761436991301"/>
    <n v="18"/>
    <n v="0"/>
  </r>
  <r>
    <x v="2"/>
    <x v="5"/>
    <s v="23年10月"/>
    <n v="2461.94"/>
    <n v="1657.6"/>
    <n v="0"/>
    <n v="0"/>
    <n v="804.34"/>
    <n v="0.4852437258687258"/>
    <n v="37"/>
    <n v="0"/>
  </r>
  <r>
    <x v="2"/>
    <x v="6"/>
    <s v="23年11月"/>
    <n v="3048.170000000001"/>
    <n v="2020.610000000001"/>
    <n v="40"/>
    <n v="14.8"/>
    <n v="1002.36"/>
    <n v="0.4960680190635501"/>
    <n v="65"/>
    <n v="0"/>
  </r>
  <r>
    <x v="2"/>
    <x v="7"/>
    <s v="23年12月"/>
    <n v="7455.420000000007"/>
    <n v="5053.700000000003"/>
    <n v="179.73"/>
    <n v="88.76000000000001"/>
    <n v="2266.749999999999"/>
    <n v="0.4485327581771767"/>
    <n v="133"/>
    <n v="44"/>
  </r>
  <r>
    <x v="3"/>
    <x v="8"/>
    <s v="24年01月"/>
    <n v="16700.24999999996"/>
    <n v="13471.56"/>
    <n v="191"/>
    <n v="134.4"/>
    <n v="3024.590000000002"/>
    <n v="0.2245166855212018"/>
    <n v="360"/>
    <n v="147.5"/>
  </r>
  <r>
    <x v="3"/>
    <x v="9"/>
    <s v="24年02月"/>
    <n v="4354.930000000001"/>
    <n v="3043.85"/>
    <n v="0"/>
    <n v="0"/>
    <n v="1306.88"/>
    <n v="0.4293509864152306"/>
    <n v="128"/>
    <n v="4.2"/>
  </r>
  <r>
    <x v="3"/>
    <x v="10"/>
    <s v="24年03月"/>
    <n v="14130.46999999998"/>
    <n v="9617.600000000002"/>
    <n v="743.01"/>
    <n v="469.78"/>
    <n v="4103.64"/>
    <n v="0.4266802528697388"/>
    <n v="283"/>
    <n v="136"/>
  </r>
  <r>
    <x v="3"/>
    <x v="11"/>
    <s v="24年04月"/>
    <n v="15135.58999999998"/>
    <n v="9672.499999999998"/>
    <n v="229.83"/>
    <n v="115.7"/>
    <n v="5087.960000000009"/>
    <n v="0.526023261824762"/>
    <n v="295"/>
    <n v="261"/>
  </r>
  <r>
    <x v="3"/>
    <x v="0"/>
    <s v="24年05月"/>
    <n v="12612.31"/>
    <n v="8045.400000000001"/>
    <n v="409.41"/>
    <n v="299"/>
    <n v="4356.000000000003"/>
    <n v="0.5414273995077936"/>
    <n v="208"/>
    <n v="100.5"/>
  </r>
  <r>
    <x v="3"/>
    <x v="1"/>
    <s v="24年06月"/>
    <n v="9649.190000000002"/>
    <n v="6067.030000000002"/>
    <n v="276.08"/>
    <n v="60"/>
    <n v="3160.080000000002"/>
    <n v="0.5208611132629971"/>
    <n v="167"/>
    <n v="206"/>
  </r>
  <r>
    <x v="3"/>
    <x v="2"/>
    <s v="24年07月"/>
    <n v="8643.999999999996"/>
    <n v="5480.6"/>
    <n v="153.9"/>
    <n v="59.3"/>
    <n v="2836.800000000002"/>
    <n v="0.5176075612159257"/>
    <n v="154"/>
    <n v="232"/>
  </r>
  <r>
    <x v="3"/>
    <x v="3"/>
    <s v="24年08月"/>
    <n v="11108.87"/>
    <n v="6907.780000000001"/>
    <n v="223.34"/>
    <n v="142.48"/>
    <n v="3904.230000000002"/>
    <n v="0.5651931590178034"/>
    <n v="165"/>
    <n v="216"/>
  </r>
  <r>
    <x v="3"/>
    <x v="4"/>
    <s v="24年09月"/>
    <n v="15275.55999999997"/>
    <n v="9782.049999999999"/>
    <n v="1196.14"/>
    <n v="797.6099999999999"/>
    <n v="4853.180000000007"/>
    <n v="0.4961311790473374"/>
    <n v="221"/>
    <n v="241.8"/>
  </r>
  <r>
    <x v="3"/>
    <x v="5"/>
    <s v="24年10月"/>
    <n v="12208.99999999998"/>
    <n v="7895.659999999993"/>
    <n v="825.2"/>
    <n v="517.5799999999999"/>
    <n v="3911.72"/>
    <n v="0.4954266014494043"/>
    <n v="212"/>
    <n v="94"/>
  </r>
  <r>
    <x v="3"/>
    <x v="6"/>
    <s v="24年11月"/>
    <n v="12567.03999999999"/>
    <n v="8345.039999999994"/>
    <n v="919.3999999999999"/>
    <n v="555.8200000000001"/>
    <n v="3784.420000000001"/>
    <n v="0.4534933325664112"/>
    <n v="191"/>
    <n v="74"/>
  </r>
  <r>
    <x v="3"/>
    <x v="7"/>
    <s v="24年12月"/>
    <n v="24279.13999999994"/>
    <n v="16889.81"/>
    <n v="1533.9"/>
    <n v="550.03"/>
    <n v="6344.460000000007"/>
    <n v="0.3756383286727327"/>
    <n v="222"/>
    <n v="61"/>
  </r>
  <r>
    <x v="4"/>
    <x v="12"/>
    <m/>
    <m/>
    <m/>
    <m/>
    <m/>
    <m/>
    <m/>
    <m/>
    <m/>
  </r>
  <r>
    <x v="4"/>
    <x v="12"/>
    <m/>
    <m/>
    <m/>
    <m/>
    <m/>
    <m/>
    <m/>
    <m/>
    <m/>
  </r>
  <r>
    <x v="4"/>
    <x v="12"/>
    <m/>
    <m/>
    <m/>
    <m/>
    <m/>
    <m/>
    <m/>
    <m/>
    <m/>
  </r>
  <r>
    <x v="4"/>
    <x v="12"/>
    <m/>
    <m/>
    <m/>
    <m/>
    <m/>
    <m/>
    <m/>
    <m/>
    <m/>
  </r>
  <r>
    <x v="4"/>
    <x v="12"/>
    <m/>
    <m/>
    <m/>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数据透视表" cacheId="5" dataOnRows="0" dataCaption="值" showError="0" showMissing="0"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0" mergeItem="0" showDropZones="1" createdVersion="5" indent="0" showEmptyRow="0" showEmptyCol="0" showHeaders="1" compact="0" outline="1" outlineData="1" compactData="0" published="0" gridDropZones="0" immersive="1" multipleFieldFilters="0" chartFormat="4" fieldListSortAscending="1" mdxSubqueries="0" applyNumberFormats="0" applyBorderFormats="0" applyFontFormats="0" applyPatternFormats="0" applyAlignmentFormats="0" applyWidthHeightFormats="1" r:id="rId1">
  <location ref="L18:N32" firstHeaderRow="1" firstDataRow="2" firstDataCol="1" rowPageCount="1" colPageCount="1"/>
  <pivotFields count="11">
    <pivotField axis="axisPage" showDropDowns="1" compact="0" outline="1" subtotalTop="1" dragToRow="1" dragToCol="1" multipleItemSelectionAllowed="1" dragToPage="1" dragToData="1" dragOff="1" showAll="0" topAutoShow="1" itemPageCount="10" sortType="manual" defaultSubtotal="1">
      <items count="7">
        <item t="data" h="1" sd="1" x="0"/>
        <item t="data" h="1" sd="1" x="1"/>
        <item t="data" h="1" sd="1" x="4"/>
        <item t="data" h="1" sd="1" m="1" x="5"/>
        <item t="data" h="1" sd="1" x="2"/>
        <item t="data" sd="1" x="3"/>
        <item t="default" sd="1"/>
      </items>
    </pivotField>
    <pivotField axis="axisRow" showDropDowns="1" compact="0" outline="1" subtotalTop="1" dragToRow="1" dragToCol="1" multipleItemSelectionAllowed="1" dragToPage="1" dragToData="1" dragOff="1" showAll="0" topAutoShow="1" itemPageCount="10" sortType="ascending" defaultSubtotal="1">
      <items count="40">
        <item t="data" sd="1" x="8"/>
        <item t="data" sd="1" x="9"/>
        <item t="data" sd="1" x="10"/>
        <item t="data" sd="1" x="11"/>
        <item t="data" sd="1" x="0"/>
        <item t="data" sd="1" x="1"/>
        <item t="data" sd="1" x="2"/>
        <item t="data" sd="1" x="3"/>
        <item t="data" sd="1" x="4"/>
        <item t="data" sd="1" x="5"/>
        <item t="data" sd="1" x="6"/>
        <item t="data" sd="1" x="7"/>
        <item t="data" sd="1" m="1" x="26"/>
        <item t="data" sd="1" m="1" x="32"/>
        <item t="data" sd="1" m="1" x="17"/>
        <item t="data" sd="1" m="1" x="28"/>
        <item t="data" sd="1" m="1" x="15"/>
        <item t="data" sd="1" m="1" x="27"/>
        <item t="data" sd="1" m="1" x="38"/>
        <item t="data" sd="1" m="1" x="24"/>
        <item t="data" sd="1" m="1" x="30"/>
        <item t="data" sd="1" m="1" x="35"/>
        <item t="data" sd="1" m="1" x="36"/>
        <item t="data" sd="1" m="1" x="37"/>
        <item t="data" sd="1" m="1" x="13"/>
        <item t="data" sd="1" m="1" x="14"/>
        <item t="data" sd="1" m="1" x="18"/>
        <item t="data" sd="1" m="1" x="20"/>
        <item t="data" sd="1" m="1" x="22"/>
        <item t="data" sd="1" m="1" x="16"/>
        <item t="data" sd="1" m="1" x="29"/>
        <item t="data" sd="1" m="1" x="19"/>
        <item t="data" sd="1" m="1" x="31"/>
        <item t="data" sd="1" m="1" x="21"/>
        <item t="data" sd="1" m="1" x="33"/>
        <item t="data" sd="1" m="1" x="23"/>
        <item t="data" sd="1" m="1" x="34"/>
        <item t="data" sd="1" m="1" x="25"/>
        <item t="data" sd="1" x="12"/>
        <item t="default" sd="1"/>
      </items>
    </pivotField>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s>
  <rowFields count="1">
    <field x="1"/>
  </rowFields>
  <rowItems count="13">
    <i t="data" r="0" i="0">
      <x v="0"/>
    </i>
    <i t="data" r="0" i="0">
      <x v="1"/>
    </i>
    <i t="data" r="0" i="0">
      <x v="2"/>
    </i>
    <i t="data" r="0" i="0">
      <x v="3"/>
    </i>
    <i t="data" r="0" i="0">
      <x v="4"/>
    </i>
    <i t="data" r="0" i="0">
      <x v="5"/>
    </i>
    <i t="data" r="0" i="0">
      <x v="6"/>
    </i>
    <i t="data" r="0" i="0">
      <x v="7"/>
    </i>
    <i t="data" r="0" i="0">
      <x v="8"/>
    </i>
    <i t="data" r="0" i="0">
      <x v="9"/>
    </i>
    <i t="data" r="0" i="0">
      <x v="10"/>
    </i>
    <i t="data" r="0" i="0">
      <x v="11"/>
    </i>
    <i t="grand" r="0" i="0">
      <x v="0"/>
    </i>
  </rowItems>
  <colFields count="1">
    <field x="-2"/>
  </colFields>
  <colItems count="2">
    <i t="data" r="0" i="0">
      <x v="0"/>
    </i>
    <i t="data" r="0" i="1">
      <x v="1"/>
    </i>
  </colItems>
  <pageFields count="1">
    <pageField fld="0" hier="0"/>
  </pageFields>
  <dataFields count="2">
    <dataField name="求和项:利润" fld="7" subtotal="sum" showDataAs="normal" baseField="0" baseItem="0"/>
    <dataField name="求和项:单量" fld="9" subtotal="sum" showDataAs="normal" baseField="0" baseItem="0"/>
  </dataFields>
  <formats count="23">
    <format action="formatting" dxfId="45">
      <pivotArea type="all" dataOnly="0" outline="0" fieldPosition="0"/>
    </format>
    <format action="formatting" dxfId="44">
      <pivotArea field="0" type="button" dataOnly="0" labelOnly="1" outline="0" axis="axisPage" fieldPosition="0"/>
    </format>
    <format action="formatting" dxfId="43">
      <pivotArea field="1" type="button" dataOnly="0" labelOnly="1" outline="0" axis="axisRow" fieldPosition="0"/>
    </format>
    <format action="formatting" dxfId="42">
      <pivotArea type="normal" dataOnly="0" labelOnly="1" outline="1" fieldPosition="0">
        <references count="1">
          <reference field="1">
            <x v="16"/>
          </reference>
        </references>
      </pivotArea>
    </format>
    <format action="formatting" dxfId="41">
      <pivotArea type="normal" dataOnly="0" labelOnly="1" outline="1" fieldPosition="0">
        <references count="1">
          <reference field="1">
            <x v="17"/>
          </reference>
        </references>
      </pivotArea>
    </format>
    <format action="formatting" dxfId="40">
      <pivotArea type="normal" dataOnly="0" labelOnly="1" outline="1" fieldPosition="0">
        <references count="1">
          <reference field="1">
            <x v="18"/>
          </reference>
        </references>
      </pivotArea>
    </format>
    <format action="formatting" dxfId="39">
      <pivotArea type="normal" dataOnly="0" labelOnly="1" outline="1" fieldPosition="0">
        <references count="1">
          <reference field="1">
            <x v="19"/>
          </reference>
        </references>
      </pivotArea>
    </format>
    <format action="formatting" dxfId="38">
      <pivotArea type="normal" dataOnly="0" labelOnly="1" outline="1" fieldPosition="0">
        <references count="1">
          <reference field="1">
            <x v="20"/>
          </reference>
        </references>
      </pivotArea>
    </format>
    <format action="formatting" dxfId="37">
      <pivotArea type="normal" dataOnly="0" labelOnly="1" outline="1" fieldPosition="0">
        <references count="1">
          <reference field="1">
            <x v="9"/>
          </reference>
        </references>
      </pivotArea>
    </format>
    <format action="formatting" dxfId="36">
      <pivotArea type="normal" dataOnly="0" labelOnly="1" outline="1" fieldPosition="0">
        <references count="1">
          <reference field="1">
            <x v="10"/>
          </reference>
        </references>
      </pivotArea>
    </format>
    <format action="formatting" dxfId="35">
      <pivotArea type="normal" dataOnly="0" labelOnly="1" outline="1" fieldPosition="0">
        <references count="1">
          <reference field="1">
            <x v="11"/>
          </reference>
        </references>
      </pivotArea>
    </format>
    <format action="formatting" dxfId="34">
      <pivotArea type="normal" dataOnly="0" labelOnly="1" grandRow="1" outline="1" fieldPosition="0"/>
    </format>
    <format action="formatting" dxfId="33">
      <pivotArea field="0" type="button" dataOnly="0" labelOnly="1" outline="0" axis="axisPage" fieldPosition="0"/>
    </format>
    <format action="formatting" dxfId="32">
      <pivotArea field="1" type="button" dataOnly="0" labelOnly="1" outline="0" axis="axisRow" fieldPosition="0"/>
    </format>
    <format action="formatting" dxfId="31">
      <pivotArea type="normal" dataOnly="0" labelOnly="1" outline="1" fieldPosition="0">
        <references count="1">
          <reference field="1">
            <x v="16"/>
          </reference>
        </references>
      </pivotArea>
    </format>
    <format action="formatting" dxfId="30">
      <pivotArea type="normal" dataOnly="0" labelOnly="1" outline="1" fieldPosition="0">
        <references count="1">
          <reference field="1">
            <x v="17"/>
          </reference>
        </references>
      </pivotArea>
    </format>
    <format action="formatting" dxfId="29">
      <pivotArea type="normal" dataOnly="0" labelOnly="1" outline="1" fieldPosition="0">
        <references count="1">
          <reference field="1">
            <x v="18"/>
          </reference>
        </references>
      </pivotArea>
    </format>
    <format action="formatting" dxfId="28">
      <pivotArea type="normal" dataOnly="0" labelOnly="1" outline="1" fieldPosition="0">
        <references count="1">
          <reference field="1">
            <x v="19"/>
          </reference>
        </references>
      </pivotArea>
    </format>
    <format action="formatting" dxfId="27">
      <pivotArea type="normal" dataOnly="0" labelOnly="1" outline="1" fieldPosition="0">
        <references count="1">
          <reference field="1">
            <x v="20"/>
          </reference>
        </references>
      </pivotArea>
    </format>
    <format action="formatting" dxfId="26">
      <pivotArea type="normal" dataOnly="0" labelOnly="1" outline="1" fieldPosition="0">
        <references count="1">
          <reference field="1">
            <x v="9"/>
          </reference>
        </references>
      </pivotArea>
    </format>
    <format action="formatting" dxfId="25">
      <pivotArea type="normal" dataOnly="0" labelOnly="1" outline="1" fieldPosition="0">
        <references count="1">
          <reference field="1">
            <x v="10"/>
          </reference>
        </references>
      </pivotArea>
    </format>
    <format action="formatting" dxfId="24">
      <pivotArea type="normal" dataOnly="0" labelOnly="1" outline="1" fieldPosition="0">
        <references count="1">
          <reference field="1">
            <x v="11"/>
          </reference>
        </references>
      </pivotArea>
    </format>
    <format action="formatting" dxfId="23">
      <pivotArea type="normal" dataOnly="0" labelOnly="1" grandRow="1" outline="1" fieldPosition="0"/>
    </format>
  </formats>
  <chartFormats count="4">
    <chartFormat chart="0" format="0" series="1">
      <pivotArea type="data" dataOnly="1" outline="0" fieldPosition="0">
        <references count="1">
          <reference field="4294967294" selected="0">
            <x v="0"/>
          </reference>
        </references>
      </pivotArea>
    </chartFormat>
    <chartFormat chart="0" format="1" series="1">
      <pivotArea type="data" dataOnly="1" outline="0" fieldPosition="0">
        <references count="1">
          <reference field="4294967294" selected="0">
            <x v="1"/>
          </reference>
        </references>
      </pivotArea>
    </chartFormat>
    <chartFormat chart="2" format="2" series="1">
      <pivotArea type="data" dataOnly="1" outline="0" fieldPosition="0">
        <references count="1">
          <reference field="4294967294" selected="0">
            <x v="0"/>
          </reference>
        </references>
      </pivotArea>
    </chartFormat>
    <chartFormat chart="2" format="3" series="1">
      <pivotArea type="data" dataOnly="1" outline="0" fieldPosition="0">
        <references count="1">
          <reference field="4294967294" selected="0">
            <x v="1"/>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s>
</file>

<file path=xl/worksheets/_rels/sheet1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1.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2.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3.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4.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15.xml.rels><Relationships xmlns="http://schemas.openxmlformats.org/package/2006/relationships"><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16.xml.rels><Relationships xmlns="http://schemas.openxmlformats.org/package/2006/relationships"><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17.xml.rels><Relationships xmlns="http://schemas.openxmlformats.org/package/2006/relationships"><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18.xml.rels><Relationships xmlns="http://schemas.openxmlformats.org/package/2006/relationships"><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19.xml.rels><Relationships xmlns="http://schemas.openxmlformats.org/package/2006/relationships"><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comments" Target="/xl/comments/comment19.xml" Id="comments" /><Relationship Type="http://schemas.openxmlformats.org/officeDocument/2006/relationships/vmlDrawing" Target="/xl/drawings/commentsDrawing19.vml" Id="anysvml" /></Relationships>
</file>

<file path=xl/worksheets/_rels/sheet21.xml.rels><Relationships xmlns="http://schemas.openxmlformats.org/package/2006/relationships"><Relationship Type="http://schemas.openxmlformats.org/officeDocument/2006/relationships/comments" Target="/xl/comments/comment20.xml" Id="comments" /><Relationship Type="http://schemas.openxmlformats.org/officeDocument/2006/relationships/vmlDrawing" Target="/xl/drawings/commentsDrawing20.vml" Id="anysvml" /></Relationships>
</file>

<file path=xl/worksheets/_rels/sheet22.xml.rels><Relationships xmlns="http://schemas.openxmlformats.org/package/2006/relationships"><Relationship Type="http://schemas.openxmlformats.org/officeDocument/2006/relationships/comments" Target="/xl/comments/comment21.xml" Id="comments" /><Relationship Type="http://schemas.openxmlformats.org/officeDocument/2006/relationships/vmlDrawing" Target="/xl/drawings/commentsDrawing21.vml" Id="anysvml" /></Relationships>
</file>

<file path=xl/worksheets/_rels/sheet23.xml.rels><Relationships xmlns="http://schemas.openxmlformats.org/package/2006/relationships"><Relationship Type="http://schemas.openxmlformats.org/officeDocument/2006/relationships/comments" Target="/xl/comments/comment22.xml" Id="comments" /><Relationship Type="http://schemas.openxmlformats.org/officeDocument/2006/relationships/vmlDrawing" Target="/xl/drawings/commentsDrawing22.vml" Id="anysvml" /></Relationships>
</file>

<file path=xl/worksheets/_rels/sheet24.xml.rels><Relationships xmlns="http://schemas.openxmlformats.org/package/2006/relationships"><Relationship Type="http://schemas.openxmlformats.org/officeDocument/2006/relationships/comments" Target="/xl/comments/comment23.xml" Id="comments" /><Relationship Type="http://schemas.openxmlformats.org/officeDocument/2006/relationships/vmlDrawing" Target="/xl/drawings/commentsDrawing23.vml" Id="anysvml" /></Relationships>
</file>

<file path=xl/worksheets/_rels/sheet25.xml.rels><Relationships xmlns="http://schemas.openxmlformats.org/package/2006/relationships"><Relationship Type="http://schemas.openxmlformats.org/officeDocument/2006/relationships/comments" Target="/xl/comments/comment24.xml" Id="comments" /><Relationship Type="http://schemas.openxmlformats.org/officeDocument/2006/relationships/vmlDrawing" Target="/xl/drawings/commentsDrawing24.vml" Id="anysvml" /></Relationships>
</file>

<file path=xl/worksheets/_rels/sheet26.xml.rels><Relationships xmlns="http://schemas.openxmlformats.org/package/2006/relationships"><Relationship Type="http://schemas.openxmlformats.org/officeDocument/2006/relationships/comments" Target="/xl/comments/comment25.xml" Id="comments" /><Relationship Type="http://schemas.openxmlformats.org/officeDocument/2006/relationships/vmlDrawing" Target="/xl/drawings/commentsDrawing25.vml" Id="anysvml" /></Relationships>
</file>

<file path=xl/worksheets/_rels/sheet27.xml.rels><Relationships xmlns="http://schemas.openxmlformats.org/package/2006/relationships"><Relationship Type="http://schemas.openxmlformats.org/officeDocument/2006/relationships/comments" Target="/xl/comments/comment26.xml" Id="comments" /><Relationship Type="http://schemas.openxmlformats.org/officeDocument/2006/relationships/vmlDrawing" Target="/xl/drawings/commentsDrawing26.vml" Id="anysvml" /></Relationships>
</file>

<file path=xl/worksheets/_rels/sheet28.xml.rels><Relationships xmlns="http://schemas.openxmlformats.org/package/2006/relationships"><Relationship Type="http://schemas.openxmlformats.org/officeDocument/2006/relationships/comments" Target="/xl/comments/comment27.xml" Id="comments" /><Relationship Type="http://schemas.openxmlformats.org/officeDocument/2006/relationships/vmlDrawing" Target="/xl/drawings/commentsDrawing27.vml" Id="anysvml" /></Relationships>
</file>

<file path=xl/worksheets/_rels/sheet29.xml.rels><Relationships xmlns="http://schemas.openxmlformats.org/package/2006/relationships"><Relationship Type="http://schemas.openxmlformats.org/officeDocument/2006/relationships/comments" Target="/xl/comments/comment28.xml" Id="comments" /><Relationship Type="http://schemas.openxmlformats.org/officeDocument/2006/relationships/vmlDrawing" Target="/xl/drawings/commentsDrawing28.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comments" Target="/xl/comments/comment29.xml" Id="comments" /><Relationship Type="http://schemas.openxmlformats.org/officeDocument/2006/relationships/vmlDrawing" Target="/xl/drawings/commentsDrawing29.vml" Id="anysvml" /></Relationships>
</file>

<file path=xl/worksheets/_rels/sheet31.xml.rels><Relationships xmlns="http://schemas.openxmlformats.org/package/2006/relationships"><Relationship Type="http://schemas.openxmlformats.org/officeDocument/2006/relationships/comments" Target="/xl/comments/comment30.xml" Id="comments" /><Relationship Type="http://schemas.openxmlformats.org/officeDocument/2006/relationships/vmlDrawing" Target="/xl/drawings/commentsDrawing30.vml" Id="anysvml" /></Relationships>
</file>

<file path=xl/worksheets/_rels/sheet32.xml.rels><Relationships xmlns="http://schemas.openxmlformats.org/package/2006/relationships"><Relationship Type="http://schemas.openxmlformats.org/officeDocument/2006/relationships/comments" Target="/xl/comments/comment31.xml" Id="comments" /><Relationship Type="http://schemas.openxmlformats.org/officeDocument/2006/relationships/vmlDrawing" Target="/xl/drawings/commentsDrawing31.vml" Id="anysvml" /></Relationships>
</file>

<file path=xl/worksheets/_rels/sheet33.xml.rels><Relationships xmlns="http://schemas.openxmlformats.org/package/2006/relationships"><Relationship Type="http://schemas.openxmlformats.org/officeDocument/2006/relationships/comments" Target="/xl/comments/comment32.xml" Id="comments" /><Relationship Type="http://schemas.openxmlformats.org/officeDocument/2006/relationships/vmlDrawing" Target="/xl/drawings/commentsDrawing32.vml" Id="anysvml" /></Relationships>
</file>

<file path=xl/worksheets/_rels/sheet34.xml.rels><Relationships xmlns="http://schemas.openxmlformats.org/package/2006/relationships"><Relationship Type="http://schemas.openxmlformats.org/officeDocument/2006/relationships/comments" Target="/xl/comments/comment33.xml" Id="comments" /><Relationship Type="http://schemas.openxmlformats.org/officeDocument/2006/relationships/vmlDrawing" Target="/xl/drawings/commentsDrawing33.vml" Id="anysvml" /></Relationships>
</file>

<file path=xl/worksheets/_rels/sheet35.xml.rels><Relationships xmlns="http://schemas.openxmlformats.org/package/2006/relationships"><Relationship Type="http://schemas.openxmlformats.org/officeDocument/2006/relationships/comments" Target="/xl/comments/comment34.xml" Id="comments" /><Relationship Type="http://schemas.openxmlformats.org/officeDocument/2006/relationships/vmlDrawing" Target="/xl/drawings/commentsDrawing34.vml" Id="anysvml" /></Relationships>
</file>

<file path=xl/worksheets/_rels/sheet37.xml.rels><Relationships xmlns="http://schemas.openxmlformats.org/package/2006/relationships"><Relationship Type="http://schemas.openxmlformats.org/officeDocument/2006/relationships/comments" Target="/xl/comments/comment35.xml" Id="comments" /><Relationship Type="http://schemas.openxmlformats.org/officeDocument/2006/relationships/vmlDrawing" Target="/xl/drawings/commentsDrawing35.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1:S37"/>
  <sheetViews>
    <sheetView workbookViewId="0">
      <pane ySplit="1" topLeftCell="A8" activePane="bottomLeft" state="frozen"/>
      <selection pane="bottomLeft" activeCell="G81" sqref="G81"/>
    </sheetView>
  </sheetViews>
  <sheetFormatPr baseColWidth="8" defaultColWidth="9" defaultRowHeight="20.1" customHeight="1"/>
  <cols>
    <col width="7.625" customWidth="1" style="82" min="1" max="1"/>
    <col width="6.5" customWidth="1" style="84" min="2" max="2"/>
    <col hidden="1" width="8.25" customWidth="1" style="83" min="3" max="3"/>
    <col width="10.375" customWidth="1" style="161" min="4" max="5"/>
    <col width="9" customWidth="1" style="161" min="6" max="6"/>
    <col width="9.5" customWidth="1" style="161" min="7" max="7"/>
    <col width="9.5" bestFit="1" customWidth="1" style="161" min="8" max="8"/>
    <col width="12.625" customWidth="1" style="86" min="9" max="9"/>
    <col width="7.75" bestFit="1" customWidth="1" style="160" min="12" max="12"/>
    <col width="13.125" bestFit="1" customWidth="1" style="160" min="13" max="14"/>
    <col width="12" customWidth="1" style="160" min="15" max="19"/>
    <col width="12" customWidth="1" style="162" min="20" max="27"/>
    <col width="16.125" customWidth="1" style="162" min="28" max="29"/>
    <col width="12" customWidth="1" style="162" min="30" max="30"/>
    <col width="12.375" customWidth="1" style="162" min="31" max="31"/>
    <col width="9.125" customWidth="1" style="162" min="32" max="32"/>
    <col width="12.375" customWidth="1" style="162" min="33" max="33"/>
    <col width="9.125" customWidth="1" style="162" min="34" max="34"/>
    <col width="12.375" customWidth="1" style="162" min="35" max="35"/>
    <col width="9.125" customWidth="1" style="162" min="36" max="36"/>
    <col width="12.375" customWidth="1" style="162" min="37" max="37"/>
    <col width="9.125" customWidth="1" style="162" min="38" max="38"/>
    <col width="12.375" customWidth="1" style="162" min="39" max="39"/>
    <col width="9.125" customWidth="1" style="162" min="40" max="40"/>
    <col width="23.5" customWidth="1" style="162" min="41" max="41"/>
    <col width="9.125" customWidth="1" style="162" min="42" max="42"/>
    <col width="12.375" customWidth="1" style="162" min="43" max="43"/>
    <col width="10.125" customWidth="1" style="162" min="44" max="44"/>
    <col width="13.5" customWidth="1" style="162" min="45" max="45"/>
    <col width="16.125" customWidth="1" style="162" min="46" max="47"/>
    <col width="9.125" customWidth="1" style="162" min="48" max="48"/>
    <col width="12.375" customWidth="1" style="162" min="49" max="49"/>
    <col width="9.125" customWidth="1" style="162" min="50" max="50"/>
    <col width="12.375" customWidth="1" style="162" min="51" max="51"/>
    <col width="9.125" customWidth="1" style="162" min="52" max="52"/>
    <col width="12.375" customWidth="1" style="162" min="53" max="53"/>
    <col width="9.125" customWidth="1" style="162" min="54" max="54"/>
    <col width="12.375" customWidth="1" style="162" min="55" max="55"/>
    <col width="9.125" customWidth="1" style="162" min="56" max="56"/>
    <col width="23.5" customWidth="1" style="162" min="57" max="57"/>
    <col width="9.125" customWidth="1" style="162" min="58" max="58"/>
    <col width="12.375" customWidth="1" style="162" min="59" max="59"/>
    <col width="10.125" customWidth="1" style="162" min="60" max="60"/>
    <col width="13.5" customWidth="1" style="162" min="61" max="61"/>
    <col width="18.25" customWidth="1" style="162" min="62" max="62"/>
    <col width="16.125" customWidth="1" style="162" min="63" max="64"/>
  </cols>
  <sheetData>
    <row r="1" ht="44.1" customHeight="1" s="162">
      <c r="A1" s="163" t="inlineStr">
        <is>
          <t>年度</t>
        </is>
      </c>
      <c r="B1" s="164" t="inlineStr">
        <is>
          <t>月份</t>
        </is>
      </c>
      <c r="C1" s="89" t="inlineStr">
        <is>
          <t>工作表</t>
        </is>
      </c>
      <c r="D1" s="163" t="inlineStr">
        <is>
          <t>销售额</t>
        </is>
      </c>
      <c r="E1" s="163" t="inlineStr">
        <is>
          <t>拿货价</t>
        </is>
      </c>
      <c r="F1" s="165" t="inlineStr">
        <is>
          <t>买家退款金额</t>
        </is>
      </c>
      <c r="G1" s="165" t="inlineStr">
        <is>
          <t>店铺退款金额</t>
        </is>
      </c>
      <c r="H1" s="163" t="inlineStr">
        <is>
          <t>利润</t>
        </is>
      </c>
      <c r="I1" s="98" t="inlineStr">
        <is>
          <t>利润率</t>
        </is>
      </c>
      <c r="J1" s="5" t="inlineStr">
        <is>
          <t>单量</t>
        </is>
      </c>
      <c r="K1" s="163" t="inlineStr">
        <is>
          <t>快递费</t>
        </is>
      </c>
    </row>
    <row r="2" ht="20.1" customHeight="1" s="162">
      <c r="A2" s="92" t="inlineStr">
        <is>
          <t>2020年</t>
        </is>
      </c>
      <c r="B2" s="93" t="inlineStr">
        <is>
          <t>05月</t>
        </is>
      </c>
      <c r="C2" s="92">
        <f>RIGHT(A2,3)&amp;B2</f>
        <v/>
      </c>
      <c r="D2" s="166">
        <f>INDIRECT("'"&amp;C2&amp;"'!$B$2")</f>
        <v/>
      </c>
      <c r="E2" s="166">
        <f>INDIRECT("'"&amp;C2&amp;"'!$C$2")</f>
        <v/>
      </c>
      <c r="F2" s="166">
        <f>INDIRECT("'"&amp;C2&amp;"'!$D$2")</f>
        <v/>
      </c>
      <c r="G2" s="166">
        <f>INDIRECT("'"&amp;C2&amp;"'!$E$2")</f>
        <v/>
      </c>
      <c r="H2" s="166">
        <f>INDIRECT("'"&amp;C2&amp;"'!$F$2")</f>
        <v/>
      </c>
      <c r="I2" s="99">
        <f>INDIRECT("'"&amp;C2&amp;"'!$I$2")</f>
        <v/>
      </c>
      <c r="J2" s="100">
        <f>INDIRECT("'"&amp;C2&amp;"'!$I$3")</f>
        <v/>
      </c>
      <c r="K2" s="100">
        <f>INDIRECT("'"&amp;C2&amp;"'!$G$2")</f>
        <v/>
      </c>
    </row>
    <row r="3" ht="20.1" customHeight="1" s="162">
      <c r="A3" s="92" t="inlineStr">
        <is>
          <t>2020年</t>
        </is>
      </c>
      <c r="B3" s="93" t="inlineStr">
        <is>
          <t>06月</t>
        </is>
      </c>
      <c r="C3" s="92">
        <f>RIGHT(A3,3)&amp;B3</f>
        <v/>
      </c>
      <c r="D3" s="166">
        <f>INDIRECT("'"&amp;C3&amp;"'!$B$2")</f>
        <v/>
      </c>
      <c r="E3" s="166">
        <f>INDIRECT("'"&amp;C3&amp;"'!$C$2")</f>
        <v/>
      </c>
      <c r="F3" s="166">
        <f>INDIRECT("'"&amp;C3&amp;"'!$D$2")</f>
        <v/>
      </c>
      <c r="G3" s="166">
        <f>INDIRECT("'"&amp;C3&amp;"'!$E$2")</f>
        <v/>
      </c>
      <c r="H3" s="166">
        <f>INDIRECT("'"&amp;C3&amp;"'!$F$2")</f>
        <v/>
      </c>
      <c r="I3" s="99">
        <f>INDIRECT("'"&amp;C3&amp;"'!$I$2")</f>
        <v/>
      </c>
      <c r="J3" s="100">
        <f>INDIRECT("'"&amp;C3&amp;"'!$I$3")</f>
        <v/>
      </c>
      <c r="K3" s="100">
        <f>INDIRECT("'"&amp;C3&amp;"'!$G$2")</f>
        <v/>
      </c>
    </row>
    <row r="4" ht="20.1" customHeight="1" s="162">
      <c r="A4" s="92" t="inlineStr">
        <is>
          <t>2020年</t>
        </is>
      </c>
      <c r="B4" s="93" t="inlineStr">
        <is>
          <t>07月</t>
        </is>
      </c>
      <c r="C4" s="92">
        <f>RIGHT(A4,3)&amp;B4</f>
        <v/>
      </c>
      <c r="D4" s="166">
        <f>INDIRECT("'"&amp;C4&amp;"'!$B$2")</f>
        <v/>
      </c>
      <c r="E4" s="166">
        <f>INDIRECT("'"&amp;C4&amp;"'!$C$2")</f>
        <v/>
      </c>
      <c r="F4" s="166">
        <f>INDIRECT("'"&amp;C4&amp;"'!$D$2")</f>
        <v/>
      </c>
      <c r="G4" s="166">
        <f>INDIRECT("'"&amp;C4&amp;"'!$E$2")</f>
        <v/>
      </c>
      <c r="H4" s="166">
        <f>INDIRECT("'"&amp;C4&amp;"'!$F$2")</f>
        <v/>
      </c>
      <c r="I4" s="99">
        <f>INDIRECT("'"&amp;C4&amp;"'!$I$2")</f>
        <v/>
      </c>
      <c r="J4" s="100">
        <f>INDIRECT("'"&amp;C4&amp;"'!$I$3")</f>
        <v/>
      </c>
      <c r="K4" s="100">
        <f>INDIRECT("'"&amp;C4&amp;"'!$G$2")</f>
        <v/>
      </c>
    </row>
    <row r="5" ht="20.1" customHeight="1" s="162">
      <c r="A5" s="92" t="inlineStr">
        <is>
          <t>2020年</t>
        </is>
      </c>
      <c r="B5" s="93" t="inlineStr">
        <is>
          <t>08月</t>
        </is>
      </c>
      <c r="C5" s="92">
        <f>RIGHT(A5,3)&amp;B5</f>
        <v/>
      </c>
      <c r="D5" s="166">
        <f>INDIRECT("'"&amp;C5&amp;"'!$B$2")</f>
        <v/>
      </c>
      <c r="E5" s="166">
        <f>INDIRECT("'"&amp;C5&amp;"'!$C$2")</f>
        <v/>
      </c>
      <c r="F5" s="166">
        <f>INDIRECT("'"&amp;C5&amp;"'!$D$2")</f>
        <v/>
      </c>
      <c r="G5" s="166">
        <f>INDIRECT("'"&amp;C5&amp;"'!$E$2")</f>
        <v/>
      </c>
      <c r="H5" s="166">
        <f>INDIRECT("'"&amp;C5&amp;"'!$F$2")</f>
        <v/>
      </c>
      <c r="I5" s="99">
        <f>INDIRECT("'"&amp;C5&amp;"'!$I$2")</f>
        <v/>
      </c>
      <c r="J5" s="100">
        <f>INDIRECT("'"&amp;C5&amp;"'!$I$3")</f>
        <v/>
      </c>
      <c r="K5" s="100">
        <f>INDIRECT("'"&amp;C5&amp;"'!$G$2")</f>
        <v/>
      </c>
    </row>
    <row r="6" ht="20.1" customHeight="1" s="162">
      <c r="A6" s="92" t="inlineStr">
        <is>
          <t>2020年</t>
        </is>
      </c>
      <c r="B6" s="93" t="inlineStr">
        <is>
          <t>09月</t>
        </is>
      </c>
      <c r="C6" s="92">
        <f>RIGHT(A6,3)&amp;B6</f>
        <v/>
      </c>
      <c r="D6" s="166">
        <f>INDIRECT("'"&amp;C6&amp;"'!$B$2")</f>
        <v/>
      </c>
      <c r="E6" s="166">
        <f>INDIRECT("'"&amp;C6&amp;"'!$C$2")</f>
        <v/>
      </c>
      <c r="F6" s="166">
        <f>INDIRECT("'"&amp;C6&amp;"'!$D$2")</f>
        <v/>
      </c>
      <c r="G6" s="166">
        <f>INDIRECT("'"&amp;C6&amp;"'!$E$2")</f>
        <v/>
      </c>
      <c r="H6" s="166">
        <f>INDIRECT("'"&amp;C6&amp;"'!$F$2")</f>
        <v/>
      </c>
      <c r="I6" s="99">
        <f>INDIRECT("'"&amp;C6&amp;"'!$I$2")</f>
        <v/>
      </c>
      <c r="J6" s="100">
        <f>INDIRECT("'"&amp;C6&amp;"'!$I$3")</f>
        <v/>
      </c>
      <c r="K6" s="100">
        <f>INDIRECT("'"&amp;C6&amp;"'!$G$2")</f>
        <v/>
      </c>
    </row>
    <row r="7" ht="20.1" customHeight="1" s="162">
      <c r="A7" s="92" t="inlineStr">
        <is>
          <t>2020年</t>
        </is>
      </c>
      <c r="B7" s="93" t="inlineStr">
        <is>
          <t>10月</t>
        </is>
      </c>
      <c r="C7" s="92">
        <f>RIGHT(A7,3)&amp;B7</f>
        <v/>
      </c>
      <c r="D7" s="166">
        <f>INDIRECT("'"&amp;C7&amp;"'!$B$2")</f>
        <v/>
      </c>
      <c r="E7" s="166">
        <f>INDIRECT("'"&amp;C7&amp;"'!$C$2")</f>
        <v/>
      </c>
      <c r="F7" s="166">
        <f>INDIRECT("'"&amp;C7&amp;"'!$D$2")</f>
        <v/>
      </c>
      <c r="G7" s="166">
        <f>INDIRECT("'"&amp;C7&amp;"'!$E$2")</f>
        <v/>
      </c>
      <c r="H7" s="166">
        <f>INDIRECT("'"&amp;C7&amp;"'!$F$2")</f>
        <v/>
      </c>
      <c r="I7" s="99">
        <f>INDIRECT("'"&amp;C7&amp;"'!$I$2")</f>
        <v/>
      </c>
      <c r="J7" s="100">
        <f>INDIRECT("'"&amp;C7&amp;"'!$I$3")</f>
        <v/>
      </c>
      <c r="K7" s="100">
        <f>INDIRECT("'"&amp;C7&amp;"'!$G$2")</f>
        <v/>
      </c>
    </row>
    <row r="8" ht="20.1" customHeight="1" s="162">
      <c r="A8" s="92" t="inlineStr">
        <is>
          <t>2020年</t>
        </is>
      </c>
      <c r="B8" s="93" t="inlineStr">
        <is>
          <t>11月</t>
        </is>
      </c>
      <c r="C8" s="92">
        <f>RIGHT(A8,3)&amp;B8</f>
        <v/>
      </c>
      <c r="D8" s="166">
        <f>INDIRECT("'"&amp;C8&amp;"'!$B$2")</f>
        <v/>
      </c>
      <c r="E8" s="166">
        <f>INDIRECT("'"&amp;C8&amp;"'!$C$2")</f>
        <v/>
      </c>
      <c r="F8" s="166">
        <f>INDIRECT("'"&amp;C8&amp;"'!$D$2")</f>
        <v/>
      </c>
      <c r="G8" s="166">
        <f>INDIRECT("'"&amp;C8&amp;"'!$E$2")</f>
        <v/>
      </c>
      <c r="H8" s="166">
        <f>INDIRECT("'"&amp;C8&amp;"'!$F$2")</f>
        <v/>
      </c>
      <c r="I8" s="99">
        <f>INDIRECT("'"&amp;C8&amp;"'!$I$2")</f>
        <v/>
      </c>
      <c r="J8" s="100">
        <f>INDIRECT("'"&amp;C8&amp;"'!$I$3")</f>
        <v/>
      </c>
      <c r="K8" s="100">
        <f>INDIRECT("'"&amp;C8&amp;"'!$G$2")</f>
        <v/>
      </c>
    </row>
    <row r="9" ht="20.1" customHeight="1" s="162">
      <c r="A9" s="92" t="inlineStr">
        <is>
          <t>2020年</t>
        </is>
      </c>
      <c r="B9" s="93" t="inlineStr">
        <is>
          <t>12月</t>
        </is>
      </c>
      <c r="C9" s="92">
        <f>RIGHT(A9,3)&amp;B9</f>
        <v/>
      </c>
      <c r="D9" s="166">
        <f>INDIRECT("'"&amp;C9&amp;"'!$B$2")</f>
        <v/>
      </c>
      <c r="E9" s="166">
        <f>INDIRECT("'"&amp;C9&amp;"'!$C$2")</f>
        <v/>
      </c>
      <c r="F9" s="166">
        <f>INDIRECT("'"&amp;C9&amp;"'!$D$2")</f>
        <v/>
      </c>
      <c r="G9" s="166">
        <f>INDIRECT("'"&amp;C9&amp;"'!$E$2")</f>
        <v/>
      </c>
      <c r="H9" s="166">
        <f>INDIRECT("'"&amp;C9&amp;"'!$F$2")</f>
        <v/>
      </c>
      <c r="I9" s="99">
        <f>INDIRECT("'"&amp;C9&amp;"'!$I$2")</f>
        <v/>
      </c>
      <c r="J9" s="100">
        <f>INDIRECT("'"&amp;C9&amp;"'!$I$3")</f>
        <v/>
      </c>
      <c r="K9" s="100">
        <f>INDIRECT("'"&amp;C9&amp;"'!$G$2")</f>
        <v/>
      </c>
    </row>
    <row r="10" ht="20.1" customHeight="1" s="162">
      <c r="A10" s="92" t="inlineStr">
        <is>
          <t>2021年</t>
        </is>
      </c>
      <c r="B10" s="93" t="inlineStr">
        <is>
          <t>01月</t>
        </is>
      </c>
      <c r="C10" s="92">
        <f>RIGHT(A10,3)&amp;B10</f>
        <v/>
      </c>
      <c r="D10" s="166">
        <f>INDIRECT("'"&amp;C10&amp;"'!$B$2")</f>
        <v/>
      </c>
      <c r="E10" s="166">
        <f>INDIRECT("'"&amp;C10&amp;"'!$C$2")</f>
        <v/>
      </c>
      <c r="F10" s="166">
        <f>INDIRECT("'"&amp;C10&amp;"'!$D$2")</f>
        <v/>
      </c>
      <c r="G10" s="166">
        <f>INDIRECT("'"&amp;C10&amp;"'!$E$2")</f>
        <v/>
      </c>
      <c r="H10" s="166">
        <f>INDIRECT("'"&amp;C10&amp;"'!$F$2")</f>
        <v/>
      </c>
      <c r="I10" s="99">
        <f>INDIRECT("'"&amp;C10&amp;"'!$I$2")</f>
        <v/>
      </c>
      <c r="J10" s="100">
        <f>INDIRECT("'"&amp;C10&amp;"'!$I$3")</f>
        <v/>
      </c>
      <c r="K10" s="100">
        <f>INDIRECT("'"&amp;C10&amp;"'!$G$2")</f>
        <v/>
      </c>
    </row>
    <row r="11" ht="20.1" customHeight="1" s="162">
      <c r="A11" s="92" t="inlineStr">
        <is>
          <t>2021年</t>
        </is>
      </c>
      <c r="B11" s="93" t="inlineStr">
        <is>
          <t>02月</t>
        </is>
      </c>
      <c r="C11" s="92">
        <f>RIGHT(A11,3)&amp;B11</f>
        <v/>
      </c>
      <c r="D11" s="166">
        <f>INDIRECT("'"&amp;C11&amp;"'!$B$2")</f>
        <v/>
      </c>
      <c r="E11" s="166">
        <f>INDIRECT("'"&amp;C11&amp;"'!$C$2")</f>
        <v/>
      </c>
      <c r="F11" s="166">
        <f>INDIRECT("'"&amp;C11&amp;"'!$D$2")</f>
        <v/>
      </c>
      <c r="G11" s="166">
        <f>INDIRECT("'"&amp;C11&amp;"'!$E$2")</f>
        <v/>
      </c>
      <c r="H11" s="166">
        <f>INDIRECT("'"&amp;C11&amp;"'!$F$2")</f>
        <v/>
      </c>
      <c r="I11" s="99">
        <f>INDIRECT("'"&amp;C11&amp;"'!$I$2")</f>
        <v/>
      </c>
      <c r="J11" s="100">
        <f>INDIRECT("'"&amp;C11&amp;"'!$I$3")</f>
        <v/>
      </c>
      <c r="K11" s="100">
        <f>INDIRECT("'"&amp;C11&amp;"'!$G$2")</f>
        <v/>
      </c>
    </row>
    <row r="12" ht="20.1" customHeight="1" s="162">
      <c r="A12" s="92" t="inlineStr">
        <is>
          <t>2021年</t>
        </is>
      </c>
      <c r="B12" s="93" t="inlineStr">
        <is>
          <t>03月</t>
        </is>
      </c>
      <c r="C12" s="92">
        <f>RIGHT(A12,3)&amp;B12</f>
        <v/>
      </c>
      <c r="D12" s="166">
        <f>INDIRECT("'"&amp;C12&amp;"'!$B$2")</f>
        <v/>
      </c>
      <c r="E12" s="166">
        <f>INDIRECT("'"&amp;C12&amp;"'!$C$2")</f>
        <v/>
      </c>
      <c r="F12" s="166">
        <f>INDIRECT("'"&amp;C12&amp;"'!$D$2")</f>
        <v/>
      </c>
      <c r="G12" s="166">
        <f>INDIRECT("'"&amp;C12&amp;"'!$E$2")</f>
        <v/>
      </c>
      <c r="H12" s="166">
        <f>INDIRECT("'"&amp;C12&amp;"'!$F$2")</f>
        <v/>
      </c>
      <c r="I12" s="99">
        <f>INDIRECT("'"&amp;C12&amp;"'!$I$2")</f>
        <v/>
      </c>
      <c r="J12" s="100">
        <f>INDIRECT("'"&amp;C12&amp;"'!$I$3")</f>
        <v/>
      </c>
      <c r="K12" s="100">
        <f>INDIRECT("'"&amp;C12&amp;"'!$G$2")</f>
        <v/>
      </c>
      <c r="O12" s="0" t="n"/>
      <c r="P12" s="0" t="n"/>
      <c r="Q12" s="0" t="n"/>
      <c r="R12" s="0" t="n"/>
      <c r="S12" s="0" t="n"/>
    </row>
    <row r="13" ht="20.1" customHeight="1" s="162">
      <c r="A13" s="92" t="inlineStr">
        <is>
          <t>2021年</t>
        </is>
      </c>
      <c r="B13" s="93" t="inlineStr">
        <is>
          <t>04月</t>
        </is>
      </c>
      <c r="C13" s="92">
        <f>RIGHT(A13,3)&amp;B13</f>
        <v/>
      </c>
      <c r="D13" s="166">
        <f>INDIRECT("'"&amp;C13&amp;"'!$B$2")</f>
        <v/>
      </c>
      <c r="E13" s="166">
        <f>INDIRECT("'"&amp;C13&amp;"'!$C$2")</f>
        <v/>
      </c>
      <c r="F13" s="166">
        <f>INDIRECT("'"&amp;C13&amp;"'!$D$2")</f>
        <v/>
      </c>
      <c r="G13" s="166">
        <f>INDIRECT("'"&amp;C13&amp;"'!$E$2")</f>
        <v/>
      </c>
      <c r="H13" s="166">
        <f>INDIRECT("'"&amp;C13&amp;"'!$F$2")</f>
        <v/>
      </c>
      <c r="I13" s="99">
        <f>INDIRECT("'"&amp;C13&amp;"'!$I$2")</f>
        <v/>
      </c>
      <c r="J13" s="100">
        <f>INDIRECT("'"&amp;C13&amp;"'!$I$3")</f>
        <v/>
      </c>
      <c r="K13" s="100">
        <f>INDIRECT("'"&amp;C13&amp;"'!$G$2")</f>
        <v/>
      </c>
      <c r="O13" s="0" t="n"/>
      <c r="P13" s="0" t="n"/>
      <c r="Q13" s="0" t="n"/>
      <c r="R13" s="0" t="n"/>
      <c r="S13" s="0" t="n"/>
    </row>
    <row r="14" ht="20.1" customHeight="1" s="162">
      <c r="A14" s="92" t="inlineStr">
        <is>
          <t>2021年</t>
        </is>
      </c>
      <c r="B14" s="93" t="inlineStr">
        <is>
          <t>05月</t>
        </is>
      </c>
      <c r="C14" s="92">
        <f>RIGHT(A14,3)&amp;B14</f>
        <v/>
      </c>
      <c r="D14" s="166">
        <f>INDIRECT("'"&amp;C14&amp;"'!$B$2")</f>
        <v/>
      </c>
      <c r="E14" s="166">
        <f>INDIRECT("'"&amp;C14&amp;"'!$C$2")</f>
        <v/>
      </c>
      <c r="F14" s="166">
        <f>INDIRECT("'"&amp;C14&amp;"'!$D$2")</f>
        <v/>
      </c>
      <c r="G14" s="166">
        <f>INDIRECT("'"&amp;C14&amp;"'!$E$2")</f>
        <v/>
      </c>
      <c r="H14" s="166">
        <f>INDIRECT("'"&amp;C14&amp;"'!$F$2")</f>
        <v/>
      </c>
      <c r="I14" s="99">
        <f>INDIRECT("'"&amp;C14&amp;"'!$I$2")</f>
        <v/>
      </c>
      <c r="J14" s="100">
        <f>INDIRECT("'"&amp;C14&amp;"'!$I$3")</f>
        <v/>
      </c>
      <c r="K14" s="100">
        <f>INDIRECT("'"&amp;C14&amp;"'!$G$2")</f>
        <v/>
      </c>
      <c r="O14" s="0" t="n"/>
      <c r="P14" s="0" t="n"/>
      <c r="Q14" s="0" t="n"/>
      <c r="R14" s="0" t="n"/>
      <c r="S14" s="0" t="n"/>
    </row>
    <row r="15" ht="20.1" customHeight="1" s="162">
      <c r="A15" s="92" t="inlineStr">
        <is>
          <t>2021年</t>
        </is>
      </c>
      <c r="B15" s="93" t="inlineStr">
        <is>
          <t>06月</t>
        </is>
      </c>
      <c r="C15" s="92">
        <f>RIGHT(A15,3)&amp;B15</f>
        <v/>
      </c>
      <c r="D15" s="166">
        <f>INDIRECT("'"&amp;C15&amp;"'!$B$2")</f>
        <v/>
      </c>
      <c r="E15" s="166">
        <f>INDIRECT("'"&amp;C15&amp;"'!$C$2")</f>
        <v/>
      </c>
      <c r="F15" s="166">
        <f>INDIRECT("'"&amp;C15&amp;"'!$D$2")</f>
        <v/>
      </c>
      <c r="G15" s="166">
        <f>INDIRECT("'"&amp;C15&amp;"'!$E$2")</f>
        <v/>
      </c>
      <c r="H15" s="166">
        <f>INDIRECT("'"&amp;C15&amp;"'!$F$2")</f>
        <v/>
      </c>
      <c r="I15" s="99">
        <f>INDIRECT("'"&amp;C15&amp;"'!$I$2")</f>
        <v/>
      </c>
      <c r="J15" s="100">
        <f>INDIRECT("'"&amp;C15&amp;"'!$I$3")</f>
        <v/>
      </c>
      <c r="K15" s="100">
        <f>INDIRECT("'"&amp;C15&amp;"'!$G$2")</f>
        <v/>
      </c>
      <c r="O15" s="0" t="n"/>
      <c r="P15" s="0" t="n"/>
      <c r="R15" s="0" t="n"/>
      <c r="S15" s="0" t="n"/>
    </row>
    <row r="16" ht="20.1" customHeight="1" s="162">
      <c r="A16" s="92" t="inlineStr">
        <is>
          <t>2021年</t>
        </is>
      </c>
      <c r="B16" s="93" t="inlineStr">
        <is>
          <t>07月</t>
        </is>
      </c>
      <c r="C16" s="92">
        <f>RIGHT(A16,3)&amp;B16</f>
        <v/>
      </c>
      <c r="D16" s="166">
        <f>INDIRECT("'"&amp;C16&amp;"'!$B$2")</f>
        <v/>
      </c>
      <c r="E16" s="166">
        <f>INDIRECT("'"&amp;C16&amp;"'!$C$2")</f>
        <v/>
      </c>
      <c r="F16" s="166">
        <f>INDIRECT("'"&amp;C16&amp;"'!$D$2")</f>
        <v/>
      </c>
      <c r="G16" s="166">
        <f>INDIRECT("'"&amp;C16&amp;"'!$E$2")</f>
        <v/>
      </c>
      <c r="H16" s="166">
        <f>INDIRECT("'"&amp;C16&amp;"'!$F$2")</f>
        <v/>
      </c>
      <c r="I16" s="99">
        <f>INDIRECT("'"&amp;C16&amp;"'!$I$2")</f>
        <v/>
      </c>
      <c r="J16" s="100">
        <f>INDIRECT("'"&amp;C16&amp;"'!$I$3")</f>
        <v/>
      </c>
      <c r="K16" s="100">
        <f>INDIRECT("'"&amp;C16&amp;"'!$G$2")</f>
        <v/>
      </c>
      <c r="L16" s="160" t="inlineStr">
        <is>
          <t>年度</t>
        </is>
      </c>
      <c r="M16" s="160" t="inlineStr">
        <is>
          <t>2024年</t>
        </is>
      </c>
      <c r="O16" s="0" t="n"/>
      <c r="P16" s="0" t="n"/>
      <c r="Q16" s="0" t="n"/>
      <c r="R16" s="0" t="n"/>
      <c r="S16" s="0" t="n"/>
    </row>
    <row r="17" ht="20.1" customHeight="1" s="162">
      <c r="A17" s="95" t="inlineStr">
        <is>
          <t>2023年</t>
        </is>
      </c>
      <c r="B17" s="96" t="inlineStr">
        <is>
          <t>08月</t>
        </is>
      </c>
      <c r="C17" s="127">
        <f>RIGHT(A17,3)&amp;B17</f>
        <v/>
      </c>
      <c r="D17" s="167">
        <f>INDIRECT("'"&amp;C17&amp;"'!$B$2")</f>
        <v/>
      </c>
      <c r="E17" s="167">
        <f>INDIRECT("'"&amp;C17&amp;"'!$C$2")</f>
        <v/>
      </c>
      <c r="F17" s="167">
        <f>INDIRECT("'"&amp;C17&amp;"'!$D$2")</f>
        <v/>
      </c>
      <c r="G17" s="167">
        <f>INDIRECT("'"&amp;C17&amp;"'!$E$2")</f>
        <v/>
      </c>
      <c r="H17" s="167">
        <f>INDIRECT("'"&amp;C17&amp;"'!$F$2")</f>
        <v/>
      </c>
      <c r="I17" s="101">
        <f>INDIRECT("'"&amp;C17&amp;"'!$I$2")</f>
        <v/>
      </c>
      <c r="J17" s="13">
        <f>INDIRECT("'"&amp;C17&amp;"'!$I$3")</f>
        <v/>
      </c>
      <c r="K17" s="13">
        <f>INDIRECT("'"&amp;C17&amp;"'!$G$2")</f>
        <v/>
      </c>
      <c r="O17" s="0" t="n"/>
      <c r="P17" s="0" t="n"/>
      <c r="Q17" s="0" t="n"/>
      <c r="R17" s="0" t="n"/>
      <c r="S17" s="0" t="n"/>
    </row>
    <row r="18" ht="20.1" customHeight="1" s="162">
      <c r="A18" s="95" t="inlineStr">
        <is>
          <t>2023年</t>
        </is>
      </c>
      <c r="B18" s="96" t="inlineStr">
        <is>
          <t>09月</t>
        </is>
      </c>
      <c r="C18" s="127">
        <f>RIGHT(A18,3)&amp;B18</f>
        <v/>
      </c>
      <c r="D18" s="167">
        <f>INDIRECT("'"&amp;C18&amp;"'!$B$2")</f>
        <v/>
      </c>
      <c r="E18" s="167">
        <f>INDIRECT("'"&amp;C18&amp;"'!$C$2")</f>
        <v/>
      </c>
      <c r="F18" s="167">
        <f>INDIRECT("'"&amp;C18&amp;"'!$D$2")</f>
        <v/>
      </c>
      <c r="G18" s="167">
        <f>INDIRECT("'"&amp;C18&amp;"'!$E$2")</f>
        <v/>
      </c>
      <c r="H18" s="167">
        <f>INDIRECT("'"&amp;C18&amp;"'!$F$2")</f>
        <v/>
      </c>
      <c r="I18" s="101">
        <f>INDIRECT("'"&amp;C18&amp;"'!$I$2")</f>
        <v/>
      </c>
      <c r="J18" s="13">
        <f>INDIRECT("'"&amp;C18&amp;"'!$I$3")</f>
        <v/>
      </c>
      <c r="K18" s="13">
        <f>INDIRECT("'"&amp;C18&amp;"'!$G$2")</f>
        <v/>
      </c>
      <c r="M18" s="160" t="inlineStr">
        <is>
          <t>值</t>
        </is>
      </c>
      <c r="O18" s="0" t="n"/>
      <c r="P18" s="0" t="n"/>
      <c r="Q18" s="0" t="n"/>
      <c r="R18" s="0" t="n"/>
      <c r="S18" s="0" t="n"/>
    </row>
    <row r="19" ht="20.1" customHeight="1" s="162">
      <c r="A19" s="95" t="inlineStr">
        <is>
          <t>2023年</t>
        </is>
      </c>
      <c r="B19" s="96" t="inlineStr">
        <is>
          <t>10月</t>
        </is>
      </c>
      <c r="C19" s="127">
        <f>RIGHT(A19,3)&amp;B19</f>
        <v/>
      </c>
      <c r="D19" s="167">
        <f>INDIRECT("'"&amp;C19&amp;"'!$B$2")</f>
        <v/>
      </c>
      <c r="E19" s="167">
        <f>INDIRECT("'"&amp;C19&amp;"'!$C$2")</f>
        <v/>
      </c>
      <c r="F19" s="167">
        <f>INDIRECT("'"&amp;C19&amp;"'!$D$2")</f>
        <v/>
      </c>
      <c r="G19" s="167">
        <f>INDIRECT("'"&amp;C19&amp;"'!$E$2")</f>
        <v/>
      </c>
      <c r="H19" s="167">
        <f>INDIRECT("'"&amp;C19&amp;"'!$F$2")</f>
        <v/>
      </c>
      <c r="I19" s="101">
        <f>INDIRECT("'"&amp;C19&amp;"'!$I$2")</f>
        <v/>
      </c>
      <c r="J19" s="13">
        <f>INDIRECT("'"&amp;C19&amp;"'!$I$3")</f>
        <v/>
      </c>
      <c r="K19" s="13">
        <f>INDIRECT("'"&amp;C19&amp;"'!$G$2")</f>
        <v/>
      </c>
      <c r="L19" s="160" t="inlineStr">
        <is>
          <t>月份</t>
        </is>
      </c>
      <c r="M19" s="160" t="inlineStr">
        <is>
          <t>求和项:利润</t>
        </is>
      </c>
      <c r="N19" s="160" t="inlineStr">
        <is>
          <t>求和项:单量</t>
        </is>
      </c>
      <c r="O19" s="0" t="n"/>
      <c r="P19" s="0" t="n"/>
      <c r="Q19" s="0" t="n"/>
      <c r="R19" s="0" t="n"/>
      <c r="S19" s="0" t="n"/>
    </row>
    <row r="20" ht="20.1" customHeight="1" s="162">
      <c r="A20" s="95" t="inlineStr">
        <is>
          <t>2023年</t>
        </is>
      </c>
      <c r="B20" s="96" t="inlineStr">
        <is>
          <t>11月</t>
        </is>
      </c>
      <c r="C20" s="138">
        <f>RIGHT(A20,3)&amp;B20</f>
        <v/>
      </c>
      <c r="D20" s="167">
        <f>INDIRECT("'"&amp;C20&amp;"'!$B$2")</f>
        <v/>
      </c>
      <c r="E20" s="167">
        <f>INDIRECT("'"&amp;C20&amp;"'!$C$2")</f>
        <v/>
      </c>
      <c r="F20" s="167">
        <f>INDIRECT("'"&amp;C20&amp;"'!$D$2")</f>
        <v/>
      </c>
      <c r="G20" s="167">
        <f>INDIRECT("'"&amp;C20&amp;"'!$E$2")</f>
        <v/>
      </c>
      <c r="H20" s="167">
        <f>INDIRECT("'"&amp;C20&amp;"'!$F$2")</f>
        <v/>
      </c>
      <c r="I20" s="101">
        <f>INDIRECT("'"&amp;C20&amp;"'!$I$2")</f>
        <v/>
      </c>
      <c r="J20" s="13">
        <f>INDIRECT("'"&amp;C20&amp;"'!$I$3")</f>
        <v/>
      </c>
      <c r="K20" s="13">
        <f>INDIRECT("'"&amp;C20&amp;"'!$G$2")</f>
        <v/>
      </c>
      <c r="L20" s="160" t="inlineStr">
        <is>
          <t>01月</t>
        </is>
      </c>
      <c r="M20" s="160" t="n">
        <v>3024.590000000002</v>
      </c>
      <c r="N20" s="160" t="n">
        <v>360</v>
      </c>
      <c r="O20" s="0" t="n"/>
      <c r="P20" s="0" t="n"/>
      <c r="Q20" s="0" t="n"/>
      <c r="R20" s="0" t="n"/>
      <c r="S20" s="0" t="n"/>
    </row>
    <row r="21" ht="20.1" customHeight="1" s="162">
      <c r="A21" s="95" t="inlineStr">
        <is>
          <t>2023年</t>
        </is>
      </c>
      <c r="B21" s="96" t="inlineStr">
        <is>
          <t>12月</t>
        </is>
      </c>
      <c r="C21" s="138">
        <f>RIGHT(A21,3)&amp;B21</f>
        <v/>
      </c>
      <c r="D21" s="167">
        <f>INDIRECT("'"&amp;C21&amp;"'!$B$2")</f>
        <v/>
      </c>
      <c r="E21" s="167">
        <f>INDIRECT("'"&amp;C21&amp;"'!$C$2")</f>
        <v/>
      </c>
      <c r="F21" s="167">
        <f>INDIRECT("'"&amp;C21&amp;"'!$D$2")</f>
        <v/>
      </c>
      <c r="G21" s="167">
        <f>INDIRECT("'"&amp;C21&amp;"'!$E$2")</f>
        <v/>
      </c>
      <c r="H21" s="167">
        <f>INDIRECT("'"&amp;C21&amp;"'!$F$2")</f>
        <v/>
      </c>
      <c r="I21" s="101">
        <f>INDIRECT("'"&amp;C21&amp;"'!$I$2")</f>
        <v/>
      </c>
      <c r="J21" s="13">
        <f>INDIRECT("'"&amp;C21&amp;"'!$I$3")</f>
        <v/>
      </c>
      <c r="K21" s="13">
        <f>INDIRECT("'"&amp;C21&amp;"'!$G$2")</f>
        <v/>
      </c>
      <c r="L21" s="160" t="inlineStr">
        <is>
          <t>02月</t>
        </is>
      </c>
      <c r="M21" s="160" t="n">
        <v>1306.88</v>
      </c>
      <c r="N21" s="160" t="n">
        <v>128</v>
      </c>
      <c r="O21" s="0" t="n"/>
      <c r="P21" s="0" t="n"/>
      <c r="Q21" s="0" t="n"/>
      <c r="R21" s="0" t="n"/>
      <c r="S21" s="0" t="n"/>
    </row>
    <row r="22" ht="20.1" customHeight="1" s="162">
      <c r="A22" s="95" t="inlineStr">
        <is>
          <t>2024年</t>
        </is>
      </c>
      <c r="B22" s="96" t="inlineStr">
        <is>
          <t>01月</t>
        </is>
      </c>
      <c r="C22" s="138">
        <f>RIGHT(A22,3)&amp;B22</f>
        <v/>
      </c>
      <c r="D22" s="167">
        <f>INDIRECT("'"&amp;C22&amp;"'!$B$3")</f>
        <v/>
      </c>
      <c r="E22" s="167">
        <f>INDIRECT("'"&amp;C22&amp;"'!$B$4")</f>
        <v/>
      </c>
      <c r="F22" s="167">
        <f>INDIRECT("'"&amp;C22&amp;"'!$B$5")</f>
        <v/>
      </c>
      <c r="G22" s="167">
        <f>INDIRECT("'"&amp;C22&amp;"'!$B$6")</f>
        <v/>
      </c>
      <c r="H22" s="167">
        <f>INDIRECT("'"&amp;C22&amp;"'!$D$2")</f>
        <v/>
      </c>
      <c r="I22" s="101">
        <f>INDIRECT("'"&amp;C22&amp;"'!$D$3")</f>
        <v/>
      </c>
      <c r="J22" s="13">
        <f>INDIRECT("'"&amp;C22&amp;"'!$D$5")</f>
        <v/>
      </c>
      <c r="K22" s="167">
        <f>INDIRECT("'"&amp;C22&amp;"'!$D$4")</f>
        <v/>
      </c>
      <c r="L22" s="160" t="inlineStr">
        <is>
          <t>03月</t>
        </is>
      </c>
      <c r="M22" s="160" t="n">
        <v>4103.64</v>
      </c>
      <c r="N22" s="160" t="n">
        <v>283</v>
      </c>
      <c r="O22" s="0" t="n"/>
      <c r="P22" s="0" t="n"/>
      <c r="Q22" s="0" t="n"/>
      <c r="R22" s="0" t="n"/>
      <c r="S22" s="0" t="n"/>
    </row>
    <row r="23" ht="20.1" customHeight="1" s="162">
      <c r="A23" s="95" t="inlineStr">
        <is>
          <t>2024年</t>
        </is>
      </c>
      <c r="B23" s="96" t="inlineStr">
        <is>
          <t>02月</t>
        </is>
      </c>
      <c r="C23" s="138">
        <f>RIGHT(A23,3)&amp;B23</f>
        <v/>
      </c>
      <c r="D23" s="167">
        <f>INDIRECT("'"&amp;C23&amp;"'!$B$3")</f>
        <v/>
      </c>
      <c r="E23" s="167">
        <f>INDIRECT("'"&amp;C23&amp;"'!$B$4")</f>
        <v/>
      </c>
      <c r="F23" s="167">
        <f>INDIRECT("'"&amp;C23&amp;"'!$B$5")</f>
        <v/>
      </c>
      <c r="G23" s="167">
        <f>INDIRECT("'"&amp;C23&amp;"'!$B$6")</f>
        <v/>
      </c>
      <c r="H23" s="167">
        <f>INDIRECT("'"&amp;C23&amp;"'!$D$2")</f>
        <v/>
      </c>
      <c r="I23" s="101">
        <f>INDIRECT("'"&amp;C23&amp;"'!$D$3")</f>
        <v/>
      </c>
      <c r="J23" s="13">
        <f>INDIRECT("'"&amp;C23&amp;"'!$D$5")</f>
        <v/>
      </c>
      <c r="K23" s="167">
        <f>INDIRECT("'"&amp;C23&amp;"'!$D$4")</f>
        <v/>
      </c>
      <c r="L23" s="160" t="inlineStr">
        <is>
          <t>04月</t>
        </is>
      </c>
      <c r="M23" s="160" t="n">
        <v>5087.960000000009</v>
      </c>
      <c r="N23" s="160" t="n">
        <v>295</v>
      </c>
      <c r="O23" s="0" t="n"/>
      <c r="P23" s="0" t="n"/>
      <c r="Q23" s="0" t="n"/>
      <c r="R23" s="0" t="n"/>
      <c r="S23" s="0" t="n"/>
    </row>
    <row r="24" ht="20.1" customHeight="1" s="162">
      <c r="A24" s="95" t="inlineStr">
        <is>
          <t>2024年</t>
        </is>
      </c>
      <c r="B24" s="96" t="inlineStr">
        <is>
          <t>03月</t>
        </is>
      </c>
      <c r="C24" s="138">
        <f>RIGHT(A24,3)&amp;B24</f>
        <v/>
      </c>
      <c r="D24" s="167">
        <f>INDIRECT("'"&amp;C24&amp;"'!$B$3")</f>
        <v/>
      </c>
      <c r="E24" s="167">
        <f>INDIRECT("'"&amp;C24&amp;"'!$B$4")</f>
        <v/>
      </c>
      <c r="F24" s="167">
        <f>INDIRECT("'"&amp;C24&amp;"'!$B$5")</f>
        <v/>
      </c>
      <c r="G24" s="167">
        <f>INDIRECT("'"&amp;C24&amp;"'!$B$6")</f>
        <v/>
      </c>
      <c r="H24" s="167">
        <f>INDIRECT("'"&amp;C24&amp;"'!$D$2")</f>
        <v/>
      </c>
      <c r="I24" s="101">
        <f>INDIRECT("'"&amp;C24&amp;"'!$D$3")</f>
        <v/>
      </c>
      <c r="J24" s="13">
        <f>INDIRECT("'"&amp;C24&amp;"'!$D$5")</f>
        <v/>
      </c>
      <c r="K24" s="167">
        <f>INDIRECT("'"&amp;C24&amp;"'!$D$4")</f>
        <v/>
      </c>
      <c r="L24" s="160" t="inlineStr">
        <is>
          <t>05月</t>
        </is>
      </c>
      <c r="M24" s="160" t="n">
        <v>4356.000000000003</v>
      </c>
      <c r="N24" s="160" t="n">
        <v>208</v>
      </c>
      <c r="O24" s="0" t="n"/>
      <c r="P24" s="0" t="n"/>
      <c r="Q24" s="0" t="n"/>
      <c r="R24" s="0" t="n"/>
      <c r="S24" s="0" t="n"/>
    </row>
    <row r="25" ht="20.1" customHeight="1" s="162">
      <c r="A25" s="95" t="inlineStr">
        <is>
          <t>2024年</t>
        </is>
      </c>
      <c r="B25" s="96" t="inlineStr">
        <is>
          <t>04月</t>
        </is>
      </c>
      <c r="C25" s="138">
        <f>RIGHT(A25,3)&amp;B25</f>
        <v/>
      </c>
      <c r="D25" s="167">
        <f>INDIRECT("'"&amp;C25&amp;"'!$B$3")</f>
        <v/>
      </c>
      <c r="E25" s="167">
        <f>INDIRECT("'"&amp;C25&amp;"'!$B$4")</f>
        <v/>
      </c>
      <c r="F25" s="167">
        <f>INDIRECT("'"&amp;C25&amp;"'!$B$5")</f>
        <v/>
      </c>
      <c r="G25" s="167">
        <f>INDIRECT("'"&amp;C25&amp;"'!$B$6")</f>
        <v/>
      </c>
      <c r="H25" s="167">
        <f>INDIRECT("'"&amp;C25&amp;"'!$D$2")</f>
        <v/>
      </c>
      <c r="I25" s="101">
        <f>INDIRECT("'"&amp;C25&amp;"'!$D$3")</f>
        <v/>
      </c>
      <c r="J25" s="13">
        <f>INDIRECT("'"&amp;C25&amp;"'!$D$5")</f>
        <v/>
      </c>
      <c r="K25" s="167">
        <f>INDIRECT("'"&amp;C25&amp;"'!$D$4")</f>
        <v/>
      </c>
      <c r="L25" s="160" t="inlineStr">
        <is>
          <t>06月</t>
        </is>
      </c>
      <c r="M25" s="160" t="n">
        <v>3160.080000000002</v>
      </c>
      <c r="N25" s="160" t="n">
        <v>167</v>
      </c>
      <c r="O25" s="0" t="n"/>
      <c r="P25" s="0" t="n"/>
      <c r="Q25" s="0" t="n"/>
      <c r="R25" s="0" t="n"/>
      <c r="S25" s="0" t="n"/>
    </row>
    <row r="26" ht="20.1" customHeight="1" s="162">
      <c r="A26" s="95" t="inlineStr">
        <is>
          <t>2024年</t>
        </is>
      </c>
      <c r="B26" s="96" t="inlineStr">
        <is>
          <t>05月</t>
        </is>
      </c>
      <c r="C26" s="138">
        <f>RIGHT(A26,3)&amp;B26</f>
        <v/>
      </c>
      <c r="D26" s="167">
        <f>INDIRECT("'"&amp;C26&amp;"'!$B$3")</f>
        <v/>
      </c>
      <c r="E26" s="167">
        <f>INDIRECT("'"&amp;C26&amp;"'!$B$4")</f>
        <v/>
      </c>
      <c r="F26" s="167">
        <f>INDIRECT("'"&amp;C26&amp;"'!$B$5")</f>
        <v/>
      </c>
      <c r="G26" s="167">
        <f>INDIRECT("'"&amp;C26&amp;"'!$B$6")</f>
        <v/>
      </c>
      <c r="H26" s="167">
        <f>INDIRECT("'"&amp;C26&amp;"'!$D$2")</f>
        <v/>
      </c>
      <c r="I26" s="101">
        <f>INDIRECT("'"&amp;C26&amp;"'!$D$3")</f>
        <v/>
      </c>
      <c r="J26" s="13">
        <f>INDIRECT("'"&amp;C26&amp;"'!$D$5")</f>
        <v/>
      </c>
      <c r="K26" s="167">
        <f>INDIRECT("'"&amp;C26&amp;"'!$D$4")</f>
        <v/>
      </c>
      <c r="L26" s="160" t="inlineStr">
        <is>
          <t>07月</t>
        </is>
      </c>
      <c r="M26" s="160" t="n">
        <v>2836.800000000002</v>
      </c>
      <c r="N26" s="160" t="n">
        <v>154</v>
      </c>
      <c r="O26" s="0" t="n"/>
      <c r="P26" s="0" t="n"/>
      <c r="Q26" s="0" t="n"/>
      <c r="R26" s="0" t="n"/>
      <c r="S26" s="0" t="n"/>
    </row>
    <row r="27" ht="20.1" customHeight="1" s="162">
      <c r="A27" s="95" t="inlineStr">
        <is>
          <t>2024年</t>
        </is>
      </c>
      <c r="B27" s="96" t="inlineStr">
        <is>
          <t>06月</t>
        </is>
      </c>
      <c r="C27" s="138">
        <f>RIGHT(A27,3)&amp;B27</f>
        <v/>
      </c>
      <c r="D27" s="167">
        <f>INDIRECT("'"&amp;C27&amp;"'!$B$3")</f>
        <v/>
      </c>
      <c r="E27" s="167">
        <f>INDIRECT("'"&amp;C27&amp;"'!$B$4")</f>
        <v/>
      </c>
      <c r="F27" s="167">
        <f>INDIRECT("'"&amp;C27&amp;"'!$B$5")</f>
        <v/>
      </c>
      <c r="G27" s="167">
        <f>INDIRECT("'"&amp;C27&amp;"'!$B$6")</f>
        <v/>
      </c>
      <c r="H27" s="167">
        <f>INDIRECT("'"&amp;C27&amp;"'!$D$2")</f>
        <v/>
      </c>
      <c r="I27" s="101">
        <f>INDIRECT("'"&amp;C27&amp;"'!$D$3")</f>
        <v/>
      </c>
      <c r="J27" s="13">
        <f>INDIRECT("'"&amp;C27&amp;"'!$D$5")</f>
        <v/>
      </c>
      <c r="K27" s="167">
        <f>INDIRECT("'"&amp;C27&amp;"'!$D$4")</f>
        <v/>
      </c>
      <c r="L27" s="160" t="inlineStr">
        <is>
          <t>08月</t>
        </is>
      </c>
      <c r="M27" s="160" t="n">
        <v>3904.230000000002</v>
      </c>
      <c r="N27" s="160" t="n">
        <v>165</v>
      </c>
      <c r="O27" s="0" t="n"/>
      <c r="P27" s="0" t="n"/>
      <c r="Q27" s="0" t="n"/>
      <c r="R27" s="0" t="n"/>
      <c r="S27" s="0" t="n"/>
    </row>
    <row r="28" ht="20.1" customHeight="1" s="162">
      <c r="A28" s="95" t="inlineStr">
        <is>
          <t>2024年</t>
        </is>
      </c>
      <c r="B28" s="96" t="inlineStr">
        <is>
          <t>07月</t>
        </is>
      </c>
      <c r="C28" s="138">
        <f>RIGHT(A28,3)&amp;B28</f>
        <v/>
      </c>
      <c r="D28" s="167">
        <f>INDIRECT("'"&amp;C28&amp;"'!$B$3")</f>
        <v/>
      </c>
      <c r="E28" s="167">
        <f>INDIRECT("'"&amp;C28&amp;"'!$B$4")</f>
        <v/>
      </c>
      <c r="F28" s="167">
        <f>INDIRECT("'"&amp;C28&amp;"'!$B$5")</f>
        <v/>
      </c>
      <c r="G28" s="167">
        <f>INDIRECT("'"&amp;C28&amp;"'!$B$6")</f>
        <v/>
      </c>
      <c r="H28" s="167">
        <f>INDIRECT("'"&amp;C28&amp;"'!$D$2")</f>
        <v/>
      </c>
      <c r="I28" s="101">
        <f>INDIRECT("'"&amp;C28&amp;"'!$D$3")</f>
        <v/>
      </c>
      <c r="J28" s="13">
        <f>INDIRECT("'"&amp;C28&amp;"'!$D$5")</f>
        <v/>
      </c>
      <c r="K28" s="167">
        <f>INDIRECT("'"&amp;C28&amp;"'!$D$4")</f>
        <v/>
      </c>
      <c r="L28" s="160" t="inlineStr">
        <is>
          <t>09月</t>
        </is>
      </c>
      <c r="M28" s="160" t="n">
        <v>4853.180000000007</v>
      </c>
      <c r="N28" s="160" t="n">
        <v>221</v>
      </c>
      <c r="O28" s="0" t="n"/>
      <c r="P28" s="0" t="n"/>
      <c r="Q28" s="0" t="n"/>
      <c r="R28" s="0" t="n"/>
      <c r="S28" s="0" t="n"/>
    </row>
    <row r="29" ht="20.1" customHeight="1" s="162">
      <c r="A29" s="95" t="inlineStr">
        <is>
          <t>2024年</t>
        </is>
      </c>
      <c r="B29" s="96" t="inlineStr">
        <is>
          <t>08月</t>
        </is>
      </c>
      <c r="C29" s="138">
        <f>RIGHT(A29,3)&amp;B29</f>
        <v/>
      </c>
      <c r="D29" s="167">
        <f>INDIRECT("'"&amp;C29&amp;"'!$B$3")</f>
        <v/>
      </c>
      <c r="E29" s="167">
        <f>INDIRECT("'"&amp;C29&amp;"'!$B$4")</f>
        <v/>
      </c>
      <c r="F29" s="167">
        <f>INDIRECT("'"&amp;C29&amp;"'!$B$5")</f>
        <v/>
      </c>
      <c r="G29" s="167">
        <f>INDIRECT("'"&amp;C29&amp;"'!$B$6")</f>
        <v/>
      </c>
      <c r="H29" s="167">
        <f>INDIRECT("'"&amp;C29&amp;"'!$D$2")</f>
        <v/>
      </c>
      <c r="I29" s="101">
        <f>INDIRECT("'"&amp;C29&amp;"'!$D$3")</f>
        <v/>
      </c>
      <c r="J29" s="13">
        <f>INDIRECT("'"&amp;C29&amp;"'!$D$5")</f>
        <v/>
      </c>
      <c r="K29" s="167">
        <f>INDIRECT("'"&amp;C29&amp;"'!$D$4")</f>
        <v/>
      </c>
      <c r="L29" s="160" t="inlineStr">
        <is>
          <t>10月</t>
        </is>
      </c>
      <c r="M29" s="160" t="n">
        <v>3911.72</v>
      </c>
      <c r="N29" s="160" t="n">
        <v>212</v>
      </c>
      <c r="O29" s="0" t="n"/>
      <c r="P29" s="0" t="n"/>
      <c r="Q29" s="0" t="n"/>
      <c r="R29" s="0" t="n"/>
      <c r="S29" s="0" t="n"/>
    </row>
    <row r="30" ht="20.1" customHeight="1" s="162">
      <c r="A30" s="95" t="inlineStr">
        <is>
          <t>2024年</t>
        </is>
      </c>
      <c r="B30" s="96" t="inlineStr">
        <is>
          <t>09月</t>
        </is>
      </c>
      <c r="C30" s="138">
        <f>RIGHT(A30,3)&amp;B30</f>
        <v/>
      </c>
      <c r="D30" s="167">
        <f>INDIRECT("'"&amp;C30&amp;"'!$B$3")</f>
        <v/>
      </c>
      <c r="E30" s="167">
        <f>INDIRECT("'"&amp;C30&amp;"'!$B$4")</f>
        <v/>
      </c>
      <c r="F30" s="167">
        <f>INDIRECT("'"&amp;C30&amp;"'!$B$5")</f>
        <v/>
      </c>
      <c r="G30" s="167">
        <f>INDIRECT("'"&amp;C30&amp;"'!$B$6")</f>
        <v/>
      </c>
      <c r="H30" s="167">
        <f>INDIRECT("'"&amp;C30&amp;"'!$D$2")</f>
        <v/>
      </c>
      <c r="I30" s="101">
        <f>INDIRECT("'"&amp;C30&amp;"'!$D$3")</f>
        <v/>
      </c>
      <c r="J30" s="13">
        <f>INDIRECT("'"&amp;C30&amp;"'!$D$5")</f>
        <v/>
      </c>
      <c r="K30" s="167">
        <f>INDIRECT("'"&amp;C30&amp;"'!$D$4")</f>
        <v/>
      </c>
      <c r="L30" s="160" t="inlineStr">
        <is>
          <t>11月</t>
        </is>
      </c>
      <c r="M30" s="160" t="n">
        <v>3784.420000000001</v>
      </c>
      <c r="N30" s="160" t="n">
        <v>191</v>
      </c>
      <c r="P30" s="0" t="n"/>
      <c r="Q30" s="0" t="n"/>
      <c r="R30" s="0" t="n"/>
      <c r="S30" s="0" t="n"/>
    </row>
    <row r="31" ht="20.1" customHeight="1" s="162">
      <c r="A31" s="95" t="inlineStr">
        <is>
          <t>2024年</t>
        </is>
      </c>
      <c r="B31" s="96" t="inlineStr">
        <is>
          <t>10月</t>
        </is>
      </c>
      <c r="C31" s="138">
        <f>RIGHT(A31,3)&amp;B31</f>
        <v/>
      </c>
      <c r="D31" s="167">
        <f>INDIRECT("'"&amp;C31&amp;"'!$B$3")</f>
        <v/>
      </c>
      <c r="E31" s="167">
        <f>INDIRECT("'"&amp;C31&amp;"'!$B$4")</f>
        <v/>
      </c>
      <c r="F31" s="167">
        <f>INDIRECT("'"&amp;C31&amp;"'!$B$5")</f>
        <v/>
      </c>
      <c r="G31" s="167">
        <f>INDIRECT("'"&amp;C31&amp;"'!$B$6")</f>
        <v/>
      </c>
      <c r="H31" s="167">
        <f>INDIRECT("'"&amp;C31&amp;"'!$D$2")</f>
        <v/>
      </c>
      <c r="I31" s="101">
        <f>INDIRECT("'"&amp;C31&amp;"'!$D$3")</f>
        <v/>
      </c>
      <c r="J31" s="13">
        <f>INDIRECT("'"&amp;C31&amp;"'!$D$5")</f>
        <v/>
      </c>
      <c r="K31" s="167">
        <f>INDIRECT("'"&amp;C31&amp;"'!$D$4")</f>
        <v/>
      </c>
      <c r="L31" s="160" t="inlineStr">
        <is>
          <t>12月</t>
        </is>
      </c>
      <c r="M31" s="160" t="n">
        <v>6344.460000000007</v>
      </c>
      <c r="N31" s="160" t="n">
        <v>222</v>
      </c>
      <c r="P31" s="0" t="n"/>
      <c r="Q31" s="0" t="n"/>
      <c r="R31" s="0" t="n"/>
      <c r="S31" s="0" t="n"/>
    </row>
    <row r="32" ht="20.1" customHeight="1" s="162">
      <c r="A32" s="95" t="inlineStr">
        <is>
          <t>2024年</t>
        </is>
      </c>
      <c r="B32" s="96" t="inlineStr">
        <is>
          <t>11月</t>
        </is>
      </c>
      <c r="C32" s="138">
        <f>RIGHT(A32,3)&amp;B32</f>
        <v/>
      </c>
      <c r="D32" s="167">
        <f>INDIRECT("'"&amp;C32&amp;"'!$B$3")</f>
        <v/>
      </c>
      <c r="E32" s="167">
        <f>INDIRECT("'"&amp;C32&amp;"'!$B$4")</f>
        <v/>
      </c>
      <c r="F32" s="167">
        <f>INDIRECT("'"&amp;C32&amp;"'!$B$5")</f>
        <v/>
      </c>
      <c r="G32" s="167">
        <f>INDIRECT("'"&amp;C32&amp;"'!$B$6")</f>
        <v/>
      </c>
      <c r="H32" s="167">
        <f>INDIRECT("'"&amp;C32&amp;"'!$D$2")</f>
        <v/>
      </c>
      <c r="I32" s="101">
        <f>INDIRECT("'"&amp;C32&amp;"'!$D$3")</f>
        <v/>
      </c>
      <c r="J32" s="13">
        <f>INDIRECT("'"&amp;C32&amp;"'!$D$5")</f>
        <v/>
      </c>
      <c r="K32" s="167">
        <f>INDIRECT("'"&amp;C32&amp;"'!$D$4")</f>
        <v/>
      </c>
      <c r="L32" s="160" t="inlineStr">
        <is>
          <t>总计</t>
        </is>
      </c>
      <c r="M32" s="160" t="n">
        <v>46673.96000000004</v>
      </c>
      <c r="N32" s="160" t="n">
        <v>2606</v>
      </c>
      <c r="P32" s="0" t="n"/>
      <c r="Q32" s="0" t="n"/>
      <c r="R32" s="0" t="n"/>
      <c r="S32" s="0" t="n"/>
    </row>
    <row r="33" ht="20.1" customHeight="1" s="162">
      <c r="A33" s="95" t="inlineStr">
        <is>
          <t>2024年</t>
        </is>
      </c>
      <c r="B33" s="96" t="inlineStr">
        <is>
          <t>12月</t>
        </is>
      </c>
      <c r="C33" s="138">
        <f>RIGHT(A33,3)&amp;B33</f>
        <v/>
      </c>
      <c r="D33" s="167">
        <f>INDIRECT("'"&amp;C33&amp;"'!$B$3")</f>
        <v/>
      </c>
      <c r="E33" s="167">
        <f>INDIRECT("'"&amp;C33&amp;"'!$B$4")</f>
        <v/>
      </c>
      <c r="F33" s="167">
        <f>INDIRECT("'"&amp;C33&amp;"'!$B$5")</f>
        <v/>
      </c>
      <c r="G33" s="167">
        <f>INDIRECT("'"&amp;C33&amp;"'!$B$6")</f>
        <v/>
      </c>
      <c r="H33" s="167">
        <f>INDIRECT("'"&amp;C33&amp;"'!$D$2")</f>
        <v/>
      </c>
      <c r="I33" s="101">
        <f>INDIRECT("'"&amp;C33&amp;"'!$D$3")</f>
        <v/>
      </c>
      <c r="J33" s="13">
        <f>INDIRECT("'"&amp;C33&amp;"'!$D$5")</f>
        <v/>
      </c>
      <c r="K33" s="167">
        <f>INDIRECT("'"&amp;C33&amp;"'!$D$4")</f>
        <v/>
      </c>
      <c r="P33" s="0" t="n"/>
      <c r="Q33" s="0" t="n"/>
      <c r="R33" s="0" t="n"/>
      <c r="S33" s="0" t="n"/>
    </row>
    <row r="34" ht="20.1" customHeight="1" s="162">
      <c r="P34" s="0" t="n"/>
      <c r="Q34" s="0" t="n"/>
      <c r="R34" s="0" t="n"/>
      <c r="S34" s="0" t="n"/>
    </row>
    <row r="35" ht="20.1" customHeight="1" s="162">
      <c r="P35" s="0" t="n"/>
      <c r="Q35" s="0" t="n"/>
      <c r="R35" s="0" t="n"/>
      <c r="S35" s="0" t="n"/>
    </row>
    <row r="36" ht="20.1" customHeight="1" s="162">
      <c r="P36" s="0" t="n"/>
      <c r="Q36" s="0" t="n"/>
      <c r="R36" s="0" t="n"/>
      <c r="S36" s="0" t="n"/>
    </row>
    <row r="37" ht="20.1" customHeight="1" s="162">
      <c r="P37" s="0" t="n"/>
      <c r="Q37" s="0" t="n"/>
      <c r="R37" s="0" t="n"/>
      <c r="S37" s="0" t="n"/>
    </row>
  </sheetData>
  <pageMargins left="0.75" right="0.75" top="1" bottom="1" header="0.5" footer="0.5"/>
  <pageSetup orientation="portrait" paperSize="0" horizontalDpi="203" verticalDpi="203"/>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R423"/>
  <sheetViews>
    <sheetView workbookViewId="0">
      <pane xSplit="4" ySplit="6" topLeftCell="E206" activePane="bottomRight" state="frozen"/>
      <selection pane="topRight" activeCell="E1" sqref="E1"/>
      <selection pane="bottomLeft" activeCell="A7" sqref="A7"/>
      <selection pane="bottomRight" activeCell="B6" sqref="B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9月份合计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45536</v>
      </c>
      <c r="F2" s="185" t="n">
        <v>65.8</v>
      </c>
      <c r="G2" s="186" t="n">
        <v>45</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45536</v>
      </c>
      <c r="F3" s="185" t="n">
        <v>40.8</v>
      </c>
      <c r="G3" s="186" t="n">
        <v>47.38</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45536</v>
      </c>
      <c r="F4" s="185" t="n">
        <v>34.8</v>
      </c>
      <c r="G4" s="186" t="n">
        <v>0</v>
      </c>
      <c r="H4" s="187" t="n"/>
      <c r="I4" s="187" t="n"/>
      <c r="J4" s="188" t="n"/>
      <c r="K4" s="189">
        <f>F4-G4-H4+I4-J4</f>
        <v/>
      </c>
      <c r="L4" s="128" t="n"/>
    </row>
    <row r="5" ht="20.25" customHeight="1" s="162">
      <c r="A5" s="182" t="inlineStr">
        <is>
          <t>买家退款</t>
        </is>
      </c>
      <c r="B5" s="184">
        <f>SUM(H:H)</f>
        <v/>
      </c>
      <c r="C5" s="183" t="inlineStr">
        <is>
          <t>单量</t>
        </is>
      </c>
      <c r="D5" s="191">
        <f>COUNT(G:G)</f>
        <v/>
      </c>
      <c r="E5" s="9" t="n">
        <v>45536</v>
      </c>
      <c r="F5" s="185" t="n">
        <v>29.6</v>
      </c>
      <c r="G5" s="186" t="n">
        <v>10</v>
      </c>
      <c r="H5" s="187" t="n"/>
      <c r="I5" s="187" t="n"/>
      <c r="J5" s="188" t="n">
        <v>4</v>
      </c>
      <c r="K5" s="189">
        <f>F5-G5-H5+I5-J5</f>
        <v/>
      </c>
      <c r="L5" s="128" t="n"/>
    </row>
    <row r="6" ht="20.25" customHeight="1" s="162">
      <c r="A6" s="182" t="inlineStr">
        <is>
          <t>店铺退款</t>
        </is>
      </c>
      <c r="B6" s="184">
        <f>SUM(I:I)</f>
        <v/>
      </c>
      <c r="C6" s="192" t="inlineStr">
        <is>
          <t>退货量</t>
        </is>
      </c>
      <c r="D6" s="191">
        <f>COUNT(I:I)</f>
        <v/>
      </c>
      <c r="E6" s="9" t="n">
        <v>45536</v>
      </c>
      <c r="F6" s="185" t="n">
        <v>14.8</v>
      </c>
      <c r="G6" s="186" t="n">
        <v>5</v>
      </c>
      <c r="H6" s="187" t="n"/>
      <c r="I6" s="187" t="n"/>
      <c r="J6" s="188" t="n">
        <v>4</v>
      </c>
      <c r="K6" s="189">
        <f>F6-G6-H6+I6-J6</f>
        <v/>
      </c>
      <c r="L6" s="128" t="n"/>
    </row>
    <row r="7" ht="20.25" customHeight="1" s="162">
      <c r="E7" s="9" t="n">
        <v>45536</v>
      </c>
      <c r="F7" s="193" t="n">
        <v>11.8</v>
      </c>
      <c r="G7" s="186" t="n">
        <v>10.65</v>
      </c>
      <c r="H7" s="187" t="n"/>
      <c r="I7" s="187" t="n"/>
      <c r="J7" s="188" t="n"/>
      <c r="K7" s="189">
        <f>F7-G7-H7+I7-J7</f>
        <v/>
      </c>
      <c r="L7" s="128" t="n"/>
    </row>
    <row r="8" ht="20.25" customHeight="1" s="162">
      <c r="E8" s="9" t="n">
        <v>45536</v>
      </c>
      <c r="F8" s="185" t="n">
        <v>239.8</v>
      </c>
      <c r="G8" s="186" t="n">
        <v>135.69</v>
      </c>
      <c r="H8" s="187" t="n"/>
      <c r="I8" s="187" t="n"/>
      <c r="J8" s="188" t="n"/>
      <c r="K8" s="189">
        <f>F8-G8-H8+I8-J8</f>
        <v/>
      </c>
      <c r="L8" s="128" t="n"/>
    </row>
    <row r="9" ht="20.25" customHeight="1" s="162">
      <c r="E9" s="9" t="n">
        <v>45536</v>
      </c>
      <c r="F9" s="185" t="n">
        <v>25.8</v>
      </c>
      <c r="G9" s="186" t="n">
        <v>19.2</v>
      </c>
      <c r="H9" s="187" t="n"/>
      <c r="I9" s="187" t="n"/>
      <c r="J9" s="188" t="n"/>
      <c r="K9" s="189">
        <f>F9-G9-H9+I9-J9</f>
        <v/>
      </c>
      <c r="L9" s="128" t="n"/>
    </row>
    <row r="10" ht="20.25" customHeight="1" s="162">
      <c r="B10" s="194" t="n"/>
      <c r="E10" s="9" t="n">
        <v>45536</v>
      </c>
      <c r="F10" s="193" t="n">
        <v>64.8</v>
      </c>
      <c r="G10" s="186" t="n">
        <v>45</v>
      </c>
      <c r="H10" s="187" t="n"/>
      <c r="I10" s="187" t="n"/>
      <c r="J10" s="188" t="n"/>
      <c r="K10" s="189">
        <f>F10-G10-H10+I10-J10</f>
        <v/>
      </c>
      <c r="L10" s="13" t="n"/>
    </row>
    <row r="11" ht="22.35" customHeight="1" s="162">
      <c r="E11" s="9" t="n">
        <v>45536</v>
      </c>
      <c r="F11" s="185" t="n">
        <v>119.4</v>
      </c>
      <c r="G11" s="186" t="n">
        <v>72.89</v>
      </c>
      <c r="H11" s="187" t="n"/>
      <c r="I11" s="187" t="n"/>
      <c r="J11" s="188" t="n"/>
      <c r="K11" s="189">
        <f>F11-G11-H11+I11-J11</f>
        <v/>
      </c>
      <c r="L11" s="13" t="n"/>
    </row>
    <row r="12">
      <c r="E12" s="9" t="n">
        <v>45536</v>
      </c>
      <c r="F12" s="185" t="n">
        <v>127.8</v>
      </c>
      <c r="G12" s="186" t="n">
        <v>88</v>
      </c>
      <c r="H12" s="187" t="n">
        <v>127.8</v>
      </c>
      <c r="I12" s="187" t="n">
        <v>88</v>
      </c>
      <c r="J12" s="188" t="n"/>
      <c r="K12" s="189">
        <f>F12-G12-H12+I12-J12</f>
        <v/>
      </c>
      <c r="L12" s="13" t="n"/>
    </row>
    <row r="13">
      <c r="E13" s="9" t="n">
        <v>45536</v>
      </c>
      <c r="F13" s="185" t="n">
        <v>34.8</v>
      </c>
      <c r="G13" s="186" t="n">
        <v>25</v>
      </c>
      <c r="H13" s="187" t="n"/>
      <c r="I13" s="187" t="n"/>
      <c r="J13" s="188" t="n"/>
      <c r="K13" s="189">
        <f>F13-G13-H13+I13-J13</f>
        <v/>
      </c>
      <c r="L13" s="13" t="n"/>
    </row>
    <row r="14">
      <c r="B14" s="194" t="n"/>
      <c r="E14" s="9" t="n">
        <v>45537</v>
      </c>
      <c r="F14" s="185" t="n">
        <v>18.8</v>
      </c>
      <c r="G14" s="186" t="n">
        <v>14.2</v>
      </c>
      <c r="H14" s="187" t="n"/>
      <c r="I14" s="187" t="n"/>
      <c r="J14" s="188" t="n"/>
      <c r="K14" s="189">
        <f>F14-G14-H14+I14-J14</f>
        <v/>
      </c>
      <c r="L14" s="13" t="n"/>
      <c r="M14" s="0" t="inlineStr">
        <is>
          <t>快递费代估</t>
        </is>
      </c>
    </row>
    <row r="15">
      <c r="E15" s="9" t="n">
        <v>45537</v>
      </c>
      <c r="F15" s="185" t="n">
        <v>97.8</v>
      </c>
      <c r="G15" s="186" t="n">
        <v>66</v>
      </c>
      <c r="H15" s="187" t="n"/>
      <c r="I15" s="187" t="n"/>
      <c r="J15" s="188" t="n"/>
      <c r="K15" s="189">
        <f>F15-G15-H15+I15-J15</f>
        <v/>
      </c>
      <c r="L15" s="13" t="n"/>
    </row>
    <row r="16">
      <c r="E16" s="9" t="n">
        <v>45537</v>
      </c>
      <c r="F16" s="185" t="n">
        <v>72.2</v>
      </c>
      <c r="G16" s="186" t="n">
        <v>50.47</v>
      </c>
      <c r="H16" s="187" t="n"/>
      <c r="I16" s="187" t="n"/>
      <c r="J16" s="188" t="n"/>
      <c r="K16" s="189">
        <f>F16-G16-H16+I16-J16</f>
        <v/>
      </c>
      <c r="L16" s="13" t="n"/>
    </row>
    <row r="17">
      <c r="E17" s="9" t="n">
        <v>45537</v>
      </c>
      <c r="F17" s="185" t="n">
        <v>29.6</v>
      </c>
      <c r="G17" s="186" t="n">
        <v>10</v>
      </c>
      <c r="H17" s="187" t="n"/>
      <c r="I17" s="187" t="n"/>
      <c r="J17" s="188" t="n">
        <v>4</v>
      </c>
      <c r="K17" s="189">
        <f>F17-G17-H17+I17-J17</f>
        <v/>
      </c>
      <c r="L17" s="13" t="n"/>
    </row>
    <row r="18">
      <c r="E18" s="9" t="n">
        <v>45537</v>
      </c>
      <c r="F18" s="195" t="n">
        <v>70</v>
      </c>
      <c r="G18" s="186" t="n">
        <v>44.38</v>
      </c>
      <c r="H18" s="187" t="n"/>
      <c r="I18" s="187" t="n"/>
      <c r="J18" s="188" t="n"/>
      <c r="K18" s="189">
        <f>F18-G18-H18+I18-J18</f>
        <v/>
      </c>
      <c r="L18" s="13" t="n"/>
    </row>
    <row r="19">
      <c r="E19" s="9" t="n">
        <v>45537</v>
      </c>
      <c r="F19" s="185" t="n">
        <v>32.8</v>
      </c>
      <c r="G19" s="186" t="n">
        <v>26.8</v>
      </c>
      <c r="H19" s="187" t="n"/>
      <c r="I19" s="187" t="n"/>
      <c r="J19" s="188" t="n"/>
      <c r="K19" s="189">
        <f>F19-G19-H19+I19-J19</f>
        <v/>
      </c>
      <c r="L19" s="13" t="n"/>
    </row>
    <row r="20">
      <c r="E20" s="9" t="n">
        <v>45537</v>
      </c>
      <c r="F20" s="193" t="n">
        <v>23.5</v>
      </c>
      <c r="G20" s="186" t="n">
        <v>15</v>
      </c>
      <c r="H20" s="187" t="n">
        <v>19.5</v>
      </c>
      <c r="I20" s="187" t="n">
        <v>11</v>
      </c>
      <c r="J20" s="188" t="n"/>
      <c r="K20" s="189">
        <f>F20-G20-H20+I20-J20</f>
        <v/>
      </c>
      <c r="L20" s="13" t="n"/>
    </row>
    <row r="21">
      <c r="E21" s="9" t="n">
        <v>45537</v>
      </c>
      <c r="F21" s="193" t="n">
        <v>97.8</v>
      </c>
      <c r="G21" s="186" t="n">
        <v>66</v>
      </c>
      <c r="H21" s="187" t="n"/>
      <c r="I21" s="187" t="n"/>
      <c r="J21" s="188" t="n"/>
      <c r="K21" s="189">
        <f>F21-G21-H21+I21-J21</f>
        <v/>
      </c>
      <c r="L21" s="13" t="n"/>
    </row>
    <row r="22">
      <c r="E22" s="9" t="n">
        <v>45537</v>
      </c>
      <c r="F22" s="196" t="n">
        <v>62</v>
      </c>
      <c r="G22" s="186" t="n">
        <v>45</v>
      </c>
      <c r="H22" s="187" t="n"/>
      <c r="I22" s="187" t="n"/>
      <c r="J22" s="188" t="n"/>
      <c r="K22" s="189">
        <f>F22-G22-H22+I22-J22</f>
        <v/>
      </c>
      <c r="L22" s="13" t="n"/>
    </row>
    <row r="23">
      <c r="E23" s="9" t="n">
        <v>45538</v>
      </c>
      <c r="F23" s="196" t="n">
        <v>56.4</v>
      </c>
      <c r="G23" s="186" t="n">
        <v>40</v>
      </c>
      <c r="H23" s="187" t="n"/>
      <c r="I23" s="187" t="n"/>
      <c r="J23" s="188" t="n"/>
      <c r="K23" s="189">
        <f>F23-G23-H23+I23-J23</f>
        <v/>
      </c>
      <c r="L23" s="13" t="n"/>
    </row>
    <row r="24">
      <c r="E24" s="9" t="n">
        <v>45538</v>
      </c>
      <c r="F24" s="195" t="n">
        <v>573.2</v>
      </c>
      <c r="G24" s="186" t="n">
        <v>372.81</v>
      </c>
      <c r="H24" s="187" t="n"/>
      <c r="I24" s="187" t="n"/>
      <c r="J24" s="188" t="n"/>
      <c r="K24" s="189">
        <f>F24-G24-H24+I24-J24</f>
        <v/>
      </c>
      <c r="L24" s="13" t="n"/>
    </row>
    <row r="25">
      <c r="E25" s="9" t="n">
        <v>45538</v>
      </c>
      <c r="F25" s="195" t="n">
        <v>66.59999999999999</v>
      </c>
      <c r="G25" s="186" t="n">
        <v>0</v>
      </c>
      <c r="H25" s="187" t="n"/>
      <c r="I25" s="187" t="n"/>
      <c r="J25" s="197" t="n"/>
      <c r="K25" s="189">
        <f>F25-G25-H25+I25-J25</f>
        <v/>
      </c>
      <c r="L25" s="13" t="n"/>
    </row>
    <row r="26">
      <c r="E26" s="9" t="n">
        <v>45538</v>
      </c>
      <c r="F26" s="198" t="n">
        <v>11.8</v>
      </c>
      <c r="G26" s="186" t="n">
        <v>10.65</v>
      </c>
      <c r="H26" s="187" t="n"/>
      <c r="I26" s="187" t="n"/>
      <c r="J26" s="197" t="n"/>
      <c r="K26" s="189">
        <f>F26-G26-H26+I26-J26</f>
        <v/>
      </c>
      <c r="L26" s="13" t="n"/>
    </row>
    <row r="27">
      <c r="E27" s="9" t="n">
        <v>45538</v>
      </c>
      <c r="F27" s="198" t="n">
        <v>630</v>
      </c>
      <c r="G27" s="186" t="n">
        <v>386.56</v>
      </c>
      <c r="H27" s="187" t="n"/>
      <c r="I27" s="187" t="n"/>
      <c r="J27" s="199" t="n"/>
      <c r="K27" s="189">
        <f>F27-G27-H27+I27-J27</f>
        <v/>
      </c>
      <c r="L27" s="13" t="n"/>
    </row>
    <row r="28">
      <c r="E28" s="9" t="n">
        <v>45538</v>
      </c>
      <c r="F28" s="198" t="n">
        <v>19.8</v>
      </c>
      <c r="G28" s="186" t="n">
        <v>10</v>
      </c>
      <c r="H28" s="187" t="n"/>
      <c r="I28" s="187" t="n"/>
      <c r="J28" s="200" t="n">
        <v>4</v>
      </c>
      <c r="K28" s="189">
        <f>F28-G28-H28+I28-J28</f>
        <v/>
      </c>
      <c r="L28" s="13" t="n"/>
    </row>
    <row r="29">
      <c r="E29" s="9" t="n">
        <v>45539</v>
      </c>
      <c r="F29" s="198" t="n">
        <v>26.1</v>
      </c>
      <c r="G29" s="186" t="n">
        <v>17</v>
      </c>
      <c r="H29" s="187" t="n"/>
      <c r="I29" s="187" t="n"/>
      <c r="J29" s="200" t="n"/>
      <c r="K29" s="189">
        <f>F29-G29-H29+I29-J29</f>
        <v/>
      </c>
      <c r="L29" s="13" t="n"/>
    </row>
    <row r="30">
      <c r="E30" s="9" t="n">
        <v>45539</v>
      </c>
      <c r="F30" s="198" t="n">
        <v>64.8</v>
      </c>
      <c r="G30" s="186" t="n">
        <v>45</v>
      </c>
      <c r="H30" s="187" t="n"/>
      <c r="I30" s="187" t="n"/>
      <c r="J30" s="200" t="n"/>
      <c r="K30" s="189">
        <f>F30-G30-H30+I30-J30</f>
        <v/>
      </c>
      <c r="L30" s="13" t="n"/>
    </row>
    <row r="31">
      <c r="E31" s="9" t="n">
        <v>45539</v>
      </c>
      <c r="F31" s="198" t="n">
        <v>29.6</v>
      </c>
      <c r="G31" s="186" t="n">
        <v>10</v>
      </c>
      <c r="H31" s="187" t="n"/>
      <c r="I31" s="187" t="n"/>
      <c r="J31" s="200" t="n">
        <v>4</v>
      </c>
      <c r="K31" s="189">
        <f>F31-G31-H31+I31-J31</f>
        <v/>
      </c>
      <c r="L31" s="13" t="n"/>
    </row>
    <row r="32">
      <c r="E32" s="9" t="n">
        <v>45539</v>
      </c>
      <c r="F32" s="198" t="n">
        <v>38.8</v>
      </c>
      <c r="G32" s="186" t="n">
        <v>27.85</v>
      </c>
      <c r="H32" s="201" t="n"/>
      <c r="I32" s="201" t="n"/>
      <c r="J32" s="200" t="n"/>
      <c r="K32" s="189">
        <f>F32-G32-H32+I32-J32</f>
        <v/>
      </c>
    </row>
    <row r="33">
      <c r="E33" s="9" t="n">
        <v>45539</v>
      </c>
      <c r="F33" s="198" t="n">
        <v>22.1</v>
      </c>
      <c r="G33" s="186" t="n">
        <v>17</v>
      </c>
      <c r="H33" s="201" t="n"/>
      <c r="I33" s="201" t="n"/>
      <c r="J33" s="200" t="n"/>
      <c r="K33" s="189">
        <f>F33-G33-H33+I33-J33</f>
        <v/>
      </c>
    </row>
    <row r="34">
      <c r="E34" s="9" t="n">
        <v>45539</v>
      </c>
      <c r="F34" s="198" t="n">
        <v>25.8</v>
      </c>
      <c r="G34" s="186" t="n">
        <v>19.2</v>
      </c>
      <c r="H34" s="201" t="n"/>
      <c r="I34" s="201" t="n"/>
      <c r="J34" s="200" t="n"/>
      <c r="K34" s="189">
        <f>F34-G34-H34+I34-J34</f>
        <v/>
      </c>
    </row>
    <row r="35">
      <c r="E35" s="9" t="n">
        <v>45540</v>
      </c>
      <c r="F35" s="198" t="n">
        <v>34.8</v>
      </c>
      <c r="G35" s="186" t="n">
        <v>25</v>
      </c>
      <c r="H35" s="201" t="n"/>
      <c r="I35" s="201" t="n"/>
      <c r="J35" s="200" t="n">
        <v>3</v>
      </c>
      <c r="K35" s="189">
        <f>F35-G35-H35+I35-J35</f>
        <v/>
      </c>
    </row>
    <row r="36">
      <c r="E36" s="9" t="n">
        <v>45540</v>
      </c>
      <c r="F36" s="198" t="n">
        <v>64.8</v>
      </c>
      <c r="G36" s="186" t="n">
        <v>45</v>
      </c>
      <c r="H36" s="201" t="n"/>
      <c r="I36" s="201" t="n"/>
      <c r="J36" s="200" t="n"/>
      <c r="K36" s="189">
        <f>F36-G36-H36+I36-J36</f>
        <v/>
      </c>
    </row>
    <row r="37">
      <c r="E37" s="9" t="n">
        <v>45540</v>
      </c>
      <c r="F37" s="198" t="n">
        <v>103.2</v>
      </c>
      <c r="G37" s="186" t="n">
        <v>67.8</v>
      </c>
      <c r="H37" s="201" t="n"/>
      <c r="I37" s="201" t="n"/>
      <c r="J37" s="200" t="n"/>
      <c r="K37" s="189">
        <f>F37-G37-H37+I37-J37</f>
        <v/>
      </c>
    </row>
    <row r="38">
      <c r="E38" s="9" t="n">
        <v>45540</v>
      </c>
      <c r="F38" s="198" t="n">
        <v>20.8</v>
      </c>
      <c r="G38" s="186" t="n">
        <v>13</v>
      </c>
      <c r="H38" s="201" t="n"/>
      <c r="I38" s="201" t="n"/>
      <c r="J38" s="200" t="n"/>
      <c r="K38" s="189">
        <f>F38-G38-H38+I38-J38</f>
        <v/>
      </c>
    </row>
    <row r="39">
      <c r="E39" s="9" t="n">
        <v>45540</v>
      </c>
      <c r="F39" s="198" t="n">
        <v>35.4</v>
      </c>
      <c r="G39" s="186" t="n">
        <v>23.95</v>
      </c>
      <c r="H39" s="201" t="n"/>
      <c r="I39" s="201" t="n"/>
      <c r="J39" s="200" t="n"/>
      <c r="K39" s="189">
        <f>F39-G39-H39+I39-J39</f>
        <v/>
      </c>
    </row>
    <row r="40">
      <c r="E40" s="9" t="n">
        <v>45541</v>
      </c>
      <c r="F40" s="198" t="n">
        <v>61.19</v>
      </c>
      <c r="G40" s="186" t="n">
        <v>45</v>
      </c>
      <c r="H40" s="201" t="n"/>
      <c r="I40" s="201" t="n"/>
      <c r="J40" s="200" t="n"/>
      <c r="K40" s="189">
        <f>F40-G40-H40+I40-J40</f>
        <v/>
      </c>
    </row>
    <row r="41">
      <c r="E41" s="9" t="n">
        <v>45541</v>
      </c>
      <c r="F41" s="198" t="n">
        <v>14.8</v>
      </c>
      <c r="G41" s="186" t="n">
        <v>5</v>
      </c>
      <c r="H41" s="201" t="n"/>
      <c r="I41" s="201" t="n"/>
      <c r="J41" s="200" t="n">
        <v>4</v>
      </c>
      <c r="K41" s="189">
        <f>F41-G41-H41+I41-J41</f>
        <v/>
      </c>
    </row>
    <row r="42">
      <c r="E42" s="9" t="n">
        <v>45541</v>
      </c>
      <c r="F42" s="198" t="n">
        <v>125.8</v>
      </c>
      <c r="G42" s="186" t="n">
        <v>88</v>
      </c>
      <c r="H42" s="201" t="n"/>
      <c r="I42" s="201" t="n"/>
      <c r="J42" s="200" t="n"/>
      <c r="K42" s="189">
        <f>F42-G42-H42+I42-J42</f>
        <v/>
      </c>
    </row>
    <row r="43">
      <c r="E43" s="9" t="n">
        <v>45541</v>
      </c>
      <c r="F43" s="198" t="n">
        <v>61.83</v>
      </c>
      <c r="G43" s="186" t="n">
        <v>45</v>
      </c>
      <c r="H43" s="201" t="n"/>
      <c r="I43" s="201" t="n"/>
      <c r="J43" s="200" t="n"/>
      <c r="K43" s="189">
        <f>F43-G43-H43+I43-J43</f>
        <v/>
      </c>
    </row>
    <row r="44">
      <c r="E44" s="9" t="n">
        <v>45541</v>
      </c>
      <c r="F44" s="198" t="n">
        <v>32.29</v>
      </c>
      <c r="G44" s="186" t="n">
        <v>25</v>
      </c>
      <c r="H44" s="201" t="n">
        <v>28.29</v>
      </c>
      <c r="I44" s="201" t="n">
        <v>21</v>
      </c>
      <c r="J44" s="200" t="n"/>
      <c r="K44" s="189">
        <f>F44-G44-H44+I44-J44</f>
        <v/>
      </c>
    </row>
    <row r="45">
      <c r="E45" s="9" t="n">
        <v>45541</v>
      </c>
      <c r="F45" s="198" t="n">
        <v>41</v>
      </c>
      <c r="G45" s="186" t="n">
        <v>29.53</v>
      </c>
      <c r="H45" s="201" t="n"/>
      <c r="I45" s="201" t="n"/>
      <c r="J45" s="200" t="n">
        <v>4</v>
      </c>
      <c r="K45" s="189">
        <f>F45-G45-H45+I45-J45</f>
        <v/>
      </c>
    </row>
    <row r="46">
      <c r="C46" s="68" t="n"/>
      <c r="D46" s="68" t="n"/>
      <c r="E46" s="9" t="n">
        <v>45541</v>
      </c>
      <c r="F46" s="198" t="n">
        <v>64.8</v>
      </c>
      <c r="G46" s="186" t="n">
        <v>45</v>
      </c>
      <c r="H46" s="201" t="n"/>
      <c r="I46" s="201" t="n"/>
      <c r="J46" s="200" t="n"/>
      <c r="K46" s="189">
        <f>F46-G46-H46+I46-J46</f>
        <v/>
      </c>
    </row>
    <row r="47">
      <c r="E47" s="9" t="n">
        <v>45541</v>
      </c>
      <c r="F47" s="198" t="n">
        <v>44.77</v>
      </c>
      <c r="G47" s="186" t="n">
        <v>34.4</v>
      </c>
      <c r="H47" s="201" t="n"/>
      <c r="I47" s="201" t="n"/>
      <c r="J47" s="200" t="n"/>
      <c r="K47" s="189">
        <f>F47-G47-H47+I47-J47</f>
        <v/>
      </c>
    </row>
    <row r="48">
      <c r="E48" s="9" t="n">
        <v>45541</v>
      </c>
      <c r="F48" s="198" t="n">
        <v>41.03</v>
      </c>
      <c r="G48" s="186" t="n">
        <v>32.6</v>
      </c>
      <c r="H48" s="201" t="n"/>
      <c r="I48" s="201" t="n"/>
      <c r="J48" s="200" t="n"/>
      <c r="K48" s="189">
        <f>F48-G48-H48+I48-J48</f>
        <v/>
      </c>
    </row>
    <row r="49">
      <c r="C49" s="68" t="n"/>
      <c r="D49" s="68" t="n"/>
      <c r="E49" s="9" t="n">
        <v>45541</v>
      </c>
      <c r="F49" s="198" t="n">
        <v>30.19</v>
      </c>
      <c r="G49" s="186" t="n">
        <v>25</v>
      </c>
      <c r="H49" s="201" t="n"/>
      <c r="I49" s="201" t="n"/>
      <c r="J49" s="200" t="n"/>
      <c r="K49" s="189">
        <f>F49-G49-H49+I49-J49</f>
        <v/>
      </c>
    </row>
    <row r="50">
      <c r="A50" s="68" t="n"/>
      <c r="B50" s="68" t="n"/>
      <c r="E50" s="9" t="n">
        <v>45542</v>
      </c>
      <c r="F50" s="198" t="n">
        <v>69.43000000000001</v>
      </c>
      <c r="G50" s="186" t="n">
        <v>49.7</v>
      </c>
      <c r="H50" s="201" t="n"/>
      <c r="I50" s="201" t="n"/>
      <c r="J50" s="200" t="n"/>
      <c r="K50" s="189">
        <f>F50-G50-H50+I50-J50</f>
        <v/>
      </c>
      <c r="M50" s="0" t="inlineStr">
        <is>
          <t>快递费代估</t>
        </is>
      </c>
    </row>
    <row r="51">
      <c r="E51" s="9" t="n">
        <v>45542</v>
      </c>
      <c r="F51" s="198" t="n">
        <v>64.8</v>
      </c>
      <c r="G51" s="186" t="n">
        <v>47</v>
      </c>
      <c r="H51" s="201" t="n"/>
      <c r="I51" s="201" t="n"/>
      <c r="J51" s="200" t="n"/>
      <c r="K51" s="189">
        <f>F51-G51-H51+I51-J51</f>
        <v/>
      </c>
    </row>
    <row r="52">
      <c r="E52" s="9" t="n">
        <v>45542</v>
      </c>
      <c r="F52" s="198" t="n">
        <v>73</v>
      </c>
      <c r="G52" s="186" t="n">
        <v>50</v>
      </c>
      <c r="H52" s="201" t="n"/>
      <c r="I52" s="201" t="n"/>
      <c r="J52" s="200" t="n"/>
      <c r="K52" s="189">
        <f>F52-G52-H52+I52-J52</f>
        <v/>
      </c>
    </row>
    <row r="53">
      <c r="A53" s="68" t="n"/>
      <c r="B53" s="68" t="n"/>
      <c r="E53" s="9" t="n">
        <v>45542</v>
      </c>
      <c r="F53" s="198" t="n">
        <v>54.94</v>
      </c>
      <c r="G53" s="186" t="n">
        <v>45</v>
      </c>
      <c r="H53" s="201" t="n"/>
      <c r="I53" s="201" t="n"/>
      <c r="J53" s="200" t="n"/>
      <c r="K53" s="189">
        <f>F53-G53-H53+I53-J53</f>
        <v/>
      </c>
    </row>
    <row r="54" customFormat="1" s="68">
      <c r="A54" s="0" t="n"/>
      <c r="B54" s="0" t="n"/>
      <c r="C54" s="0" t="n"/>
      <c r="D54" s="0" t="n"/>
      <c r="E54" s="9" t="n">
        <v>45542</v>
      </c>
      <c r="F54" s="198" t="n">
        <v>88.8</v>
      </c>
      <c r="G54" s="186" t="n">
        <v>30</v>
      </c>
      <c r="H54" s="201" t="n"/>
      <c r="I54" s="201" t="n"/>
      <c r="J54" s="200" t="n">
        <v>4</v>
      </c>
      <c r="K54" s="189">
        <f>F54-G54-H54+I54-J54</f>
        <v/>
      </c>
    </row>
    <row r="55">
      <c r="E55" s="9" t="n">
        <v>45542</v>
      </c>
      <c r="F55" s="198" t="n">
        <v>11.8</v>
      </c>
      <c r="G55" s="186" t="n">
        <v>10.65</v>
      </c>
      <c r="H55" s="201" t="n"/>
      <c r="I55" s="201" t="n"/>
      <c r="J55" s="200" t="n"/>
      <c r="K55" s="189">
        <f>F55-G55-H55+I55-J55</f>
        <v/>
      </c>
      <c r="M55" s="0" t="inlineStr">
        <is>
          <t>快递费代估</t>
        </is>
      </c>
    </row>
    <row r="56">
      <c r="E56" s="9" t="n">
        <v>45542</v>
      </c>
      <c r="F56" s="198" t="n">
        <v>64.8</v>
      </c>
      <c r="G56" s="186" t="n">
        <v>45</v>
      </c>
      <c r="H56" s="201" t="n"/>
      <c r="I56" s="201" t="n"/>
      <c r="J56" s="200" t="n">
        <v>7.8</v>
      </c>
      <c r="K56" s="189">
        <f>F56-G56-H56+I56-J56</f>
        <v/>
      </c>
    </row>
    <row r="57" customFormat="1" s="68">
      <c r="A57" s="0" t="n"/>
      <c r="B57" s="0" t="n"/>
      <c r="C57" s="0" t="n"/>
      <c r="D57" s="0" t="n"/>
      <c r="E57" s="9" t="n">
        <v>45542</v>
      </c>
      <c r="F57" s="198" t="n">
        <v>99.8</v>
      </c>
      <c r="G57" s="186" t="n">
        <v>66</v>
      </c>
      <c r="H57" s="201" t="n"/>
      <c r="I57" s="201" t="n"/>
      <c r="J57" s="200" t="n"/>
      <c r="K57" s="189">
        <f>F57-G57-H57+I57-J57</f>
        <v/>
      </c>
    </row>
    <row r="58">
      <c r="E58" s="9" t="n">
        <v>45542</v>
      </c>
      <c r="F58" s="202" t="n">
        <v>17.8</v>
      </c>
      <c r="G58" s="187" t="n">
        <v>10.3</v>
      </c>
      <c r="H58" s="201" t="n"/>
      <c r="I58" s="201" t="n"/>
      <c r="J58" s="199" t="n">
        <v>4</v>
      </c>
      <c r="K58" s="189">
        <f>F58-G58-H58+I58-J58</f>
        <v/>
      </c>
    </row>
    <row r="59">
      <c r="E59" s="9" t="n">
        <v>45543</v>
      </c>
      <c r="F59" s="198" t="n">
        <v>18</v>
      </c>
      <c r="G59" s="186" t="n">
        <v>6</v>
      </c>
      <c r="H59" s="201" t="n"/>
      <c r="I59" s="201" t="n"/>
      <c r="J59" s="200" t="n"/>
      <c r="K59" s="189">
        <f>F59-G59-H59+I59-J59</f>
        <v/>
      </c>
    </row>
    <row r="60">
      <c r="E60" s="9" t="n">
        <v>45543</v>
      </c>
      <c r="F60" s="198" t="n">
        <v>14.8</v>
      </c>
      <c r="G60" s="186" t="n">
        <v>5</v>
      </c>
      <c r="H60" s="201" t="n"/>
      <c r="I60" s="201" t="n"/>
      <c r="J60" s="200" t="n">
        <v>4</v>
      </c>
      <c r="K60" s="189">
        <f>F60-G60-H60+I60-J60</f>
        <v/>
      </c>
      <c r="M60" s="0" t="inlineStr">
        <is>
          <t>快递费代估</t>
        </is>
      </c>
    </row>
    <row r="61">
      <c r="E61" s="9" t="n">
        <v>45543</v>
      </c>
      <c r="F61" s="198" t="n">
        <v>44.8</v>
      </c>
      <c r="G61" s="186" t="n">
        <v>31.65</v>
      </c>
      <c r="H61" s="201" t="n"/>
      <c r="I61" s="201" t="n"/>
      <c r="J61" s="200" t="n"/>
      <c r="K61" s="189">
        <f>F61-G61-H61+I61-J61</f>
        <v/>
      </c>
    </row>
    <row r="62">
      <c r="E62" s="9" t="n">
        <v>45543</v>
      </c>
      <c r="F62" s="198" t="n">
        <v>129.8</v>
      </c>
      <c r="G62" s="186" t="n">
        <v>88</v>
      </c>
      <c r="H62" s="201" t="n"/>
      <c r="I62" s="201" t="n"/>
      <c r="J62" s="200" t="n"/>
      <c r="K62" s="189">
        <f>F62-G62-H62+I62-J62</f>
        <v/>
      </c>
      <c r="L62" s="0" t="inlineStr">
        <is>
          <t>其他</t>
        </is>
      </c>
    </row>
    <row r="63">
      <c r="E63" s="9" t="n">
        <v>45543</v>
      </c>
      <c r="F63" s="198" t="n">
        <v>15.43</v>
      </c>
      <c r="G63" s="186" t="n">
        <v>10.3</v>
      </c>
      <c r="H63" s="201" t="n"/>
      <c r="I63" s="201" t="n"/>
      <c r="J63" s="200" t="n">
        <v>4</v>
      </c>
      <c r="K63" s="189">
        <f>F63-G63-H63+I63-J63</f>
        <v/>
      </c>
    </row>
    <row r="64">
      <c r="E64" s="9" t="n">
        <v>45543</v>
      </c>
      <c r="F64" s="198" t="n">
        <v>14.8</v>
      </c>
      <c r="G64" s="186" t="n">
        <v>5</v>
      </c>
      <c r="H64" s="201" t="n"/>
      <c r="I64" s="201" t="n"/>
      <c r="J64" s="200" t="n">
        <v>4</v>
      </c>
      <c r="K64" s="189">
        <f>F64-G64-H64+I64-J64</f>
        <v/>
      </c>
    </row>
    <row r="65">
      <c r="E65" s="9" t="n">
        <v>45543</v>
      </c>
      <c r="F65" s="198" t="n">
        <v>306</v>
      </c>
      <c r="G65" s="186" t="n">
        <v>200.25</v>
      </c>
      <c r="H65" s="201" t="n"/>
      <c r="I65" s="201" t="n"/>
      <c r="J65" s="200" t="n"/>
      <c r="K65" s="189">
        <f>F65-G65-H65+I65-J65</f>
        <v/>
      </c>
    </row>
    <row r="66">
      <c r="E66" s="9" t="n">
        <v>45543</v>
      </c>
      <c r="F66" s="198" t="n">
        <v>306</v>
      </c>
      <c r="G66" s="186" t="n">
        <v>200.25</v>
      </c>
      <c r="H66" s="201" t="n"/>
      <c r="I66" s="201" t="n"/>
      <c r="J66" s="200" t="n"/>
      <c r="K66" s="189">
        <f>F66-G66-H66+I66-J66</f>
        <v/>
      </c>
    </row>
    <row r="67">
      <c r="E67" s="9" t="n">
        <v>45543</v>
      </c>
      <c r="F67" s="198" t="n">
        <v>34.8</v>
      </c>
      <c r="G67" s="186" t="n">
        <v>25</v>
      </c>
      <c r="H67" s="201" t="n"/>
      <c r="I67" s="201" t="n"/>
      <c r="J67" s="200" t="n"/>
      <c r="K67" s="189">
        <f>F67-G67-H67+I67-J67</f>
        <v/>
      </c>
    </row>
    <row r="68">
      <c r="E68" s="9" t="n">
        <v>45544</v>
      </c>
      <c r="F68" s="198" t="n">
        <v>30.14</v>
      </c>
      <c r="G68" s="186" t="n">
        <v>25</v>
      </c>
      <c r="H68" s="201" t="n"/>
      <c r="I68" s="201" t="n"/>
      <c r="J68" s="200" t="n"/>
      <c r="K68" s="189">
        <f>F68-G68-H68+I68-J68</f>
        <v/>
      </c>
    </row>
    <row r="69">
      <c r="E69" s="9" t="n">
        <v>45544</v>
      </c>
      <c r="F69" s="198" t="n">
        <v>50.4</v>
      </c>
      <c r="G69" s="186" t="n">
        <v>25.6</v>
      </c>
      <c r="H69" s="201" t="n"/>
      <c r="I69" s="201" t="n"/>
      <c r="J69" s="200" t="n">
        <v>4</v>
      </c>
      <c r="K69" s="189">
        <f>F69-G69-H69+I69-J69</f>
        <v/>
      </c>
      <c r="M69" s="0" t="inlineStr">
        <is>
          <t>快递费代估</t>
        </is>
      </c>
    </row>
    <row r="70">
      <c r="E70" s="9" t="n">
        <v>45544</v>
      </c>
      <c r="F70" s="198" t="n">
        <v>20.8</v>
      </c>
      <c r="G70" s="186" t="n">
        <v>13</v>
      </c>
      <c r="H70" s="201" t="n"/>
      <c r="I70" s="201" t="n"/>
      <c r="J70" s="200" t="n"/>
      <c r="K70" s="189">
        <f>F70-G70-H70+I70-J70</f>
        <v/>
      </c>
    </row>
    <row r="71">
      <c r="E71" s="9" t="n">
        <v>45544</v>
      </c>
      <c r="F71" s="198" t="n">
        <v>11.8</v>
      </c>
      <c r="G71" s="186" t="n">
        <v>10.65</v>
      </c>
      <c r="H71" s="201" t="n"/>
      <c r="I71" s="201" t="n"/>
      <c r="J71" s="200" t="n"/>
      <c r="K71" s="189">
        <f>F71-G71-H71+I71-J71</f>
        <v/>
      </c>
    </row>
    <row r="72">
      <c r="E72" s="9" t="n">
        <v>45544</v>
      </c>
      <c r="F72" s="198" t="n">
        <v>177</v>
      </c>
      <c r="G72" s="186" t="n">
        <v>117</v>
      </c>
      <c r="H72" s="201" t="n"/>
      <c r="I72" s="201" t="n"/>
      <c r="J72" s="200" t="n"/>
      <c r="K72" s="189">
        <f>F72-G72-H72+I72-J72</f>
        <v/>
      </c>
    </row>
    <row r="73">
      <c r="E73" s="9" t="n">
        <v>45544</v>
      </c>
      <c r="F73" s="198" t="n">
        <v>14.8</v>
      </c>
      <c r="G73" s="186" t="n">
        <v>5</v>
      </c>
      <c r="H73" s="201" t="n"/>
      <c r="I73" s="201" t="n"/>
      <c r="J73" s="200" t="n">
        <v>4</v>
      </c>
      <c r="K73" s="189">
        <f>F73-G73-H73+I73-J73</f>
        <v/>
      </c>
    </row>
    <row r="74">
      <c r="E74" s="9" t="n">
        <v>45544</v>
      </c>
      <c r="F74" s="198" t="n">
        <v>99.8</v>
      </c>
      <c r="G74" s="186" t="n">
        <v>66</v>
      </c>
      <c r="H74" s="201" t="n"/>
      <c r="I74" s="201" t="n"/>
      <c r="J74" s="200" t="n"/>
      <c r="K74" s="189">
        <f>F74-G74-H74+I74-J74</f>
        <v/>
      </c>
    </row>
    <row r="75">
      <c r="E75" s="9" t="n">
        <v>45544</v>
      </c>
      <c r="F75" s="198" t="n">
        <v>154.36</v>
      </c>
      <c r="G75" s="186" t="n">
        <v>103</v>
      </c>
      <c r="H75" s="201" t="n"/>
      <c r="I75" s="201" t="n"/>
      <c r="J75" s="200" t="n">
        <v>4</v>
      </c>
      <c r="K75" s="189">
        <f>F75-G75-H75+I75-J75</f>
        <v/>
      </c>
    </row>
    <row r="76">
      <c r="E76" s="9" t="n">
        <v>45544</v>
      </c>
      <c r="F76" s="198" t="n">
        <v>51.6</v>
      </c>
      <c r="G76" s="186" t="n">
        <v>34.4</v>
      </c>
      <c r="H76" s="201" t="n"/>
      <c r="I76" s="201" t="n"/>
      <c r="J76" s="200" t="n"/>
      <c r="K76" s="189">
        <f>F76-G76-H76+I76-J76</f>
        <v/>
      </c>
    </row>
    <row r="77">
      <c r="E77" s="9" t="n">
        <v>45544</v>
      </c>
      <c r="F77" s="198" t="n">
        <v>26.97</v>
      </c>
      <c r="G77" s="186" t="n">
        <v>10</v>
      </c>
      <c r="H77" s="201" t="n"/>
      <c r="I77" s="201" t="n"/>
      <c r="J77" s="200" t="n">
        <v>4</v>
      </c>
      <c r="K77" s="189">
        <f>F77-G77-H77+I77-J77</f>
        <v/>
      </c>
    </row>
    <row r="78">
      <c r="E78" s="9" t="n">
        <v>45544</v>
      </c>
      <c r="F78" s="198" t="n">
        <v>126.8</v>
      </c>
      <c r="G78" s="186" t="n">
        <v>61.8</v>
      </c>
      <c r="H78" s="201" t="n"/>
      <c r="I78" s="201" t="n"/>
      <c r="J78" s="200" t="n">
        <v>8</v>
      </c>
      <c r="K78" s="189">
        <f>F78-G78-H78+I78-J78</f>
        <v/>
      </c>
    </row>
    <row r="79">
      <c r="E79" s="9" t="n">
        <v>45544</v>
      </c>
      <c r="F79" s="198" t="n">
        <v>30.99</v>
      </c>
      <c r="G79" s="186" t="n">
        <v>20.6</v>
      </c>
      <c r="H79" s="201" t="n"/>
      <c r="I79" s="201" t="n"/>
      <c r="J79" s="200" t="n">
        <v>4</v>
      </c>
      <c r="K79" s="189">
        <f>F79-G79-H79+I79-J79</f>
        <v/>
      </c>
    </row>
    <row r="80">
      <c r="E80" s="9" t="n">
        <v>45545</v>
      </c>
      <c r="F80" s="198" t="n">
        <v>112.44</v>
      </c>
      <c r="G80" s="186" t="n">
        <v>88</v>
      </c>
      <c r="H80" s="201" t="n"/>
      <c r="I80" s="201" t="n"/>
      <c r="J80" s="200" t="n"/>
      <c r="K80" s="189">
        <f>F80-G80-H80+I80-J80</f>
        <v/>
      </c>
    </row>
    <row r="81">
      <c r="E81" s="9" t="n">
        <v>45545</v>
      </c>
      <c r="F81" s="198" t="n">
        <v>18.8</v>
      </c>
      <c r="G81" s="186" t="n">
        <v>16</v>
      </c>
      <c r="H81" s="201" t="n"/>
      <c r="I81" s="201" t="n"/>
      <c r="J81" s="200" t="n"/>
      <c r="K81" s="189">
        <f>F81-G81-H81+I81-J81</f>
        <v/>
      </c>
    </row>
    <row r="82">
      <c r="E82" s="9" t="n">
        <v>45545</v>
      </c>
      <c r="F82" s="198" t="n">
        <v>17.8</v>
      </c>
      <c r="G82" s="186" t="n">
        <v>10.3</v>
      </c>
      <c r="H82" s="201" t="n"/>
      <c r="I82" s="201" t="n"/>
      <c r="J82" s="200" t="n">
        <v>4</v>
      </c>
      <c r="K82" s="189">
        <f>F82-G82-H82+I82-J82</f>
        <v/>
      </c>
    </row>
    <row r="83">
      <c r="E83" s="9" t="n">
        <v>45545</v>
      </c>
      <c r="F83" s="198" t="n">
        <v>64.8</v>
      </c>
      <c r="G83" s="186" t="n">
        <v>45</v>
      </c>
      <c r="H83" s="201" t="n"/>
      <c r="I83" s="201" t="n"/>
      <c r="J83" s="200" t="n"/>
      <c r="K83" s="189">
        <f>F83-G83-H83+I83-J83</f>
        <v/>
      </c>
    </row>
    <row r="84">
      <c r="E84" s="9" t="n">
        <v>45545</v>
      </c>
      <c r="F84" s="198" t="n">
        <v>33.9</v>
      </c>
      <c r="G84" s="186" t="n">
        <v>23</v>
      </c>
      <c r="H84" s="201" t="n"/>
      <c r="I84" s="201" t="n"/>
      <c r="J84" s="200" t="n"/>
      <c r="K84" s="189">
        <f>F84-G84-H84+I84-J84</f>
        <v/>
      </c>
    </row>
    <row r="85">
      <c r="E85" s="9" t="n">
        <v>45545</v>
      </c>
      <c r="F85" s="198" t="n">
        <v>36.5</v>
      </c>
      <c r="G85" s="186" t="n">
        <v>25</v>
      </c>
      <c r="H85" s="201" t="n"/>
      <c r="I85" s="201" t="n"/>
      <c r="J85" s="200" t="n"/>
      <c r="K85" s="189">
        <f>F85-G85-H85+I85-J85</f>
        <v/>
      </c>
    </row>
    <row r="86">
      <c r="E86" s="9" t="n">
        <v>45545</v>
      </c>
      <c r="F86" s="198" t="n">
        <v>26.1</v>
      </c>
      <c r="G86" s="186" t="n">
        <v>17</v>
      </c>
      <c r="H86" s="201" t="n"/>
      <c r="I86" s="201" t="n"/>
      <c r="J86" s="200" t="n"/>
      <c r="K86" s="189">
        <f>F86-G86-H86+I86-J86</f>
        <v/>
      </c>
    </row>
    <row r="87">
      <c r="E87" s="9" t="n">
        <v>45545</v>
      </c>
      <c r="F87" s="198" t="n">
        <v>32.8</v>
      </c>
      <c r="G87" s="186" t="n">
        <v>24.53</v>
      </c>
      <c r="H87" s="201" t="n"/>
      <c r="I87" s="201" t="n"/>
      <c r="J87" s="200" t="n"/>
      <c r="K87" s="189">
        <f>F87-G87-H87+I87-J87</f>
        <v/>
      </c>
    </row>
    <row r="88">
      <c r="E88" s="9" t="n">
        <v>45545</v>
      </c>
      <c r="F88" s="202" t="n">
        <v>17.8</v>
      </c>
      <c r="G88" s="187" t="n">
        <v>10.3</v>
      </c>
      <c r="H88" s="201" t="n"/>
      <c r="I88" s="201" t="n"/>
      <c r="J88" s="200" t="n">
        <v>4</v>
      </c>
      <c r="K88" s="189">
        <f>F88-G88-H88+I88-J88</f>
        <v/>
      </c>
    </row>
    <row r="89">
      <c r="E89" s="9" t="n">
        <v>45545</v>
      </c>
      <c r="F89" s="198" t="n">
        <v>28.7</v>
      </c>
      <c r="G89" s="186" t="n">
        <v>19</v>
      </c>
      <c r="H89" s="201" t="n"/>
      <c r="I89" s="201" t="n"/>
      <c r="J89" s="200" t="n"/>
      <c r="K89" s="189">
        <f>F89-G89-H89+I89-J89</f>
        <v/>
      </c>
    </row>
    <row r="90">
      <c r="E90" s="9" t="n">
        <v>45545</v>
      </c>
      <c r="F90" s="198" t="n">
        <v>114.18</v>
      </c>
      <c r="G90" s="186" t="n">
        <v>88</v>
      </c>
      <c r="H90" s="201" t="n"/>
      <c r="I90" s="201" t="n"/>
      <c r="J90" s="200" t="n"/>
      <c r="K90" s="189">
        <f>F90-G90-H90+I90-J90</f>
        <v/>
      </c>
    </row>
    <row r="91">
      <c r="E91" s="9" t="n">
        <v>45545</v>
      </c>
      <c r="F91" s="198" t="n">
        <v>17.8</v>
      </c>
      <c r="G91" s="186" t="n">
        <v>10.3</v>
      </c>
      <c r="H91" s="201" t="n"/>
      <c r="I91" s="201" t="n"/>
      <c r="J91" s="200" t="n">
        <v>4</v>
      </c>
      <c r="K91" s="189">
        <f>F91-G91-H91+I91-J91</f>
        <v/>
      </c>
    </row>
    <row r="92">
      <c r="E92" s="9" t="n">
        <v>45546</v>
      </c>
      <c r="F92" s="198" t="n">
        <v>260</v>
      </c>
      <c r="G92" s="186" t="n">
        <v>144.68</v>
      </c>
      <c r="H92" s="201" t="n"/>
      <c r="I92" s="201" t="n"/>
      <c r="J92" s="200" t="n"/>
      <c r="K92" s="189">
        <f>F92-G92-H92+I92-J92</f>
        <v/>
      </c>
      <c r="M92" s="0" t="inlineStr">
        <is>
          <t>运费代估</t>
        </is>
      </c>
    </row>
    <row r="93">
      <c r="E93" s="9" t="n">
        <v>45546</v>
      </c>
      <c r="F93" s="198" t="n">
        <v>16.8</v>
      </c>
      <c r="G93" s="186" t="n">
        <v>10</v>
      </c>
      <c r="H93" s="201" t="n"/>
      <c r="I93" s="201" t="n"/>
      <c r="J93" s="200" t="n"/>
      <c r="K93" s="189">
        <f>F93-G93-H93+I93-J93</f>
        <v/>
      </c>
    </row>
    <row r="94">
      <c r="E94" s="9" t="n">
        <v>45546</v>
      </c>
      <c r="F94" s="198" t="n">
        <v>38.66</v>
      </c>
      <c r="G94" s="186" t="n">
        <v>33.25</v>
      </c>
      <c r="H94" s="201" t="n"/>
      <c r="I94" s="201" t="n"/>
      <c r="J94" s="200" t="n"/>
      <c r="K94" s="189">
        <f>F94-G94-H94+I94-J94</f>
        <v/>
      </c>
    </row>
    <row r="95">
      <c r="E95" s="9" t="n">
        <v>45546</v>
      </c>
      <c r="F95" s="198" t="n">
        <v>10.23</v>
      </c>
      <c r="G95" s="186" t="n">
        <v>10.65</v>
      </c>
      <c r="H95" s="201" t="n"/>
      <c r="I95" s="201" t="n"/>
      <c r="J95" s="200" t="n"/>
      <c r="K95" s="189">
        <f>F95-G95-H95+I95-J95</f>
        <v/>
      </c>
    </row>
    <row r="96">
      <c r="E96" s="9" t="n">
        <v>45546</v>
      </c>
      <c r="F96" s="198" t="n">
        <v>11.8</v>
      </c>
      <c r="G96" s="186" t="n">
        <v>10.65</v>
      </c>
      <c r="H96" s="201" t="n"/>
      <c r="I96" s="201" t="n"/>
      <c r="J96" s="200" t="n"/>
      <c r="K96" s="189">
        <f>F96-G96-H96+I96-J96</f>
        <v/>
      </c>
    </row>
    <row r="97">
      <c r="E97" s="9" t="n">
        <v>45546</v>
      </c>
      <c r="F97" s="198" t="n">
        <v>59</v>
      </c>
      <c r="G97" s="186" t="n">
        <v>45</v>
      </c>
      <c r="H97" s="201" t="n">
        <v>59</v>
      </c>
      <c r="I97" s="201" t="n">
        <v>42</v>
      </c>
      <c r="J97" s="200" t="n"/>
      <c r="K97" s="189">
        <f>F97-G97-H97+I97-J97</f>
        <v/>
      </c>
    </row>
    <row r="98">
      <c r="E98" s="9" t="n">
        <v>45546</v>
      </c>
      <c r="F98" s="198" t="n">
        <v>64.8</v>
      </c>
      <c r="G98" s="186" t="n">
        <v>45</v>
      </c>
      <c r="H98" s="201" t="n"/>
      <c r="I98" s="201" t="n"/>
      <c r="J98" s="200" t="n"/>
      <c r="K98" s="189">
        <f>F98-G98-H98+I98-J98</f>
        <v/>
      </c>
    </row>
    <row r="99">
      <c r="E99" s="9" t="n">
        <v>45546</v>
      </c>
      <c r="F99" s="198" t="n">
        <v>25.8</v>
      </c>
      <c r="G99" s="186" t="n">
        <v>19.2</v>
      </c>
      <c r="H99" s="201" t="n"/>
      <c r="I99" s="201" t="n"/>
      <c r="J99" s="200" t="n"/>
      <c r="K99" s="189">
        <f>F99-G99-H99+I99-J99</f>
        <v/>
      </c>
    </row>
    <row r="100">
      <c r="E100" s="9" t="n">
        <v>45546</v>
      </c>
      <c r="F100" s="198" t="n">
        <v>33.45</v>
      </c>
      <c r="G100" s="186" t="n">
        <v>21.85</v>
      </c>
      <c r="H100" s="201" t="n"/>
      <c r="I100" s="201" t="n"/>
      <c r="J100" s="200" t="n"/>
      <c r="K100" s="189">
        <f>F100-G100-H100+I100-J100</f>
        <v/>
      </c>
    </row>
    <row r="101">
      <c r="E101" s="9" t="n">
        <v>45546</v>
      </c>
      <c r="F101" s="198" t="n">
        <v>29.61</v>
      </c>
      <c r="G101" s="186" t="n">
        <v>19.2</v>
      </c>
      <c r="H101" s="201" t="n"/>
      <c r="I101" s="201" t="n"/>
      <c r="J101" s="200" t="n"/>
      <c r="K101" s="189">
        <f>F101-G101-H101+I101-J101</f>
        <v/>
      </c>
    </row>
    <row r="102">
      <c r="E102" s="9" t="n">
        <v>45547</v>
      </c>
      <c r="F102" s="198" t="n">
        <v>23.5</v>
      </c>
      <c r="G102" s="186" t="n">
        <v>15</v>
      </c>
      <c r="H102" s="201" t="n"/>
      <c r="I102" s="201" t="n"/>
      <c r="J102" s="200" t="n"/>
      <c r="K102" s="189">
        <f>F102-G102-H102+I102-J102</f>
        <v/>
      </c>
    </row>
    <row r="103">
      <c r="E103" s="9" t="n">
        <v>45547</v>
      </c>
      <c r="F103" s="198" t="n">
        <v>33.9</v>
      </c>
      <c r="G103" s="186" t="n">
        <v>13</v>
      </c>
      <c r="H103" s="201" t="n"/>
      <c r="I103" s="201" t="n"/>
      <c r="J103" s="200" t="n"/>
      <c r="K103" s="189">
        <f>F103-G103-H103+I103-J103</f>
        <v/>
      </c>
    </row>
    <row r="104">
      <c r="E104" s="9" t="n">
        <v>45547</v>
      </c>
      <c r="F104" s="198" t="n">
        <v>64.8</v>
      </c>
      <c r="G104" s="186" t="n">
        <v>45</v>
      </c>
      <c r="H104" s="201" t="n"/>
      <c r="I104" s="201" t="n"/>
      <c r="J104" s="200" t="n"/>
      <c r="K104" s="189">
        <f>F104-G104-H104+I104-J104</f>
        <v/>
      </c>
    </row>
    <row r="105">
      <c r="E105" s="9" t="n">
        <v>45547</v>
      </c>
      <c r="F105" s="198" t="n">
        <v>31.23</v>
      </c>
      <c r="G105" s="186" t="n">
        <v>25</v>
      </c>
      <c r="H105" s="201" t="n"/>
      <c r="I105" s="201" t="n"/>
      <c r="J105" s="200" t="n"/>
      <c r="K105" s="189">
        <f>F105-G105-H105+I105-J105</f>
        <v/>
      </c>
    </row>
    <row r="106">
      <c r="E106" s="9" t="n">
        <v>45547</v>
      </c>
      <c r="F106" s="198" t="n">
        <v>67.8</v>
      </c>
      <c r="G106" s="186" t="n">
        <v>25</v>
      </c>
      <c r="H106" s="201" t="n"/>
      <c r="I106" s="201" t="n"/>
      <c r="J106" s="200" t="n">
        <v>4</v>
      </c>
      <c r="K106" s="189">
        <f>F106-G106-H106+I106-J106</f>
        <v/>
      </c>
    </row>
    <row r="107">
      <c r="E107" s="9" t="n">
        <v>45547</v>
      </c>
      <c r="F107" s="198" t="n">
        <v>58.26</v>
      </c>
      <c r="G107" s="186" t="n">
        <v>45</v>
      </c>
      <c r="H107" s="201" t="n"/>
      <c r="I107" s="201" t="n"/>
      <c r="J107" s="200" t="n"/>
      <c r="K107" s="189">
        <f>F107-G107-H107+I107-J107</f>
        <v/>
      </c>
    </row>
    <row r="108">
      <c r="E108" s="9" t="n">
        <v>45548</v>
      </c>
      <c r="F108" s="198" t="n">
        <v>25.8</v>
      </c>
      <c r="G108" s="186" t="n">
        <v>19.2</v>
      </c>
      <c r="H108" s="201" t="n"/>
      <c r="I108" s="201" t="n"/>
      <c r="J108" s="200" t="n"/>
      <c r="K108" s="189">
        <f>F108-G108-H108+I108-J108</f>
        <v/>
      </c>
    </row>
    <row r="109">
      <c r="E109" s="9" t="n">
        <v>45548</v>
      </c>
      <c r="F109" s="198" t="n">
        <v>13.49</v>
      </c>
      <c r="G109" s="186" t="n">
        <v>5</v>
      </c>
      <c r="H109" s="201" t="n"/>
      <c r="I109" s="201" t="n"/>
      <c r="J109" s="200" t="n">
        <v>4</v>
      </c>
      <c r="K109" s="189">
        <f>F109-G109-H109+I109-J109</f>
        <v/>
      </c>
    </row>
    <row r="110">
      <c r="E110" s="9" t="n">
        <v>45549</v>
      </c>
      <c r="F110" s="198" t="n">
        <v>70.87</v>
      </c>
      <c r="G110" s="186" t="n">
        <v>49.6</v>
      </c>
      <c r="H110" s="201" t="n"/>
      <c r="I110" s="201" t="n"/>
      <c r="J110" s="200" t="n"/>
      <c r="K110" s="189">
        <f>F110-G110-H110+I110-J110</f>
        <v/>
      </c>
      <c r="M110" s="0" t="inlineStr">
        <is>
          <t>运费代估</t>
        </is>
      </c>
    </row>
    <row r="111">
      <c r="E111" s="9" t="n">
        <v>45549</v>
      </c>
      <c r="F111" s="198" t="n">
        <v>334.4</v>
      </c>
      <c r="G111" s="186" t="n">
        <v>208.96</v>
      </c>
      <c r="H111" s="201" t="n"/>
      <c r="I111" s="201" t="n"/>
      <c r="J111" s="200" t="n"/>
      <c r="K111" s="189">
        <f>F111-G111-H111+I111-J111</f>
        <v/>
      </c>
    </row>
    <row r="112">
      <c r="E112" s="9" t="n">
        <v>45549</v>
      </c>
      <c r="F112" s="198" t="n">
        <v>18.8</v>
      </c>
      <c r="G112" s="186" t="n">
        <v>16</v>
      </c>
      <c r="H112" s="201" t="n"/>
      <c r="I112" s="201" t="n"/>
      <c r="J112" s="200" t="n"/>
      <c r="K112" s="189">
        <f>F112-G112-H112+I112-J112</f>
        <v/>
      </c>
    </row>
    <row r="113">
      <c r="E113" s="9" t="n">
        <v>45550</v>
      </c>
      <c r="F113" s="198" t="n">
        <v>90.22</v>
      </c>
      <c r="G113" s="186" t="n">
        <v>66</v>
      </c>
      <c r="H113" s="201" t="n">
        <v>90.22</v>
      </c>
      <c r="I113" s="201" t="n">
        <v>63</v>
      </c>
      <c r="J113" s="200" t="n"/>
      <c r="K113" s="189">
        <f>F113-G113-H113+I113-J113</f>
        <v/>
      </c>
    </row>
    <row r="114">
      <c r="E114" s="9" t="n">
        <v>45550</v>
      </c>
      <c r="F114" s="198" t="n">
        <v>23.5</v>
      </c>
      <c r="G114" s="186" t="n">
        <v>15</v>
      </c>
      <c r="H114" s="201" t="n"/>
      <c r="I114" s="201" t="n"/>
      <c r="J114" s="200" t="n"/>
      <c r="K114" s="189">
        <f>F114-G114-H114+I114-J114</f>
        <v/>
      </c>
      <c r="M114" s="0" t="inlineStr">
        <is>
          <t>运费代估</t>
        </is>
      </c>
    </row>
    <row r="115">
      <c r="E115" s="9" t="n">
        <v>45550</v>
      </c>
      <c r="F115" s="198" t="n">
        <v>14.8</v>
      </c>
      <c r="G115" s="186" t="n">
        <v>5</v>
      </c>
      <c r="H115" s="201" t="n"/>
      <c r="I115" s="201" t="n"/>
      <c r="J115" s="200" t="n">
        <v>4</v>
      </c>
      <c r="K115" s="189">
        <f>F115-G115-H115+I115-J115</f>
        <v/>
      </c>
    </row>
    <row r="116">
      <c r="E116" s="9" t="n">
        <v>45550</v>
      </c>
      <c r="F116" s="198" t="n">
        <v>20.8</v>
      </c>
      <c r="G116" s="186" t="n">
        <v>13</v>
      </c>
      <c r="H116" s="201" t="n"/>
      <c r="I116" s="201" t="n"/>
      <c r="J116" s="200" t="n"/>
      <c r="K116" s="189">
        <f>F116-G116-H116+I116-J116</f>
        <v/>
      </c>
    </row>
    <row r="117">
      <c r="E117" s="9" t="n">
        <v>45550</v>
      </c>
      <c r="F117" s="198" t="n">
        <v>32.8</v>
      </c>
      <c r="G117" s="186" t="n">
        <v>24.53</v>
      </c>
      <c r="H117" s="201" t="n">
        <v>32.8</v>
      </c>
      <c r="I117" s="201" t="n">
        <v>24.53</v>
      </c>
      <c r="J117" s="200" t="n"/>
      <c r="K117" s="189">
        <f>F117-G117-H117+I117-J117</f>
        <v/>
      </c>
    </row>
    <row r="118">
      <c r="E118" s="9" t="n">
        <v>45551</v>
      </c>
      <c r="F118" s="198" t="n">
        <v>26.1</v>
      </c>
      <c r="G118" s="186" t="n">
        <v>17</v>
      </c>
      <c r="H118" s="201" t="n"/>
      <c r="I118" s="201" t="n"/>
      <c r="J118" s="200" t="n"/>
      <c r="K118" s="189">
        <f>F118-G118-H118+I118-J118</f>
        <v/>
      </c>
    </row>
    <row r="119">
      <c r="E119" s="9" t="n">
        <v>45551</v>
      </c>
      <c r="F119" s="198" t="n">
        <v>95.8</v>
      </c>
      <c r="G119" s="186" t="n">
        <v>66</v>
      </c>
      <c r="H119" s="201" t="n"/>
      <c r="I119" s="201" t="n"/>
      <c r="J119" s="200" t="n"/>
      <c r="K119" s="189">
        <f>F119-G119-H119+I119-J119</f>
        <v/>
      </c>
      <c r="M119" s="0" t="inlineStr">
        <is>
          <t>运费代估</t>
        </is>
      </c>
    </row>
    <row r="120">
      <c r="E120" s="9" t="n">
        <v>45551</v>
      </c>
      <c r="F120" s="198" t="n">
        <v>99.8</v>
      </c>
      <c r="G120" s="186" t="n">
        <v>66</v>
      </c>
      <c r="H120" s="201" t="n"/>
      <c r="I120" s="201" t="n"/>
      <c r="J120" s="200" t="n"/>
      <c r="K120" s="189">
        <f>F120-G120-H120+I120-J120</f>
        <v/>
      </c>
    </row>
    <row r="121">
      <c r="E121" s="9" t="n">
        <v>45551</v>
      </c>
      <c r="F121" s="198" t="n">
        <v>180</v>
      </c>
      <c r="G121" s="186" t="n">
        <v>132</v>
      </c>
      <c r="H121" s="201" t="n"/>
      <c r="I121" s="201" t="n"/>
      <c r="J121" s="200" t="n"/>
      <c r="K121" s="189">
        <f>F121-G121-H121+I121-J121</f>
        <v/>
      </c>
    </row>
    <row r="122">
      <c r="E122" s="9" t="n">
        <v>45551</v>
      </c>
      <c r="F122" s="198" t="n">
        <v>64.8</v>
      </c>
      <c r="G122" s="186" t="n">
        <v>45</v>
      </c>
      <c r="H122" s="201" t="n"/>
      <c r="I122" s="201" t="n"/>
      <c r="J122" s="200" t="n"/>
      <c r="K122" s="189">
        <f>F122-G122-H122+I122-J122</f>
        <v/>
      </c>
    </row>
    <row r="123">
      <c r="E123" s="9" t="n">
        <v>45551</v>
      </c>
      <c r="F123" s="198" t="n">
        <v>74</v>
      </c>
      <c r="G123" s="186" t="n">
        <v>25</v>
      </c>
      <c r="H123" s="201" t="n"/>
      <c r="I123" s="201" t="n"/>
      <c r="J123" s="200" t="n">
        <v>4</v>
      </c>
      <c r="K123" s="189">
        <f>F123-G123-H123+I123-J123</f>
        <v/>
      </c>
    </row>
    <row r="124">
      <c r="E124" s="9" t="n">
        <v>45551</v>
      </c>
      <c r="F124" s="198" t="n">
        <v>69</v>
      </c>
      <c r="G124" s="186" t="n">
        <v>49.7</v>
      </c>
      <c r="H124" s="201" t="n"/>
      <c r="I124" s="201" t="n"/>
      <c r="J124" s="200" t="n"/>
      <c r="K124" s="189">
        <f>F124-G124-H124+I124-J124</f>
        <v/>
      </c>
    </row>
    <row r="125">
      <c r="E125" s="9" t="n">
        <v>45552</v>
      </c>
      <c r="F125" s="198" t="n">
        <v>201.6</v>
      </c>
      <c r="G125" s="186" t="n">
        <v>83</v>
      </c>
      <c r="H125" s="201" t="n"/>
      <c r="I125" s="201" t="n"/>
      <c r="J125" s="200" t="n"/>
      <c r="K125" s="189">
        <f>F125-G125-H125+I125-J125</f>
        <v/>
      </c>
    </row>
    <row r="126">
      <c r="E126" s="9" t="n">
        <v>45552</v>
      </c>
      <c r="F126" s="198" t="n">
        <v>127.8</v>
      </c>
      <c r="G126" s="186" t="n">
        <v>88</v>
      </c>
      <c r="H126" s="201" t="n"/>
      <c r="I126" s="201" t="n"/>
      <c r="J126" s="200" t="n"/>
      <c r="K126" s="189">
        <f>F126-G126-H126+I126-J126</f>
        <v/>
      </c>
    </row>
    <row r="127">
      <c r="E127" s="9" t="n">
        <v>45552</v>
      </c>
      <c r="F127" s="198" t="n">
        <v>31.3</v>
      </c>
      <c r="G127" s="186" t="n">
        <v>21</v>
      </c>
      <c r="H127" s="201" t="n"/>
      <c r="I127" s="201" t="n"/>
      <c r="J127" s="200" t="n"/>
      <c r="K127" s="189">
        <f>F127-G127-H127+I127-J127</f>
        <v/>
      </c>
    </row>
    <row r="128">
      <c r="E128" s="9" t="n">
        <v>45552</v>
      </c>
      <c r="F128" s="202" t="n">
        <v>36.5</v>
      </c>
      <c r="G128" s="187" t="n">
        <v>25</v>
      </c>
      <c r="H128" s="201" t="n"/>
      <c r="I128" s="201" t="n"/>
      <c r="J128" s="199" t="n"/>
      <c r="K128" s="187">
        <f>F128-G128-H128+I128-J128</f>
        <v/>
      </c>
    </row>
    <row r="129">
      <c r="E129" s="9" t="n">
        <v>45553</v>
      </c>
      <c r="F129" s="198" t="n">
        <v>45.8</v>
      </c>
      <c r="G129" s="186" t="n">
        <v>19.2</v>
      </c>
      <c r="H129" s="201" t="n"/>
      <c r="I129" s="201" t="n"/>
      <c r="J129" s="200" t="n"/>
      <c r="K129" s="189">
        <f>F129-G129-H129+I129-J129</f>
        <v/>
      </c>
    </row>
    <row r="130">
      <c r="E130" s="9" t="n">
        <v>45553</v>
      </c>
      <c r="F130" s="198" t="n">
        <v>18.8</v>
      </c>
      <c r="G130" s="186" t="n">
        <v>14.2</v>
      </c>
      <c r="H130" s="201" t="n"/>
      <c r="I130" s="201" t="n"/>
      <c r="J130" s="200" t="n"/>
      <c r="K130" s="189">
        <f>F130-G130-H130+I130-J130</f>
        <v/>
      </c>
    </row>
    <row r="131">
      <c r="E131" s="9" t="n">
        <v>45553</v>
      </c>
      <c r="F131" s="198" t="n">
        <v>17.8</v>
      </c>
      <c r="G131" s="186" t="n">
        <v>10.3</v>
      </c>
      <c r="H131" s="201" t="n"/>
      <c r="I131" s="201" t="n"/>
      <c r="J131" s="200" t="n">
        <v>4</v>
      </c>
      <c r="K131" s="189">
        <f>F131-G131-H131+I131-J131</f>
        <v/>
      </c>
      <c r="M131" s="0" t="inlineStr">
        <is>
          <t>运费代估</t>
        </is>
      </c>
    </row>
    <row r="132">
      <c r="E132" s="9" t="n">
        <v>45554</v>
      </c>
      <c r="F132" s="198" t="n">
        <v>17.8</v>
      </c>
      <c r="G132" s="186" t="n">
        <v>14.45</v>
      </c>
      <c r="H132" s="201" t="n"/>
      <c r="I132" s="201" t="n"/>
      <c r="J132" s="200" t="n"/>
      <c r="K132" s="189">
        <f>F132-G132-H132+I132-J132</f>
        <v/>
      </c>
    </row>
    <row r="133">
      <c r="E133" s="9" t="n">
        <v>45554</v>
      </c>
      <c r="F133" s="198" t="n">
        <v>25.8</v>
      </c>
      <c r="G133" s="186" t="n">
        <v>19.2</v>
      </c>
      <c r="H133" s="201" t="n"/>
      <c r="I133" s="201" t="n"/>
      <c r="J133" s="200" t="n"/>
      <c r="K133" s="189">
        <f>F133-G133-H133+I133-J133</f>
        <v/>
      </c>
    </row>
    <row r="134">
      <c r="E134" s="9" t="n">
        <v>45554</v>
      </c>
      <c r="F134" s="198" t="n">
        <v>14.8</v>
      </c>
      <c r="G134" s="186" t="n">
        <v>10.2</v>
      </c>
      <c r="H134" s="201" t="n"/>
      <c r="I134" s="201" t="n"/>
      <c r="J134" s="200" t="n"/>
      <c r="K134" s="189">
        <f>F134-G134-H134+I134-J134</f>
        <v/>
      </c>
    </row>
    <row r="135">
      <c r="E135" s="9" t="n">
        <v>45554</v>
      </c>
      <c r="F135" s="198" t="n">
        <v>34.8</v>
      </c>
      <c r="G135" s="186" t="n">
        <v>25</v>
      </c>
      <c r="H135" s="201" t="n"/>
      <c r="I135" s="201" t="n"/>
      <c r="J135" s="200" t="n"/>
      <c r="K135" s="189">
        <f>F135-G135-H135+I135-J135</f>
        <v/>
      </c>
    </row>
    <row r="136">
      <c r="E136" s="9" t="n">
        <v>45554</v>
      </c>
      <c r="F136" s="198" t="n">
        <v>17.8</v>
      </c>
      <c r="G136" s="186" t="n">
        <v>14.45</v>
      </c>
      <c r="H136" s="201" t="n"/>
      <c r="I136" s="201" t="n"/>
      <c r="J136" s="200" t="n"/>
      <c r="K136" s="189">
        <f>F136-G136-H136+I136-J136</f>
        <v/>
      </c>
    </row>
    <row r="137">
      <c r="E137" s="9" t="n">
        <v>45554</v>
      </c>
      <c r="F137" s="198" t="n">
        <v>18.8</v>
      </c>
      <c r="G137" s="186" t="n">
        <v>16</v>
      </c>
      <c r="H137" s="201" t="n"/>
      <c r="I137" s="201" t="n"/>
      <c r="J137" s="200" t="n"/>
      <c r="K137" s="189">
        <f>F137-G137-H137+I137-J137</f>
        <v/>
      </c>
    </row>
    <row r="138">
      <c r="E138" s="9" t="n">
        <v>45554</v>
      </c>
      <c r="F138" s="198" t="n">
        <v>57.4</v>
      </c>
      <c r="G138" s="186" t="n">
        <v>36</v>
      </c>
      <c r="H138" s="201" t="n"/>
      <c r="I138" s="201" t="n"/>
      <c r="J138" s="200" t="n"/>
      <c r="K138" s="189">
        <f>F138-G138-H138+I138-J138</f>
        <v/>
      </c>
    </row>
    <row r="139">
      <c r="E139" s="9" t="n">
        <v>45554</v>
      </c>
      <c r="F139" s="198" t="n">
        <v>63.62</v>
      </c>
      <c r="G139" s="186" t="n">
        <v>25</v>
      </c>
      <c r="H139" s="201" t="n"/>
      <c r="I139" s="201" t="n"/>
      <c r="J139" s="200" t="n">
        <v>4</v>
      </c>
      <c r="K139" s="189">
        <f>F139-G139-H139+I139-J139</f>
        <v/>
      </c>
    </row>
    <row r="140">
      <c r="E140" s="9" t="n">
        <v>45554</v>
      </c>
      <c r="F140" s="198" t="n">
        <v>16.95</v>
      </c>
      <c r="G140" s="186" t="n">
        <v>16</v>
      </c>
      <c r="H140" s="201" t="n"/>
      <c r="I140" s="201" t="n"/>
      <c r="J140" s="200" t="n"/>
      <c r="K140" s="189">
        <f>F140-G140-H140+I140-J140</f>
        <v/>
      </c>
    </row>
    <row r="141">
      <c r="E141" s="9" t="n">
        <v>45555</v>
      </c>
      <c r="F141" s="198" t="n">
        <v>29.6</v>
      </c>
      <c r="G141" s="186" t="n">
        <v>10</v>
      </c>
      <c r="H141" s="201" t="n"/>
      <c r="I141" s="201" t="n"/>
      <c r="J141" s="200" t="n">
        <v>4</v>
      </c>
      <c r="K141" s="189">
        <f>F141-G141-H141+I141-J141</f>
        <v/>
      </c>
    </row>
    <row r="142">
      <c r="E142" s="9" t="n">
        <v>45555</v>
      </c>
      <c r="F142" s="198" t="n">
        <v>40.6</v>
      </c>
      <c r="G142" s="186" t="n">
        <v>24.2</v>
      </c>
      <c r="H142" s="201" t="n"/>
      <c r="I142" s="201" t="n"/>
      <c r="J142" s="200" t="n">
        <v>4</v>
      </c>
      <c r="K142" s="189">
        <f>F142-G142-H142+I142-J142</f>
        <v/>
      </c>
    </row>
    <row r="143">
      <c r="E143" s="9" t="n">
        <v>45555</v>
      </c>
      <c r="F143" s="198" t="n">
        <v>38.8</v>
      </c>
      <c r="G143" s="186" t="n">
        <v>27.85</v>
      </c>
      <c r="H143" s="201" t="n"/>
      <c r="I143" s="201" t="n"/>
      <c r="J143" s="200" t="n"/>
      <c r="K143" s="189">
        <f>F143-G143-H143+I143-J143</f>
        <v/>
      </c>
      <c r="M143" s="0" t="inlineStr">
        <is>
          <t>快递费代估</t>
        </is>
      </c>
    </row>
    <row r="144">
      <c r="E144" s="9" t="n">
        <v>45555</v>
      </c>
      <c r="F144" s="198" t="n">
        <v>34.72</v>
      </c>
      <c r="G144" s="186" t="n">
        <v>27.85</v>
      </c>
      <c r="H144" s="201" t="n"/>
      <c r="I144" s="201" t="n"/>
      <c r="J144" s="200" t="n"/>
      <c r="K144" s="189">
        <f>F144-G144-H144+I144-J144</f>
        <v/>
      </c>
    </row>
    <row r="145">
      <c r="E145" s="9" t="n">
        <v>45555</v>
      </c>
      <c r="F145" s="198" t="n">
        <v>630</v>
      </c>
      <c r="G145" s="186" t="n">
        <v>440.15</v>
      </c>
      <c r="H145" s="201" t="n"/>
      <c r="I145" s="201" t="n"/>
      <c r="J145" s="200" t="n"/>
      <c r="K145" s="189">
        <f>F145-G145-H145+I145-J145</f>
        <v/>
      </c>
    </row>
    <row r="146">
      <c r="E146" s="9" t="n">
        <v>45555</v>
      </c>
      <c r="F146" s="198" t="n">
        <v>32.8</v>
      </c>
      <c r="G146" s="186" t="n">
        <v>25</v>
      </c>
      <c r="H146" s="201" t="n"/>
      <c r="I146" s="201" t="n"/>
      <c r="J146" s="200" t="n">
        <v>4</v>
      </c>
      <c r="K146" s="189">
        <f>F146-G146-H146+I146-J146</f>
        <v/>
      </c>
    </row>
    <row r="147">
      <c r="E147" s="9" t="n">
        <v>45555</v>
      </c>
      <c r="F147" s="198" t="n">
        <v>23.6</v>
      </c>
      <c r="G147" s="186" t="n">
        <v>17.3</v>
      </c>
      <c r="H147" s="201" t="n"/>
      <c r="I147" s="201" t="n"/>
      <c r="J147" s="200" t="n"/>
      <c r="K147" s="189">
        <f>F147-G147-H147+I147-J147</f>
        <v/>
      </c>
    </row>
    <row r="148">
      <c r="E148" s="9" t="n">
        <v>45555</v>
      </c>
      <c r="F148" s="198" t="n">
        <v>44.4</v>
      </c>
      <c r="G148" s="186" t="n">
        <v>15</v>
      </c>
      <c r="H148" s="201" t="n"/>
      <c r="I148" s="201" t="n"/>
      <c r="J148" s="200" t="n">
        <v>4</v>
      </c>
      <c r="K148" s="189">
        <f>F148-G148-H148+I148-J148</f>
        <v/>
      </c>
    </row>
    <row r="149">
      <c r="E149" s="9" t="n">
        <v>45555</v>
      </c>
      <c r="F149" s="198" t="n">
        <v>58.24</v>
      </c>
      <c r="G149" s="186" t="n">
        <v>45</v>
      </c>
      <c r="H149" s="201" t="n">
        <v>58.24</v>
      </c>
      <c r="I149" s="201" t="n">
        <v>42</v>
      </c>
      <c r="J149" s="200" t="n"/>
      <c r="K149" s="189">
        <f>F149-G149-H149+I149-J149</f>
        <v/>
      </c>
    </row>
    <row r="150">
      <c r="E150" s="9" t="n">
        <v>45555</v>
      </c>
      <c r="F150" s="198" t="n">
        <v>66.40000000000001</v>
      </c>
      <c r="G150" s="186" t="n">
        <v>39.4</v>
      </c>
      <c r="H150" s="201" t="n"/>
      <c r="I150" s="201" t="n"/>
      <c r="J150" s="200" t="n">
        <v>4</v>
      </c>
      <c r="K150" s="189">
        <f>F150-G150-H150+I150-J150</f>
        <v/>
      </c>
    </row>
    <row r="151">
      <c r="E151" s="9" t="n">
        <v>45556</v>
      </c>
      <c r="F151" s="198" t="n">
        <v>32.5</v>
      </c>
      <c r="G151" s="186" t="n">
        <v>20.4</v>
      </c>
      <c r="H151" s="201" t="n"/>
      <c r="I151" s="201" t="n"/>
      <c r="J151" s="200" t="n"/>
      <c r="K151" s="189">
        <f>F151-G151-H151+I151-J151</f>
        <v/>
      </c>
    </row>
    <row r="152">
      <c r="E152" s="9" t="n">
        <v>45556</v>
      </c>
      <c r="F152" s="198" t="n">
        <v>97.8</v>
      </c>
      <c r="G152" s="186" t="n">
        <v>66</v>
      </c>
      <c r="H152" s="201" t="n"/>
      <c r="I152" s="201" t="n"/>
      <c r="J152" s="200" t="n"/>
      <c r="K152" s="189">
        <f>F152-G152-H152+I152-J152</f>
        <v/>
      </c>
    </row>
    <row r="153">
      <c r="E153" s="9" t="n">
        <v>45556</v>
      </c>
      <c r="F153" s="198" t="n">
        <v>14.8</v>
      </c>
      <c r="G153" s="186" t="n">
        <v>5</v>
      </c>
      <c r="H153" s="201" t="n"/>
      <c r="I153" s="201" t="n"/>
      <c r="J153" s="200" t="n">
        <v>4</v>
      </c>
      <c r="K153" s="189">
        <f>F153-G153-H153+I153-J153</f>
        <v/>
      </c>
    </row>
    <row r="154">
      <c r="E154" s="9" t="n">
        <v>45556</v>
      </c>
      <c r="F154" s="198" t="n">
        <v>16.04</v>
      </c>
      <c r="G154" s="186" t="n">
        <v>10.3</v>
      </c>
      <c r="H154" s="201" t="n"/>
      <c r="I154" s="201" t="n"/>
      <c r="J154" s="200" t="n">
        <v>4</v>
      </c>
      <c r="K154" s="189">
        <f>F154-G154-H154+I154-J154</f>
        <v/>
      </c>
    </row>
    <row r="155">
      <c r="A155" s="137" t="n"/>
      <c r="E155" s="9" t="n">
        <v>45556</v>
      </c>
      <c r="F155" s="198" t="n">
        <v>632</v>
      </c>
      <c r="G155" s="186" t="n">
        <v>408.25</v>
      </c>
      <c r="H155" s="201" t="n">
        <v>632</v>
      </c>
      <c r="I155" s="201" t="n">
        <v>408.25</v>
      </c>
      <c r="J155" s="200" t="n"/>
      <c r="K155" s="189">
        <f>F155-G155-H155+I155-J155</f>
        <v/>
      </c>
    </row>
    <row r="156">
      <c r="A156" s="137" t="n"/>
      <c r="E156" s="9" t="n">
        <v>45556</v>
      </c>
      <c r="F156" s="198" t="n">
        <v>37.6</v>
      </c>
      <c r="G156" s="186" t="n">
        <v>29</v>
      </c>
      <c r="H156" s="201" t="n">
        <v>37.6</v>
      </c>
      <c r="I156" s="201" t="n">
        <v>29</v>
      </c>
      <c r="J156" s="200" t="n">
        <v>4</v>
      </c>
      <c r="K156" s="189">
        <f>F156-G156-H156+I156-J156</f>
        <v/>
      </c>
    </row>
    <row r="157">
      <c r="E157" s="9" t="n">
        <v>45556</v>
      </c>
      <c r="F157" s="198" t="n">
        <v>49.8</v>
      </c>
      <c r="G157" s="186" t="n">
        <v>33.08</v>
      </c>
      <c r="H157" s="201" t="n"/>
      <c r="I157" s="201" t="n"/>
      <c r="J157" s="200" t="n"/>
      <c r="K157" s="189">
        <f>F157-G157-H157+I157-J157</f>
        <v/>
      </c>
    </row>
    <row r="158">
      <c r="E158" s="9" t="n">
        <v>45556</v>
      </c>
      <c r="F158" s="198" t="n">
        <v>207</v>
      </c>
      <c r="G158" s="186" t="n">
        <v>147</v>
      </c>
      <c r="H158" s="201" t="n"/>
      <c r="I158" s="201" t="n"/>
      <c r="J158" s="200" t="n"/>
      <c r="K158" s="189">
        <f>F158-G158-H158+I158-J158</f>
        <v/>
      </c>
    </row>
    <row r="159">
      <c r="E159" s="9" t="n">
        <v>45556</v>
      </c>
      <c r="F159" s="198" t="n">
        <v>23.5</v>
      </c>
      <c r="G159" s="186" t="n">
        <v>15</v>
      </c>
      <c r="H159" s="201" t="n">
        <v>4</v>
      </c>
      <c r="I159" s="201" t="n"/>
      <c r="J159" s="200" t="n"/>
      <c r="K159" s="189">
        <f>F159-G159-H159+I159-J159</f>
        <v/>
      </c>
    </row>
    <row r="160">
      <c r="E160" s="9" t="n">
        <v>45556</v>
      </c>
      <c r="F160" s="198" t="n">
        <v>31.3</v>
      </c>
      <c r="G160" s="186" t="n">
        <v>21</v>
      </c>
      <c r="H160" s="201" t="n"/>
      <c r="I160" s="201" t="n"/>
      <c r="J160" s="200" t="n"/>
      <c r="K160" s="189">
        <f>F160-G160-H160+I160-J160</f>
        <v/>
      </c>
    </row>
    <row r="161">
      <c r="E161" s="9" t="n">
        <v>45556</v>
      </c>
      <c r="F161" s="198" t="n">
        <v>34.8</v>
      </c>
      <c r="G161" s="186" t="n">
        <v>25</v>
      </c>
      <c r="H161" s="201" t="n"/>
      <c r="I161" s="201" t="n"/>
      <c r="J161" s="200" t="n"/>
      <c r="K161" s="189">
        <f>F161-G161-H161+I161-J161</f>
        <v/>
      </c>
    </row>
    <row r="162">
      <c r="E162" s="9" t="n">
        <v>45556</v>
      </c>
      <c r="F162" s="198" t="n">
        <v>14.8</v>
      </c>
      <c r="G162" s="186" t="n">
        <v>10.2</v>
      </c>
      <c r="H162" s="201" t="n"/>
      <c r="I162" s="201" t="n"/>
      <c r="J162" s="200" t="n"/>
      <c r="K162" s="189">
        <f>F162-G162-H162+I162-J162</f>
        <v/>
      </c>
    </row>
    <row r="163">
      <c r="E163" s="9" t="n">
        <v>45557</v>
      </c>
      <c r="F163" s="198" t="n">
        <v>14.8</v>
      </c>
      <c r="G163" s="186" t="n">
        <v>5</v>
      </c>
      <c r="H163" s="201" t="n"/>
      <c r="I163" s="201" t="n"/>
      <c r="J163" s="200" t="n">
        <v>4</v>
      </c>
      <c r="K163" s="189">
        <f>F163-G163-H163+I163-J163</f>
        <v/>
      </c>
    </row>
    <row r="164">
      <c r="E164" s="9" t="n">
        <v>45557</v>
      </c>
      <c r="F164" s="198" t="n">
        <v>172.6</v>
      </c>
      <c r="G164" s="186" t="n">
        <v>60</v>
      </c>
      <c r="H164" s="201" t="n"/>
      <c r="I164" s="201" t="n"/>
      <c r="J164" s="200" t="n">
        <v>4</v>
      </c>
      <c r="K164" s="189">
        <f>F164-G164-H164+I164-J164</f>
        <v/>
      </c>
    </row>
    <row r="165">
      <c r="E165" s="9" t="n">
        <v>45557</v>
      </c>
      <c r="F165" s="198" t="n">
        <v>21.25</v>
      </c>
      <c r="G165" s="186" t="n">
        <v>17.3</v>
      </c>
      <c r="H165" s="201" t="n"/>
      <c r="I165" s="201" t="n"/>
      <c r="J165" s="200" t="n"/>
      <c r="K165" s="189">
        <f>F165-G165-H165+I165-J165</f>
        <v/>
      </c>
    </row>
    <row r="166">
      <c r="E166" s="9" t="n">
        <v>45557</v>
      </c>
      <c r="F166" s="198" t="n">
        <v>45.49</v>
      </c>
      <c r="G166" s="186" t="n">
        <v>31.6</v>
      </c>
      <c r="H166" s="201" t="n">
        <v>45.49</v>
      </c>
      <c r="I166" s="201" t="n">
        <v>31.6</v>
      </c>
      <c r="J166" s="200" t="n"/>
      <c r="K166" s="189">
        <f>F166-G166-H166+I166-J166</f>
        <v/>
      </c>
    </row>
    <row r="167">
      <c r="E167" s="9" t="n">
        <v>45557</v>
      </c>
      <c r="F167" s="198" t="n">
        <v>13.34</v>
      </c>
      <c r="G167" s="186" t="n">
        <v>5</v>
      </c>
      <c r="H167" s="201" t="n"/>
      <c r="I167" s="201" t="n"/>
      <c r="J167" s="200" t="n">
        <v>4</v>
      </c>
      <c r="K167" s="189">
        <f>F167-G167-H167+I167-J167</f>
        <v/>
      </c>
    </row>
    <row r="168">
      <c r="E168" s="9" t="n">
        <v>45557</v>
      </c>
      <c r="F168" s="198" t="n">
        <v>14.8</v>
      </c>
      <c r="G168" s="186" t="n">
        <v>5</v>
      </c>
      <c r="H168" s="201" t="n"/>
      <c r="I168" s="201" t="n"/>
      <c r="J168" s="200" t="n">
        <v>4</v>
      </c>
      <c r="K168" s="189">
        <f>F168-G168-H168+I168-J168</f>
        <v/>
      </c>
    </row>
    <row r="169">
      <c r="E169" s="9" t="n">
        <v>45557</v>
      </c>
      <c r="F169" s="198" t="n">
        <v>330</v>
      </c>
      <c r="G169" s="186" t="n">
        <v>239.5</v>
      </c>
      <c r="H169" s="201" t="n"/>
      <c r="I169" s="201" t="n"/>
      <c r="J169" s="200" t="n"/>
      <c r="K169" s="189">
        <f>F169-G169-H169+I169-J169</f>
        <v/>
      </c>
    </row>
    <row r="170">
      <c r="E170" s="9" t="n">
        <v>45557</v>
      </c>
      <c r="F170" s="198" t="n">
        <v>109.38</v>
      </c>
      <c r="G170" s="186" t="n">
        <v>40</v>
      </c>
      <c r="H170" s="201" t="n"/>
      <c r="I170" s="201" t="n"/>
      <c r="J170" s="200" t="n">
        <v>4</v>
      </c>
      <c r="K170" s="189">
        <f>F170-G170-H170+I170-J170</f>
        <v/>
      </c>
    </row>
    <row r="171">
      <c r="E171" s="9" t="n">
        <v>45557</v>
      </c>
      <c r="F171" s="198" t="n">
        <v>97.8</v>
      </c>
      <c r="G171" s="186" t="n">
        <v>66</v>
      </c>
      <c r="H171" s="201" t="n"/>
      <c r="I171" s="201" t="n"/>
      <c r="J171" s="200" t="n"/>
      <c r="K171" s="189">
        <f>F171-G171-H171+I171-J171</f>
        <v/>
      </c>
    </row>
    <row r="172">
      <c r="E172" s="9" t="n">
        <v>45557</v>
      </c>
      <c r="F172" s="198" t="n">
        <v>23.26</v>
      </c>
      <c r="G172" s="186" t="n">
        <v>19.2</v>
      </c>
      <c r="H172" s="201" t="n"/>
      <c r="I172" s="201" t="n"/>
      <c r="J172" s="200" t="n"/>
      <c r="K172" s="189">
        <f>F172-G172-H172+I172-J172</f>
        <v/>
      </c>
    </row>
    <row r="173">
      <c r="E173" s="9" t="n">
        <v>45557</v>
      </c>
      <c r="F173" s="198" t="n">
        <v>34.8</v>
      </c>
      <c r="G173" s="186" t="n">
        <v>25</v>
      </c>
      <c r="H173" s="201" t="n"/>
      <c r="I173" s="201" t="n"/>
      <c r="J173" s="200" t="n"/>
      <c r="K173" s="189">
        <f>F173-G173-H173+I173-J173</f>
        <v/>
      </c>
    </row>
    <row r="174">
      <c r="E174" s="9" t="n">
        <v>45558</v>
      </c>
      <c r="F174" s="198" t="n">
        <v>107.8</v>
      </c>
      <c r="G174" s="186" t="n">
        <v>74.05</v>
      </c>
      <c r="H174" s="201" t="n"/>
      <c r="I174" s="201" t="n"/>
      <c r="J174" s="200" t="n"/>
      <c r="K174" s="189">
        <f>F174-G174-H174+I174-J174</f>
        <v/>
      </c>
    </row>
    <row r="175">
      <c r="E175" s="9" t="n">
        <v>45558</v>
      </c>
      <c r="F175" s="198" t="n">
        <v>11.8</v>
      </c>
      <c r="G175" s="186" t="n">
        <v>10.65</v>
      </c>
      <c r="H175" s="201" t="n"/>
      <c r="I175" s="201" t="n"/>
      <c r="J175" s="200" t="n"/>
      <c r="K175" s="189">
        <f>F175-G175-H175+I175-J175</f>
        <v/>
      </c>
    </row>
    <row r="176">
      <c r="E176" s="9" t="n">
        <v>45558</v>
      </c>
      <c r="F176" s="198" t="n">
        <v>145.83</v>
      </c>
      <c r="G176" s="186" t="n">
        <v>62.8</v>
      </c>
      <c r="H176" s="201" t="n"/>
      <c r="I176" s="201" t="n"/>
      <c r="J176" s="200" t="n">
        <v>23</v>
      </c>
      <c r="K176" s="189">
        <f>F176-G176-H176+I176-J176</f>
        <v/>
      </c>
    </row>
    <row r="177">
      <c r="E177" s="9" t="n">
        <v>45558</v>
      </c>
      <c r="F177" s="198" t="n">
        <v>23.6</v>
      </c>
      <c r="G177" s="186" t="n">
        <v>17.3</v>
      </c>
      <c r="H177" s="201" t="n">
        <v>23.6</v>
      </c>
      <c r="I177" s="201" t="n">
        <v>17.3</v>
      </c>
      <c r="J177" s="200" t="n"/>
      <c r="K177" s="189">
        <f>F177-G177-H177+I177-J177</f>
        <v/>
      </c>
    </row>
    <row r="178">
      <c r="E178" s="9" t="n">
        <v>45558</v>
      </c>
      <c r="F178" s="198" t="n">
        <v>27.13</v>
      </c>
      <c r="G178" s="186" t="n">
        <v>10</v>
      </c>
      <c r="H178" s="201" t="n"/>
      <c r="I178" s="201" t="n"/>
      <c r="J178" s="200" t="n">
        <v>4</v>
      </c>
      <c r="K178" s="189">
        <f>F178-G178-H178+I178-J178</f>
        <v/>
      </c>
      <c r="M178" s="0" t="inlineStr">
        <is>
          <t>快递费代估</t>
        </is>
      </c>
    </row>
    <row r="179">
      <c r="E179" s="9" t="n">
        <v>45558</v>
      </c>
      <c r="F179" s="198" t="n">
        <v>37.6</v>
      </c>
      <c r="G179" s="186" t="n">
        <v>29</v>
      </c>
      <c r="H179" s="201" t="n"/>
      <c r="I179" s="201" t="n"/>
      <c r="J179" s="200" t="n"/>
      <c r="K179" s="189">
        <f>F179-G179-H179+I179-J179</f>
        <v/>
      </c>
    </row>
    <row r="180">
      <c r="E180" s="9" t="n">
        <v>45559</v>
      </c>
      <c r="F180" s="198" t="n">
        <v>38.8</v>
      </c>
      <c r="G180" s="186" t="n">
        <v>29</v>
      </c>
      <c r="H180" s="201" t="n"/>
      <c r="I180" s="201" t="n"/>
      <c r="J180" s="200" t="n"/>
      <c r="K180" s="189">
        <f>F180-G180-H180+I180-J180</f>
        <v/>
      </c>
    </row>
    <row r="181">
      <c r="E181" s="9" t="n">
        <v>45559</v>
      </c>
      <c r="F181" s="198" t="n">
        <v>127.8</v>
      </c>
      <c r="G181" s="186" t="n">
        <v>88</v>
      </c>
      <c r="H181" s="201" t="n"/>
      <c r="I181" s="201" t="n"/>
      <c r="J181" s="200" t="n"/>
      <c r="K181" s="189">
        <f>F181-G181-H181+I181-J181</f>
        <v/>
      </c>
    </row>
    <row r="182">
      <c r="E182" s="9" t="n">
        <v>45559</v>
      </c>
      <c r="F182" s="198" t="n">
        <v>32.8</v>
      </c>
      <c r="G182" s="186" t="n">
        <v>25.5</v>
      </c>
      <c r="H182" s="201" t="n"/>
      <c r="I182" s="201" t="n"/>
      <c r="J182" s="200" t="n"/>
      <c r="K182" s="189">
        <f>F182-G182-H182+I182-J182</f>
        <v/>
      </c>
    </row>
    <row r="183">
      <c r="E183" s="9" t="n">
        <v>45559</v>
      </c>
      <c r="F183" s="198" t="n">
        <v>113.54</v>
      </c>
      <c r="G183" s="186" t="n">
        <v>83</v>
      </c>
      <c r="H183" s="201" t="n"/>
      <c r="I183" s="201" t="n"/>
      <c r="J183" s="200" t="n"/>
      <c r="K183" s="189">
        <f>F183-G183-H183+I183-J183</f>
        <v/>
      </c>
    </row>
    <row r="184">
      <c r="E184" s="9" t="n">
        <v>45559</v>
      </c>
      <c r="F184" s="198" t="n">
        <v>60.23</v>
      </c>
      <c r="G184" s="186" t="n">
        <v>45</v>
      </c>
      <c r="H184" s="201" t="n"/>
      <c r="I184" s="201" t="n"/>
      <c r="J184" s="200" t="n"/>
      <c r="K184" s="189">
        <f>F184-G184-H184+I184-J184</f>
        <v/>
      </c>
    </row>
    <row r="185">
      <c r="E185" s="9" t="n">
        <v>45559</v>
      </c>
      <c r="F185" s="198" t="n">
        <v>16.44</v>
      </c>
      <c r="G185" s="186" t="n">
        <v>14.45</v>
      </c>
      <c r="H185" s="201" t="n"/>
      <c r="I185" s="201" t="n"/>
      <c r="J185" s="200" t="n"/>
      <c r="K185" s="189">
        <f>F185-G185-H185+I185-J185</f>
        <v/>
      </c>
    </row>
    <row r="186">
      <c r="E186" s="9" t="n">
        <v>45560</v>
      </c>
      <c r="F186" s="198" t="n">
        <v>32.8</v>
      </c>
      <c r="G186" s="186" t="n">
        <v>26.8</v>
      </c>
      <c r="H186" s="201" t="n"/>
      <c r="I186" s="201" t="n"/>
      <c r="J186" s="200" t="n"/>
      <c r="K186" s="189">
        <f>F186-G186-H186+I186-J186</f>
        <v/>
      </c>
      <c r="M186" s="0" t="inlineStr">
        <is>
          <t>快递费代估</t>
        </is>
      </c>
    </row>
    <row r="187">
      <c r="E187" s="9" t="n">
        <v>45560</v>
      </c>
      <c r="F187" s="198" t="n">
        <v>64.8</v>
      </c>
      <c r="G187" s="186" t="n">
        <v>47</v>
      </c>
      <c r="H187" s="201" t="n"/>
      <c r="I187" s="201" t="n"/>
      <c r="J187" s="200" t="n"/>
      <c r="K187" s="189">
        <f>F187-G187-H187+I187-J187</f>
        <v/>
      </c>
    </row>
    <row r="188">
      <c r="E188" s="9" t="n">
        <v>45560</v>
      </c>
      <c r="F188" s="198" t="n">
        <v>34.8</v>
      </c>
      <c r="G188" s="186" t="n">
        <v>25</v>
      </c>
      <c r="H188" s="201" t="n"/>
      <c r="I188" s="201" t="n"/>
      <c r="J188" s="200" t="n"/>
      <c r="K188" s="189">
        <f>F188-G188-H188+I188-J188</f>
        <v/>
      </c>
    </row>
    <row r="189">
      <c r="E189" s="9" t="n">
        <v>45560</v>
      </c>
      <c r="F189" s="198" t="n">
        <v>34.8</v>
      </c>
      <c r="G189" s="186" t="n">
        <v>25</v>
      </c>
      <c r="H189" s="201" t="n"/>
      <c r="I189" s="201" t="n"/>
      <c r="J189" s="200" t="n"/>
      <c r="K189" s="189">
        <f>F189-G189-H189+I189-J189</f>
        <v/>
      </c>
    </row>
    <row r="190">
      <c r="E190" s="9" t="n">
        <v>45560</v>
      </c>
      <c r="F190" s="198" t="n">
        <v>79.59999999999999</v>
      </c>
      <c r="G190" s="186" t="n">
        <v>52.55</v>
      </c>
      <c r="H190" s="201" t="n"/>
      <c r="I190" s="201" t="n"/>
      <c r="J190" s="200" t="n"/>
      <c r="K190" s="189">
        <f>F190-G190-H190+I190-J190</f>
        <v/>
      </c>
    </row>
    <row r="191">
      <c r="E191" s="9" t="n">
        <v>45560</v>
      </c>
      <c r="F191" s="202" t="n">
        <v>97.8</v>
      </c>
      <c r="G191" s="186" t="n">
        <v>66</v>
      </c>
      <c r="H191" s="201" t="n"/>
      <c r="I191" s="201" t="n"/>
      <c r="J191" s="200" t="n"/>
      <c r="K191" s="189">
        <f>F191-G191-H191+I191-J191</f>
        <v/>
      </c>
      <c r="M191" s="0" t="inlineStr">
        <is>
          <t>快递费代估</t>
        </is>
      </c>
    </row>
    <row r="192">
      <c r="E192" s="9" t="n">
        <v>45560</v>
      </c>
      <c r="F192" s="198" t="n">
        <v>11.8</v>
      </c>
      <c r="G192" s="186" t="n">
        <v>10.65</v>
      </c>
      <c r="H192" s="201" t="n"/>
      <c r="I192" s="201" t="n"/>
      <c r="J192" s="200" t="n"/>
      <c r="K192" s="189">
        <f>F192-G192-H192+I192-J192</f>
        <v/>
      </c>
    </row>
    <row r="193">
      <c r="E193" s="9" t="n">
        <v>45560</v>
      </c>
      <c r="F193" s="198" t="n">
        <v>17.8</v>
      </c>
      <c r="G193" s="186" t="n">
        <v>14.45</v>
      </c>
      <c r="H193" s="201" t="n"/>
      <c r="I193" s="201" t="n"/>
      <c r="J193" s="200" t="n"/>
      <c r="K193" s="189">
        <f>F193-G193-H193+I193-J193</f>
        <v/>
      </c>
    </row>
    <row r="194">
      <c r="E194" s="9" t="n">
        <v>45560</v>
      </c>
      <c r="F194" s="198" t="n">
        <v>37.6</v>
      </c>
      <c r="G194" s="186" t="n">
        <v>26.93</v>
      </c>
      <c r="H194" s="201" t="n">
        <v>37.6</v>
      </c>
      <c r="I194" s="201" t="n">
        <v>19.93</v>
      </c>
      <c r="J194" s="200" t="n"/>
      <c r="K194" s="189">
        <f>F194-G194-H194+I194-J194</f>
        <v/>
      </c>
    </row>
    <row r="195">
      <c r="E195" s="9" t="n">
        <v>45561</v>
      </c>
      <c r="F195" s="198" t="n">
        <v>20.8</v>
      </c>
      <c r="G195" s="186" t="n">
        <v>13</v>
      </c>
      <c r="H195" s="201" t="n"/>
      <c r="I195" s="201" t="n"/>
      <c r="J195" s="200" t="n"/>
      <c r="K195" s="189">
        <f>F195-G195-H195+I195-J195</f>
        <v/>
      </c>
    </row>
    <row r="196">
      <c r="E196" s="9" t="n">
        <v>45561</v>
      </c>
      <c r="F196" s="198" t="n">
        <v>117.4</v>
      </c>
      <c r="G196" s="186" t="n">
        <v>77.5</v>
      </c>
      <c r="H196" s="201" t="n"/>
      <c r="I196" s="201" t="n"/>
      <c r="J196" s="200" t="n"/>
      <c r="K196" s="189">
        <f>F196-G196-H196+I196-J196</f>
        <v/>
      </c>
    </row>
    <row r="197">
      <c r="E197" s="9" t="n">
        <v>45561</v>
      </c>
      <c r="F197" s="198" t="n">
        <v>36.5</v>
      </c>
      <c r="G197" s="186" t="n">
        <v>25</v>
      </c>
      <c r="H197" s="201" t="n"/>
      <c r="I197" s="201" t="n"/>
      <c r="J197" s="200" t="n"/>
      <c r="K197" s="189">
        <f>F197-G197-H197+I197-J197</f>
        <v/>
      </c>
    </row>
    <row r="198">
      <c r="E198" s="9" t="n">
        <v>45561</v>
      </c>
      <c r="F198" s="198" t="n">
        <v>35.6</v>
      </c>
      <c r="G198" s="186" t="n">
        <v>20.6</v>
      </c>
      <c r="H198" s="201" t="n"/>
      <c r="I198" s="201" t="n"/>
      <c r="J198" s="200" t="n">
        <v>4</v>
      </c>
      <c r="K198" s="189">
        <f>F198-G198-H198+I198-J198</f>
        <v/>
      </c>
    </row>
    <row r="199">
      <c r="E199" s="9" t="n">
        <v>45561</v>
      </c>
      <c r="F199" s="198" t="n">
        <v>181</v>
      </c>
      <c r="G199" s="186" t="n">
        <v>122.83</v>
      </c>
      <c r="H199" s="201" t="n"/>
      <c r="I199" s="201" t="n"/>
      <c r="J199" s="200" t="n"/>
      <c r="K199" s="189">
        <f>F199-G199-H199+I199-J199</f>
        <v/>
      </c>
    </row>
    <row r="200">
      <c r="E200" s="9" t="n">
        <v>45561</v>
      </c>
      <c r="F200" s="198" t="n">
        <v>17.8</v>
      </c>
      <c r="G200" s="186" t="n">
        <v>10.3</v>
      </c>
      <c r="H200" s="201" t="n"/>
      <c r="I200" s="201" t="n"/>
      <c r="J200" s="200" t="n">
        <v>4</v>
      </c>
      <c r="K200" s="189">
        <f>F200-G200-H200+I200-J200</f>
        <v/>
      </c>
      <c r="M200" s="0" t="inlineStr">
        <is>
          <t>快递费代估</t>
        </is>
      </c>
    </row>
    <row r="201">
      <c r="E201" s="9" t="n">
        <v>45561</v>
      </c>
      <c r="F201" s="198" t="n">
        <v>14.8</v>
      </c>
      <c r="G201" s="186" t="n">
        <v>5</v>
      </c>
      <c r="H201" s="201" t="n"/>
      <c r="I201" s="201" t="n"/>
      <c r="J201" s="200" t="n">
        <v>4</v>
      </c>
      <c r="K201" s="189">
        <f>F201-G201-H201+I201-J201</f>
        <v/>
      </c>
    </row>
    <row r="202">
      <c r="E202" s="9" t="n">
        <v>45562</v>
      </c>
      <c r="F202" s="198" t="n">
        <v>127.8</v>
      </c>
      <c r="G202" s="186" t="n">
        <v>88</v>
      </c>
      <c r="H202" s="201" t="n"/>
      <c r="I202" s="201" t="n"/>
      <c r="J202" s="200" t="n"/>
      <c r="K202" s="189">
        <f>F202-G202-H202+I202-J202</f>
        <v/>
      </c>
    </row>
    <row r="203">
      <c r="E203" s="9" t="n">
        <v>45562</v>
      </c>
      <c r="F203" s="198" t="n">
        <v>86</v>
      </c>
      <c r="G203" s="186" t="n">
        <v>51.5</v>
      </c>
      <c r="H203" s="201" t="n"/>
      <c r="I203" s="201" t="n"/>
      <c r="J203" s="200" t="n">
        <v>4</v>
      </c>
      <c r="K203" s="189">
        <f>F203-G203-H203+I203-J203</f>
        <v/>
      </c>
    </row>
    <row r="204">
      <c r="E204" s="9" t="n">
        <v>45562</v>
      </c>
      <c r="F204" s="198" t="n">
        <v>44.4</v>
      </c>
      <c r="G204" s="186" t="n">
        <v>15</v>
      </c>
      <c r="H204" s="201" t="n"/>
      <c r="I204" s="201" t="n"/>
      <c r="J204" s="200" t="n">
        <v>4</v>
      </c>
      <c r="K204" s="189">
        <f>F204-G204-H204+I204-J204</f>
        <v/>
      </c>
    </row>
    <row r="205">
      <c r="E205" s="9" t="n">
        <v>45562</v>
      </c>
      <c r="F205" s="198" t="n">
        <v>17.8</v>
      </c>
      <c r="G205" s="186" t="n">
        <v>10.3</v>
      </c>
      <c r="H205" s="201" t="n"/>
      <c r="I205" s="201" t="n"/>
      <c r="J205" s="200" t="n">
        <v>4</v>
      </c>
      <c r="K205" s="189">
        <f>F205-G205-H205+I205-J205</f>
        <v/>
      </c>
    </row>
    <row r="206">
      <c r="E206" s="9" t="n">
        <v>45562</v>
      </c>
      <c r="F206" s="198" t="n">
        <v>14.8</v>
      </c>
      <c r="G206" s="186" t="n">
        <v>5</v>
      </c>
      <c r="H206" s="201" t="n"/>
      <c r="I206" s="201" t="n"/>
      <c r="J206" s="200" t="n">
        <v>4</v>
      </c>
      <c r="K206" s="189">
        <f>F206-G206-H206+I206-J206</f>
        <v/>
      </c>
    </row>
    <row r="207">
      <c r="E207" s="9" t="n">
        <v>45563</v>
      </c>
      <c r="F207" s="198" t="n">
        <v>97.59999999999999</v>
      </c>
      <c r="G207" s="186" t="n">
        <v>56.9</v>
      </c>
      <c r="H207" s="201" t="n"/>
      <c r="I207" s="201" t="n"/>
      <c r="J207" s="200" t="n"/>
      <c r="K207" s="189">
        <f>F207-G207-H207+I207-J207</f>
        <v/>
      </c>
    </row>
    <row r="208">
      <c r="E208" s="9" t="n">
        <v>45563</v>
      </c>
      <c r="F208" s="198" t="n">
        <v>231.6</v>
      </c>
      <c r="G208" s="186" t="n">
        <v>131.55</v>
      </c>
      <c r="H208" s="201" t="n"/>
      <c r="I208" s="201" t="n"/>
      <c r="J208" s="200" t="n">
        <v>4</v>
      </c>
      <c r="K208" s="189">
        <f>F208-G208-H208+I208-J208</f>
        <v/>
      </c>
    </row>
    <row r="209">
      <c r="E209" s="9" t="n">
        <v>45563</v>
      </c>
      <c r="F209" s="198" t="n">
        <v>18.8</v>
      </c>
      <c r="G209" s="186" t="n">
        <v>16</v>
      </c>
      <c r="H209" s="201" t="n"/>
      <c r="I209" s="201" t="n"/>
      <c r="J209" s="200" t="n"/>
      <c r="K209" s="189">
        <f>F209-G209-H209+I209-J209</f>
        <v/>
      </c>
    </row>
    <row r="210">
      <c r="E210" s="9" t="n">
        <v>45563</v>
      </c>
      <c r="F210" s="198" t="n">
        <v>217</v>
      </c>
      <c r="G210" s="186" t="n">
        <v>75</v>
      </c>
      <c r="H210" s="201" t="n"/>
      <c r="I210" s="201" t="n"/>
      <c r="J210" s="200" t="n">
        <v>4</v>
      </c>
      <c r="K210" s="189">
        <f>F210-G210-H210+I210-J210</f>
        <v/>
      </c>
    </row>
    <row r="211">
      <c r="E211" s="9" t="n">
        <v>45563</v>
      </c>
      <c r="F211" s="198" t="n">
        <v>32.8</v>
      </c>
      <c r="G211" s="186" t="n">
        <v>25.5</v>
      </c>
      <c r="H211" s="201" t="n"/>
      <c r="I211" s="201" t="n"/>
      <c r="J211" s="200" t="n"/>
      <c r="K211" s="189">
        <f>F211-G211-H211+I211-J211</f>
        <v/>
      </c>
    </row>
    <row r="212">
      <c r="E212" s="9" t="n">
        <v>45563</v>
      </c>
      <c r="F212" s="198" t="n">
        <v>34.8</v>
      </c>
      <c r="G212" s="186" t="n">
        <v>25</v>
      </c>
      <c r="H212" s="201" t="n"/>
      <c r="I212" s="201" t="n"/>
      <c r="J212" s="200" t="n"/>
      <c r="K212" s="189">
        <f>F212-G212-H212+I212-J212</f>
        <v/>
      </c>
    </row>
    <row r="213">
      <c r="E213" s="9" t="n">
        <v>45563</v>
      </c>
      <c r="F213" s="198" t="n">
        <v>17.8</v>
      </c>
      <c r="G213" s="186" t="n">
        <v>14.45</v>
      </c>
      <c r="H213" s="201" t="n"/>
      <c r="I213" s="201" t="n"/>
      <c r="J213" s="200" t="n"/>
      <c r="K213" s="189">
        <f>F213-G213-H213+I213-J213</f>
        <v/>
      </c>
    </row>
    <row r="214">
      <c r="E214" s="9" t="n">
        <v>45563</v>
      </c>
      <c r="F214" s="198" t="n">
        <v>32.8</v>
      </c>
      <c r="G214" s="186" t="n">
        <v>25.5</v>
      </c>
      <c r="H214" s="201" t="n"/>
      <c r="I214" s="201" t="n"/>
      <c r="J214" s="200" t="n"/>
      <c r="K214" s="189">
        <f>F214-G214-H214+I214-J214</f>
        <v/>
      </c>
    </row>
    <row r="215">
      <c r="E215" s="9" t="n">
        <v>45564</v>
      </c>
      <c r="F215" s="198" t="n">
        <v>240</v>
      </c>
      <c r="G215" s="186" t="n">
        <v>154.5</v>
      </c>
      <c r="H215" s="201" t="n"/>
      <c r="I215" s="201" t="n"/>
      <c r="J215" s="200" t="n">
        <v>4</v>
      </c>
      <c r="K215" s="189">
        <f>F215-G215-H215+I215-J215</f>
        <v/>
      </c>
    </row>
    <row r="216">
      <c r="E216" s="9" t="n">
        <v>45564</v>
      </c>
      <c r="F216" s="198" t="n">
        <v>18</v>
      </c>
      <c r="G216" s="186" t="n">
        <v>7.9</v>
      </c>
      <c r="H216" s="201" t="n"/>
      <c r="I216" s="201" t="n"/>
      <c r="J216" s="200" t="n"/>
      <c r="K216" s="189">
        <f>F216-G216-H216+I216-J216</f>
        <v/>
      </c>
    </row>
    <row r="217">
      <c r="E217" s="9" t="n">
        <v>45564</v>
      </c>
      <c r="F217" s="198" t="n">
        <v>17.8</v>
      </c>
      <c r="G217" s="186" t="n">
        <v>14.45</v>
      </c>
      <c r="H217" s="201" t="n"/>
      <c r="I217" s="201" t="n"/>
      <c r="J217" s="200" t="n"/>
      <c r="K217" s="189">
        <f>F217-G217-H217+I217-J217</f>
        <v/>
      </c>
    </row>
    <row r="218">
      <c r="E218" s="9" t="n">
        <v>45564</v>
      </c>
      <c r="F218" s="198" t="n">
        <v>14.8</v>
      </c>
      <c r="G218" s="186" t="n">
        <v>10.2</v>
      </c>
      <c r="H218" s="201" t="n"/>
      <c r="I218" s="201" t="n"/>
      <c r="J218" s="200" t="n"/>
      <c r="K218" s="189">
        <f>F218-G218-H218+I218-J218</f>
        <v/>
      </c>
    </row>
    <row r="219">
      <c r="E219" s="9" t="n">
        <v>45564</v>
      </c>
      <c r="F219" s="198" t="n">
        <v>73</v>
      </c>
      <c r="G219" s="186" t="n">
        <v>50</v>
      </c>
      <c r="H219" s="201" t="n"/>
      <c r="I219" s="201" t="n"/>
      <c r="J219" s="200" t="n"/>
      <c r="K219" s="189">
        <f>F219-G219-H219+I219-J219</f>
        <v/>
      </c>
    </row>
    <row r="220">
      <c r="E220" s="9" t="n">
        <v>45564</v>
      </c>
      <c r="F220" s="198" t="n">
        <v>11.8</v>
      </c>
      <c r="G220" s="186" t="n">
        <v>10.65</v>
      </c>
      <c r="H220" s="201" t="n"/>
      <c r="I220" s="201" t="n"/>
      <c r="J220" s="200" t="n"/>
      <c r="K220" s="189">
        <f>F220-G220-H220+I220-J220</f>
        <v/>
      </c>
    </row>
    <row r="221">
      <c r="E221" s="9" t="n">
        <v>45565</v>
      </c>
      <c r="F221" s="198" t="n">
        <v>25.8</v>
      </c>
      <c r="G221" s="186" t="n">
        <v>19.2</v>
      </c>
      <c r="H221" s="201" t="n"/>
      <c r="I221" s="201" t="n"/>
      <c r="J221" s="200" t="n"/>
      <c r="K221" s="189">
        <f>F221-G221-H221+I221-J221</f>
        <v/>
      </c>
    </row>
    <row r="222">
      <c r="E222" s="9" t="n">
        <v>45565</v>
      </c>
      <c r="F222" s="198" t="n">
        <v>17.8</v>
      </c>
      <c r="G222" s="186" t="n">
        <v>14.45</v>
      </c>
      <c r="H222" s="201" t="n"/>
      <c r="I222" s="201" t="n"/>
      <c r="J222" s="200" t="n"/>
      <c r="K222" s="189">
        <f>F222-G222-H222+I222-J222</f>
        <v/>
      </c>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R424"/>
  <sheetViews>
    <sheetView workbookViewId="0">
      <pane xSplit="4" ySplit="6" topLeftCell="E184" activePane="bottomRight" state="frozen"/>
      <selection pane="topRight" activeCell="E1" sqref="E1"/>
      <selection pane="bottomLeft" activeCell="A7" sqref="A7"/>
      <selection pane="bottomRight" activeCell="C6" sqref="C6:D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8月份合计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45505</v>
      </c>
      <c r="F2" s="185" t="n">
        <v>100.8</v>
      </c>
      <c r="G2" s="186" t="n">
        <v>66</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45505</v>
      </c>
      <c r="F3" s="185" t="n">
        <v>17.8</v>
      </c>
      <c r="G3" s="186" t="n">
        <v>10.3</v>
      </c>
      <c r="H3" s="187" t="n"/>
      <c r="I3" s="187" t="n"/>
      <c r="J3" s="188" t="n">
        <v>4</v>
      </c>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45505</v>
      </c>
      <c r="F4" s="185" t="n">
        <v>14.8</v>
      </c>
      <c r="G4" s="186" t="n">
        <v>5</v>
      </c>
      <c r="H4" s="187" t="n"/>
      <c r="I4" s="187" t="n"/>
      <c r="J4" s="188" t="n">
        <v>4</v>
      </c>
      <c r="K4" s="189">
        <f>F4-G4-H4+I4-J4</f>
        <v/>
      </c>
      <c r="L4" s="128" t="n"/>
    </row>
    <row r="5" ht="20.25" customHeight="1" s="162">
      <c r="A5" s="182" t="inlineStr">
        <is>
          <t>买家退款</t>
        </is>
      </c>
      <c r="B5" s="184">
        <f>SUM(H:H)</f>
        <v/>
      </c>
      <c r="C5" s="183" t="inlineStr">
        <is>
          <t>单量</t>
        </is>
      </c>
      <c r="D5" s="191">
        <f>COUNT(G:G)</f>
        <v/>
      </c>
      <c r="E5" s="9" t="n">
        <v>45506</v>
      </c>
      <c r="F5" s="185" t="n">
        <v>29.6</v>
      </c>
      <c r="G5" s="186" t="n">
        <v>10</v>
      </c>
      <c r="H5" s="187" t="n"/>
      <c r="I5" s="187" t="n"/>
      <c r="J5" s="188" t="n"/>
      <c r="K5" s="189">
        <f>F5-G5-H5+I5-J5</f>
        <v/>
      </c>
      <c r="L5" s="128" t="n"/>
    </row>
    <row r="6" ht="20.25" customHeight="1" s="162">
      <c r="A6" s="182" t="inlineStr">
        <is>
          <t>店铺退款</t>
        </is>
      </c>
      <c r="B6" s="184">
        <f>SUM(I:I)</f>
        <v/>
      </c>
      <c r="C6" s="192" t="inlineStr">
        <is>
          <t>退货量</t>
        </is>
      </c>
      <c r="D6" s="191">
        <f>COUNT(I:I)</f>
        <v/>
      </c>
      <c r="E6" s="9" t="n">
        <v>45506</v>
      </c>
      <c r="F6" s="185" t="n">
        <v>169</v>
      </c>
      <c r="G6" s="186" t="n">
        <v>112.5</v>
      </c>
      <c r="H6" s="187" t="n"/>
      <c r="I6" s="187" t="n"/>
      <c r="J6" s="188" t="n"/>
      <c r="K6" s="189">
        <f>F6-G6-H6+I6-J6</f>
        <v/>
      </c>
      <c r="L6" s="128" t="n"/>
    </row>
    <row r="7" ht="20.25" customHeight="1" s="162">
      <c r="E7" s="9" t="n">
        <v>45506</v>
      </c>
      <c r="F7" s="193" t="n">
        <v>23.5</v>
      </c>
      <c r="G7" s="186" t="n">
        <v>15</v>
      </c>
      <c r="H7" s="187" t="n"/>
      <c r="I7" s="187" t="n"/>
      <c r="J7" s="188" t="n"/>
      <c r="K7" s="189">
        <f>F7-G7-H7+I7-J7</f>
        <v/>
      </c>
      <c r="L7" s="128" t="n"/>
    </row>
    <row r="8" ht="20.25" customHeight="1" s="162">
      <c r="E8" s="9" t="n">
        <v>45506</v>
      </c>
      <c r="F8" s="185" t="n">
        <v>17.8</v>
      </c>
      <c r="G8" s="186" t="n">
        <v>10.3</v>
      </c>
      <c r="H8" s="187" t="n"/>
      <c r="I8" s="187" t="n"/>
      <c r="J8" s="188" t="n">
        <v>4</v>
      </c>
      <c r="K8" s="189">
        <f>F8-G8-H8+I8-J8</f>
        <v/>
      </c>
      <c r="L8" s="128" t="n"/>
    </row>
    <row r="9" ht="20.25" customHeight="1" s="162">
      <c r="E9" s="9" t="n">
        <v>45506</v>
      </c>
      <c r="F9" s="185" t="n">
        <v>22.8</v>
      </c>
      <c r="G9" s="186" t="n">
        <v>11</v>
      </c>
      <c r="H9" s="187" t="n"/>
      <c r="I9" s="187" t="n"/>
      <c r="J9" s="188" t="n">
        <v>4</v>
      </c>
      <c r="K9" s="189">
        <f>F9-G9-H9+I9-J9</f>
        <v/>
      </c>
      <c r="L9" s="128" t="n"/>
    </row>
    <row r="10" ht="20.25" customHeight="1" s="162">
      <c r="B10" s="194" t="n"/>
      <c r="E10" s="9" t="n">
        <v>45507</v>
      </c>
      <c r="F10" s="193" t="n">
        <v>17.8</v>
      </c>
      <c r="G10" s="186" t="n">
        <v>10.3</v>
      </c>
      <c r="H10" s="187" t="n"/>
      <c r="I10" s="187" t="n"/>
      <c r="J10" s="188" t="n">
        <v>4</v>
      </c>
      <c r="K10" s="189">
        <f>F10-G10-H10+I10-J10</f>
        <v/>
      </c>
      <c r="L10" s="13" t="n"/>
    </row>
    <row r="11" ht="22.35" customHeight="1" s="162">
      <c r="E11" s="9" t="n">
        <v>45507</v>
      </c>
      <c r="F11" s="185" t="n">
        <v>14.8</v>
      </c>
      <c r="G11" s="186" t="n">
        <v>5</v>
      </c>
      <c r="H11" s="187" t="n"/>
      <c r="I11" s="187" t="n"/>
      <c r="J11" s="188" t="n">
        <v>4</v>
      </c>
      <c r="K11" s="189">
        <f>F11-G11-H11+I11-J11</f>
        <v/>
      </c>
      <c r="L11" s="13" t="n"/>
    </row>
    <row r="12">
      <c r="E12" s="9" t="n">
        <v>45507</v>
      </c>
      <c r="F12" s="185" t="n">
        <v>90.59999999999999</v>
      </c>
      <c r="G12" s="186" t="n">
        <v>60</v>
      </c>
      <c r="H12" s="187" t="n"/>
      <c r="I12" s="187" t="n"/>
      <c r="J12" s="188" t="n"/>
      <c r="K12" s="189">
        <f>F12-G12-H12+I12-J12</f>
        <v/>
      </c>
      <c r="L12" s="13" t="n"/>
    </row>
    <row r="13">
      <c r="E13" s="9" t="n">
        <v>45507</v>
      </c>
      <c r="F13" s="185" t="n">
        <v>19.8</v>
      </c>
      <c r="G13" s="186" t="n">
        <v>13.8</v>
      </c>
      <c r="H13" s="187" t="n">
        <v>19.8</v>
      </c>
      <c r="I13" s="187" t="n">
        <v>13.8</v>
      </c>
      <c r="J13" s="188" t="n"/>
      <c r="K13" s="189">
        <f>F13-G13-H13+I13-J13</f>
        <v/>
      </c>
      <c r="L13" s="13" t="n"/>
    </row>
    <row r="14">
      <c r="B14" s="194" t="n"/>
      <c r="E14" s="9" t="n">
        <v>45507</v>
      </c>
      <c r="F14" s="185" t="n">
        <v>44.4</v>
      </c>
      <c r="G14" s="186" t="n">
        <v>15</v>
      </c>
      <c r="H14" s="187" t="n"/>
      <c r="I14" s="187" t="n"/>
      <c r="J14" s="188" t="n"/>
      <c r="K14" s="189">
        <f>F14-G14-H14+I14-J14</f>
        <v/>
      </c>
      <c r="L14" s="13" t="n"/>
      <c r="M14" s="0" t="inlineStr">
        <is>
          <t>快递费代估</t>
        </is>
      </c>
    </row>
    <row r="15">
      <c r="E15" s="9" t="n">
        <v>45507</v>
      </c>
      <c r="F15" s="185" t="n">
        <v>133.6</v>
      </c>
      <c r="G15" s="186" t="n">
        <v>88</v>
      </c>
      <c r="H15" s="187" t="n">
        <v>133.6</v>
      </c>
      <c r="I15" s="187" t="n">
        <v>84</v>
      </c>
      <c r="J15" s="188" t="n"/>
      <c r="K15" s="189">
        <f>F15-G15-H15+I15-J15</f>
        <v/>
      </c>
      <c r="L15" s="13" t="n"/>
    </row>
    <row r="16">
      <c r="E16" s="9" t="n">
        <v>45508</v>
      </c>
      <c r="F16" s="185" t="n">
        <v>36.5</v>
      </c>
      <c r="G16" s="186" t="n">
        <v>25</v>
      </c>
      <c r="H16" s="187" t="n"/>
      <c r="I16" s="187" t="n"/>
      <c r="J16" s="188" t="n"/>
      <c r="K16" s="189">
        <f>F16-G16-H16+I16-J16</f>
        <v/>
      </c>
      <c r="L16" s="13" t="n"/>
    </row>
    <row r="17">
      <c r="E17" s="9" t="n">
        <v>45508</v>
      </c>
      <c r="F17" s="185" t="n">
        <v>145</v>
      </c>
      <c r="G17" s="186" t="n">
        <v>50</v>
      </c>
      <c r="H17" s="187" t="n"/>
      <c r="I17" s="187" t="n"/>
      <c r="J17" s="188" t="n">
        <v>4</v>
      </c>
      <c r="K17" s="189">
        <f>F17-G17-H17+I17-J17</f>
        <v/>
      </c>
      <c r="L17" s="13" t="n"/>
    </row>
    <row r="18">
      <c r="E18" s="9" t="n">
        <v>45508</v>
      </c>
      <c r="F18" s="195" t="n">
        <v>44.4</v>
      </c>
      <c r="G18" s="186" t="n">
        <v>15</v>
      </c>
      <c r="H18" s="187" t="n"/>
      <c r="I18" s="187" t="n"/>
      <c r="J18" s="188" t="n">
        <v>4</v>
      </c>
      <c r="K18" s="189">
        <f>F18-G18-H18+I18-J18</f>
        <v/>
      </c>
      <c r="L18" s="13" t="n"/>
    </row>
    <row r="19">
      <c r="E19" s="9" t="n">
        <v>45508</v>
      </c>
      <c r="F19" s="185" t="n">
        <v>34.8</v>
      </c>
      <c r="G19" s="186" t="n">
        <v>25</v>
      </c>
      <c r="H19" s="187" t="n"/>
      <c r="I19" s="187" t="n"/>
      <c r="J19" s="188" t="n"/>
      <c r="K19" s="189">
        <f>F19-G19-H19+I19-J19</f>
        <v/>
      </c>
      <c r="L19" s="13" t="n"/>
    </row>
    <row r="20">
      <c r="E20" s="9" t="n">
        <v>45509</v>
      </c>
      <c r="F20" s="193" t="n">
        <v>29.6</v>
      </c>
      <c r="G20" s="186" t="n">
        <v>10</v>
      </c>
      <c r="H20" s="187" t="n"/>
      <c r="I20" s="187" t="n"/>
      <c r="J20" s="188" t="n">
        <v>4</v>
      </c>
      <c r="K20" s="189">
        <f>F20-G20-H20+I20-J20</f>
        <v/>
      </c>
      <c r="L20" s="13" t="n"/>
    </row>
    <row r="21">
      <c r="E21" s="9" t="n">
        <v>45509</v>
      </c>
      <c r="F21" s="193" t="n">
        <v>17.8</v>
      </c>
      <c r="G21" s="186" t="n">
        <v>10.3</v>
      </c>
      <c r="H21" s="187" t="n"/>
      <c r="I21" s="187" t="n"/>
      <c r="J21" s="188" t="n">
        <v>4</v>
      </c>
      <c r="K21" s="189">
        <f>F21-G21-H21+I21-J21</f>
        <v/>
      </c>
      <c r="L21" s="13" t="n"/>
    </row>
    <row r="22">
      <c r="E22" s="9" t="n">
        <v>45509</v>
      </c>
      <c r="F22" s="196" t="n">
        <v>115</v>
      </c>
      <c r="G22" s="186" t="n">
        <v>73.5</v>
      </c>
      <c r="H22" s="187" t="n"/>
      <c r="I22" s="187" t="n"/>
      <c r="J22" s="188" t="n"/>
      <c r="K22" s="189">
        <f>F22-G22-H22+I22-J22</f>
        <v/>
      </c>
      <c r="L22" s="13" t="n"/>
    </row>
    <row r="23">
      <c r="E23" s="9" t="n">
        <v>45509</v>
      </c>
      <c r="F23" s="196" t="n">
        <v>17.8</v>
      </c>
      <c r="G23" s="186" t="n">
        <v>10.3</v>
      </c>
      <c r="H23" s="187" t="n"/>
      <c r="I23" s="187" t="n"/>
      <c r="J23" s="188" t="n">
        <v>4</v>
      </c>
      <c r="K23" s="189">
        <f>F23-G23-H23+I23-J23</f>
        <v/>
      </c>
      <c r="L23" s="13" t="n"/>
    </row>
    <row r="24">
      <c r="E24" s="9" t="n">
        <v>45509</v>
      </c>
      <c r="F24" s="195" t="n">
        <v>26.1</v>
      </c>
      <c r="G24" s="186" t="n">
        <v>17</v>
      </c>
      <c r="H24" s="187" t="n"/>
      <c r="I24" s="187" t="n"/>
      <c r="J24" s="188" t="n"/>
      <c r="K24" s="189">
        <f>F24-G24-H24+I24-J24</f>
        <v/>
      </c>
      <c r="L24" s="13" t="n"/>
    </row>
    <row r="25">
      <c r="E25" s="9" t="n">
        <v>45509</v>
      </c>
      <c r="F25" s="195" t="n">
        <v>97.8</v>
      </c>
      <c r="G25" s="186" t="n">
        <v>66</v>
      </c>
      <c r="H25" s="187" t="n"/>
      <c r="I25" s="187" t="n"/>
      <c r="J25" s="197" t="n"/>
      <c r="K25" s="189">
        <f>F25-G25-H25+I25-J25</f>
        <v/>
      </c>
      <c r="L25" s="13" t="n"/>
    </row>
    <row r="26">
      <c r="E26" s="9" t="n">
        <v>45509</v>
      </c>
      <c r="F26" s="198" t="n">
        <v>97.8</v>
      </c>
      <c r="G26" s="186" t="n">
        <v>68</v>
      </c>
      <c r="H26" s="187" t="n"/>
      <c r="I26" s="187" t="n"/>
      <c r="J26" s="197" t="n"/>
      <c r="K26" s="189">
        <f>F26-G26-H26+I26-J26</f>
        <v/>
      </c>
      <c r="L26" s="13" t="n"/>
    </row>
    <row r="27">
      <c r="E27" s="9" t="n">
        <v>45510</v>
      </c>
      <c r="F27" s="198" t="n">
        <v>14.8</v>
      </c>
      <c r="G27" s="186" t="n">
        <v>5</v>
      </c>
      <c r="H27" s="187" t="n"/>
      <c r="I27" s="187" t="n"/>
      <c r="J27" s="199" t="n">
        <v>4</v>
      </c>
      <c r="K27" s="189">
        <f>F27-G27-H27+I27-J27</f>
        <v/>
      </c>
      <c r="L27" s="13" t="n"/>
    </row>
    <row r="28">
      <c r="E28" s="9" t="n">
        <v>45510</v>
      </c>
      <c r="F28" s="198" t="n">
        <v>35.6</v>
      </c>
      <c r="G28" s="186" t="n">
        <v>20.6</v>
      </c>
      <c r="H28" s="187" t="n"/>
      <c r="I28" s="187" t="n"/>
      <c r="J28" s="200" t="n">
        <v>4</v>
      </c>
      <c r="K28" s="189">
        <f>F28-G28-H28+I28-J28</f>
        <v/>
      </c>
      <c r="L28" s="13" t="n"/>
    </row>
    <row r="29">
      <c r="E29" s="9" t="n">
        <v>45510</v>
      </c>
      <c r="F29" s="198" t="n">
        <v>286.4</v>
      </c>
      <c r="G29" s="186" t="n">
        <v>176</v>
      </c>
      <c r="H29" s="187" t="n"/>
      <c r="I29" s="187" t="n"/>
      <c r="J29" s="200" t="n"/>
      <c r="K29" s="189">
        <f>F29-G29-H29+I29-J29</f>
        <v/>
      </c>
      <c r="L29" s="13" t="n"/>
    </row>
    <row r="30">
      <c r="E30" s="9" t="n">
        <v>45510</v>
      </c>
      <c r="F30" s="198" t="n">
        <v>17.8</v>
      </c>
      <c r="G30" s="186" t="n">
        <v>10.3</v>
      </c>
      <c r="H30" s="187" t="n"/>
      <c r="I30" s="187" t="n"/>
      <c r="J30" s="200" t="n">
        <v>4</v>
      </c>
      <c r="K30" s="189">
        <f>F30-G30-H30+I30-J30</f>
        <v/>
      </c>
      <c r="L30" s="13" t="n"/>
    </row>
    <row r="31">
      <c r="E31" s="9" t="n">
        <v>45511</v>
      </c>
      <c r="F31" s="198" t="n">
        <v>44.4</v>
      </c>
      <c r="G31" s="186" t="n">
        <v>15</v>
      </c>
      <c r="H31" s="187" t="n"/>
      <c r="I31" s="187" t="n"/>
      <c r="J31" s="200" t="n">
        <v>4</v>
      </c>
      <c r="K31" s="189">
        <f>F31-G31-H31+I31-J31</f>
        <v/>
      </c>
      <c r="L31" s="13" t="n"/>
    </row>
    <row r="32">
      <c r="E32" s="9" t="n">
        <v>45511</v>
      </c>
      <c r="F32" s="198" t="n">
        <v>32.8</v>
      </c>
      <c r="G32" s="186" t="n">
        <v>26.6</v>
      </c>
      <c r="H32" s="201" t="n"/>
      <c r="I32" s="201" t="n"/>
      <c r="J32" s="200" t="n"/>
      <c r="K32" s="189">
        <f>F32-G32-H32+I32-J32</f>
        <v/>
      </c>
    </row>
    <row r="33">
      <c r="E33" s="9" t="n">
        <v>45511</v>
      </c>
      <c r="F33" s="198" t="n">
        <v>34.8</v>
      </c>
      <c r="G33" s="186" t="n">
        <v>25</v>
      </c>
      <c r="H33" s="201" t="n"/>
      <c r="I33" s="201" t="n"/>
      <c r="J33" s="200" t="n"/>
      <c r="K33" s="189">
        <f>F33-G33-H33+I33-J33</f>
        <v/>
      </c>
    </row>
    <row r="34">
      <c r="E34" s="9" t="n">
        <v>45511</v>
      </c>
      <c r="F34" s="198" t="n">
        <v>14.8</v>
      </c>
      <c r="G34" s="186" t="n">
        <v>5</v>
      </c>
      <c r="H34" s="201" t="n"/>
      <c r="I34" s="201" t="n"/>
      <c r="J34" s="200" t="n">
        <v>4</v>
      </c>
      <c r="K34" s="189">
        <f>F34-G34-H34+I34-J34</f>
        <v/>
      </c>
    </row>
    <row r="35">
      <c r="E35" s="9" t="n">
        <v>45511</v>
      </c>
      <c r="F35" s="198" t="n">
        <v>34.8</v>
      </c>
      <c r="G35" s="186" t="n">
        <v>25</v>
      </c>
      <c r="H35" s="201" t="n"/>
      <c r="I35" s="201" t="n"/>
      <c r="J35" s="200" t="n"/>
      <c r="K35" s="189">
        <f>F35-G35-H35+I35-J35</f>
        <v/>
      </c>
    </row>
    <row r="36">
      <c r="E36" s="9" t="n">
        <v>45511</v>
      </c>
      <c r="F36" s="198" t="n">
        <v>203.8</v>
      </c>
      <c r="G36" s="186" t="n">
        <v>129.15</v>
      </c>
      <c r="H36" s="201" t="n"/>
      <c r="I36" s="201" t="n"/>
      <c r="J36" s="200" t="n"/>
      <c r="K36" s="189">
        <f>F36-G36-H36+I36-J36</f>
        <v/>
      </c>
    </row>
    <row r="37">
      <c r="E37" s="9" t="n">
        <v>45512</v>
      </c>
      <c r="F37" s="198" t="n">
        <v>20.8</v>
      </c>
      <c r="G37" s="186" t="n">
        <v>13</v>
      </c>
      <c r="H37" s="201" t="n"/>
      <c r="I37" s="201" t="n"/>
      <c r="J37" s="200" t="n"/>
      <c r="K37" s="189">
        <f>F37-G37-H37+I37-J37</f>
        <v/>
      </c>
    </row>
    <row r="38">
      <c r="E38" s="9" t="n">
        <v>45512</v>
      </c>
      <c r="F38" s="198" t="n">
        <v>64.8</v>
      </c>
      <c r="G38" s="186" t="n">
        <v>45</v>
      </c>
      <c r="H38" s="201" t="n"/>
      <c r="I38" s="201" t="n"/>
      <c r="J38" s="200" t="n"/>
      <c r="K38" s="189">
        <f>F38-G38-H38+I38-J38</f>
        <v/>
      </c>
    </row>
    <row r="39">
      <c r="E39" s="9" t="n">
        <v>45512</v>
      </c>
      <c r="F39" s="198" t="n">
        <v>14.8</v>
      </c>
      <c r="G39" s="186" t="n">
        <v>10.2</v>
      </c>
      <c r="H39" s="201" t="n"/>
      <c r="I39" s="201" t="n"/>
      <c r="J39" s="200" t="n"/>
      <c r="K39" s="189">
        <f>F39-G39-H39+I39-J39</f>
        <v/>
      </c>
    </row>
    <row r="40">
      <c r="E40" s="9" t="n">
        <v>45512</v>
      </c>
      <c r="F40" s="198" t="n">
        <v>32.8</v>
      </c>
      <c r="G40" s="186" t="n">
        <v>23.99</v>
      </c>
      <c r="H40" s="201" t="n"/>
      <c r="I40" s="201" t="n"/>
      <c r="J40" s="200" t="n"/>
      <c r="K40" s="189">
        <f>F40-G40-H40+I40-J40</f>
        <v/>
      </c>
    </row>
    <row r="41">
      <c r="E41" s="9" t="n">
        <v>45513</v>
      </c>
      <c r="F41" s="198" t="n">
        <v>25.8</v>
      </c>
      <c r="G41" s="186" t="n">
        <v>20</v>
      </c>
      <c r="H41" s="201" t="n"/>
      <c r="I41" s="201" t="n"/>
      <c r="J41" s="200" t="n"/>
      <c r="K41" s="189">
        <f>F41-G41-H41+I41-J41</f>
        <v/>
      </c>
    </row>
    <row r="42">
      <c r="E42" s="9" t="n">
        <v>45513</v>
      </c>
      <c r="F42" s="198" t="n">
        <v>34.8</v>
      </c>
      <c r="G42" s="186" t="n">
        <v>25</v>
      </c>
      <c r="H42" s="201" t="n"/>
      <c r="I42" s="201" t="n"/>
      <c r="J42" s="200" t="n"/>
      <c r="K42" s="189">
        <f>F42-G42-H42+I42-J42</f>
        <v/>
      </c>
    </row>
    <row r="43">
      <c r="E43" s="9" t="n">
        <v>45513</v>
      </c>
      <c r="F43" s="198" t="n">
        <v>25.8</v>
      </c>
      <c r="G43" s="186" t="n">
        <v>20</v>
      </c>
      <c r="H43" s="201" t="n"/>
      <c r="I43" s="201" t="n"/>
      <c r="J43" s="200" t="n"/>
      <c r="K43" s="189">
        <f>F43-G43-H43+I43-J43</f>
        <v/>
      </c>
    </row>
    <row r="44">
      <c r="E44" s="9" t="n">
        <v>45513</v>
      </c>
      <c r="F44" s="198" t="n">
        <v>91</v>
      </c>
      <c r="G44" s="186" t="n">
        <v>57</v>
      </c>
      <c r="H44" s="201" t="n"/>
      <c r="I44" s="201" t="n"/>
      <c r="J44" s="200" t="n"/>
      <c r="K44" s="189">
        <f>F44-G44-H44+I44-J44</f>
        <v/>
      </c>
    </row>
    <row r="45">
      <c r="E45" s="9" t="n">
        <v>45513</v>
      </c>
      <c r="F45" s="198" t="n">
        <v>390</v>
      </c>
      <c r="G45" s="186" t="n">
        <v>150</v>
      </c>
      <c r="H45" s="201" t="n"/>
      <c r="I45" s="201" t="n"/>
      <c r="J45" s="200" t="n">
        <v>4</v>
      </c>
      <c r="K45" s="189">
        <f>F45-G45-H45+I45-J45</f>
        <v/>
      </c>
    </row>
    <row r="46">
      <c r="C46" s="68" t="n"/>
      <c r="D46" s="68" t="n"/>
      <c r="E46" s="9" t="n">
        <v>45513</v>
      </c>
      <c r="F46" s="198" t="n">
        <v>245.6</v>
      </c>
      <c r="G46" s="186" t="n">
        <v>160</v>
      </c>
      <c r="H46" s="201" t="n"/>
      <c r="I46" s="201" t="n"/>
      <c r="J46" s="200" t="n"/>
      <c r="K46" s="189">
        <f>F46-G46-H46+I46-J46</f>
        <v/>
      </c>
    </row>
    <row r="47">
      <c r="E47" s="9" t="n">
        <v>45513</v>
      </c>
      <c r="F47" s="198" t="n">
        <v>29.6</v>
      </c>
      <c r="G47" s="186" t="n">
        <v>10</v>
      </c>
      <c r="H47" s="201" t="n"/>
      <c r="I47" s="201" t="n"/>
      <c r="J47" s="200" t="n">
        <v>4</v>
      </c>
      <c r="K47" s="189">
        <f>F47-G47-H47+I47-J47</f>
        <v/>
      </c>
    </row>
    <row r="48">
      <c r="E48" s="9" t="n">
        <v>45514</v>
      </c>
      <c r="F48" s="198" t="n">
        <v>40.6</v>
      </c>
      <c r="G48" s="186" t="n">
        <v>25</v>
      </c>
      <c r="H48" s="201" t="n">
        <v>40.6</v>
      </c>
      <c r="I48" s="201" t="n">
        <v>21</v>
      </c>
      <c r="J48" s="200" t="n"/>
      <c r="K48" s="189">
        <f>F48-G48-H48+I48-J48</f>
        <v/>
      </c>
    </row>
    <row r="49">
      <c r="C49" s="68" t="n"/>
      <c r="D49" s="68" t="n"/>
      <c r="E49" s="9" t="n">
        <v>45514</v>
      </c>
      <c r="F49" s="198" t="n">
        <v>253</v>
      </c>
      <c r="G49" s="186" t="n">
        <v>151.2</v>
      </c>
      <c r="H49" s="201" t="n"/>
      <c r="I49" s="201" t="n"/>
      <c r="J49" s="200" t="n"/>
      <c r="K49" s="189">
        <f>F49-G49-H49+I49-J49</f>
        <v/>
      </c>
    </row>
    <row r="50">
      <c r="A50" s="68" t="n"/>
      <c r="B50" s="68" t="n"/>
      <c r="E50" s="9" t="n">
        <v>45514</v>
      </c>
      <c r="F50" s="198" t="n">
        <v>85.8</v>
      </c>
      <c r="G50" s="186" t="n">
        <v>34.3</v>
      </c>
      <c r="H50" s="201" t="n"/>
      <c r="I50" s="201" t="n"/>
      <c r="J50" s="200" t="n">
        <v>4</v>
      </c>
      <c r="K50" s="189">
        <f>F50-G50-H50+I50-J50</f>
        <v/>
      </c>
      <c r="M50" s="0" t="inlineStr">
        <is>
          <t>快递费代估</t>
        </is>
      </c>
    </row>
    <row r="51">
      <c r="E51" s="9" t="n">
        <v>45514</v>
      </c>
      <c r="F51" s="198" t="n">
        <v>14.8</v>
      </c>
      <c r="G51" s="186" t="n">
        <v>5</v>
      </c>
      <c r="H51" s="201" t="n"/>
      <c r="I51" s="201" t="n"/>
      <c r="J51" s="200" t="n">
        <v>4</v>
      </c>
      <c r="K51" s="189">
        <f>F51-G51-H51+I51-J51</f>
        <v/>
      </c>
    </row>
    <row r="52">
      <c r="E52" s="9" t="n">
        <v>45514</v>
      </c>
      <c r="F52" s="198" t="n">
        <v>14.8</v>
      </c>
      <c r="G52" s="186" t="n">
        <v>5</v>
      </c>
      <c r="H52" s="201" t="n"/>
      <c r="I52" s="201" t="n"/>
      <c r="J52" s="200" t="n">
        <v>4</v>
      </c>
      <c r="K52" s="189">
        <f>F52-G52-H52+I52-J52</f>
        <v/>
      </c>
    </row>
    <row r="53">
      <c r="A53" s="68" t="n"/>
      <c r="B53" s="68" t="n"/>
      <c r="E53" s="9" t="n">
        <v>45515</v>
      </c>
      <c r="F53" s="198" t="n">
        <v>29.6</v>
      </c>
      <c r="G53" s="186" t="n">
        <v>10</v>
      </c>
      <c r="H53" s="201" t="n"/>
      <c r="I53" s="201" t="n"/>
      <c r="J53" s="200" t="n">
        <v>4</v>
      </c>
      <c r="K53" s="189">
        <f>F53-G53-H53+I53-J53</f>
        <v/>
      </c>
    </row>
    <row r="54" customFormat="1" s="68">
      <c r="A54" s="0" t="n"/>
      <c r="B54" s="0" t="n"/>
      <c r="C54" s="0" t="n"/>
      <c r="D54" s="0" t="n"/>
      <c r="E54" s="9" t="n">
        <v>45515</v>
      </c>
      <c r="F54" s="198" t="n">
        <v>14.8</v>
      </c>
      <c r="G54" s="186" t="n">
        <v>10.2</v>
      </c>
      <c r="H54" s="201" t="n"/>
      <c r="I54" s="201" t="n"/>
      <c r="J54" s="200" t="n"/>
      <c r="K54" s="189">
        <f>F54-G54-H54+I54-J54</f>
        <v/>
      </c>
    </row>
    <row r="55">
      <c r="E55" s="9" t="n">
        <v>45515</v>
      </c>
      <c r="F55" s="198" t="n">
        <v>64.8</v>
      </c>
      <c r="G55" s="186" t="n">
        <v>45</v>
      </c>
      <c r="H55" s="201" t="n"/>
      <c r="I55" s="201" t="n"/>
      <c r="J55" s="200" t="n"/>
      <c r="K55" s="189">
        <f>F55-G55-H55+I55-J55</f>
        <v/>
      </c>
      <c r="M55" s="0" t="inlineStr">
        <is>
          <t>快递费代估</t>
        </is>
      </c>
    </row>
    <row r="56">
      <c r="E56" s="9" t="n">
        <v>45516</v>
      </c>
      <c r="F56" s="198" t="n">
        <v>34.8</v>
      </c>
      <c r="G56" s="186" t="n">
        <v>25</v>
      </c>
      <c r="H56" s="201" t="n"/>
      <c r="I56" s="201" t="n"/>
      <c r="J56" s="200" t="n"/>
      <c r="K56" s="189">
        <f>F56-G56-H56+I56-J56</f>
        <v/>
      </c>
    </row>
    <row r="57" customFormat="1" s="68">
      <c r="A57" s="0" t="n"/>
      <c r="B57" s="0" t="n"/>
      <c r="C57" s="0" t="n"/>
      <c r="D57" s="0" t="n"/>
      <c r="E57" s="9" t="n">
        <v>45516</v>
      </c>
      <c r="F57" s="198" t="n">
        <v>17.8</v>
      </c>
      <c r="G57" s="186" t="n">
        <v>10.3</v>
      </c>
      <c r="H57" s="201" t="n"/>
      <c r="I57" s="201" t="n"/>
      <c r="J57" s="200" t="n">
        <v>4</v>
      </c>
      <c r="K57" s="189">
        <f>F57-G57-H57+I57-J57</f>
        <v/>
      </c>
    </row>
    <row r="58">
      <c r="E58" s="9" t="n">
        <v>45516</v>
      </c>
      <c r="F58" s="202" t="n">
        <v>22.8</v>
      </c>
      <c r="G58" s="187" t="n">
        <v>11</v>
      </c>
      <c r="H58" s="201" t="n"/>
      <c r="I58" s="201" t="n"/>
      <c r="J58" s="199" t="n">
        <v>4</v>
      </c>
      <c r="K58" s="189">
        <f>F58-G58-H58+I58-J58</f>
        <v/>
      </c>
    </row>
    <row r="59">
      <c r="E59" s="9" t="n">
        <v>45517</v>
      </c>
      <c r="F59" s="198" t="n">
        <v>14.8</v>
      </c>
      <c r="G59" s="186" t="n">
        <v>5</v>
      </c>
      <c r="H59" s="201" t="n"/>
      <c r="I59" s="201" t="n"/>
      <c r="J59" s="200" t="n">
        <v>4</v>
      </c>
      <c r="K59" s="189">
        <f>F59-G59-H59+I59-J59</f>
        <v/>
      </c>
    </row>
    <row r="60">
      <c r="E60" s="9" t="n">
        <v>45517</v>
      </c>
      <c r="F60" s="198" t="n">
        <v>64.8</v>
      </c>
      <c r="G60" s="186" t="n">
        <v>45</v>
      </c>
      <c r="H60" s="201" t="n"/>
      <c r="I60" s="201" t="n"/>
      <c r="J60" s="200" t="n"/>
      <c r="K60" s="189">
        <f>F60-G60-H60+I60-J60</f>
        <v/>
      </c>
      <c r="M60" s="0" t="inlineStr">
        <is>
          <t>快递费代估</t>
        </is>
      </c>
    </row>
    <row r="61">
      <c r="E61" s="9" t="n">
        <v>45517</v>
      </c>
      <c r="F61" s="198" t="n">
        <v>25.8</v>
      </c>
      <c r="G61" s="186" t="n">
        <v>14.8</v>
      </c>
      <c r="H61" s="201" t="n"/>
      <c r="I61" s="201" t="n"/>
      <c r="J61" s="200" t="n">
        <v>4</v>
      </c>
      <c r="K61" s="189">
        <f>F61-G61-H61+I61-J61</f>
        <v/>
      </c>
    </row>
    <row r="62">
      <c r="E62" s="9" t="n">
        <v>45517</v>
      </c>
      <c r="F62" s="198" t="n">
        <v>19.8</v>
      </c>
      <c r="G62" s="186" t="n">
        <v>10</v>
      </c>
      <c r="H62" s="201" t="n"/>
      <c r="I62" s="201" t="n"/>
      <c r="J62" s="200" t="n">
        <v>4</v>
      </c>
      <c r="K62" s="189">
        <f>F62-G62-H62+I62-J62</f>
        <v/>
      </c>
      <c r="L62" s="0" t="inlineStr">
        <is>
          <t>其他</t>
        </is>
      </c>
    </row>
    <row r="63">
      <c r="E63" s="9" t="n">
        <v>45518</v>
      </c>
      <c r="F63" s="198" t="n">
        <v>17.8</v>
      </c>
      <c r="G63" s="186" t="n">
        <v>10.3</v>
      </c>
      <c r="H63" s="201" t="n"/>
      <c r="I63" s="201" t="n"/>
      <c r="J63" s="200" t="n">
        <v>4</v>
      </c>
      <c r="K63" s="189">
        <f>F63-G63-H63+I63-J63</f>
        <v/>
      </c>
    </row>
    <row r="64">
      <c r="E64" s="9" t="n">
        <v>45518</v>
      </c>
      <c r="F64" s="198" t="n">
        <v>35.6</v>
      </c>
      <c r="G64" s="186" t="n">
        <v>20.6</v>
      </c>
      <c r="H64" s="201" t="n"/>
      <c r="I64" s="201" t="n"/>
      <c r="J64" s="200" t="n">
        <v>4</v>
      </c>
      <c r="K64" s="189">
        <f>F64-G64-H64+I64-J64</f>
        <v/>
      </c>
    </row>
    <row r="65">
      <c r="E65" s="9" t="n">
        <v>45519</v>
      </c>
      <c r="F65" s="198" t="n">
        <v>32.8</v>
      </c>
      <c r="G65" s="186" t="n">
        <v>22.53</v>
      </c>
      <c r="H65" s="201" t="n"/>
      <c r="I65" s="201" t="n"/>
      <c r="J65" s="200" t="n"/>
      <c r="K65" s="189">
        <f>F65-G65-H65+I65-J65</f>
        <v/>
      </c>
    </row>
    <row r="66">
      <c r="E66" s="9" t="n">
        <v>45519</v>
      </c>
      <c r="F66" s="198" t="n">
        <v>14.8</v>
      </c>
      <c r="G66" s="186" t="n">
        <v>5</v>
      </c>
      <c r="H66" s="201" t="n"/>
      <c r="I66" s="201" t="n"/>
      <c r="J66" s="200" t="n">
        <v>4</v>
      </c>
      <c r="K66" s="189">
        <f>F66-G66-H66+I66-J66</f>
        <v/>
      </c>
    </row>
    <row r="67">
      <c r="E67" s="9" t="n">
        <v>45519</v>
      </c>
      <c r="F67" s="198" t="n">
        <v>125.8</v>
      </c>
      <c r="G67" s="186" t="n">
        <v>88</v>
      </c>
      <c r="H67" s="201" t="n"/>
      <c r="I67" s="201" t="n"/>
      <c r="J67" s="200" t="n"/>
      <c r="K67" s="189">
        <f>F67-G67-H67+I67-J67</f>
        <v/>
      </c>
    </row>
    <row r="68">
      <c r="E68" s="9" t="n">
        <v>45520</v>
      </c>
      <c r="F68" s="198" t="n">
        <v>280</v>
      </c>
      <c r="G68" s="186" t="n">
        <v>220</v>
      </c>
      <c r="H68" s="201" t="n"/>
      <c r="I68" s="201" t="n"/>
      <c r="J68" s="200" t="n"/>
      <c r="K68" s="189">
        <f>F68-G68-H68+I68-J68</f>
        <v/>
      </c>
    </row>
    <row r="69">
      <c r="E69" s="9" t="n">
        <v>45520</v>
      </c>
      <c r="F69" s="198" t="n">
        <v>97.8</v>
      </c>
      <c r="G69" s="186" t="n">
        <v>66</v>
      </c>
      <c r="H69" s="201" t="n"/>
      <c r="I69" s="201" t="n"/>
      <c r="J69" s="200" t="n"/>
      <c r="K69" s="189">
        <f>F69-G69-H69+I69-J69</f>
        <v/>
      </c>
      <c r="M69" s="0" t="inlineStr">
        <is>
          <t>快递费代估</t>
        </is>
      </c>
    </row>
    <row r="70">
      <c r="E70" s="9" t="n">
        <v>45520</v>
      </c>
      <c r="F70" s="198" t="n">
        <v>196.6</v>
      </c>
      <c r="G70" s="186" t="n">
        <v>132</v>
      </c>
      <c r="H70" s="201" t="n"/>
      <c r="I70" s="201" t="n"/>
      <c r="J70" s="200" t="n"/>
      <c r="K70" s="189">
        <f>F70-G70-H70+I70-J70</f>
        <v/>
      </c>
    </row>
    <row r="71">
      <c r="E71" s="9" t="n">
        <v>45520</v>
      </c>
      <c r="F71" s="198" t="n">
        <v>45.6</v>
      </c>
      <c r="G71" s="186" t="n">
        <v>24.8</v>
      </c>
      <c r="H71" s="201" t="n"/>
      <c r="I71" s="201" t="n"/>
      <c r="J71" s="200" t="n">
        <v>4</v>
      </c>
      <c r="K71" s="189">
        <f>F71-G71-H71+I71-J71</f>
        <v/>
      </c>
    </row>
    <row r="72">
      <c r="E72" s="9" t="n">
        <v>45520</v>
      </c>
      <c r="F72" s="198" t="n">
        <v>34</v>
      </c>
      <c r="G72" s="186" t="n">
        <v>24.85</v>
      </c>
      <c r="H72" s="201" t="n"/>
      <c r="I72" s="201" t="n"/>
      <c r="J72" s="200" t="n"/>
      <c r="K72" s="189">
        <f>F72-G72-H72+I72-J72</f>
        <v/>
      </c>
    </row>
    <row r="73">
      <c r="E73" s="9" t="n">
        <v>45520</v>
      </c>
      <c r="F73" s="198" t="n">
        <v>287.6</v>
      </c>
      <c r="G73" s="186" t="n">
        <v>186.05</v>
      </c>
      <c r="H73" s="201" t="n"/>
      <c r="I73" s="201" t="n"/>
      <c r="J73" s="200" t="n"/>
      <c r="K73" s="189">
        <f>F73-G73-H73+I73-J73</f>
        <v/>
      </c>
    </row>
    <row r="74">
      <c r="E74" s="9" t="n">
        <v>45520</v>
      </c>
      <c r="F74" s="198" t="n">
        <v>29.6</v>
      </c>
      <c r="G74" s="186" t="n">
        <v>14.88</v>
      </c>
      <c r="H74" s="201" t="n"/>
      <c r="I74" s="201" t="n"/>
      <c r="J74" s="200" t="n"/>
      <c r="K74" s="189">
        <f>F74-G74-H74+I74-J74</f>
        <v/>
      </c>
    </row>
    <row r="75">
      <c r="E75" s="9" t="n">
        <v>45521</v>
      </c>
      <c r="F75" s="198" t="n">
        <v>11.8</v>
      </c>
      <c r="G75" s="186" t="n">
        <v>6.2</v>
      </c>
      <c r="H75" s="201" t="n"/>
      <c r="I75" s="201" t="n"/>
      <c r="J75" s="200" t="n">
        <v>4</v>
      </c>
      <c r="K75" s="189">
        <f>F75-G75-H75+I75-J75</f>
        <v/>
      </c>
    </row>
    <row r="76">
      <c r="E76" s="9" t="n">
        <v>45521</v>
      </c>
      <c r="F76" s="198" t="n">
        <v>18.8</v>
      </c>
      <c r="G76" s="186" t="n">
        <v>16</v>
      </c>
      <c r="H76" s="201" t="n"/>
      <c r="I76" s="201" t="n"/>
      <c r="J76" s="200" t="n"/>
      <c r="K76" s="189">
        <f>F76-G76-H76+I76-J76</f>
        <v/>
      </c>
    </row>
    <row r="77">
      <c r="E77" s="9" t="n">
        <v>45521</v>
      </c>
      <c r="F77" s="198" t="n">
        <v>59.76</v>
      </c>
      <c r="G77" s="186" t="n">
        <v>45</v>
      </c>
      <c r="H77" s="201" t="n"/>
      <c r="I77" s="201" t="n"/>
      <c r="J77" s="200" t="n"/>
      <c r="K77" s="189">
        <f>F77-G77-H77+I77-J77</f>
        <v/>
      </c>
    </row>
    <row r="78">
      <c r="E78" s="9" t="n">
        <v>45521</v>
      </c>
      <c r="F78" s="198" t="n">
        <v>17.8</v>
      </c>
      <c r="G78" s="186" t="n">
        <v>10.3</v>
      </c>
      <c r="H78" s="201" t="n"/>
      <c r="I78" s="201" t="n"/>
      <c r="J78" s="200" t="n">
        <v>4</v>
      </c>
      <c r="K78" s="189">
        <f>F78-G78-H78+I78-J78</f>
        <v/>
      </c>
    </row>
    <row r="79">
      <c r="E79" s="9" t="n">
        <v>45521</v>
      </c>
      <c r="F79" s="198" t="n">
        <v>31.22</v>
      </c>
      <c r="G79" s="186" t="n">
        <v>25</v>
      </c>
      <c r="H79" s="201" t="n"/>
      <c r="I79" s="201" t="n"/>
      <c r="J79" s="200" t="n"/>
      <c r="K79" s="189">
        <f>F79-G79-H79+I79-J79</f>
        <v/>
      </c>
    </row>
    <row r="80">
      <c r="E80" s="9" t="n">
        <v>45521</v>
      </c>
      <c r="F80" s="198" t="n">
        <v>31.5</v>
      </c>
      <c r="G80" s="186" t="n">
        <v>25</v>
      </c>
      <c r="H80" s="201" t="n"/>
      <c r="I80" s="201" t="n"/>
      <c r="J80" s="200" t="n"/>
      <c r="K80" s="189">
        <f>F80-G80-H80+I80-J80</f>
        <v/>
      </c>
    </row>
    <row r="81">
      <c r="E81" s="9" t="n">
        <v>45522</v>
      </c>
      <c r="F81" s="198" t="n">
        <v>23.5</v>
      </c>
      <c r="G81" s="186" t="n">
        <v>15</v>
      </c>
      <c r="H81" s="201" t="n"/>
      <c r="I81" s="201" t="n"/>
      <c r="J81" s="200" t="n"/>
      <c r="K81" s="189">
        <f>F81-G81-H81+I81-J81</f>
        <v/>
      </c>
    </row>
    <row r="82">
      <c r="E82" s="9" t="n">
        <v>45522</v>
      </c>
      <c r="F82" s="198" t="n">
        <v>31.23</v>
      </c>
      <c r="G82" s="186" t="n">
        <v>25</v>
      </c>
      <c r="H82" s="201" t="n"/>
      <c r="I82" s="201" t="n"/>
      <c r="J82" s="200" t="n"/>
      <c r="K82" s="189">
        <f>F82-G82-H82+I82-J82</f>
        <v/>
      </c>
    </row>
    <row r="83">
      <c r="E83" s="9" t="n">
        <v>45522</v>
      </c>
      <c r="F83" s="198" t="n">
        <v>29.6</v>
      </c>
      <c r="G83" s="186" t="n">
        <v>10</v>
      </c>
      <c r="H83" s="201" t="n"/>
      <c r="I83" s="201" t="n"/>
      <c r="J83" s="200" t="n">
        <v>4</v>
      </c>
      <c r="K83" s="189">
        <f>F83-G83-H83+I83-J83</f>
        <v/>
      </c>
    </row>
    <row r="84">
      <c r="E84" s="9" t="n">
        <v>45522</v>
      </c>
      <c r="F84" s="198" t="n">
        <v>145</v>
      </c>
      <c r="G84" s="186" t="n">
        <v>50</v>
      </c>
      <c r="H84" s="201" t="n"/>
      <c r="I84" s="201" t="n"/>
      <c r="J84" s="200" t="n">
        <v>4</v>
      </c>
      <c r="K84" s="189">
        <f>F84-G84-H84+I84-J84</f>
        <v/>
      </c>
    </row>
    <row r="85">
      <c r="E85" s="9" t="n">
        <v>45523</v>
      </c>
      <c r="F85" s="198" t="n">
        <v>47.2</v>
      </c>
      <c r="G85" s="186" t="n">
        <v>24.8</v>
      </c>
      <c r="H85" s="201" t="n"/>
      <c r="I85" s="201" t="n"/>
      <c r="J85" s="200" t="n">
        <v>4</v>
      </c>
      <c r="K85" s="189">
        <f>F85-G85-H85+I85-J85</f>
        <v/>
      </c>
    </row>
    <row r="86">
      <c r="E86" s="9" t="n">
        <v>45523</v>
      </c>
      <c r="F86" s="198" t="n">
        <v>226.6</v>
      </c>
      <c r="G86" s="186" t="n">
        <v>154</v>
      </c>
      <c r="H86" s="201" t="n"/>
      <c r="I86" s="201" t="n"/>
      <c r="J86" s="200" t="n"/>
      <c r="K86" s="189">
        <f>F86-G86-H86+I86-J86</f>
        <v/>
      </c>
    </row>
    <row r="87">
      <c r="E87" s="9" t="n">
        <v>45523</v>
      </c>
      <c r="F87" s="198" t="n">
        <v>33.9</v>
      </c>
      <c r="G87" s="186" t="n">
        <v>23</v>
      </c>
      <c r="H87" s="201" t="n"/>
      <c r="I87" s="201" t="n"/>
      <c r="J87" s="200" t="n"/>
      <c r="K87" s="189">
        <f>F87-G87-H87+I87-J87</f>
        <v/>
      </c>
    </row>
    <row r="88">
      <c r="E88" s="9" t="n">
        <v>45524</v>
      </c>
      <c r="F88" s="202" t="n">
        <v>172.6</v>
      </c>
      <c r="G88" s="187" t="n">
        <v>60</v>
      </c>
      <c r="H88" s="201" t="n"/>
      <c r="I88" s="201" t="n"/>
      <c r="J88" s="200" t="n">
        <v>4</v>
      </c>
      <c r="K88" s="189">
        <f>F88-G88-H88+I88-J88</f>
        <v/>
      </c>
    </row>
    <row r="89">
      <c r="E89" s="9" t="n">
        <v>45524</v>
      </c>
      <c r="F89" s="198" t="n">
        <v>31.3</v>
      </c>
      <c r="G89" s="186" t="n">
        <v>21</v>
      </c>
      <c r="H89" s="201" t="n"/>
      <c r="I89" s="201" t="n"/>
      <c r="J89" s="200" t="n"/>
      <c r="K89" s="189">
        <f>F89-G89-H89+I89-J89</f>
        <v/>
      </c>
    </row>
    <row r="90">
      <c r="E90" s="9" t="n">
        <v>45524</v>
      </c>
      <c r="F90" s="198" t="n">
        <v>26.1</v>
      </c>
      <c r="G90" s="186" t="n">
        <v>17</v>
      </c>
      <c r="H90" s="201" t="n"/>
      <c r="I90" s="201" t="n"/>
      <c r="J90" s="200" t="n"/>
      <c r="K90" s="189">
        <f>F90-G90-H90+I90-J90</f>
        <v/>
      </c>
    </row>
    <row r="91">
      <c r="E91" s="9" t="n">
        <v>45524</v>
      </c>
      <c r="F91" s="198" t="n">
        <v>1520</v>
      </c>
      <c r="G91" s="186" t="n">
        <v>1054.5</v>
      </c>
      <c r="H91" s="201" t="n"/>
      <c r="I91" s="201" t="n"/>
      <c r="J91" s="200" t="n"/>
      <c r="K91" s="189">
        <f>F91-G91-H91+I91-J91</f>
        <v/>
      </c>
    </row>
    <row r="92">
      <c r="E92" s="9" t="n">
        <v>45524</v>
      </c>
      <c r="F92" s="198" t="n">
        <v>97.8</v>
      </c>
      <c r="G92" s="186" t="n">
        <v>66</v>
      </c>
      <c r="H92" s="201" t="n"/>
      <c r="I92" s="201" t="n"/>
      <c r="J92" s="200" t="n"/>
      <c r="K92" s="189">
        <f>F92-G92-H92+I92-J92</f>
        <v/>
      </c>
    </row>
    <row r="93">
      <c r="E93" s="9" t="n">
        <v>45524</v>
      </c>
      <c r="F93" s="198" t="n">
        <v>115.4</v>
      </c>
      <c r="G93" s="186" t="n">
        <v>40</v>
      </c>
      <c r="H93" s="201" t="n"/>
      <c r="I93" s="201" t="n"/>
      <c r="J93" s="200" t="n">
        <v>4</v>
      </c>
      <c r="K93" s="189">
        <f>F93-G93-H93+I93-J93</f>
        <v/>
      </c>
      <c r="M93" s="0" t="inlineStr">
        <is>
          <t>运费代估</t>
        </is>
      </c>
    </row>
    <row r="94">
      <c r="E94" s="9" t="n">
        <v>45524</v>
      </c>
      <c r="F94" s="198" t="n">
        <v>37.6</v>
      </c>
      <c r="G94" s="186" t="n">
        <v>27.99</v>
      </c>
      <c r="H94" s="201" t="n"/>
      <c r="I94" s="201" t="n"/>
      <c r="J94" s="200" t="n"/>
      <c r="K94" s="189">
        <f>F94-G94-H94+I94-J94</f>
        <v/>
      </c>
    </row>
    <row r="95">
      <c r="E95" s="9" t="n">
        <v>45524</v>
      </c>
      <c r="F95" s="198" t="n">
        <v>17.8</v>
      </c>
      <c r="G95" s="186" t="n">
        <v>10.3</v>
      </c>
      <c r="H95" s="201" t="n"/>
      <c r="I95" s="201" t="n"/>
      <c r="J95" s="200" t="n">
        <v>4</v>
      </c>
      <c r="K95" s="189">
        <f>F95-G95-H95+I95-J95</f>
        <v/>
      </c>
    </row>
    <row r="96">
      <c r="E96" s="9" t="n">
        <v>45524</v>
      </c>
      <c r="F96" s="198" t="n">
        <v>17.8</v>
      </c>
      <c r="G96" s="186" t="n">
        <v>10.3</v>
      </c>
      <c r="H96" s="201" t="n"/>
      <c r="I96" s="201" t="n"/>
      <c r="J96" s="200" t="n">
        <v>4</v>
      </c>
      <c r="K96" s="189">
        <f>F96-G96-H96+I96-J96</f>
        <v/>
      </c>
    </row>
    <row r="97">
      <c r="E97" s="9" t="n">
        <v>45525</v>
      </c>
      <c r="F97" s="198" t="n">
        <v>22.8</v>
      </c>
      <c r="G97" s="186" t="n">
        <v>11</v>
      </c>
      <c r="H97" s="201" t="n"/>
      <c r="I97" s="201" t="n"/>
      <c r="J97" s="200" t="n">
        <v>4</v>
      </c>
      <c r="K97" s="189">
        <f>F97-G97-H97+I97-J97</f>
        <v/>
      </c>
    </row>
    <row r="98">
      <c r="E98" s="9" t="n">
        <v>45525</v>
      </c>
      <c r="F98" s="198" t="n">
        <v>25.8</v>
      </c>
      <c r="G98" s="186" t="n">
        <v>20</v>
      </c>
      <c r="H98" s="201" t="n"/>
      <c r="I98" s="201" t="n"/>
      <c r="J98" s="200" t="n"/>
      <c r="K98" s="189">
        <f>F98-G98-H98+I98-J98</f>
        <v/>
      </c>
    </row>
    <row r="99">
      <c r="E99" s="9" t="n">
        <v>45525</v>
      </c>
      <c r="F99" s="198" t="n">
        <v>14.8</v>
      </c>
      <c r="G99" s="186" t="n">
        <v>5</v>
      </c>
      <c r="H99" s="201" t="n"/>
      <c r="I99" s="201" t="n"/>
      <c r="J99" s="200" t="n"/>
      <c r="K99" s="189">
        <f>F99-G99-H99+I99-J99</f>
        <v/>
      </c>
    </row>
    <row r="100">
      <c r="E100" s="9" t="n">
        <v>45525</v>
      </c>
      <c r="F100" s="198" t="n">
        <v>85.8</v>
      </c>
      <c r="G100" s="186" t="n">
        <v>30</v>
      </c>
      <c r="H100" s="201" t="n"/>
      <c r="I100" s="201" t="n"/>
      <c r="J100" s="200" t="n">
        <v>4</v>
      </c>
      <c r="K100" s="189">
        <f>F100-G100-H100+I100-J100</f>
        <v/>
      </c>
    </row>
    <row r="101">
      <c r="E101" s="9" t="n">
        <v>45525</v>
      </c>
      <c r="F101" s="198" t="n">
        <v>25.8</v>
      </c>
      <c r="G101" s="186" t="n">
        <v>19.8</v>
      </c>
      <c r="H101" s="201" t="n"/>
      <c r="I101" s="201" t="n"/>
      <c r="J101" s="200" t="n"/>
      <c r="K101" s="189">
        <f>F101-G101-H101+I101-J101</f>
        <v/>
      </c>
    </row>
    <row r="102">
      <c r="E102" s="9" t="n">
        <v>45525</v>
      </c>
      <c r="F102" s="198" t="n">
        <v>23.6</v>
      </c>
      <c r="G102" s="186" t="n">
        <v>12.4</v>
      </c>
      <c r="H102" s="201" t="n"/>
      <c r="I102" s="201" t="n"/>
      <c r="J102" s="200" t="n">
        <v>4</v>
      </c>
      <c r="K102" s="189">
        <f>F102-G102-H102+I102-J102</f>
        <v/>
      </c>
    </row>
    <row r="103">
      <c r="E103" s="9" t="n">
        <v>45525</v>
      </c>
      <c r="F103" s="198" t="n">
        <v>29.6</v>
      </c>
      <c r="G103" s="186" t="n">
        <v>10</v>
      </c>
      <c r="H103" s="201" t="n"/>
      <c r="I103" s="201" t="n"/>
      <c r="J103" s="200" t="n">
        <v>4</v>
      </c>
      <c r="K103" s="189">
        <f>F103-G103-H103+I103-J103</f>
        <v/>
      </c>
    </row>
    <row r="104">
      <c r="E104" s="9" t="n">
        <v>45526</v>
      </c>
      <c r="F104" s="198" t="n">
        <v>22.8</v>
      </c>
      <c r="G104" s="186" t="n">
        <v>11</v>
      </c>
      <c r="H104" s="201" t="n"/>
      <c r="I104" s="201" t="n"/>
      <c r="J104" s="200" t="n">
        <v>4</v>
      </c>
      <c r="K104" s="189">
        <f>F104-G104-H104+I104-J104</f>
        <v/>
      </c>
    </row>
    <row r="105">
      <c r="E105" s="9" t="n">
        <v>45526</v>
      </c>
      <c r="F105" s="198" t="n">
        <v>11.8</v>
      </c>
      <c r="G105" s="186" t="n">
        <v>10.65</v>
      </c>
      <c r="H105" s="201" t="n"/>
      <c r="I105" s="201" t="n"/>
      <c r="J105" s="200" t="n"/>
      <c r="K105" s="189">
        <f>F105-G105-H105+I105-J105</f>
        <v/>
      </c>
    </row>
    <row r="106">
      <c r="E106" s="9" t="n">
        <v>45526</v>
      </c>
      <c r="F106" s="198" t="n">
        <v>127.8</v>
      </c>
      <c r="G106" s="186" t="n">
        <v>88</v>
      </c>
      <c r="H106" s="201" t="n"/>
      <c r="I106" s="201" t="n"/>
      <c r="J106" s="200" t="n"/>
      <c r="K106" s="189">
        <f>F106-G106-H106+I106-J106</f>
        <v/>
      </c>
    </row>
    <row r="107">
      <c r="E107" s="9" t="n">
        <v>45526</v>
      </c>
      <c r="F107" s="198" t="n">
        <v>25.8</v>
      </c>
      <c r="G107" s="186" t="n">
        <v>19.2</v>
      </c>
      <c r="H107" s="201" t="n"/>
      <c r="I107" s="201" t="n"/>
      <c r="J107" s="200" t="n"/>
      <c r="K107" s="189">
        <f>F107-G107-H107+I107-J107</f>
        <v/>
      </c>
    </row>
    <row r="108">
      <c r="E108" s="9" t="n">
        <v>45526</v>
      </c>
      <c r="F108" s="198" t="n">
        <v>25.8</v>
      </c>
      <c r="G108" s="186" t="n">
        <v>19.2</v>
      </c>
      <c r="H108" s="201" t="n"/>
      <c r="I108" s="201" t="n"/>
      <c r="J108" s="200" t="n"/>
      <c r="K108" s="189">
        <f>F108-G108-H108+I108-J108</f>
        <v/>
      </c>
    </row>
    <row r="109">
      <c r="E109" s="9" t="n">
        <v>45526</v>
      </c>
      <c r="F109" s="198" t="n">
        <v>64.8</v>
      </c>
      <c r="G109" s="186" t="n">
        <v>45</v>
      </c>
      <c r="H109" s="201" t="n"/>
      <c r="I109" s="201" t="n"/>
      <c r="J109" s="200" t="n"/>
      <c r="K109" s="189">
        <f>F109-G109-H109+I109-J109</f>
        <v/>
      </c>
    </row>
    <row r="110">
      <c r="E110" s="9" t="n">
        <v>45526</v>
      </c>
      <c r="F110" s="198" t="n">
        <v>14.8</v>
      </c>
      <c r="G110" s="186" t="n">
        <v>5</v>
      </c>
      <c r="H110" s="201" t="n"/>
      <c r="I110" s="201" t="n"/>
      <c r="J110" s="200" t="n">
        <v>4</v>
      </c>
      <c r="K110" s="189">
        <f>F110-G110-H110+I110-J110</f>
        <v/>
      </c>
    </row>
    <row r="111">
      <c r="E111" s="9" t="n">
        <v>45526</v>
      </c>
      <c r="F111" s="198" t="n">
        <v>53.4</v>
      </c>
      <c r="G111" s="186" t="n">
        <v>30.9</v>
      </c>
      <c r="H111" s="201" t="n"/>
      <c r="I111" s="201" t="n"/>
      <c r="J111" s="200" t="n">
        <v>4</v>
      </c>
      <c r="K111" s="189">
        <f>F111-G111-H111+I111-J111</f>
        <v/>
      </c>
      <c r="M111" s="0" t="inlineStr">
        <is>
          <t>运费代估</t>
        </is>
      </c>
    </row>
    <row r="112">
      <c r="E112" s="9" t="n">
        <v>45526</v>
      </c>
      <c r="F112" s="198" t="n">
        <v>175</v>
      </c>
      <c r="G112" s="186" t="n">
        <v>79.14</v>
      </c>
      <c r="H112" s="201" t="n"/>
      <c r="I112" s="201" t="n"/>
      <c r="J112" s="200" t="n"/>
      <c r="K112" s="189">
        <f>F112-G112-H112+I112-J112</f>
        <v/>
      </c>
    </row>
    <row r="113">
      <c r="E113" s="9" t="n">
        <v>45527</v>
      </c>
      <c r="F113" s="198" t="n">
        <v>97.8</v>
      </c>
      <c r="G113" s="186" t="n">
        <v>66</v>
      </c>
      <c r="H113" s="201" t="n"/>
      <c r="I113" s="201" t="n"/>
      <c r="J113" s="200" t="n"/>
      <c r="K113" s="189">
        <f>F113-G113-H113+I113-J113</f>
        <v/>
      </c>
    </row>
    <row r="114">
      <c r="E114" s="9" t="n">
        <v>45527</v>
      </c>
      <c r="F114" s="198" t="n">
        <v>97.8</v>
      </c>
      <c r="G114" s="186" t="n">
        <v>66</v>
      </c>
      <c r="H114" s="201" t="n"/>
      <c r="I114" s="201" t="n"/>
      <c r="J114" s="200" t="n"/>
      <c r="K114" s="189">
        <f>F114-G114-H114+I114-J114</f>
        <v/>
      </c>
    </row>
    <row r="115">
      <c r="E115" s="9" t="n">
        <v>45527</v>
      </c>
      <c r="F115" s="198" t="n">
        <v>32.8</v>
      </c>
      <c r="G115" s="186" t="n">
        <v>24.53</v>
      </c>
      <c r="H115" s="201" t="n"/>
      <c r="I115" s="201" t="n"/>
      <c r="J115" s="200" t="n"/>
      <c r="K115" s="189">
        <f>F115-G115-H115+I115-J115</f>
        <v/>
      </c>
      <c r="M115" s="0" t="inlineStr">
        <is>
          <t>运费代估</t>
        </is>
      </c>
    </row>
    <row r="116">
      <c r="E116" s="9" t="n">
        <v>45528</v>
      </c>
      <c r="F116" s="198" t="n">
        <v>48.1</v>
      </c>
      <c r="G116" s="186" t="n">
        <v>30.9</v>
      </c>
      <c r="H116" s="201" t="n"/>
      <c r="I116" s="201" t="n"/>
      <c r="J116" s="200" t="n">
        <v>4</v>
      </c>
      <c r="K116" s="189">
        <f>F116-G116-H116+I116-J116</f>
        <v/>
      </c>
    </row>
    <row r="117">
      <c r="E117" s="9" t="n">
        <v>45528</v>
      </c>
      <c r="F117" s="198" t="n">
        <v>16.07</v>
      </c>
      <c r="G117" s="186" t="n">
        <v>10.3</v>
      </c>
      <c r="H117" s="201" t="n"/>
      <c r="I117" s="201" t="n"/>
      <c r="J117" s="200" t="n">
        <v>4</v>
      </c>
      <c r="K117" s="189">
        <f>F117-G117-H117+I117-J117</f>
        <v/>
      </c>
    </row>
    <row r="118">
      <c r="E118" s="9" t="n">
        <v>45528</v>
      </c>
      <c r="F118" s="198" t="n">
        <v>87.73</v>
      </c>
      <c r="G118" s="186" t="n">
        <v>66</v>
      </c>
      <c r="H118" s="201" t="n"/>
      <c r="I118" s="201" t="n"/>
      <c r="J118" s="200" t="n"/>
      <c r="K118" s="189">
        <f>F118-G118-H118+I118-J118</f>
        <v/>
      </c>
    </row>
    <row r="119">
      <c r="E119" s="9" t="n">
        <v>45528</v>
      </c>
      <c r="F119" s="198" t="n">
        <v>34.8</v>
      </c>
      <c r="G119" s="186" t="n">
        <v>25</v>
      </c>
      <c r="H119" s="201" t="n"/>
      <c r="I119" s="201" t="n"/>
      <c r="J119" s="200" t="n"/>
      <c r="K119" s="189">
        <f>F119-G119-H119+I119-J119</f>
        <v/>
      </c>
    </row>
    <row r="120">
      <c r="E120" s="9" t="n">
        <v>45528</v>
      </c>
      <c r="F120" s="198" t="n">
        <v>114.94</v>
      </c>
      <c r="G120" s="186" t="n">
        <v>88</v>
      </c>
      <c r="H120" s="201" t="n"/>
      <c r="I120" s="201" t="n"/>
      <c r="J120" s="200" t="n"/>
      <c r="K120" s="189">
        <f>F120-G120-H120+I120-J120</f>
        <v/>
      </c>
      <c r="M120" s="0" t="inlineStr">
        <is>
          <t>运费代估</t>
        </is>
      </c>
    </row>
    <row r="121">
      <c r="E121" s="9" t="n">
        <v>45528</v>
      </c>
      <c r="F121" s="198" t="n">
        <v>16.02</v>
      </c>
      <c r="G121" s="186" t="n">
        <v>14.45</v>
      </c>
      <c r="H121" s="201" t="n"/>
      <c r="I121" s="201" t="n"/>
      <c r="J121" s="200" t="n"/>
      <c r="K121" s="189">
        <f>F121-G121-H121+I121-J121</f>
        <v/>
      </c>
    </row>
    <row r="122">
      <c r="E122" s="9" t="n">
        <v>45529</v>
      </c>
      <c r="F122" s="198" t="n">
        <v>31.34</v>
      </c>
      <c r="G122" s="186" t="n">
        <v>25</v>
      </c>
      <c r="H122" s="201" t="n"/>
      <c r="I122" s="201" t="n"/>
      <c r="J122" s="200" t="n"/>
      <c r="K122" s="189">
        <f>F122-G122-H122+I122-J122</f>
        <v/>
      </c>
    </row>
    <row r="123">
      <c r="E123" s="9" t="n">
        <v>45529</v>
      </c>
      <c r="F123" s="198" t="n">
        <v>14.8</v>
      </c>
      <c r="G123" s="186" t="n">
        <v>9.300000000000001</v>
      </c>
      <c r="H123" s="201" t="n"/>
      <c r="I123" s="201" t="n"/>
      <c r="J123" s="200" t="n"/>
      <c r="K123" s="189">
        <f>F123-G123-H123+I123-J123</f>
        <v/>
      </c>
    </row>
    <row r="124">
      <c r="E124" s="9" t="n">
        <v>45529</v>
      </c>
      <c r="F124" s="198" t="n">
        <v>11.8</v>
      </c>
      <c r="G124" s="186" t="n">
        <v>10.65</v>
      </c>
      <c r="H124" s="201" t="n"/>
      <c r="I124" s="201" t="n"/>
      <c r="J124" s="200" t="n"/>
      <c r="K124" s="189">
        <f>F124-G124-H124+I124-J124</f>
        <v/>
      </c>
    </row>
    <row r="125">
      <c r="E125" s="9" t="n">
        <v>45529</v>
      </c>
      <c r="F125" s="198" t="n">
        <v>58.28</v>
      </c>
      <c r="G125" s="186" t="n">
        <v>45</v>
      </c>
      <c r="H125" s="201" t="n"/>
      <c r="I125" s="201" t="n"/>
      <c r="J125" s="200" t="n"/>
      <c r="K125" s="189">
        <f>F125-G125-H125+I125-J125</f>
        <v/>
      </c>
    </row>
    <row r="126">
      <c r="E126" s="9" t="n">
        <v>45530</v>
      </c>
      <c r="F126" s="198" t="n">
        <v>64.8</v>
      </c>
      <c r="G126" s="186" t="n">
        <v>45</v>
      </c>
      <c r="H126" s="201" t="n"/>
      <c r="I126" s="201" t="n"/>
      <c r="J126" s="200" t="n"/>
      <c r="K126" s="189">
        <f>F126-G126-H126+I126-J126</f>
        <v/>
      </c>
    </row>
    <row r="127">
      <c r="E127" s="9" t="n">
        <v>45530</v>
      </c>
      <c r="F127" s="198" t="n">
        <v>90.79000000000001</v>
      </c>
      <c r="G127" s="186" t="n">
        <v>33.6</v>
      </c>
      <c r="H127" s="201" t="n"/>
      <c r="I127" s="201" t="n"/>
      <c r="J127" s="200" t="n"/>
      <c r="K127" s="189">
        <f>F127-G127-H127+I127-J127</f>
        <v/>
      </c>
    </row>
    <row r="128">
      <c r="E128" s="9" t="n">
        <v>45530</v>
      </c>
      <c r="F128" s="198" t="n">
        <v>34.8</v>
      </c>
      <c r="G128" s="186" t="n">
        <v>25</v>
      </c>
      <c r="H128" s="201" t="n"/>
      <c r="I128" s="201" t="n"/>
      <c r="J128" s="200" t="n"/>
      <c r="K128" s="189">
        <f>F128-G128-H128+I128-J128</f>
        <v/>
      </c>
    </row>
    <row r="129">
      <c r="E129" s="9" t="n">
        <v>45530</v>
      </c>
      <c r="F129" s="202" t="n">
        <v>115.95</v>
      </c>
      <c r="G129" s="187" t="n">
        <v>88</v>
      </c>
      <c r="H129" s="201" t="n"/>
      <c r="I129" s="201" t="n"/>
      <c r="J129" s="199" t="n"/>
      <c r="K129" s="187">
        <f>F129-G129-H129+I129-J129</f>
        <v/>
      </c>
    </row>
    <row r="130">
      <c r="E130" s="9" t="n">
        <v>45530</v>
      </c>
      <c r="F130" s="198" t="n">
        <v>77.5</v>
      </c>
      <c r="G130" s="186" t="n">
        <v>35.64</v>
      </c>
      <c r="H130" s="201" t="n"/>
      <c r="I130" s="201" t="n"/>
      <c r="J130" s="200" t="n"/>
      <c r="K130" s="189">
        <f>F130-G130-H130+I130-J130</f>
        <v/>
      </c>
    </row>
    <row r="131">
      <c r="E131" s="9" t="n">
        <v>45530</v>
      </c>
      <c r="F131" s="198" t="n">
        <v>14.8</v>
      </c>
      <c r="G131" s="186" t="n">
        <v>9.300000000000001</v>
      </c>
      <c r="H131" s="201" t="n"/>
      <c r="I131" s="201" t="n"/>
      <c r="J131" s="200" t="n"/>
      <c r="K131" s="189">
        <f>F131-G131-H131+I131-J131</f>
        <v/>
      </c>
    </row>
    <row r="132">
      <c r="E132" s="9" t="n">
        <v>45530</v>
      </c>
      <c r="F132" s="198" t="n">
        <v>145</v>
      </c>
      <c r="G132" s="186" t="n">
        <v>50</v>
      </c>
      <c r="H132" s="201" t="n"/>
      <c r="I132" s="201" t="n"/>
      <c r="J132" s="200" t="n">
        <v>4</v>
      </c>
      <c r="K132" s="189">
        <f>F132-G132-H132+I132-J132</f>
        <v/>
      </c>
      <c r="M132" s="0" t="inlineStr">
        <is>
          <t>运费代估</t>
        </is>
      </c>
    </row>
    <row r="133">
      <c r="E133" s="9" t="n">
        <v>45530</v>
      </c>
      <c r="F133" s="198" t="n">
        <v>51.6</v>
      </c>
      <c r="G133" s="186" t="n">
        <v>34.4</v>
      </c>
      <c r="H133" s="201" t="n"/>
      <c r="I133" s="201" t="n"/>
      <c r="J133" s="200" t="n"/>
      <c r="K133" s="189">
        <f>F133-G133-H133+I133-J133</f>
        <v/>
      </c>
    </row>
    <row r="134">
      <c r="E134" s="9" t="n">
        <v>45530</v>
      </c>
      <c r="F134" s="198" t="n">
        <v>66.59999999999999</v>
      </c>
      <c r="G134" s="186" t="n">
        <v>41.24</v>
      </c>
      <c r="H134" s="201" t="n"/>
      <c r="I134" s="201" t="n"/>
      <c r="J134" s="200" t="n"/>
      <c r="K134" s="189">
        <f>F134-G134-H134+I134-J134</f>
        <v/>
      </c>
    </row>
    <row r="135">
      <c r="E135" s="9" t="n">
        <v>45530</v>
      </c>
      <c r="F135" s="198" t="n">
        <v>22.8</v>
      </c>
      <c r="G135" s="186" t="n">
        <v>15.3</v>
      </c>
      <c r="H135" s="201" t="n"/>
      <c r="I135" s="201" t="n"/>
      <c r="J135" s="200" t="n"/>
      <c r="K135" s="189">
        <f>F135-G135-H135+I135-J135</f>
        <v/>
      </c>
    </row>
    <row r="136">
      <c r="E136" s="9" t="n">
        <v>45530</v>
      </c>
      <c r="F136" s="198" t="n">
        <v>14.8</v>
      </c>
      <c r="G136" s="186" t="n">
        <v>5</v>
      </c>
      <c r="H136" s="201" t="n"/>
      <c r="I136" s="201" t="n"/>
      <c r="J136" s="200" t="n">
        <v>4</v>
      </c>
      <c r="K136" s="189">
        <f>F136-G136-H136+I136-J136</f>
        <v/>
      </c>
    </row>
    <row r="137">
      <c r="E137" s="9" t="n">
        <v>45531</v>
      </c>
      <c r="F137" s="198" t="n">
        <v>25.8</v>
      </c>
      <c r="G137" s="186" t="n">
        <v>19.2</v>
      </c>
      <c r="H137" s="201" t="n"/>
      <c r="I137" s="201" t="n"/>
      <c r="J137" s="200" t="n"/>
      <c r="K137" s="189">
        <f>F137-G137-H137+I137-J137</f>
        <v/>
      </c>
    </row>
    <row r="138">
      <c r="E138" s="9" t="n">
        <v>45531</v>
      </c>
      <c r="F138" s="198" t="n">
        <v>26.64</v>
      </c>
      <c r="G138" s="186" t="n">
        <v>10</v>
      </c>
      <c r="H138" s="201" t="n"/>
      <c r="I138" s="201" t="n"/>
      <c r="J138" s="200" t="n">
        <v>4</v>
      </c>
      <c r="K138" s="189">
        <f>F138-G138-H138+I138-J138</f>
        <v/>
      </c>
    </row>
    <row r="139">
      <c r="E139" s="9" t="n">
        <v>45531</v>
      </c>
      <c r="F139" s="198" t="n">
        <v>18.8</v>
      </c>
      <c r="G139" s="186" t="n">
        <v>12.36</v>
      </c>
      <c r="H139" s="201" t="n"/>
      <c r="I139" s="201" t="n"/>
      <c r="J139" s="200" t="n"/>
      <c r="K139" s="189">
        <f>F139-G139-H139+I139-J139</f>
        <v/>
      </c>
    </row>
    <row r="140">
      <c r="E140" s="9" t="n">
        <v>45531</v>
      </c>
      <c r="F140" s="198" t="n">
        <v>114.73</v>
      </c>
      <c r="G140" s="186" t="n">
        <v>88</v>
      </c>
      <c r="H140" s="201" t="n"/>
      <c r="I140" s="201" t="n"/>
      <c r="J140" s="200" t="n"/>
      <c r="K140" s="189">
        <f>F140-G140-H140+I140-J140</f>
        <v/>
      </c>
    </row>
    <row r="141">
      <c r="E141" s="9" t="n">
        <v>45531</v>
      </c>
      <c r="F141" s="198" t="n">
        <v>17.8</v>
      </c>
      <c r="G141" s="186" t="n">
        <v>14.45</v>
      </c>
      <c r="H141" s="201" t="n"/>
      <c r="I141" s="201" t="n"/>
      <c r="J141" s="200" t="n"/>
      <c r="K141" s="189">
        <f>F141-G141-H141+I141-J141</f>
        <v/>
      </c>
    </row>
    <row r="142">
      <c r="E142" s="9" t="n">
        <v>45531</v>
      </c>
      <c r="F142" s="198" t="n">
        <v>49.8</v>
      </c>
      <c r="G142" s="186" t="n">
        <v>30.82</v>
      </c>
      <c r="H142" s="201" t="n"/>
      <c r="I142" s="201" t="n"/>
      <c r="J142" s="200" t="n"/>
      <c r="K142" s="189">
        <f>F142-G142-H142+I142-J142</f>
        <v/>
      </c>
    </row>
    <row r="143">
      <c r="E143" s="9" t="n">
        <v>45531</v>
      </c>
      <c r="F143" s="198" t="n">
        <v>58.23</v>
      </c>
      <c r="G143" s="186" t="n">
        <v>45</v>
      </c>
      <c r="H143" s="201" t="n"/>
      <c r="I143" s="201" t="n"/>
      <c r="J143" s="200" t="n"/>
      <c r="K143" s="189">
        <f>F143-G143-H143+I143-J143</f>
        <v/>
      </c>
    </row>
    <row r="144">
      <c r="E144" s="9" t="n">
        <v>45531</v>
      </c>
      <c r="F144" s="198" t="n">
        <v>25.8</v>
      </c>
      <c r="G144" s="186" t="n">
        <v>19.2</v>
      </c>
      <c r="H144" s="201" t="n"/>
      <c r="I144" s="201" t="n"/>
      <c r="J144" s="200" t="n"/>
      <c r="K144" s="189">
        <f>F144-G144-H144+I144-J144</f>
        <v/>
      </c>
      <c r="M144" s="0" t="inlineStr">
        <is>
          <t>快递费代估</t>
        </is>
      </c>
    </row>
    <row r="145">
      <c r="E145" s="9" t="n">
        <v>45532</v>
      </c>
      <c r="F145" s="198" t="n">
        <v>17.8</v>
      </c>
      <c r="G145" s="186" t="n">
        <v>14.45</v>
      </c>
      <c r="H145" s="201" t="n"/>
      <c r="I145" s="201" t="n"/>
      <c r="J145" s="200" t="n"/>
      <c r="K145" s="189">
        <f>F145-G145-H145+I145-J145</f>
        <v/>
      </c>
    </row>
    <row r="146">
      <c r="E146" s="9" t="n">
        <v>45532</v>
      </c>
      <c r="F146" s="198" t="n">
        <v>25.8</v>
      </c>
      <c r="G146" s="186" t="n">
        <v>19.2</v>
      </c>
      <c r="H146" s="201" t="n"/>
      <c r="I146" s="201" t="n"/>
      <c r="J146" s="200" t="n"/>
      <c r="K146" s="189">
        <f>F146-G146-H146+I146-J146</f>
        <v/>
      </c>
    </row>
    <row r="147">
      <c r="E147" s="9" t="n">
        <v>45532</v>
      </c>
      <c r="F147" s="198" t="n">
        <v>34.8</v>
      </c>
      <c r="G147" s="186" t="n">
        <v>25</v>
      </c>
      <c r="H147" s="201" t="n"/>
      <c r="I147" s="201" t="n"/>
      <c r="J147" s="200" t="n"/>
      <c r="K147" s="189">
        <f>F147-G147-H147+I147-J147</f>
        <v/>
      </c>
    </row>
    <row r="148">
      <c r="E148" s="9" t="n">
        <v>45532</v>
      </c>
      <c r="F148" s="198" t="n">
        <v>33.9</v>
      </c>
      <c r="G148" s="186" t="n">
        <v>23</v>
      </c>
      <c r="H148" s="201" t="n"/>
      <c r="I148" s="201" t="n"/>
      <c r="J148" s="200" t="n"/>
      <c r="K148" s="189">
        <f>F148-G148-H148+I148-J148</f>
        <v/>
      </c>
    </row>
    <row r="149">
      <c r="E149" s="9" t="n">
        <v>45532</v>
      </c>
      <c r="F149" s="198" t="n">
        <v>115.35</v>
      </c>
      <c r="G149" s="186" t="n">
        <v>88</v>
      </c>
      <c r="H149" s="201" t="n"/>
      <c r="I149" s="201" t="n"/>
      <c r="J149" s="200" t="n"/>
      <c r="K149" s="189">
        <f>F149-G149-H149+I149-J149</f>
        <v/>
      </c>
    </row>
    <row r="150">
      <c r="E150" s="9" t="n">
        <v>45532</v>
      </c>
      <c r="F150" s="198" t="n">
        <v>64.8</v>
      </c>
      <c r="G150" s="186" t="n">
        <v>45</v>
      </c>
      <c r="H150" s="201" t="n"/>
      <c r="I150" s="201" t="n"/>
      <c r="J150" s="200" t="n"/>
      <c r="K150" s="189">
        <f>F150-G150-H150+I150-J150</f>
        <v/>
      </c>
    </row>
    <row r="151">
      <c r="E151" s="9" t="n">
        <v>45532</v>
      </c>
      <c r="F151" s="198" t="n">
        <v>31.3</v>
      </c>
      <c r="G151" s="186" t="n">
        <v>21</v>
      </c>
      <c r="H151" s="201" t="n"/>
      <c r="I151" s="201" t="n"/>
      <c r="J151" s="200" t="n"/>
      <c r="K151" s="189">
        <f>F151-G151-H151+I151-J151</f>
        <v/>
      </c>
    </row>
    <row r="152">
      <c r="E152" s="9" t="n">
        <v>45532</v>
      </c>
      <c r="F152" s="198" t="n">
        <v>14.8</v>
      </c>
      <c r="G152" s="186" t="n">
        <v>5</v>
      </c>
      <c r="H152" s="201" t="n"/>
      <c r="I152" s="201" t="n"/>
      <c r="J152" s="200" t="n">
        <v>4</v>
      </c>
      <c r="K152" s="189">
        <f>F152-G152-H152+I152-J152</f>
        <v/>
      </c>
    </row>
    <row r="153">
      <c r="E153" s="9" t="n">
        <v>45532</v>
      </c>
      <c r="F153" s="198" t="n">
        <v>29.34</v>
      </c>
      <c r="G153" s="186" t="n">
        <v>23.68</v>
      </c>
      <c r="H153" s="201" t="n">
        <v>29.34</v>
      </c>
      <c r="I153" s="201" t="n">
        <v>23.68</v>
      </c>
      <c r="J153" s="200" t="n"/>
      <c r="K153" s="189">
        <f>F153-G153-H153+I153-J153</f>
        <v/>
      </c>
    </row>
    <row r="154">
      <c r="E154" s="9" t="n">
        <v>45533</v>
      </c>
      <c r="F154" s="198" t="n">
        <v>34.77</v>
      </c>
      <c r="G154" s="186" t="n">
        <v>26.77</v>
      </c>
      <c r="H154" s="201" t="n"/>
      <c r="I154" s="201" t="n"/>
      <c r="J154" s="200" t="n"/>
      <c r="K154" s="189">
        <f>F154-G154-H154+I154-J154</f>
        <v/>
      </c>
    </row>
    <row r="155">
      <c r="E155" s="9" t="n">
        <v>45533</v>
      </c>
      <c r="F155" s="198" t="n">
        <v>23.6</v>
      </c>
      <c r="G155" s="186" t="n">
        <v>17.3</v>
      </c>
      <c r="H155" s="201" t="n"/>
      <c r="I155" s="201" t="n"/>
      <c r="J155" s="200" t="n"/>
      <c r="K155" s="189">
        <f>F155-G155-H155+I155-J155</f>
        <v/>
      </c>
    </row>
    <row r="156">
      <c r="A156" s="137" t="n"/>
      <c r="E156" s="9" t="n">
        <v>45533</v>
      </c>
      <c r="F156" s="198" t="n">
        <v>49.8</v>
      </c>
      <c r="G156" s="186" t="n">
        <v>30.91</v>
      </c>
      <c r="H156" s="201" t="n"/>
      <c r="I156" s="201" t="n"/>
      <c r="J156" s="200" t="n"/>
      <c r="K156" s="189">
        <f>F156-G156-H156+I156-J156</f>
        <v/>
      </c>
    </row>
    <row r="157">
      <c r="A157" s="137" t="n"/>
      <c r="E157" s="9" t="n">
        <v>45533</v>
      </c>
      <c r="F157" s="198" t="n">
        <v>31.3</v>
      </c>
      <c r="G157" s="186" t="n">
        <v>25</v>
      </c>
      <c r="H157" s="201" t="n"/>
      <c r="I157" s="201" t="n"/>
      <c r="J157" s="200" t="n"/>
      <c r="K157" s="189">
        <f>F157-G157-H157+I157-J157</f>
        <v/>
      </c>
    </row>
    <row r="158">
      <c r="E158" s="9" t="n">
        <v>45533</v>
      </c>
      <c r="F158" s="198" t="n">
        <v>58.28</v>
      </c>
      <c r="G158" s="186" t="n">
        <v>45</v>
      </c>
      <c r="H158" s="201" t="n"/>
      <c r="I158" s="201" t="n"/>
      <c r="J158" s="200" t="n"/>
      <c r="K158" s="189">
        <f>F158-G158-H158+I158-J158</f>
        <v/>
      </c>
    </row>
    <row r="159">
      <c r="E159" s="9" t="n">
        <v>45533</v>
      </c>
      <c r="F159" s="198" t="n">
        <v>12.52</v>
      </c>
      <c r="G159" s="186" t="n">
        <v>8.800000000000001</v>
      </c>
      <c r="H159" s="201" t="n"/>
      <c r="I159" s="201" t="n"/>
      <c r="J159" s="200" t="n"/>
      <c r="K159" s="189">
        <f>F159-G159-H159+I159-J159</f>
        <v/>
      </c>
    </row>
    <row r="160">
      <c r="E160" s="9" t="n">
        <v>45534</v>
      </c>
      <c r="F160" s="198" t="n">
        <v>88.03</v>
      </c>
      <c r="G160" s="186" t="n">
        <v>66</v>
      </c>
      <c r="H160" s="201" t="n"/>
      <c r="I160" s="201" t="n"/>
      <c r="J160" s="200" t="n"/>
      <c r="K160" s="189">
        <f>F160-G160-H160+I160-J160</f>
        <v/>
      </c>
    </row>
    <row r="161">
      <c r="E161" s="9" t="n">
        <v>45534</v>
      </c>
      <c r="F161" s="198" t="n">
        <v>35.68</v>
      </c>
      <c r="G161" s="186" t="n">
        <v>22.6</v>
      </c>
      <c r="H161" s="201" t="n"/>
      <c r="I161" s="201" t="n"/>
      <c r="J161" s="200" t="n"/>
      <c r="K161" s="189">
        <f>F161-G161-H161+I161-J161</f>
        <v/>
      </c>
    </row>
    <row r="162">
      <c r="E162" s="9" t="n">
        <v>45534</v>
      </c>
      <c r="F162" s="198" t="n">
        <v>62.4</v>
      </c>
      <c r="G162" s="186" t="n">
        <v>35.5</v>
      </c>
      <c r="H162" s="201" t="n"/>
      <c r="I162" s="201" t="n"/>
      <c r="J162" s="200" t="n"/>
      <c r="K162" s="189">
        <f>F162-G162-H162+I162-J162</f>
        <v/>
      </c>
    </row>
    <row r="163">
      <c r="E163" s="9" t="n">
        <v>45534</v>
      </c>
      <c r="F163" s="198" t="n">
        <v>88.62</v>
      </c>
      <c r="G163" s="186" t="n">
        <v>66</v>
      </c>
      <c r="H163" s="201" t="n"/>
      <c r="I163" s="201" t="n"/>
      <c r="J163" s="200" t="n"/>
      <c r="K163" s="189">
        <f>F163-G163-H163+I163-J163</f>
        <v/>
      </c>
    </row>
    <row r="164">
      <c r="E164" s="9" t="n">
        <v>45535</v>
      </c>
      <c r="F164" s="198" t="n">
        <v>20.8</v>
      </c>
      <c r="G164" s="186" t="n">
        <v>13</v>
      </c>
      <c r="H164" s="201" t="n"/>
      <c r="I164" s="201" t="n"/>
      <c r="J164" s="200" t="n"/>
      <c r="K164" s="189">
        <f>F164-G164-H164+I164-J164</f>
        <v/>
      </c>
    </row>
    <row r="165">
      <c r="E165" s="9" t="n">
        <v>45535</v>
      </c>
      <c r="F165" s="198" t="n">
        <v>31.25</v>
      </c>
      <c r="G165" s="186" t="n">
        <v>25</v>
      </c>
      <c r="H165" s="201" t="n"/>
      <c r="I165" s="201" t="n"/>
      <c r="J165" s="200" t="n"/>
      <c r="K165" s="189">
        <f>F165-G165-H165+I165-J165</f>
        <v/>
      </c>
    </row>
    <row r="166">
      <c r="E166" s="9" t="n">
        <v>45535</v>
      </c>
      <c r="F166" s="198" t="n">
        <v>17.8</v>
      </c>
      <c r="G166" s="186" t="n">
        <v>10.3</v>
      </c>
      <c r="H166" s="201" t="n"/>
      <c r="I166" s="201" t="n"/>
      <c r="J166" s="200" t="n">
        <v>4</v>
      </c>
      <c r="K166" s="189">
        <f>F166-G166-H166+I166-J166</f>
        <v/>
      </c>
    </row>
    <row r="167">
      <c r="E167" s="9" t="n"/>
      <c r="F167" s="198" t="n"/>
      <c r="G167" s="186" t="n"/>
      <c r="H167" s="201" t="n"/>
      <c r="I167" s="201" t="n"/>
      <c r="J167" s="200" t="n"/>
      <c r="K167" s="189" t="n"/>
    </row>
    <row r="168">
      <c r="E168" s="9" t="n"/>
      <c r="F168" s="198" t="n"/>
      <c r="G168" s="186" t="n"/>
      <c r="H168" s="201" t="n"/>
      <c r="I168" s="201" t="n"/>
      <c r="J168" s="200" t="n"/>
      <c r="K168" s="189" t="n"/>
    </row>
    <row r="169">
      <c r="E169" s="9" t="n"/>
      <c r="F169" s="198" t="n"/>
      <c r="G169" s="186" t="n"/>
      <c r="H169" s="201" t="n"/>
      <c r="I169" s="201" t="n"/>
      <c r="J169" s="200" t="n"/>
      <c r="K169" s="189">
        <f>F169-G169-H169+I169-J169</f>
        <v/>
      </c>
    </row>
    <row r="170">
      <c r="E170" s="9" t="n"/>
      <c r="F170" s="198" t="n"/>
      <c r="G170" s="186" t="n"/>
      <c r="H170" s="201" t="n"/>
      <c r="I170" s="201" t="n"/>
      <c r="J170" s="200" t="n"/>
      <c r="K170" s="189">
        <f>F170-G170-H170+I170-J170</f>
        <v/>
      </c>
    </row>
    <row r="171">
      <c r="E171" s="9" t="n"/>
      <c r="F171" s="198" t="n"/>
      <c r="G171" s="186" t="n"/>
      <c r="H171" s="201" t="n"/>
      <c r="I171" s="201" t="n"/>
      <c r="J171" s="200" t="n"/>
      <c r="K171" s="189">
        <f>F171-G171-H171+I171-J171</f>
        <v/>
      </c>
    </row>
    <row r="172">
      <c r="E172" s="9" t="n"/>
      <c r="F172" s="198" t="n"/>
      <c r="G172" s="186" t="n"/>
      <c r="H172" s="201" t="n"/>
      <c r="I172" s="201" t="n"/>
      <c r="J172" s="200" t="n"/>
      <c r="K172" s="189">
        <f>F172-G172-H172+I172-J172</f>
        <v/>
      </c>
    </row>
    <row r="173">
      <c r="E173" s="9" t="n"/>
      <c r="F173" s="198" t="n"/>
      <c r="G173" s="186" t="n"/>
      <c r="H173" s="201" t="n"/>
      <c r="I173" s="201" t="n"/>
      <c r="J173" s="200" t="n"/>
      <c r="K173" s="189">
        <f>F173-G173-H173+I173-J173</f>
        <v/>
      </c>
    </row>
    <row r="174">
      <c r="E174" s="9" t="n"/>
      <c r="F174" s="198" t="n"/>
      <c r="G174" s="186" t="n"/>
      <c r="H174" s="201" t="n"/>
      <c r="I174" s="201" t="n"/>
      <c r="J174" s="200" t="n"/>
      <c r="K174" s="189">
        <f>F174-G174-H174+I174-J174</f>
        <v/>
      </c>
    </row>
    <row r="175">
      <c r="E175" s="9" t="n"/>
      <c r="F175" s="198" t="n"/>
      <c r="G175" s="186" t="n"/>
      <c r="H175" s="201" t="n"/>
      <c r="I175" s="201" t="n"/>
      <c r="J175" s="200" t="n"/>
      <c r="K175" s="189">
        <f>F175-G175-H175+I175-J175</f>
        <v/>
      </c>
    </row>
    <row r="176">
      <c r="E176" s="9" t="n"/>
      <c r="F176" s="198" t="n"/>
      <c r="G176" s="186" t="n"/>
      <c r="H176" s="201" t="n"/>
      <c r="I176" s="201" t="n"/>
      <c r="J176" s="200" t="n"/>
      <c r="K176" s="189">
        <f>F176-G176-H176+I176-J176</f>
        <v/>
      </c>
    </row>
    <row r="177">
      <c r="E177" s="9" t="n"/>
      <c r="F177" s="198" t="n"/>
      <c r="G177" s="186" t="n"/>
      <c r="H177" s="201" t="n"/>
      <c r="I177" s="201" t="n"/>
      <c r="J177" s="200" t="n"/>
      <c r="K177" s="189">
        <f>F177-G177-H177+I177-J177</f>
        <v/>
      </c>
    </row>
    <row r="178">
      <c r="E178" s="9" t="n"/>
      <c r="F178" s="198" t="n"/>
      <c r="G178" s="186" t="n"/>
      <c r="H178" s="201" t="n"/>
      <c r="I178" s="201" t="n"/>
      <c r="J178" s="200" t="n"/>
      <c r="K178" s="189">
        <f>F178-G178-H178+I178-J178</f>
        <v/>
      </c>
    </row>
    <row r="179">
      <c r="E179" s="9" t="n"/>
      <c r="F179" s="198" t="n"/>
      <c r="G179" s="186" t="n"/>
      <c r="H179" s="201" t="n"/>
      <c r="I179" s="201" t="n"/>
      <c r="J179" s="200" t="n"/>
      <c r="K179" s="189">
        <f>F179-G179-H179+I179-J179</f>
        <v/>
      </c>
      <c r="M179" s="0" t="inlineStr">
        <is>
          <t>快递费代估</t>
        </is>
      </c>
    </row>
    <row r="180">
      <c r="E180" s="9" t="n"/>
      <c r="F180" s="198" t="n"/>
      <c r="G180" s="186" t="n"/>
      <c r="H180" s="201" t="n"/>
      <c r="I180" s="201" t="n"/>
      <c r="J180" s="200" t="n"/>
      <c r="K180" s="189">
        <f>F180-G180-H180+I180-J180</f>
        <v/>
      </c>
    </row>
    <row r="181">
      <c r="E181" s="9" t="n"/>
      <c r="F181" s="198" t="n"/>
      <c r="G181" s="186" t="n"/>
      <c r="H181" s="201" t="n"/>
      <c r="I181" s="201" t="n"/>
      <c r="J181" s="200" t="n"/>
      <c r="K181" s="189">
        <f>F181-G181-H181+I181-J181</f>
        <v/>
      </c>
    </row>
    <row r="182">
      <c r="E182" s="9" t="n"/>
      <c r="F182" s="198" t="n"/>
      <c r="G182" s="186" t="n"/>
      <c r="H182" s="201" t="n"/>
      <c r="I182" s="201" t="n"/>
      <c r="J182" s="200" t="n"/>
      <c r="K182" s="189">
        <f>F182-G182-H182+I182-J182</f>
        <v/>
      </c>
    </row>
    <row r="183">
      <c r="E183" s="9" t="n"/>
      <c r="F183" s="198" t="n"/>
      <c r="G183" s="186" t="n"/>
      <c r="H183" s="201" t="n"/>
      <c r="I183" s="201" t="n"/>
      <c r="J183" s="200" t="n"/>
      <c r="K183" s="189">
        <f>F183-G183-H183+I183-J183</f>
        <v/>
      </c>
    </row>
    <row r="184">
      <c r="E184" s="9" t="n"/>
      <c r="F184" s="198" t="n"/>
      <c r="G184" s="186" t="n"/>
      <c r="H184" s="201" t="n"/>
      <c r="I184" s="201" t="n"/>
      <c r="J184" s="200" t="n"/>
      <c r="K184" s="189">
        <f>F184-G184-H184+I184-J184</f>
        <v/>
      </c>
    </row>
    <row r="185">
      <c r="E185" s="9" t="n"/>
      <c r="F185" s="198" t="n"/>
      <c r="G185" s="186" t="n"/>
      <c r="H185" s="201" t="n"/>
      <c r="I185" s="201" t="n"/>
      <c r="J185" s="200" t="n"/>
      <c r="K185" s="189">
        <f>F185-G185-H185+I185-J185</f>
        <v/>
      </c>
    </row>
    <row r="186">
      <c r="E186" s="9" t="n"/>
      <c r="F186" s="198" t="n"/>
      <c r="G186" s="186" t="n"/>
      <c r="H186" s="201" t="n"/>
      <c r="I186" s="201" t="n"/>
      <c r="J186" s="200" t="n"/>
      <c r="K186" s="189">
        <f>F186-G186-H186+I186-J186</f>
        <v/>
      </c>
    </row>
    <row r="187">
      <c r="E187" s="9" t="n"/>
      <c r="F187" s="198" t="n"/>
      <c r="G187" s="186" t="n"/>
      <c r="H187" s="201" t="n"/>
      <c r="I187" s="201" t="n"/>
      <c r="J187" s="200" t="n"/>
      <c r="K187" s="189">
        <f>F187-G187-H187+I187-J187</f>
        <v/>
      </c>
      <c r="M187" s="0" t="inlineStr">
        <is>
          <t>快递费代估</t>
        </is>
      </c>
    </row>
    <row r="188">
      <c r="E188" s="9" t="n"/>
      <c r="F188" s="198" t="n"/>
      <c r="G188" s="186" t="n"/>
      <c r="H188" s="201" t="n"/>
      <c r="I188" s="201" t="n"/>
      <c r="J188" s="200" t="n"/>
      <c r="K188" s="189">
        <f>F188-G188-H188+I188-J188</f>
        <v/>
      </c>
    </row>
    <row r="189">
      <c r="E189" s="9" t="n"/>
      <c r="F189" s="198" t="n"/>
      <c r="G189" s="186" t="n"/>
      <c r="H189" s="201" t="n"/>
      <c r="I189" s="201" t="n"/>
      <c r="J189" s="200" t="n"/>
      <c r="K189" s="189">
        <f>F189-G189-H189+I189-J189</f>
        <v/>
      </c>
    </row>
    <row r="190">
      <c r="E190" s="9" t="n"/>
      <c r="F190" s="198" t="n"/>
      <c r="G190" s="186" t="n"/>
      <c r="H190" s="201" t="n"/>
      <c r="I190" s="201" t="n"/>
      <c r="J190" s="200" t="n"/>
      <c r="K190" s="189">
        <f>F190-G190-H190+I190-J190</f>
        <v/>
      </c>
    </row>
    <row r="191">
      <c r="E191" s="9" t="n"/>
      <c r="F191" s="198" t="n"/>
      <c r="G191" s="186" t="n"/>
      <c r="H191" s="201" t="n"/>
      <c r="I191" s="201" t="n"/>
      <c r="J191" s="200" t="n"/>
      <c r="K191" s="189">
        <f>F191-G191-H191+I191-J191</f>
        <v/>
      </c>
    </row>
    <row r="192">
      <c r="E192" s="9" t="n"/>
      <c r="F192" s="202" t="n"/>
      <c r="G192" s="186" t="n"/>
      <c r="H192" s="201" t="n"/>
      <c r="I192" s="201" t="n"/>
      <c r="J192" s="200" t="n"/>
      <c r="K192" s="189">
        <f>F192-G192-H192+I192-J192</f>
        <v/>
      </c>
      <c r="M192" s="0" t="inlineStr">
        <is>
          <t>快递费代估</t>
        </is>
      </c>
    </row>
    <row r="193">
      <c r="E193" s="9" t="n"/>
      <c r="F193" s="198" t="n"/>
      <c r="G193" s="186" t="n"/>
      <c r="H193" s="201" t="n"/>
      <c r="I193" s="201" t="n"/>
      <c r="J193" s="200" t="n"/>
      <c r="K193" s="189">
        <f>F193-G193-H193+I193-J193</f>
        <v/>
      </c>
    </row>
    <row r="194">
      <c r="E194" s="9" t="n"/>
      <c r="F194" s="198" t="n"/>
      <c r="G194" s="186" t="n"/>
      <c r="H194" s="201" t="n"/>
      <c r="I194" s="201" t="n"/>
      <c r="J194" s="200" t="n"/>
      <c r="K194" s="189">
        <f>F194-G194-H194+I194-J194</f>
        <v/>
      </c>
    </row>
    <row r="195">
      <c r="E195" s="9" t="n"/>
      <c r="F195" s="198" t="n"/>
      <c r="G195" s="186" t="n"/>
      <c r="H195" s="201" t="n"/>
      <c r="I195" s="201" t="n"/>
      <c r="J195" s="200" t="n"/>
      <c r="K195" s="189">
        <f>F195-G195-H195+I195-J195</f>
        <v/>
      </c>
    </row>
    <row r="196">
      <c r="E196" s="9" t="n"/>
      <c r="F196" s="198" t="n"/>
      <c r="G196" s="186" t="n"/>
      <c r="H196" s="201" t="n"/>
      <c r="I196" s="201" t="n"/>
      <c r="J196" s="200" t="n"/>
      <c r="K196" s="189">
        <f>F196-G196-H196+I196-J196</f>
        <v/>
      </c>
    </row>
    <row r="197">
      <c r="E197" s="9" t="n"/>
      <c r="F197" s="198" t="n"/>
      <c r="G197" s="186" t="n"/>
      <c r="H197" s="201" t="n"/>
      <c r="I197" s="201" t="n"/>
      <c r="J197" s="200" t="n"/>
      <c r="K197" s="189">
        <f>F197-G197-H197+I197-J197</f>
        <v/>
      </c>
    </row>
    <row r="198">
      <c r="E198" s="9" t="n"/>
      <c r="F198" s="198" t="n"/>
      <c r="G198" s="186" t="n"/>
      <c r="H198" s="201" t="n"/>
      <c r="I198" s="201" t="n"/>
      <c r="J198" s="200" t="n"/>
      <c r="K198" s="189">
        <f>F198-G198-H198+I198-J198</f>
        <v/>
      </c>
    </row>
    <row r="199">
      <c r="E199" s="9" t="n"/>
      <c r="F199" s="198" t="n"/>
      <c r="G199" s="186" t="n"/>
      <c r="H199" s="201" t="n"/>
      <c r="I199" s="201" t="n"/>
      <c r="J199" s="200" t="n"/>
      <c r="K199" s="189">
        <f>F199-G199-H199+I199-J199</f>
        <v/>
      </c>
    </row>
    <row r="200">
      <c r="E200" s="9" t="n"/>
      <c r="F200" s="198" t="n"/>
      <c r="G200" s="186" t="n"/>
      <c r="H200" s="201" t="n"/>
      <c r="I200" s="201" t="n"/>
      <c r="J200" s="200" t="n"/>
      <c r="K200" s="189">
        <f>F200-G200-H200+I200-J200</f>
        <v/>
      </c>
    </row>
    <row r="201">
      <c r="E201" s="9" t="n"/>
      <c r="F201" s="198" t="n"/>
      <c r="G201" s="186" t="n"/>
      <c r="H201" s="201" t="n"/>
      <c r="I201" s="201" t="n"/>
      <c r="J201" s="200" t="n"/>
      <c r="K201" s="189">
        <f>F201-G201-H201+I201-J201</f>
        <v/>
      </c>
      <c r="M201" s="0" t="inlineStr">
        <is>
          <t>快递费代估</t>
        </is>
      </c>
    </row>
    <row r="202">
      <c r="E202" s="9" t="n"/>
      <c r="F202" s="198" t="n"/>
      <c r="G202" s="186" t="n"/>
      <c r="H202" s="201" t="n"/>
      <c r="I202" s="201" t="n"/>
      <c r="J202" s="200" t="n"/>
      <c r="K202" s="189">
        <f>F202-G202-H202+I202-J202</f>
        <v/>
      </c>
    </row>
    <row r="203">
      <c r="E203" s="9" t="n"/>
      <c r="F203" s="198" t="n"/>
      <c r="G203" s="186" t="n"/>
      <c r="H203" s="201" t="n"/>
      <c r="I203" s="201" t="n"/>
      <c r="J203" s="200" t="n"/>
      <c r="K203" s="189">
        <f>F203-G203-H203+I203-J203</f>
        <v/>
      </c>
    </row>
    <row r="204">
      <c r="E204" s="9" t="n"/>
      <c r="F204" s="198" t="n"/>
      <c r="G204" s="186" t="n"/>
      <c r="H204" s="201" t="n"/>
      <c r="I204" s="201" t="n"/>
      <c r="J204" s="200" t="n"/>
      <c r="K204" s="189">
        <f>F204-G204-H204+I204-J204</f>
        <v/>
      </c>
    </row>
    <row r="205">
      <c r="E205" s="9" t="n"/>
      <c r="F205" s="198" t="n"/>
      <c r="G205" s="186" t="n"/>
      <c r="H205" s="201" t="n"/>
      <c r="I205" s="201" t="n"/>
      <c r="J205" s="200" t="n"/>
      <c r="K205" s="189">
        <f>F205-G205-H205+I205-J205</f>
        <v/>
      </c>
    </row>
    <row r="206">
      <c r="E206" s="9" t="n"/>
      <c r="F206" s="198" t="n"/>
      <c r="G206" s="186" t="n"/>
      <c r="H206" s="201" t="n"/>
      <c r="I206" s="201" t="n"/>
      <c r="J206" s="200" t="n"/>
      <c r="K206" s="189">
        <f>F206-G206-H206+I206-J206</f>
        <v/>
      </c>
    </row>
    <row r="207">
      <c r="E207" s="9" t="n"/>
      <c r="F207" s="198" t="n"/>
      <c r="G207" s="186" t="n"/>
      <c r="H207" s="201" t="n"/>
      <c r="I207" s="201" t="n"/>
      <c r="J207" s="200" t="n"/>
      <c r="K207" s="189">
        <f>F207-G207-H207+I207-J207</f>
        <v/>
      </c>
    </row>
    <row r="208">
      <c r="E208" s="9" t="n"/>
      <c r="F208" s="198" t="n"/>
      <c r="G208" s="186" t="n"/>
      <c r="H208" s="201" t="n"/>
      <c r="I208" s="201" t="n"/>
      <c r="J208" s="200" t="n"/>
      <c r="K208" s="189">
        <f>F208-G208-H208+I208-J208</f>
        <v/>
      </c>
    </row>
    <row r="209">
      <c r="E209" s="9" t="n"/>
      <c r="F209" s="198" t="n"/>
      <c r="G209" s="186" t="n"/>
      <c r="H209" s="201" t="n"/>
      <c r="I209" s="201" t="n"/>
      <c r="J209" s="200" t="n"/>
      <c r="K209" s="189">
        <f>F209-G209-H209+I209-J209</f>
        <v/>
      </c>
    </row>
    <row r="210">
      <c r="E210" s="9" t="n"/>
      <c r="F210" s="198" t="n"/>
      <c r="G210" s="186" t="n"/>
      <c r="H210" s="201" t="n"/>
      <c r="I210" s="201" t="n"/>
      <c r="J210" s="200" t="n"/>
      <c r="K210" s="189"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189" t="n"/>
    </row>
    <row r="252">
      <c r="F252" s="198" t="n"/>
      <c r="G252" s="186" t="n"/>
      <c r="H252" s="201" t="n"/>
      <c r="I252" s="201" t="n"/>
      <c r="J252" s="200" t="n"/>
      <c r="K252" s="209" t="n"/>
    </row>
    <row r="253">
      <c r="F253" s="198" t="n"/>
      <c r="G253" s="186" t="n"/>
      <c r="H253" s="201" t="n"/>
      <c r="I253" s="201" t="n"/>
      <c r="J253" s="200" t="n"/>
      <c r="K253" s="209" t="n"/>
    </row>
    <row r="254">
      <c r="E254" s="75" t="n"/>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J424"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R424"/>
  <sheetViews>
    <sheetView workbookViewId="0">
      <pane xSplit="4" ySplit="6" topLeftCell="E112" activePane="bottomRight" state="frozen"/>
      <selection pane="topRight" activeCell="E1" sqref="E1"/>
      <selection pane="bottomLeft" activeCell="A7" sqref="A7"/>
      <selection pane="bottomRight" activeCell="C6" sqref="C6:D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7月份合计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45474</v>
      </c>
      <c r="F2" s="185" t="n">
        <v>29.6</v>
      </c>
      <c r="G2" s="186" t="n">
        <v>10</v>
      </c>
      <c r="H2" s="187" t="n"/>
      <c r="I2" s="187" t="n"/>
      <c r="J2" s="188" t="n">
        <v>4</v>
      </c>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45474</v>
      </c>
      <c r="F3" s="185" t="n">
        <v>97.8</v>
      </c>
      <c r="G3" s="186" t="n">
        <v>66</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45474</v>
      </c>
      <c r="F4" s="185" t="n">
        <v>34.8</v>
      </c>
      <c r="G4" s="186" t="n">
        <v>25</v>
      </c>
      <c r="H4" s="187" t="n"/>
      <c r="I4" s="187" t="n"/>
      <c r="J4" s="188" t="n"/>
      <c r="K4" s="189">
        <f>F4-G4-H4+I4-J4</f>
        <v/>
      </c>
      <c r="L4" s="128" t="n"/>
    </row>
    <row r="5" ht="20.25" customHeight="1" s="162">
      <c r="A5" s="182" t="inlineStr">
        <is>
          <t>买家退款</t>
        </is>
      </c>
      <c r="B5" s="184">
        <f>SUM(H:H)</f>
        <v/>
      </c>
      <c r="C5" s="183" t="inlineStr">
        <is>
          <t>单量</t>
        </is>
      </c>
      <c r="D5" s="191">
        <f>COUNT(G:G)</f>
        <v/>
      </c>
      <c r="E5" s="9" t="n">
        <v>45474</v>
      </c>
      <c r="F5" s="185" t="n">
        <v>86</v>
      </c>
      <c r="G5" s="186" t="n">
        <v>51.5</v>
      </c>
      <c r="H5" s="187" t="n"/>
      <c r="I5" s="187" t="n"/>
      <c r="J5" s="188" t="n">
        <v>4</v>
      </c>
      <c r="K5" s="189">
        <f>F5-G5-H5+I5-J5</f>
        <v/>
      </c>
      <c r="L5" s="128" t="n"/>
    </row>
    <row r="6" ht="20.25" customHeight="1" s="162">
      <c r="A6" s="182" t="inlineStr">
        <is>
          <t>店铺退款</t>
        </is>
      </c>
      <c r="B6" s="184">
        <f>SUM(I:I)</f>
        <v/>
      </c>
      <c r="C6" s="192" t="inlineStr">
        <is>
          <t>退货量</t>
        </is>
      </c>
      <c r="D6" s="191">
        <f>COUNT(I:I)</f>
        <v/>
      </c>
      <c r="E6" s="9" t="n">
        <v>45474</v>
      </c>
      <c r="F6" s="185" t="n">
        <v>17.8</v>
      </c>
      <c r="G6" s="186" t="n">
        <v>10.3</v>
      </c>
      <c r="H6" s="187" t="n"/>
      <c r="I6" s="187" t="n"/>
      <c r="J6" s="188" t="n">
        <v>4</v>
      </c>
      <c r="K6" s="189">
        <f>F6-G6-H6+I6-J6</f>
        <v/>
      </c>
      <c r="L6" s="128" t="n"/>
    </row>
    <row r="7" ht="20.25" customHeight="1" s="162">
      <c r="E7" s="9" t="n">
        <v>45474</v>
      </c>
      <c r="F7" s="193" t="n">
        <v>34.8</v>
      </c>
      <c r="G7" s="186" t="n">
        <v>25</v>
      </c>
      <c r="H7" s="187" t="n"/>
      <c r="I7" s="187" t="n"/>
      <c r="J7" s="188" t="n"/>
      <c r="K7" s="189">
        <f>F7-G7-H7+I7-J7</f>
        <v/>
      </c>
      <c r="L7" s="128" t="n"/>
    </row>
    <row r="8" ht="20.25" customHeight="1" s="162">
      <c r="E8" s="9" t="n">
        <v>45475</v>
      </c>
      <c r="F8" s="185" t="n">
        <v>64.8</v>
      </c>
      <c r="G8" s="186" t="n">
        <v>45</v>
      </c>
      <c r="H8" s="187" t="n"/>
      <c r="I8" s="187" t="n"/>
      <c r="J8" s="188" t="n"/>
      <c r="K8" s="189">
        <f>F8-G8-H8+I8-J8</f>
        <v/>
      </c>
      <c r="L8" s="128" t="n"/>
    </row>
    <row r="9" ht="20.25" customHeight="1" s="162">
      <c r="E9" s="9" t="n">
        <v>45475</v>
      </c>
      <c r="F9" s="185" t="n">
        <v>19.8</v>
      </c>
      <c r="G9" s="186" t="n">
        <v>13.8</v>
      </c>
      <c r="H9" s="187" t="n"/>
      <c r="I9" s="187" t="n"/>
      <c r="J9" s="188" t="n"/>
      <c r="K9" s="189">
        <f>F9-G9-H9+I9-J9</f>
        <v/>
      </c>
      <c r="L9" s="128" t="n"/>
    </row>
    <row r="10" ht="20.25" customHeight="1" s="162">
      <c r="B10" s="194" t="n"/>
      <c r="E10" s="9" t="n">
        <v>45475</v>
      </c>
      <c r="F10" s="193" t="n">
        <v>64.8</v>
      </c>
      <c r="G10" s="186" t="n">
        <v>45</v>
      </c>
      <c r="H10" s="187" t="n"/>
      <c r="I10" s="187" t="n"/>
      <c r="J10" s="188" t="n"/>
      <c r="K10" s="189">
        <f>F10-G10-H10+I10-J10</f>
        <v/>
      </c>
      <c r="L10" s="13" t="n"/>
    </row>
    <row r="11" ht="22.35" customHeight="1" s="162">
      <c r="E11" s="9" t="n">
        <v>45475</v>
      </c>
      <c r="F11" s="185" t="n">
        <v>19.8</v>
      </c>
      <c r="G11" s="186" t="n">
        <v>13.8</v>
      </c>
      <c r="H11" s="187" t="n"/>
      <c r="I11" s="187" t="n"/>
      <c r="J11" s="188" t="n"/>
      <c r="K11" s="189">
        <f>F11-G11-H11+I11-J11</f>
        <v/>
      </c>
      <c r="L11" s="13" t="n"/>
    </row>
    <row r="12">
      <c r="E12" s="9" t="n">
        <v>45476</v>
      </c>
      <c r="F12" s="185" t="n">
        <v>47.2</v>
      </c>
      <c r="G12" s="186" t="n">
        <v>24.8</v>
      </c>
      <c r="H12" s="187" t="n"/>
      <c r="I12" s="187" t="n"/>
      <c r="J12" s="188" t="n">
        <v>4</v>
      </c>
      <c r="K12" s="189">
        <f>F12-G12-H12+I12-J12</f>
        <v/>
      </c>
      <c r="L12" s="13" t="n"/>
    </row>
    <row r="13">
      <c r="E13" s="9" t="n">
        <v>45476</v>
      </c>
      <c r="F13" s="185" t="n">
        <v>180</v>
      </c>
      <c r="G13" s="186" t="n">
        <v>143</v>
      </c>
      <c r="H13" s="187" t="n"/>
      <c r="I13" s="187" t="n"/>
      <c r="J13" s="188" t="n"/>
      <c r="K13" s="189">
        <f>F13-G13-H13+I13-J13</f>
        <v/>
      </c>
      <c r="L13" s="13" t="n"/>
    </row>
    <row r="14">
      <c r="B14" s="194" t="n"/>
      <c r="E14" s="9" t="n">
        <v>45476</v>
      </c>
      <c r="F14" s="185" t="n">
        <v>85.8</v>
      </c>
      <c r="G14" s="186" t="n">
        <v>30</v>
      </c>
      <c r="H14" s="187" t="n"/>
      <c r="I14" s="187" t="n"/>
      <c r="J14" s="188" t="n">
        <v>4</v>
      </c>
      <c r="K14" s="189">
        <f>F14-G14-H14+I14-J14</f>
        <v/>
      </c>
      <c r="L14" s="13" t="n"/>
      <c r="M14" s="0" t="inlineStr">
        <is>
          <t>快递费代估</t>
        </is>
      </c>
    </row>
    <row r="15">
      <c r="E15" s="9" t="n">
        <v>45477</v>
      </c>
      <c r="F15" s="185" t="n">
        <v>44.4</v>
      </c>
      <c r="G15" s="186" t="n">
        <v>15</v>
      </c>
      <c r="H15" s="187" t="n">
        <v>44.4</v>
      </c>
      <c r="I15" s="187" t="n">
        <v>15</v>
      </c>
      <c r="J15" s="188" t="n">
        <v>4</v>
      </c>
      <c r="K15" s="189">
        <f>F15-G15-H15+I15-J15</f>
        <v/>
      </c>
      <c r="L15" s="13" t="n"/>
    </row>
    <row r="16">
      <c r="E16" s="9" t="n">
        <v>45477</v>
      </c>
      <c r="F16" s="185" t="n">
        <v>17.8</v>
      </c>
      <c r="G16" s="186" t="n">
        <v>10.3</v>
      </c>
      <c r="H16" s="187" t="n"/>
      <c r="I16" s="187" t="n"/>
      <c r="J16" s="188" t="n">
        <v>4</v>
      </c>
      <c r="K16" s="189">
        <f>F16-G16-H16+I16-J16</f>
        <v/>
      </c>
      <c r="L16" s="13" t="n"/>
    </row>
    <row r="17">
      <c r="E17" s="9" t="n">
        <v>45477</v>
      </c>
      <c r="F17" s="185" t="n">
        <v>14.8</v>
      </c>
      <c r="G17" s="186" t="n">
        <v>5</v>
      </c>
      <c r="H17" s="187" t="n"/>
      <c r="I17" s="187" t="n"/>
      <c r="J17" s="188" t="n">
        <v>4</v>
      </c>
      <c r="K17" s="189">
        <f>F17-G17-H17+I17-J17</f>
        <v/>
      </c>
      <c r="L17" s="13" t="n"/>
    </row>
    <row r="18">
      <c r="E18" s="9" t="n">
        <v>45477</v>
      </c>
      <c r="F18" s="195" t="n">
        <v>71</v>
      </c>
      <c r="G18" s="186" t="n">
        <v>25</v>
      </c>
      <c r="H18" s="187" t="n"/>
      <c r="I18" s="187" t="n"/>
      <c r="J18" s="188" t="n">
        <v>4</v>
      </c>
      <c r="K18" s="189">
        <f>F18-G18-H18+I18-J18</f>
        <v/>
      </c>
      <c r="L18" s="13" t="n"/>
    </row>
    <row r="19">
      <c r="E19" s="9" t="n">
        <v>45477</v>
      </c>
      <c r="F19" s="185" t="n">
        <v>94</v>
      </c>
      <c r="G19" s="186" t="n">
        <v>62</v>
      </c>
      <c r="H19" s="187" t="n"/>
      <c r="I19" s="187" t="n"/>
      <c r="J19" s="188" t="n"/>
      <c r="K19" s="189">
        <f>F19-G19-H19+I19-J19</f>
        <v/>
      </c>
      <c r="L19" s="13" t="n"/>
    </row>
    <row r="20">
      <c r="E20" s="9" t="n">
        <v>45478</v>
      </c>
      <c r="F20" s="193" t="n">
        <v>14.8</v>
      </c>
      <c r="G20" s="186" t="n">
        <v>5</v>
      </c>
      <c r="H20" s="187" t="n"/>
      <c r="I20" s="187" t="n"/>
      <c r="J20" s="188" t="n">
        <v>4</v>
      </c>
      <c r="K20" s="189">
        <f>F20-G20-H20+I20-J20</f>
        <v/>
      </c>
      <c r="L20" s="13" t="n"/>
    </row>
    <row r="21">
      <c r="E21" s="9" t="n">
        <v>45478</v>
      </c>
      <c r="F21" s="193" t="n">
        <v>32.5</v>
      </c>
      <c r="G21" s="186" t="n">
        <v>25</v>
      </c>
      <c r="H21" s="187" t="n"/>
      <c r="I21" s="187" t="n"/>
      <c r="J21" s="188" t="n"/>
      <c r="K21" s="189">
        <f>F21-G21-H21+I21-J21</f>
        <v/>
      </c>
      <c r="L21" s="13" t="n"/>
    </row>
    <row r="22">
      <c r="E22" s="9" t="n">
        <v>45478</v>
      </c>
      <c r="F22" s="196" t="n">
        <v>97.8</v>
      </c>
      <c r="G22" s="186" t="n">
        <v>66</v>
      </c>
      <c r="H22" s="187" t="n"/>
      <c r="I22" s="187" t="n"/>
      <c r="J22" s="188" t="n"/>
      <c r="K22" s="189">
        <f>F22-G22-H22+I22-J22</f>
        <v/>
      </c>
      <c r="L22" s="13" t="n"/>
    </row>
    <row r="23">
      <c r="E23" s="9" t="n">
        <v>45478</v>
      </c>
      <c r="F23" s="196" t="n">
        <v>34.8</v>
      </c>
      <c r="G23" s="186" t="n">
        <v>25</v>
      </c>
      <c r="H23" s="187" t="n"/>
      <c r="I23" s="187" t="n"/>
      <c r="J23" s="188" t="n"/>
      <c r="K23" s="189">
        <f>F23-G23-H23+I23-J23</f>
        <v/>
      </c>
      <c r="L23" s="13" t="n"/>
    </row>
    <row r="24">
      <c r="E24" s="9" t="n">
        <v>45478</v>
      </c>
      <c r="F24" s="195" t="n">
        <v>19.5</v>
      </c>
      <c r="G24" s="186" t="n">
        <v>15</v>
      </c>
      <c r="H24" s="187" t="n"/>
      <c r="I24" s="187" t="n"/>
      <c r="J24" s="188" t="n"/>
      <c r="K24" s="189">
        <f>F24-G24-H24+I24-J24</f>
        <v/>
      </c>
      <c r="L24" s="13" t="n"/>
    </row>
    <row r="25">
      <c r="E25" s="9" t="n">
        <v>45479</v>
      </c>
      <c r="F25" s="195" t="n">
        <v>16.8</v>
      </c>
      <c r="G25" s="186" t="n">
        <v>13</v>
      </c>
      <c r="H25" s="187" t="n"/>
      <c r="I25" s="187" t="n"/>
      <c r="J25" s="197" t="n"/>
      <c r="K25" s="189">
        <f>F25-G25-H25+I25-J25</f>
        <v/>
      </c>
      <c r="L25" s="13" t="n"/>
    </row>
    <row r="26">
      <c r="E26" s="9" t="n">
        <v>45479</v>
      </c>
      <c r="F26" s="198" t="n">
        <v>14.8</v>
      </c>
      <c r="G26" s="186" t="n">
        <v>5</v>
      </c>
      <c r="H26" s="187" t="n"/>
      <c r="I26" s="187" t="n"/>
      <c r="J26" s="197" t="n">
        <v>4</v>
      </c>
      <c r="K26" s="189">
        <f>F26-G26-H26+I26-J26</f>
        <v/>
      </c>
      <c r="L26" s="13" t="n"/>
    </row>
    <row r="27">
      <c r="E27" s="9" t="n">
        <v>45479</v>
      </c>
      <c r="F27" s="198" t="n">
        <v>19.8</v>
      </c>
      <c r="G27" s="186" t="n">
        <v>0</v>
      </c>
      <c r="H27" s="187" t="n"/>
      <c r="I27" s="187" t="n"/>
      <c r="J27" s="199" t="n"/>
      <c r="K27" s="189">
        <f>F27-G27-H27+I27-J27</f>
        <v/>
      </c>
      <c r="L27" s="13" t="n"/>
    </row>
    <row r="28">
      <c r="E28" s="9" t="n">
        <v>45479</v>
      </c>
      <c r="F28" s="198" t="n">
        <v>19.8</v>
      </c>
      <c r="G28" s="186" t="n">
        <v>26</v>
      </c>
      <c r="H28" s="187" t="n"/>
      <c r="I28" s="187" t="n"/>
      <c r="J28" s="200" t="n"/>
      <c r="K28" s="189">
        <f>F28-G28-H28+I28-J28</f>
        <v/>
      </c>
      <c r="L28" s="13" t="n"/>
    </row>
    <row r="29">
      <c r="E29" s="9" t="n">
        <v>45479</v>
      </c>
      <c r="F29" s="198" t="n">
        <v>32.5</v>
      </c>
      <c r="G29" s="186" t="n">
        <v>20</v>
      </c>
      <c r="H29" s="187" t="n"/>
      <c r="I29" s="187" t="n"/>
      <c r="J29" s="200" t="n">
        <v>4</v>
      </c>
      <c r="K29" s="189">
        <f>F29-G29-H29+I29-J29</f>
        <v/>
      </c>
      <c r="L29" s="13" t="n"/>
    </row>
    <row r="30">
      <c r="E30" s="9" t="n">
        <v>45480</v>
      </c>
      <c r="F30" s="198" t="n">
        <v>196.6</v>
      </c>
      <c r="G30" s="186" t="n">
        <v>132</v>
      </c>
      <c r="H30" s="187" t="n"/>
      <c r="I30" s="187" t="n"/>
      <c r="J30" s="200" t="n"/>
      <c r="K30" s="189">
        <f>F30-G30-H30+I30-J30</f>
        <v/>
      </c>
      <c r="L30" s="13" t="n"/>
    </row>
    <row r="31">
      <c r="E31" s="9" t="n">
        <v>45480</v>
      </c>
      <c r="F31" s="198" t="n">
        <v>14.8</v>
      </c>
      <c r="G31" s="186" t="n">
        <v>5</v>
      </c>
      <c r="H31" s="187" t="n"/>
      <c r="I31" s="187" t="n"/>
      <c r="J31" s="200" t="n">
        <v>4</v>
      </c>
      <c r="K31" s="189">
        <f>F31-G31-H31+I31-J31</f>
        <v/>
      </c>
      <c r="L31" s="13" t="n"/>
    </row>
    <row r="32">
      <c r="E32" s="9" t="n">
        <v>45480</v>
      </c>
      <c r="F32" s="198" t="n">
        <v>17.8</v>
      </c>
      <c r="G32" s="186" t="n">
        <v>10.3</v>
      </c>
      <c r="H32" s="201" t="n"/>
      <c r="I32" s="201" t="n"/>
      <c r="J32" s="200" t="n">
        <v>4</v>
      </c>
      <c r="K32" s="189">
        <f>F32-G32-H32+I32-J32</f>
        <v/>
      </c>
    </row>
    <row r="33">
      <c r="E33" s="9" t="n">
        <v>45480</v>
      </c>
      <c r="F33" s="198" t="n">
        <v>14.8</v>
      </c>
      <c r="G33" s="186" t="n">
        <v>5</v>
      </c>
      <c r="H33" s="201" t="n"/>
      <c r="I33" s="201" t="n"/>
      <c r="J33" s="200" t="n">
        <v>4</v>
      </c>
      <c r="K33" s="189">
        <f>F33-G33-H33+I33-J33</f>
        <v/>
      </c>
    </row>
    <row r="34">
      <c r="E34" s="9" t="n">
        <v>45481</v>
      </c>
      <c r="F34" s="198" t="n">
        <v>34.8</v>
      </c>
      <c r="G34" s="186" t="n">
        <v>25</v>
      </c>
      <c r="H34" s="201" t="n"/>
      <c r="I34" s="201" t="n"/>
      <c r="J34" s="200" t="n"/>
      <c r="K34" s="189">
        <f>F34-G34-H34+I34-J34</f>
        <v/>
      </c>
    </row>
    <row r="35">
      <c r="E35" s="9" t="n">
        <v>45481</v>
      </c>
      <c r="F35" s="198" t="n">
        <v>34.8</v>
      </c>
      <c r="G35" s="186" t="n">
        <v>25</v>
      </c>
      <c r="H35" s="201" t="n"/>
      <c r="I35" s="201" t="n"/>
      <c r="J35" s="200" t="n"/>
      <c r="K35" s="189">
        <f>F35-G35-H35+I35-J35</f>
        <v/>
      </c>
    </row>
    <row r="36">
      <c r="E36" s="9" t="n">
        <v>45481</v>
      </c>
      <c r="F36" s="198" t="n">
        <v>51.6</v>
      </c>
      <c r="G36" s="186" t="n">
        <v>29.6</v>
      </c>
      <c r="H36" s="201" t="n"/>
      <c r="I36" s="201" t="n"/>
      <c r="J36" s="200" t="n">
        <v>4</v>
      </c>
      <c r="K36" s="189">
        <f>F36-G36-H36+I36-J36</f>
        <v/>
      </c>
    </row>
    <row r="37">
      <c r="E37" s="9" t="n">
        <v>45481</v>
      </c>
      <c r="F37" s="198" t="n">
        <v>22.1</v>
      </c>
      <c r="G37" s="186" t="n">
        <v>17</v>
      </c>
      <c r="H37" s="201" t="n"/>
      <c r="I37" s="201" t="n"/>
      <c r="J37" s="200" t="n"/>
      <c r="K37" s="189">
        <f>F37-G37-H37+I37-J37</f>
        <v/>
      </c>
    </row>
    <row r="38">
      <c r="E38" s="9" t="n">
        <v>45481</v>
      </c>
      <c r="F38" s="198" t="n">
        <v>16.8</v>
      </c>
      <c r="G38" s="186" t="n">
        <v>13</v>
      </c>
      <c r="H38" s="201" t="n"/>
      <c r="I38" s="201" t="n"/>
      <c r="J38" s="200" t="n"/>
      <c r="K38" s="189">
        <f>F38-G38-H38+I38-J38</f>
        <v/>
      </c>
    </row>
    <row r="39">
      <c r="E39" s="9" t="n">
        <v>45481</v>
      </c>
      <c r="F39" s="198" t="n">
        <v>97.8</v>
      </c>
      <c r="G39" s="186" t="n">
        <v>66</v>
      </c>
      <c r="H39" s="201" t="n"/>
      <c r="I39" s="201" t="n"/>
      <c r="J39" s="200" t="n"/>
      <c r="K39" s="189">
        <f>F39-G39-H39+I39-J39</f>
        <v/>
      </c>
    </row>
    <row r="40">
      <c r="E40" s="9" t="n">
        <v>45481</v>
      </c>
      <c r="F40" s="198" t="n">
        <v>19.8</v>
      </c>
      <c r="G40" s="186" t="n">
        <v>16</v>
      </c>
      <c r="H40" s="201" t="n"/>
      <c r="I40" s="201" t="n"/>
      <c r="J40" s="200" t="n"/>
      <c r="K40" s="189">
        <f>F40-G40-H40+I40-J40</f>
        <v/>
      </c>
    </row>
    <row r="41">
      <c r="E41" s="9" t="n">
        <v>45481</v>
      </c>
      <c r="F41" s="198" t="n">
        <v>11.8</v>
      </c>
      <c r="G41" s="186" t="n">
        <v>10.4</v>
      </c>
      <c r="H41" s="201" t="n"/>
      <c r="I41" s="201" t="n"/>
      <c r="J41" s="200" t="n"/>
      <c r="K41" s="189">
        <f>F41-G41-H41+I41-J41</f>
        <v/>
      </c>
    </row>
    <row r="42">
      <c r="E42" s="9" t="n">
        <v>45482</v>
      </c>
      <c r="F42" s="198" t="n">
        <v>34.8</v>
      </c>
      <c r="G42" s="186" t="n">
        <v>25</v>
      </c>
      <c r="H42" s="201" t="n"/>
      <c r="I42" s="201" t="n"/>
      <c r="J42" s="200" t="n"/>
      <c r="K42" s="189">
        <f>F42-G42-H42+I42-J42</f>
        <v/>
      </c>
    </row>
    <row r="43">
      <c r="E43" s="9" t="n">
        <v>45482</v>
      </c>
      <c r="F43" s="198" t="n">
        <v>19.8</v>
      </c>
      <c r="G43" s="186" t="n">
        <v>14.2</v>
      </c>
      <c r="H43" s="201" t="n"/>
      <c r="I43" s="201" t="n"/>
      <c r="J43" s="200" t="n"/>
      <c r="K43" s="189">
        <f>F43-G43-H43+I43-J43</f>
        <v/>
      </c>
    </row>
    <row r="44">
      <c r="E44" s="9" t="n">
        <v>45483</v>
      </c>
      <c r="F44" s="198" t="n">
        <v>25.8</v>
      </c>
      <c r="G44" s="186" t="n">
        <v>19.8</v>
      </c>
      <c r="H44" s="201" t="n"/>
      <c r="I44" s="201" t="n"/>
      <c r="J44" s="200" t="n"/>
      <c r="K44" s="189">
        <f>F44-G44-H44+I44-J44</f>
        <v/>
      </c>
    </row>
    <row r="45">
      <c r="E45" s="9" t="n">
        <v>45483</v>
      </c>
      <c r="F45" s="198" t="n">
        <v>27.3</v>
      </c>
      <c r="G45" s="186" t="n">
        <v>23</v>
      </c>
      <c r="H45" s="201" t="n"/>
      <c r="I45" s="201" t="n"/>
      <c r="J45" s="200" t="n"/>
      <c r="K45" s="189">
        <f>F45-G45-H45+I45-J45</f>
        <v/>
      </c>
    </row>
    <row r="46">
      <c r="C46" s="68" t="n"/>
      <c r="D46" s="68" t="n"/>
      <c r="E46" s="9" t="n">
        <v>45483</v>
      </c>
      <c r="F46" s="198" t="n">
        <v>59.4</v>
      </c>
      <c r="G46" s="186" t="n">
        <v>40</v>
      </c>
      <c r="H46" s="201" t="n"/>
      <c r="I46" s="201" t="n"/>
      <c r="J46" s="200" t="n"/>
      <c r="K46" s="189">
        <f>F46-G46-H46+I46-J46</f>
        <v/>
      </c>
    </row>
    <row r="47">
      <c r="E47" s="9" t="n">
        <v>45483</v>
      </c>
      <c r="F47" s="198" t="n">
        <v>11.8</v>
      </c>
      <c r="G47" s="186" t="n">
        <v>11</v>
      </c>
      <c r="H47" s="201" t="n"/>
      <c r="I47" s="201" t="n"/>
      <c r="J47" s="200" t="n"/>
      <c r="K47" s="189">
        <f>F47-G47-H47+I47-J47</f>
        <v/>
      </c>
    </row>
    <row r="48">
      <c r="E48" s="9" t="n">
        <v>45483</v>
      </c>
      <c r="F48" s="198" t="n">
        <v>68.2</v>
      </c>
      <c r="G48" s="186" t="n">
        <v>51.2</v>
      </c>
      <c r="H48" s="201" t="n"/>
      <c r="I48" s="201" t="n"/>
      <c r="J48" s="200" t="n">
        <v>4</v>
      </c>
      <c r="K48" s="189">
        <f>F48-G48-H48+I48-J48</f>
        <v/>
      </c>
    </row>
    <row r="49">
      <c r="C49" s="68" t="n"/>
      <c r="D49" s="68" t="n"/>
      <c r="E49" s="9" t="n">
        <v>45483</v>
      </c>
      <c r="F49" s="198" t="n">
        <v>196.6</v>
      </c>
      <c r="G49" s="186" t="n">
        <v>132</v>
      </c>
      <c r="H49" s="201" t="n"/>
      <c r="I49" s="201" t="n"/>
      <c r="J49" s="200" t="n"/>
      <c r="K49" s="189">
        <f>F49-G49-H49+I49-J49</f>
        <v/>
      </c>
    </row>
    <row r="50">
      <c r="A50" s="68" t="n"/>
      <c r="B50" s="68" t="n"/>
      <c r="E50" s="9" t="n">
        <v>45483</v>
      </c>
      <c r="F50" s="198" t="n">
        <v>19.8</v>
      </c>
      <c r="G50" s="186" t="n">
        <v>14.2</v>
      </c>
      <c r="H50" s="201" t="n"/>
      <c r="I50" s="201" t="n"/>
      <c r="J50" s="200" t="n"/>
      <c r="K50" s="189">
        <f>F50-G50-H50+I50-J50</f>
        <v/>
      </c>
      <c r="M50" s="0" t="inlineStr">
        <is>
          <t>快递费代估</t>
        </is>
      </c>
    </row>
    <row r="51">
      <c r="E51" s="9" t="n">
        <v>45484</v>
      </c>
      <c r="F51" s="198" t="n">
        <v>29.6</v>
      </c>
      <c r="G51" s="186" t="n">
        <v>16.5</v>
      </c>
      <c r="H51" s="201" t="n"/>
      <c r="I51" s="201" t="n"/>
      <c r="J51" s="200" t="n">
        <v>4</v>
      </c>
      <c r="K51" s="189">
        <f>F51-G51-H51+I51-J51</f>
        <v/>
      </c>
    </row>
    <row r="52">
      <c r="E52" s="9" t="n">
        <v>45484</v>
      </c>
      <c r="F52" s="198" t="n">
        <v>38.8</v>
      </c>
      <c r="G52" s="186" t="n">
        <v>29.48</v>
      </c>
      <c r="H52" s="201" t="n"/>
      <c r="I52" s="201" t="n"/>
      <c r="J52" s="200" t="n"/>
      <c r="K52" s="189">
        <f>F52-G52-H52+I52-J52</f>
        <v/>
      </c>
    </row>
    <row r="53">
      <c r="A53" s="68" t="n"/>
      <c r="B53" s="68" t="n"/>
      <c r="E53" s="9" t="n">
        <v>45485</v>
      </c>
      <c r="F53" s="198" t="n">
        <v>19.8</v>
      </c>
      <c r="G53" s="186" t="n">
        <v>16</v>
      </c>
      <c r="H53" s="201" t="n"/>
      <c r="I53" s="201" t="n"/>
      <c r="J53" s="200" t="n"/>
      <c r="K53" s="189">
        <f>F53-G53-H53+I53-J53</f>
        <v/>
      </c>
    </row>
    <row r="54" customFormat="1" s="68">
      <c r="A54" s="0" t="n"/>
      <c r="B54" s="0" t="n"/>
      <c r="C54" s="0" t="n"/>
      <c r="D54" s="0" t="n"/>
      <c r="E54" s="9" t="n">
        <v>45485</v>
      </c>
      <c r="F54" s="198" t="n">
        <v>32.8</v>
      </c>
      <c r="G54" s="186" t="n">
        <v>26.8</v>
      </c>
      <c r="H54" s="201" t="n"/>
      <c r="I54" s="201" t="n"/>
      <c r="J54" s="200" t="n"/>
      <c r="K54" s="189">
        <f>F54-G54-H54+I54-J54</f>
        <v/>
      </c>
    </row>
    <row r="55">
      <c r="E55" s="9" t="n">
        <v>45485</v>
      </c>
      <c r="F55" s="198" t="n">
        <v>29.6</v>
      </c>
      <c r="G55" s="186" t="n">
        <v>16.5</v>
      </c>
      <c r="H55" s="201" t="n"/>
      <c r="I55" s="201" t="n"/>
      <c r="J55" s="200" t="n">
        <v>4</v>
      </c>
      <c r="K55" s="189">
        <f>F55-G55-H55+I55-J55</f>
        <v/>
      </c>
      <c r="M55" s="0" t="inlineStr">
        <is>
          <t>快递费代估</t>
        </is>
      </c>
    </row>
    <row r="56">
      <c r="E56" s="9" t="n">
        <v>45485</v>
      </c>
      <c r="F56" s="198" t="n">
        <v>51.6</v>
      </c>
      <c r="G56" s="186" t="n">
        <v>29.6</v>
      </c>
      <c r="H56" s="201" t="n"/>
      <c r="I56" s="201" t="n"/>
      <c r="J56" s="200" t="n">
        <v>4</v>
      </c>
      <c r="K56" s="189">
        <f>F56-G56-H56+I56-J56</f>
        <v/>
      </c>
    </row>
    <row r="57" customFormat="1" s="68">
      <c r="A57" s="0" t="n"/>
      <c r="B57" s="0" t="n"/>
      <c r="C57" s="0" t="n"/>
      <c r="D57" s="0" t="n"/>
      <c r="E57" s="9" t="n">
        <v>45485</v>
      </c>
      <c r="F57" s="198" t="n">
        <v>34.8</v>
      </c>
      <c r="G57" s="186" t="n">
        <v>25</v>
      </c>
      <c r="H57" s="201" t="n"/>
      <c r="I57" s="201" t="n"/>
      <c r="J57" s="200" t="n"/>
      <c r="K57" s="189">
        <f>F57-G57-H57+I57-J57</f>
        <v/>
      </c>
    </row>
    <row r="58">
      <c r="E58" s="9" t="n">
        <v>45486</v>
      </c>
      <c r="F58" s="202" t="n">
        <v>38.8</v>
      </c>
      <c r="G58" s="187" t="n">
        <v>29.48</v>
      </c>
      <c r="H58" s="201" t="n"/>
      <c r="I58" s="201" t="n"/>
      <c r="J58" s="199" t="n"/>
      <c r="K58" s="189">
        <f>F58-G58-H58+I58-J58</f>
        <v/>
      </c>
    </row>
    <row r="59">
      <c r="E59" s="9" t="n">
        <v>45486</v>
      </c>
      <c r="F59" s="198" t="n">
        <v>17.8</v>
      </c>
      <c r="G59" s="186" t="n">
        <v>10.3</v>
      </c>
      <c r="H59" s="201" t="n"/>
      <c r="I59" s="201" t="n"/>
      <c r="J59" s="200" t="n">
        <v>4</v>
      </c>
      <c r="K59" s="189">
        <f>F59-G59-H59+I59-J59</f>
        <v/>
      </c>
    </row>
    <row r="60">
      <c r="E60" s="9" t="n">
        <v>45486</v>
      </c>
      <c r="F60" s="198" t="n">
        <v>85.8</v>
      </c>
      <c r="G60" s="186" t="n">
        <v>30</v>
      </c>
      <c r="H60" s="201" t="n"/>
      <c r="I60" s="201" t="n"/>
      <c r="J60" s="200" t="n">
        <v>4</v>
      </c>
      <c r="K60" s="189">
        <f>F60-G60-H60+I60-J60</f>
        <v/>
      </c>
      <c r="M60" s="0" t="inlineStr">
        <is>
          <t>快递费代估</t>
        </is>
      </c>
    </row>
    <row r="61">
      <c r="E61" s="9" t="n">
        <v>45486</v>
      </c>
      <c r="F61" s="198" t="n">
        <v>17.8</v>
      </c>
      <c r="G61" s="186" t="n">
        <v>10.3</v>
      </c>
      <c r="H61" s="201" t="n"/>
      <c r="I61" s="201" t="n"/>
      <c r="J61" s="200" t="n">
        <v>4</v>
      </c>
      <c r="K61" s="189">
        <f>F61-G61-H61+I61-J61</f>
        <v/>
      </c>
    </row>
    <row r="62">
      <c r="E62" s="9" t="n">
        <v>45486</v>
      </c>
      <c r="F62" s="198" t="n">
        <v>45.6</v>
      </c>
      <c r="G62" s="186" t="n">
        <v>22</v>
      </c>
      <c r="H62" s="201" t="n"/>
      <c r="I62" s="201" t="n"/>
      <c r="J62" s="200" t="n">
        <v>4</v>
      </c>
      <c r="K62" s="189">
        <f>F62-G62-H62+I62-J62</f>
        <v/>
      </c>
      <c r="L62" s="0" t="inlineStr">
        <is>
          <t>其他</t>
        </is>
      </c>
    </row>
    <row r="63">
      <c r="E63" s="9" t="n">
        <v>45486</v>
      </c>
      <c r="F63" s="198" t="n">
        <v>34.8</v>
      </c>
      <c r="G63" s="186" t="n">
        <v>25</v>
      </c>
      <c r="H63" s="201" t="n">
        <v>34.8</v>
      </c>
      <c r="I63" s="201" t="n">
        <v>0</v>
      </c>
      <c r="J63" s="200" t="n">
        <v>4</v>
      </c>
      <c r="K63" s="189">
        <f>F63-G63-H63+I63-J63</f>
        <v/>
      </c>
    </row>
    <row r="64">
      <c r="E64" s="9" t="n">
        <v>45486</v>
      </c>
      <c r="F64" s="198" t="n">
        <v>19.8</v>
      </c>
      <c r="G64" s="186" t="n">
        <v>10</v>
      </c>
      <c r="H64" s="201" t="n"/>
      <c r="I64" s="201" t="n"/>
      <c r="J64" s="200" t="n">
        <v>4</v>
      </c>
      <c r="K64" s="189">
        <f>F64-G64-H64+I64-J64</f>
        <v/>
      </c>
    </row>
    <row r="65">
      <c r="E65" s="9" t="n">
        <v>45487</v>
      </c>
      <c r="F65" s="198" t="n">
        <v>133.5</v>
      </c>
      <c r="G65" s="186" t="n">
        <v>98</v>
      </c>
      <c r="H65" s="201" t="n"/>
      <c r="I65" s="201" t="n"/>
      <c r="J65" s="200" t="n"/>
      <c r="K65" s="189">
        <f>F65-G65-H65+I65-J65</f>
        <v/>
      </c>
    </row>
    <row r="66">
      <c r="E66" s="9" t="n">
        <v>45487</v>
      </c>
      <c r="F66" s="198" t="n">
        <v>14.8</v>
      </c>
      <c r="G66" s="186" t="n">
        <v>5</v>
      </c>
      <c r="H66" s="201" t="n"/>
      <c r="I66" s="201" t="n"/>
      <c r="J66" s="200" t="n">
        <v>4</v>
      </c>
      <c r="K66" s="189">
        <f>F66-G66-H66+I66-J66</f>
        <v/>
      </c>
    </row>
    <row r="67">
      <c r="E67" s="9" t="n">
        <v>45487</v>
      </c>
      <c r="F67" s="198" t="n">
        <v>16.8</v>
      </c>
      <c r="G67" s="186" t="n">
        <v>10</v>
      </c>
      <c r="H67" s="201" t="n"/>
      <c r="I67" s="201" t="n"/>
      <c r="J67" s="200" t="n"/>
      <c r="K67" s="189">
        <f>F67-G67-H67+I67-J67</f>
        <v/>
      </c>
    </row>
    <row r="68">
      <c r="E68" s="9" t="n">
        <v>45487</v>
      </c>
      <c r="F68" s="198" t="n">
        <v>32.5</v>
      </c>
      <c r="G68" s="186" t="n">
        <v>25</v>
      </c>
      <c r="H68" s="201" t="n"/>
      <c r="I68" s="201" t="n"/>
      <c r="J68" s="200" t="n"/>
      <c r="K68" s="189">
        <f>F68-G68-H68+I68-J68</f>
        <v/>
      </c>
    </row>
    <row r="69">
      <c r="E69" s="9" t="n">
        <v>45487</v>
      </c>
      <c r="F69" s="198" t="n">
        <v>145</v>
      </c>
      <c r="G69" s="186" t="n">
        <v>50</v>
      </c>
      <c r="H69" s="201" t="n"/>
      <c r="I69" s="201" t="n"/>
      <c r="J69" s="200" t="n">
        <v>4</v>
      </c>
      <c r="K69" s="189">
        <f>F69-G69-H69+I69-J69</f>
        <v/>
      </c>
      <c r="M69" s="0" t="inlineStr">
        <is>
          <t>快递费代估</t>
        </is>
      </c>
    </row>
    <row r="70">
      <c r="E70" s="9" t="n">
        <v>45487</v>
      </c>
      <c r="F70" s="198" t="n">
        <v>29.6</v>
      </c>
      <c r="G70" s="186" t="n">
        <v>10</v>
      </c>
      <c r="H70" s="201" t="n"/>
      <c r="I70" s="201" t="n"/>
      <c r="J70" s="200" t="n">
        <v>4</v>
      </c>
      <c r="K70" s="189">
        <f>F70-G70-H70+I70-J70</f>
        <v/>
      </c>
    </row>
    <row r="71">
      <c r="E71" s="9" t="n">
        <v>45487</v>
      </c>
      <c r="F71" s="198" t="n">
        <v>51.6</v>
      </c>
      <c r="G71" s="186" t="n">
        <v>29.6</v>
      </c>
      <c r="H71" s="201" t="n"/>
      <c r="I71" s="201" t="n"/>
      <c r="J71" s="200" t="n">
        <v>4</v>
      </c>
      <c r="K71" s="189">
        <f>F71-G71-H71+I71-J71</f>
        <v/>
      </c>
    </row>
    <row r="72">
      <c r="E72" s="9" t="n">
        <v>45487</v>
      </c>
      <c r="F72" s="198" t="n">
        <v>97.8</v>
      </c>
      <c r="G72" s="186" t="n">
        <v>66</v>
      </c>
      <c r="H72" s="201" t="n"/>
      <c r="I72" s="201" t="n"/>
      <c r="J72" s="200" t="n"/>
      <c r="K72" s="189">
        <f>F72-G72-H72+I72-J72</f>
        <v/>
      </c>
    </row>
    <row r="73">
      <c r="E73" s="9" t="n">
        <v>45487</v>
      </c>
      <c r="F73" s="198" t="n">
        <v>64.8</v>
      </c>
      <c r="G73" s="186" t="n">
        <v>45</v>
      </c>
      <c r="H73" s="201" t="n"/>
      <c r="I73" s="201" t="n"/>
      <c r="J73" s="200" t="n"/>
      <c r="K73" s="189">
        <f>F73-G73-H73+I73-J73</f>
        <v/>
      </c>
    </row>
    <row r="74">
      <c r="E74" s="9" t="n">
        <v>45488</v>
      </c>
      <c r="F74" s="198" t="n">
        <v>32.5</v>
      </c>
      <c r="G74" s="186" t="n">
        <v>25</v>
      </c>
      <c r="H74" s="201" t="n"/>
      <c r="I74" s="201" t="n"/>
      <c r="J74" s="200" t="n"/>
      <c r="K74" s="189">
        <f>F74-G74-H74+I74-J74</f>
        <v/>
      </c>
    </row>
    <row r="75">
      <c r="E75" s="9" t="n">
        <v>45488</v>
      </c>
      <c r="F75" s="198" t="n">
        <v>16.8</v>
      </c>
      <c r="G75" s="186" t="n">
        <v>13</v>
      </c>
      <c r="H75" s="201" t="n"/>
      <c r="I75" s="201" t="n"/>
      <c r="J75" s="200" t="n"/>
      <c r="K75" s="189">
        <f>F75-G75-H75+I75-J75</f>
        <v/>
      </c>
    </row>
    <row r="76">
      <c r="E76" s="9" t="n">
        <v>45488</v>
      </c>
      <c r="F76" s="198" t="n">
        <v>19.5</v>
      </c>
      <c r="G76" s="186" t="n">
        <v>15</v>
      </c>
      <c r="H76" s="201" t="n"/>
      <c r="I76" s="201" t="n"/>
      <c r="J76" s="200" t="n"/>
      <c r="K76" s="189">
        <f>F76-G76-H76+I76-J76</f>
        <v/>
      </c>
    </row>
    <row r="77">
      <c r="E77" s="9" t="n">
        <v>45488</v>
      </c>
      <c r="F77" s="198" t="n">
        <v>34.8</v>
      </c>
      <c r="G77" s="186" t="n">
        <v>25</v>
      </c>
      <c r="H77" s="201" t="n"/>
      <c r="I77" s="201" t="n"/>
      <c r="J77" s="200" t="n"/>
      <c r="K77" s="189">
        <f>F77-G77-H77+I77-J77</f>
        <v/>
      </c>
    </row>
    <row r="78">
      <c r="E78" s="9" t="n">
        <v>45488</v>
      </c>
      <c r="F78" s="198" t="n">
        <v>11.8</v>
      </c>
      <c r="G78" s="186" t="n">
        <v>10.65</v>
      </c>
      <c r="H78" s="201" t="n"/>
      <c r="I78" s="201" t="n"/>
      <c r="J78" s="200" t="n"/>
      <c r="K78" s="189">
        <f>F78-G78-H78+I78-J78</f>
        <v/>
      </c>
    </row>
    <row r="79">
      <c r="E79" s="9" t="n">
        <v>45488</v>
      </c>
      <c r="F79" s="198" t="n">
        <v>55.4</v>
      </c>
      <c r="G79" s="186" t="n">
        <v>24.8</v>
      </c>
      <c r="H79" s="201" t="n"/>
      <c r="I79" s="201" t="n"/>
      <c r="J79" s="200" t="n">
        <v>4</v>
      </c>
      <c r="K79" s="189">
        <f>F79-G79-H79+I79-J79</f>
        <v/>
      </c>
    </row>
    <row r="80">
      <c r="E80" s="9" t="n">
        <v>45488</v>
      </c>
      <c r="F80" s="198" t="n">
        <v>1030</v>
      </c>
      <c r="G80" s="186" t="n">
        <v>761.1799999999999</v>
      </c>
      <c r="H80" s="201" t="n"/>
      <c r="I80" s="201" t="n"/>
      <c r="J80" s="200" t="n"/>
      <c r="K80" s="189">
        <f>F80-G80-H80+I80-J80</f>
        <v/>
      </c>
    </row>
    <row r="81">
      <c r="E81" s="9" t="n">
        <v>45488</v>
      </c>
      <c r="F81" s="198" t="n">
        <v>51.6</v>
      </c>
      <c r="G81" s="186" t="n">
        <v>29.6</v>
      </c>
      <c r="H81" s="201" t="n"/>
      <c r="I81" s="201" t="n"/>
      <c r="J81" s="200" t="n">
        <v>4</v>
      </c>
      <c r="K81" s="189">
        <f>F81-G81-H81+I81-J81</f>
        <v/>
      </c>
    </row>
    <row r="82">
      <c r="E82" s="9" t="n">
        <v>45488</v>
      </c>
      <c r="F82" s="198" t="n">
        <v>18.09</v>
      </c>
      <c r="G82" s="186" t="n">
        <v>16</v>
      </c>
      <c r="H82" s="201" t="n"/>
      <c r="I82" s="201" t="n"/>
      <c r="J82" s="200" t="n"/>
      <c r="K82" s="189">
        <f>F82-G82-H82+I82-J82</f>
        <v/>
      </c>
    </row>
    <row r="83">
      <c r="E83" s="9" t="n">
        <v>45488</v>
      </c>
      <c r="F83" s="198" t="n">
        <v>177.2</v>
      </c>
      <c r="G83" s="186" t="n">
        <v>132</v>
      </c>
      <c r="H83" s="201" t="n"/>
      <c r="I83" s="201" t="n"/>
      <c r="J83" s="200" t="n"/>
      <c r="K83" s="189">
        <f>F83-G83-H83+I83-J83</f>
        <v/>
      </c>
    </row>
    <row r="84">
      <c r="E84" s="9" t="n">
        <v>45489</v>
      </c>
      <c r="F84" s="198" t="n">
        <v>68.59999999999999</v>
      </c>
      <c r="G84" s="186" t="n">
        <v>45</v>
      </c>
      <c r="H84" s="201" t="n"/>
      <c r="I84" s="201" t="n"/>
      <c r="J84" s="200" t="n"/>
      <c r="K84" s="189">
        <f>F84-G84-H84+I84-J84</f>
        <v/>
      </c>
    </row>
    <row r="85">
      <c r="E85" s="9" t="n">
        <v>45489</v>
      </c>
      <c r="F85" s="198" t="n">
        <v>35.71</v>
      </c>
      <c r="G85" s="186" t="n">
        <v>28</v>
      </c>
      <c r="H85" s="201" t="n"/>
      <c r="I85" s="201" t="n"/>
      <c r="J85" s="200" t="n"/>
      <c r="K85" s="189">
        <f>F85-G85-H85+I85-J85</f>
        <v/>
      </c>
    </row>
    <row r="86">
      <c r="E86" s="9" t="n">
        <v>45490</v>
      </c>
      <c r="F86" s="198" t="n">
        <v>34.6</v>
      </c>
      <c r="G86" s="186" t="n">
        <v>15</v>
      </c>
      <c r="H86" s="201" t="n"/>
      <c r="I86" s="201" t="n"/>
      <c r="J86" s="200" t="n">
        <v>4</v>
      </c>
      <c r="K86" s="189">
        <f>F86-G86-H86+I86-J86</f>
        <v/>
      </c>
    </row>
    <row r="87">
      <c r="E87" s="9" t="n">
        <v>45490</v>
      </c>
      <c r="F87" s="198" t="n">
        <v>118</v>
      </c>
      <c r="G87" s="186" t="n">
        <v>88</v>
      </c>
      <c r="H87" s="201" t="n"/>
      <c r="I87" s="201" t="n"/>
      <c r="J87" s="200" t="n"/>
      <c r="K87" s="189">
        <f>F87-G87-H87+I87-J87</f>
        <v/>
      </c>
    </row>
    <row r="88">
      <c r="E88" s="9" t="n">
        <v>45491</v>
      </c>
      <c r="F88" s="202" t="n">
        <v>17.8</v>
      </c>
      <c r="G88" s="187" t="n">
        <v>14.45</v>
      </c>
      <c r="H88" s="201" t="n"/>
      <c r="I88" s="201" t="n"/>
      <c r="J88" s="200" t="n"/>
      <c r="K88" s="189">
        <f>F88-G88-H88+I88-J88</f>
        <v/>
      </c>
    </row>
    <row r="89">
      <c r="E89" s="9" t="n">
        <v>45491</v>
      </c>
      <c r="F89" s="198" t="n">
        <v>398</v>
      </c>
      <c r="G89" s="186" t="n">
        <v>265.06</v>
      </c>
      <c r="H89" s="201" t="n"/>
      <c r="I89" s="201" t="n"/>
      <c r="J89" s="200" t="n"/>
      <c r="K89" s="189">
        <f>F89-G89-H89+I89-J89</f>
        <v/>
      </c>
    </row>
    <row r="90">
      <c r="E90" s="9" t="n">
        <v>45491</v>
      </c>
      <c r="F90" s="198" t="n">
        <v>59.2</v>
      </c>
      <c r="G90" s="186" t="n">
        <v>20</v>
      </c>
      <c r="H90" s="201" t="n"/>
      <c r="I90" s="201" t="n"/>
      <c r="J90" s="200" t="n">
        <v>4</v>
      </c>
      <c r="K90" s="189">
        <f>F90-G90-H90+I90-J90</f>
        <v/>
      </c>
    </row>
    <row r="91">
      <c r="E91" s="9" t="n">
        <v>45491</v>
      </c>
      <c r="F91" s="198" t="n">
        <v>97.8</v>
      </c>
      <c r="G91" s="186" t="n">
        <v>66</v>
      </c>
      <c r="H91" s="201" t="n"/>
      <c r="I91" s="201" t="n"/>
      <c r="J91" s="200" t="n"/>
      <c r="K91" s="189">
        <f>F91-G91-H91+I91-J91</f>
        <v/>
      </c>
    </row>
    <row r="92">
      <c r="E92" s="9" t="n">
        <v>45491</v>
      </c>
      <c r="F92" s="198" t="n">
        <v>24.7</v>
      </c>
      <c r="G92" s="186" t="n">
        <v>19</v>
      </c>
      <c r="H92" s="201" t="n"/>
      <c r="I92" s="201" t="n"/>
      <c r="J92" s="200" t="n"/>
      <c r="K92" s="189">
        <f>F92-G92-H92+I92-J92</f>
        <v/>
      </c>
    </row>
    <row r="93">
      <c r="E93" s="9" t="n">
        <v>45491</v>
      </c>
      <c r="F93" s="198" t="n">
        <v>85.8</v>
      </c>
      <c r="G93" s="186" t="n">
        <v>30</v>
      </c>
      <c r="H93" s="201" t="n"/>
      <c r="I93" s="201" t="n"/>
      <c r="J93" s="200" t="n">
        <v>4</v>
      </c>
      <c r="K93" s="189">
        <f>F93-G93-H93+I93-J93</f>
        <v/>
      </c>
      <c r="M93" s="0" t="inlineStr">
        <is>
          <t>运费代估</t>
        </is>
      </c>
    </row>
    <row r="94">
      <c r="E94" s="9" t="n">
        <v>45491</v>
      </c>
      <c r="F94" s="198" t="n">
        <v>44.4</v>
      </c>
      <c r="G94" s="186" t="n">
        <v>15</v>
      </c>
      <c r="H94" s="201" t="n"/>
      <c r="I94" s="201" t="n"/>
      <c r="J94" s="200" t="n">
        <v>4</v>
      </c>
      <c r="K94" s="189">
        <f>F94-G94-H94+I94-J94</f>
        <v/>
      </c>
    </row>
    <row r="95">
      <c r="E95" s="9" t="n">
        <v>45491</v>
      </c>
      <c r="F95" s="198" t="n">
        <v>19.5</v>
      </c>
      <c r="G95" s="186" t="n">
        <v>15</v>
      </c>
      <c r="H95" s="201" t="n"/>
      <c r="I95" s="201" t="n"/>
      <c r="J95" s="200" t="n"/>
      <c r="K95" s="189">
        <f>F95-G95-H95+I95-J95</f>
        <v/>
      </c>
    </row>
    <row r="96">
      <c r="E96" s="9" t="n">
        <v>45492</v>
      </c>
      <c r="F96" s="198" t="n">
        <v>29.6</v>
      </c>
      <c r="G96" s="186" t="n">
        <v>10</v>
      </c>
      <c r="H96" s="201" t="n"/>
      <c r="I96" s="201" t="n"/>
      <c r="J96" s="200" t="n">
        <v>4</v>
      </c>
      <c r="K96" s="189">
        <f>F96-G96-H96+I96-J96</f>
        <v/>
      </c>
    </row>
    <row r="97">
      <c r="E97" s="9" t="n">
        <v>45492</v>
      </c>
      <c r="F97" s="198" t="n">
        <v>97.8</v>
      </c>
      <c r="G97" s="186" t="n">
        <v>66</v>
      </c>
      <c r="H97" s="201" t="n"/>
      <c r="I97" s="201" t="n"/>
      <c r="J97" s="200" t="n"/>
      <c r="K97" s="189">
        <f>F97-G97-H97+I97-J97</f>
        <v/>
      </c>
    </row>
    <row r="98">
      <c r="E98" s="9" t="n">
        <v>45492</v>
      </c>
      <c r="F98" s="198" t="n">
        <v>34.8</v>
      </c>
      <c r="G98" s="186" t="n">
        <v>25</v>
      </c>
      <c r="H98" s="201" t="n"/>
      <c r="I98" s="201" t="n"/>
      <c r="J98" s="200" t="n"/>
      <c r="K98" s="189">
        <f>F98-G98-H98+I98-J98</f>
        <v/>
      </c>
    </row>
    <row r="99">
      <c r="E99" s="9" t="n">
        <v>45492</v>
      </c>
      <c r="F99" s="198" t="n">
        <v>14.8</v>
      </c>
      <c r="G99" s="186" t="n">
        <v>5</v>
      </c>
      <c r="H99" s="201" t="n"/>
      <c r="I99" s="201" t="n"/>
      <c r="J99" s="200" t="n">
        <v>4</v>
      </c>
      <c r="K99" s="189">
        <f>F99-G99-H99+I99-J99</f>
        <v/>
      </c>
    </row>
    <row r="100">
      <c r="E100" s="9" t="n">
        <v>45493</v>
      </c>
      <c r="F100" s="198" t="n">
        <v>14.8</v>
      </c>
      <c r="G100" s="186" t="n">
        <v>5</v>
      </c>
      <c r="H100" s="201" t="n"/>
      <c r="I100" s="201" t="n"/>
      <c r="J100" s="200" t="n">
        <v>4</v>
      </c>
      <c r="K100" s="189">
        <f>F100-G100-H100+I100-J100</f>
        <v/>
      </c>
    </row>
    <row r="101">
      <c r="E101" s="9" t="n">
        <v>45493</v>
      </c>
      <c r="F101" s="198" t="n">
        <v>29.9</v>
      </c>
      <c r="G101" s="186" t="n">
        <v>23</v>
      </c>
      <c r="H101" s="201" t="n"/>
      <c r="I101" s="201" t="n"/>
      <c r="J101" s="200" t="n"/>
      <c r="K101" s="189">
        <f>F101-G101-H101+I101-J101</f>
        <v/>
      </c>
    </row>
    <row r="102">
      <c r="E102" s="9" t="n">
        <v>45493</v>
      </c>
      <c r="F102" s="198" t="n">
        <v>17.8</v>
      </c>
      <c r="G102" s="186" t="n">
        <v>10.3</v>
      </c>
      <c r="H102" s="201" t="n"/>
      <c r="I102" s="201" t="n"/>
      <c r="J102" s="200" t="n"/>
      <c r="K102" s="189">
        <f>F102-G102-H102+I102-J102</f>
        <v/>
      </c>
    </row>
    <row r="103">
      <c r="E103" s="9" t="n">
        <v>45493</v>
      </c>
      <c r="F103" s="198" t="n">
        <v>25.8</v>
      </c>
      <c r="G103" s="186" t="n">
        <v>14.8</v>
      </c>
      <c r="H103" s="201" t="n"/>
      <c r="I103" s="201" t="n"/>
      <c r="J103" s="200" t="n">
        <v>4</v>
      </c>
      <c r="K103" s="189">
        <f>F103-G103-H103+I103-J103</f>
        <v/>
      </c>
    </row>
    <row r="104">
      <c r="E104" s="9" t="n">
        <v>45493</v>
      </c>
      <c r="F104" s="198" t="n">
        <v>71</v>
      </c>
      <c r="G104" s="186" t="n">
        <v>25</v>
      </c>
      <c r="H104" s="201" t="n"/>
      <c r="I104" s="201" t="n"/>
      <c r="J104" s="200" t="n">
        <v>4</v>
      </c>
      <c r="K104" s="189">
        <f>F104-G104-H104+I104-J104</f>
        <v/>
      </c>
    </row>
    <row r="105">
      <c r="E105" s="9" t="n">
        <v>45493</v>
      </c>
      <c r="F105" s="198" t="n">
        <v>97.8</v>
      </c>
      <c r="G105" s="186" t="n">
        <v>66</v>
      </c>
      <c r="H105" s="201" t="n"/>
      <c r="I105" s="201" t="n"/>
      <c r="J105" s="200" t="n"/>
      <c r="K105" s="189">
        <f>F105-G105-H105+I105-J105</f>
        <v/>
      </c>
    </row>
    <row r="106">
      <c r="E106" s="9" t="n">
        <v>45493</v>
      </c>
      <c r="F106" s="198" t="n">
        <v>34.8</v>
      </c>
      <c r="G106" s="186" t="n">
        <v>25</v>
      </c>
      <c r="H106" s="201" t="n"/>
      <c r="I106" s="201" t="n"/>
      <c r="J106" s="200" t="n"/>
      <c r="K106" s="189">
        <f>F106-G106-H106+I106-J106</f>
        <v/>
      </c>
    </row>
    <row r="107">
      <c r="E107" s="9" t="n">
        <v>45494</v>
      </c>
      <c r="F107" s="198" t="n">
        <v>17.8</v>
      </c>
      <c r="G107" s="186" t="n">
        <v>10.3</v>
      </c>
      <c r="H107" s="201" t="n">
        <v>17.8</v>
      </c>
      <c r="I107" s="201" t="n">
        <v>10.3</v>
      </c>
      <c r="J107" s="200" t="n">
        <v>4</v>
      </c>
      <c r="K107" s="189">
        <f>F107-G107-H107+I107-J107</f>
        <v/>
      </c>
    </row>
    <row r="108">
      <c r="E108" s="9" t="n">
        <v>45494</v>
      </c>
      <c r="F108" s="198" t="n">
        <v>64.8</v>
      </c>
      <c r="G108" s="186" t="n">
        <v>45</v>
      </c>
      <c r="H108" s="201" t="n"/>
      <c r="I108" s="201" t="n"/>
      <c r="J108" s="200" t="n"/>
      <c r="K108" s="189">
        <f>F108-G108-H108+I108-J108</f>
        <v/>
      </c>
    </row>
    <row r="109">
      <c r="E109" s="9" t="n">
        <v>45494</v>
      </c>
      <c r="F109" s="198" t="n">
        <v>89.59999999999999</v>
      </c>
      <c r="G109" s="186" t="n">
        <v>64.09</v>
      </c>
      <c r="H109" s="201" t="n"/>
      <c r="I109" s="201" t="n"/>
      <c r="J109" s="200" t="n"/>
      <c r="K109" s="189">
        <f>F109-G109-H109+I109-J109</f>
        <v/>
      </c>
    </row>
    <row r="110">
      <c r="E110" s="9" t="n">
        <v>45494</v>
      </c>
      <c r="F110" s="198" t="n">
        <v>29.6</v>
      </c>
      <c r="G110" s="186" t="n">
        <v>10</v>
      </c>
      <c r="H110" s="201" t="n"/>
      <c r="I110" s="201" t="n"/>
      <c r="J110" s="200" t="n">
        <v>4</v>
      </c>
      <c r="K110" s="189">
        <f>F110-G110-H110+I110-J110</f>
        <v/>
      </c>
    </row>
    <row r="111">
      <c r="E111" s="9" t="n">
        <v>45494</v>
      </c>
      <c r="F111" s="198" t="n">
        <v>145</v>
      </c>
      <c r="G111" s="186" t="n">
        <v>50</v>
      </c>
      <c r="H111" s="201" t="n"/>
      <c r="I111" s="201" t="n"/>
      <c r="J111" s="200" t="n">
        <v>4</v>
      </c>
      <c r="K111" s="189">
        <f>F111-G111-H111+I111-J111</f>
        <v/>
      </c>
      <c r="M111" s="0" t="inlineStr">
        <is>
          <t>运费代估</t>
        </is>
      </c>
    </row>
    <row r="112">
      <c r="E112" s="9" t="n">
        <v>45495</v>
      </c>
      <c r="F112" s="198" t="n">
        <v>97.8</v>
      </c>
      <c r="G112" s="186" t="n">
        <v>66</v>
      </c>
      <c r="H112" s="201" t="n"/>
      <c r="I112" s="201" t="n"/>
      <c r="J112" s="200" t="n"/>
      <c r="K112" s="189">
        <f>F112-G112-H112+I112-J112</f>
        <v/>
      </c>
    </row>
    <row r="113">
      <c r="E113" s="9" t="n">
        <v>45495</v>
      </c>
      <c r="F113" s="198" t="n">
        <v>97.8</v>
      </c>
      <c r="G113" s="186" t="n">
        <v>66</v>
      </c>
      <c r="H113" s="201" t="n"/>
      <c r="I113" s="201" t="n"/>
      <c r="J113" s="200" t="n"/>
      <c r="K113" s="189">
        <f>F113-G113-H113+I113-J113</f>
        <v/>
      </c>
    </row>
    <row r="114">
      <c r="E114" s="9" t="n">
        <v>45496</v>
      </c>
      <c r="F114" s="198" t="n">
        <v>151.7</v>
      </c>
      <c r="G114" s="186" t="n">
        <v>101</v>
      </c>
      <c r="H114" s="201" t="n"/>
      <c r="I114" s="201" t="n"/>
      <c r="J114" s="200" t="n"/>
      <c r="K114" s="189">
        <f>F114-G114-H114+I114-J114</f>
        <v/>
      </c>
    </row>
    <row r="115">
      <c r="E115" s="9" t="n">
        <v>45496</v>
      </c>
      <c r="F115" s="198" t="n">
        <v>59.2</v>
      </c>
      <c r="G115" s="186" t="n">
        <v>33</v>
      </c>
      <c r="H115" s="201" t="n"/>
      <c r="I115" s="201" t="n"/>
      <c r="J115" s="200" t="n">
        <v>4</v>
      </c>
      <c r="K115" s="189">
        <f>F115-G115-H115+I115-J115</f>
        <v/>
      </c>
      <c r="M115" s="0" t="inlineStr">
        <is>
          <t>运费代估</t>
        </is>
      </c>
    </row>
    <row r="116">
      <c r="E116" s="9" t="n">
        <v>45496</v>
      </c>
      <c r="F116" s="198" t="n">
        <v>44.2</v>
      </c>
      <c r="G116" s="186" t="n">
        <v>32</v>
      </c>
      <c r="H116" s="201" t="n"/>
      <c r="I116" s="201" t="n"/>
      <c r="J116" s="200" t="n"/>
      <c r="K116" s="189">
        <f>F116-G116-H116+I116-J116</f>
        <v/>
      </c>
    </row>
    <row r="117">
      <c r="E117" s="9" t="n">
        <v>45496</v>
      </c>
      <c r="F117" s="198" t="n">
        <v>19.8</v>
      </c>
      <c r="G117" s="186" t="n">
        <v>16</v>
      </c>
      <c r="H117" s="201" t="n"/>
      <c r="I117" s="201" t="n"/>
      <c r="J117" s="200" t="n"/>
      <c r="K117" s="189">
        <f>F117-G117-H117+I117-J117</f>
        <v/>
      </c>
    </row>
    <row r="118">
      <c r="E118" s="9" t="n">
        <v>45496</v>
      </c>
      <c r="F118" s="198" t="n">
        <v>67.8</v>
      </c>
      <c r="G118" s="186" t="n">
        <v>37.2</v>
      </c>
      <c r="H118" s="201" t="n"/>
      <c r="I118" s="201" t="n"/>
      <c r="J118" s="200" t="n">
        <v>4</v>
      </c>
      <c r="K118" s="189">
        <f>F118-G118-H118+I118-J118</f>
        <v/>
      </c>
    </row>
    <row r="119">
      <c r="E119" s="9" t="n">
        <v>45497</v>
      </c>
      <c r="F119" s="198" t="n">
        <v>25.8</v>
      </c>
      <c r="G119" s="186" t="n">
        <v>14.8</v>
      </c>
      <c r="H119" s="201" t="n"/>
      <c r="I119" s="201" t="n"/>
      <c r="J119" s="200" t="n">
        <v>4</v>
      </c>
      <c r="K119" s="189">
        <f>F119-G119-H119+I119-J119</f>
        <v/>
      </c>
    </row>
    <row r="120">
      <c r="E120" s="9" t="n">
        <v>45497</v>
      </c>
      <c r="F120" s="198" t="n">
        <v>14.8</v>
      </c>
      <c r="G120" s="186" t="n">
        <v>9.300000000000001</v>
      </c>
      <c r="H120" s="201" t="n"/>
      <c r="I120" s="201" t="n"/>
      <c r="J120" s="200" t="n"/>
      <c r="K120" s="189">
        <f>F120-G120-H120+I120-J120</f>
        <v/>
      </c>
      <c r="M120" s="0" t="inlineStr">
        <is>
          <t>运费代估</t>
        </is>
      </c>
    </row>
    <row r="121">
      <c r="E121" s="9" t="n">
        <v>45497</v>
      </c>
      <c r="F121" s="198" t="n">
        <v>64.8</v>
      </c>
      <c r="G121" s="186" t="n">
        <v>45</v>
      </c>
      <c r="H121" s="201" t="n"/>
      <c r="I121" s="201" t="n"/>
      <c r="J121" s="200" t="n"/>
      <c r="K121" s="189">
        <f>F121-G121-H121+I121-J121</f>
        <v/>
      </c>
    </row>
    <row r="122">
      <c r="E122" s="9" t="n">
        <v>45497</v>
      </c>
      <c r="F122" s="198" t="n">
        <v>11.8</v>
      </c>
      <c r="G122" s="186" t="n">
        <v>10.65</v>
      </c>
      <c r="H122" s="201" t="n"/>
      <c r="I122" s="201" t="n"/>
      <c r="J122" s="200" t="n"/>
      <c r="K122" s="189">
        <f>F122-G122-H122+I122-J122</f>
        <v/>
      </c>
    </row>
    <row r="123">
      <c r="E123" s="9" t="n">
        <v>45497</v>
      </c>
      <c r="F123" s="198" t="n">
        <v>176.2</v>
      </c>
      <c r="G123" s="186" t="n">
        <v>83.53</v>
      </c>
      <c r="H123" s="201" t="n"/>
      <c r="I123" s="201" t="n"/>
      <c r="J123" s="200" t="n"/>
      <c r="K123" s="189">
        <f>F123-G123-H123+I123-J123</f>
        <v/>
      </c>
    </row>
    <row r="124">
      <c r="E124" s="9" t="n">
        <v>45497</v>
      </c>
      <c r="F124" s="198" t="n">
        <v>34.8</v>
      </c>
      <c r="G124" s="186" t="n">
        <v>25</v>
      </c>
      <c r="H124" s="201" t="n"/>
      <c r="I124" s="201" t="n"/>
      <c r="J124" s="200" t="n"/>
      <c r="K124" s="189">
        <f>F124-G124-H124+I124-J124</f>
        <v/>
      </c>
    </row>
    <row r="125">
      <c r="E125" s="9" t="n">
        <v>45498</v>
      </c>
      <c r="F125" s="198" t="n">
        <v>19.5</v>
      </c>
      <c r="G125" s="186" t="n">
        <v>15</v>
      </c>
      <c r="H125" s="201" t="n"/>
      <c r="I125" s="201" t="n"/>
      <c r="J125" s="200" t="n"/>
      <c r="K125" s="189">
        <f>F125-G125-H125+I125-J125</f>
        <v/>
      </c>
    </row>
    <row r="126">
      <c r="E126" s="9" t="n">
        <v>45498</v>
      </c>
      <c r="F126" s="198" t="n">
        <v>38.8</v>
      </c>
      <c r="G126" s="186" t="n">
        <v>29.48</v>
      </c>
      <c r="H126" s="201" t="n"/>
      <c r="I126" s="201" t="n"/>
      <c r="J126" s="200" t="n"/>
      <c r="K126" s="189">
        <f>F126-G126-H126+I126-J126</f>
        <v/>
      </c>
    </row>
    <row r="127">
      <c r="E127" s="9" t="n">
        <v>45498</v>
      </c>
      <c r="F127" s="198" t="n">
        <v>19.5</v>
      </c>
      <c r="G127" s="186" t="n">
        <v>15</v>
      </c>
      <c r="H127" s="201" t="n"/>
      <c r="I127" s="201" t="n"/>
      <c r="J127" s="200" t="n"/>
      <c r="K127" s="189">
        <f>F127-G127-H127+I127-J127</f>
        <v/>
      </c>
    </row>
    <row r="128">
      <c r="E128" s="9" t="n">
        <v>45498</v>
      </c>
      <c r="F128" s="198" t="n">
        <v>29.9</v>
      </c>
      <c r="G128" s="186" t="n">
        <v>23</v>
      </c>
      <c r="H128" s="201" t="n"/>
      <c r="I128" s="201" t="n"/>
      <c r="J128" s="200" t="n"/>
      <c r="K128" s="189">
        <f>F128-G128-H128+I128-J128</f>
        <v/>
      </c>
    </row>
    <row r="129">
      <c r="E129" s="9" t="n">
        <v>45498</v>
      </c>
      <c r="F129" s="202" t="n">
        <v>85.8</v>
      </c>
      <c r="G129" s="187" t="n">
        <v>30</v>
      </c>
      <c r="H129" s="201" t="n"/>
      <c r="I129" s="201" t="n"/>
      <c r="J129" s="199" t="n">
        <v>4</v>
      </c>
      <c r="K129" s="187">
        <f>F129-G129-H129+I129-J129</f>
        <v/>
      </c>
    </row>
    <row r="130">
      <c r="E130" s="9" t="n">
        <v>45498</v>
      </c>
      <c r="F130" s="198" t="n">
        <v>65</v>
      </c>
      <c r="G130" s="186" t="n">
        <v>48</v>
      </c>
      <c r="H130" s="201" t="n"/>
      <c r="I130" s="201" t="n"/>
      <c r="J130" s="200" t="n"/>
      <c r="K130" s="189">
        <f>F130-G130-H130+I130-J130</f>
        <v/>
      </c>
    </row>
    <row r="131">
      <c r="E131" s="9" t="n">
        <v>45499</v>
      </c>
      <c r="F131" s="198" t="n">
        <v>34.8</v>
      </c>
      <c r="G131" s="186" t="n">
        <v>25</v>
      </c>
      <c r="H131" s="201" t="n"/>
      <c r="I131" s="201" t="n"/>
      <c r="J131" s="200" t="n"/>
      <c r="K131" s="189">
        <f>F131-G131-H131+I131-J131</f>
        <v/>
      </c>
    </row>
    <row r="132">
      <c r="E132" s="9" t="n">
        <v>45499</v>
      </c>
      <c r="F132" s="198" t="n">
        <v>27.3</v>
      </c>
      <c r="G132" s="186" t="n">
        <v>21</v>
      </c>
      <c r="H132" s="201" t="n"/>
      <c r="I132" s="201" t="n"/>
      <c r="J132" s="200" t="n"/>
      <c r="K132" s="189">
        <f>F132-G132-H132+I132-J132</f>
        <v/>
      </c>
    </row>
    <row r="133">
      <c r="E133" s="9" t="n">
        <v>45499</v>
      </c>
      <c r="F133" s="198" t="n">
        <v>44.2</v>
      </c>
      <c r="G133" s="186" t="n">
        <v>32</v>
      </c>
      <c r="H133" s="201" t="n"/>
      <c r="I133" s="201" t="n"/>
      <c r="J133" s="200" t="n"/>
      <c r="K133" s="189">
        <f>F133-G133-H133+I133-J133</f>
        <v/>
      </c>
    </row>
    <row r="134">
      <c r="E134" s="9" t="n">
        <v>45499</v>
      </c>
      <c r="F134" s="198" t="n">
        <v>25.8</v>
      </c>
      <c r="G134" s="186" t="n">
        <v>14.8</v>
      </c>
      <c r="H134" s="201" t="n"/>
      <c r="I134" s="201" t="n"/>
      <c r="J134" s="200" t="n">
        <v>4</v>
      </c>
      <c r="K134" s="189">
        <f>F134-G134-H134+I134-J134</f>
        <v/>
      </c>
    </row>
    <row r="135">
      <c r="E135" s="9" t="n">
        <v>45499</v>
      </c>
      <c r="F135" s="198" t="n">
        <v>14.8</v>
      </c>
      <c r="G135" s="186" t="n">
        <v>5</v>
      </c>
      <c r="H135" s="201" t="n"/>
      <c r="I135" s="201" t="n"/>
      <c r="J135" s="200" t="n">
        <v>4</v>
      </c>
      <c r="K135" s="189">
        <f>F135-G135-H135+I135-J135</f>
        <v/>
      </c>
    </row>
    <row r="136">
      <c r="E136" s="9" t="n">
        <v>45499</v>
      </c>
      <c r="F136" s="198" t="n">
        <v>157</v>
      </c>
      <c r="G136" s="186" t="n">
        <v>51.35</v>
      </c>
      <c r="H136" s="201" t="n"/>
      <c r="I136" s="201" t="n"/>
      <c r="J136" s="200" t="n"/>
      <c r="K136" s="189">
        <f>F136-G136-H136+I136-J136</f>
        <v/>
      </c>
    </row>
    <row r="137">
      <c r="E137" s="9" t="n">
        <v>45500</v>
      </c>
      <c r="F137" s="198" t="n">
        <v>32.5</v>
      </c>
      <c r="G137" s="186" t="n">
        <v>25</v>
      </c>
      <c r="H137" s="201" t="n"/>
      <c r="I137" s="201" t="n"/>
      <c r="J137" s="200" t="n"/>
      <c r="K137" s="189">
        <f>F137-G137-H137+I137-J137</f>
        <v/>
      </c>
    </row>
    <row r="138">
      <c r="E138" s="9" t="n">
        <v>45500</v>
      </c>
      <c r="F138" s="198" t="n">
        <v>64.8</v>
      </c>
      <c r="G138" s="186" t="n">
        <v>45</v>
      </c>
      <c r="H138" s="201" t="n"/>
      <c r="I138" s="201" t="n"/>
      <c r="J138" s="200" t="n"/>
      <c r="K138" s="189">
        <f>F138-G138-H138+I138-J138</f>
        <v/>
      </c>
    </row>
    <row r="139">
      <c r="E139" s="9" t="n">
        <v>45500</v>
      </c>
      <c r="F139" s="198" t="n">
        <v>22.1</v>
      </c>
      <c r="G139" s="186" t="n">
        <v>17</v>
      </c>
      <c r="H139" s="201" t="n">
        <v>22.1</v>
      </c>
      <c r="I139" s="201" t="n">
        <v>13</v>
      </c>
      <c r="J139" s="200" t="n"/>
      <c r="K139" s="189">
        <f>F139-G139-H139+I139-J139</f>
        <v/>
      </c>
    </row>
    <row r="140">
      <c r="E140" s="9" t="n">
        <v>45500</v>
      </c>
      <c r="F140" s="198" t="n">
        <v>34.8</v>
      </c>
      <c r="G140" s="186" t="n">
        <v>25</v>
      </c>
      <c r="H140" s="201" t="n"/>
      <c r="I140" s="201" t="n"/>
      <c r="J140" s="200" t="n"/>
      <c r="K140" s="189">
        <f>F140-G140-H140+I140-J140</f>
        <v/>
      </c>
    </row>
    <row r="141">
      <c r="E141" s="9" t="n">
        <v>45501</v>
      </c>
      <c r="F141" s="198" t="n">
        <v>34.8</v>
      </c>
      <c r="G141" s="186" t="n">
        <v>25</v>
      </c>
      <c r="H141" s="201" t="n">
        <v>34.8</v>
      </c>
      <c r="I141" s="201" t="n">
        <v>21</v>
      </c>
      <c r="J141" s="200" t="n">
        <v>12</v>
      </c>
      <c r="K141" s="189">
        <f>F141-G141-H141+I141-J141</f>
        <v/>
      </c>
    </row>
    <row r="142">
      <c r="E142" s="9" t="n">
        <v>45501</v>
      </c>
      <c r="F142" s="198" t="n">
        <v>34.8</v>
      </c>
      <c r="G142" s="186" t="n">
        <v>25</v>
      </c>
      <c r="H142" s="201" t="n"/>
      <c r="I142" s="201" t="n"/>
      <c r="J142" s="200" t="n"/>
      <c r="K142" s="189">
        <f>F142-G142-H142+I142-J142</f>
        <v/>
      </c>
    </row>
    <row r="143">
      <c r="E143" s="9" t="n">
        <v>45501</v>
      </c>
      <c r="F143" s="198" t="n">
        <v>16.8</v>
      </c>
      <c r="G143" s="186" t="n">
        <v>10</v>
      </c>
      <c r="H143" s="201" t="n"/>
      <c r="I143" s="201" t="n"/>
      <c r="J143" s="200" t="n"/>
      <c r="K143" s="189">
        <f>F143-G143-H143+I143-J143</f>
        <v/>
      </c>
    </row>
    <row r="144">
      <c r="E144" s="9" t="n">
        <v>45502</v>
      </c>
      <c r="F144" s="198" t="n">
        <v>32.8</v>
      </c>
      <c r="G144" s="186" t="n">
        <v>25</v>
      </c>
      <c r="H144" s="201" t="n"/>
      <c r="I144" s="201" t="n"/>
      <c r="J144" s="200" t="n"/>
      <c r="K144" s="189">
        <f>F144-G144-H144+I144-J144</f>
        <v/>
      </c>
      <c r="M144" s="0" t="inlineStr">
        <is>
          <t>快递费代估</t>
        </is>
      </c>
    </row>
    <row r="145">
      <c r="E145" s="9" t="n">
        <v>45502</v>
      </c>
      <c r="F145" s="198" t="n">
        <v>25.8</v>
      </c>
      <c r="G145" s="186" t="n">
        <v>19.8</v>
      </c>
      <c r="H145" s="201" t="n"/>
      <c r="I145" s="201" t="n"/>
      <c r="J145" s="200" t="n"/>
      <c r="K145" s="189">
        <f>F145-G145-H145+I145-J145</f>
        <v/>
      </c>
    </row>
    <row r="146">
      <c r="E146" s="9" t="n">
        <v>45503</v>
      </c>
      <c r="F146" s="198" t="n">
        <v>34.8</v>
      </c>
      <c r="G146" s="186" t="n">
        <v>25</v>
      </c>
      <c r="H146" s="201" t="n"/>
      <c r="I146" s="201" t="n"/>
      <c r="J146" s="200" t="n"/>
      <c r="K146" s="189">
        <f>F146-G146-H146+I146-J146</f>
        <v/>
      </c>
    </row>
    <row r="147">
      <c r="E147" s="9" t="n">
        <v>45503</v>
      </c>
      <c r="F147" s="198" t="n">
        <v>16.8</v>
      </c>
      <c r="G147" s="186" t="n">
        <v>6.5</v>
      </c>
      <c r="H147" s="201" t="n"/>
      <c r="I147" s="201" t="n"/>
      <c r="J147" s="200" t="n"/>
      <c r="K147" s="189">
        <f>F147-G147-H147+I147-J147</f>
        <v/>
      </c>
    </row>
    <row r="148">
      <c r="E148" s="9" t="n">
        <v>45503</v>
      </c>
      <c r="F148" s="198" t="n">
        <v>32.6</v>
      </c>
      <c r="G148" s="186" t="n">
        <v>15.3</v>
      </c>
      <c r="H148" s="201" t="n"/>
      <c r="I148" s="201" t="n"/>
      <c r="J148" s="200" t="n">
        <v>4</v>
      </c>
      <c r="K148" s="189">
        <f>F148-G148-H148+I148-J148</f>
        <v/>
      </c>
    </row>
    <row r="149">
      <c r="E149" s="9" t="n">
        <v>45503</v>
      </c>
      <c r="F149" s="198" t="n">
        <v>14.8</v>
      </c>
      <c r="G149" s="186" t="n">
        <v>5</v>
      </c>
      <c r="H149" s="201" t="n"/>
      <c r="I149" s="201" t="n"/>
      <c r="J149" s="200" t="n">
        <v>4</v>
      </c>
      <c r="K149" s="189">
        <f>F149-G149-H149+I149-J149</f>
        <v/>
      </c>
    </row>
    <row r="150">
      <c r="E150" s="9" t="n">
        <v>45503</v>
      </c>
      <c r="F150" s="198" t="n">
        <v>17.8</v>
      </c>
      <c r="G150" s="186" t="n">
        <v>10.3</v>
      </c>
      <c r="H150" s="201" t="n"/>
      <c r="I150" s="201" t="n"/>
      <c r="J150" s="200" t="n">
        <v>4</v>
      </c>
      <c r="K150" s="189">
        <f>F150-G150-H150+I150-J150</f>
        <v/>
      </c>
    </row>
    <row r="151">
      <c r="E151" s="9" t="n">
        <v>45504</v>
      </c>
      <c r="F151" s="198" t="n">
        <v>14.8</v>
      </c>
      <c r="G151" s="186" t="n">
        <v>5</v>
      </c>
      <c r="H151" s="201" t="n"/>
      <c r="I151" s="201" t="n"/>
      <c r="J151" s="200" t="n">
        <v>4</v>
      </c>
      <c r="K151" s="189">
        <f>F151-G151-H151+I151-J151</f>
        <v/>
      </c>
    </row>
    <row r="152">
      <c r="E152" s="9" t="n">
        <v>45504</v>
      </c>
      <c r="F152" s="198" t="n">
        <v>25.8</v>
      </c>
      <c r="G152" s="186" t="n">
        <v>14.8</v>
      </c>
      <c r="H152" s="201" t="n"/>
      <c r="I152" s="201" t="n"/>
      <c r="J152" s="200" t="n">
        <v>4</v>
      </c>
      <c r="K152" s="189">
        <f>F152-G152-H152+I152-J152</f>
        <v/>
      </c>
    </row>
    <row r="153">
      <c r="E153" s="9" t="n">
        <v>45504</v>
      </c>
      <c r="F153" s="198" t="n">
        <v>32.8</v>
      </c>
      <c r="G153" s="186" t="n">
        <v>26.8</v>
      </c>
      <c r="H153" s="201" t="n"/>
      <c r="I153" s="201" t="n"/>
      <c r="J153" s="200" t="n"/>
      <c r="K153" s="189">
        <f>F153-G153-H153+I153-J153</f>
        <v/>
      </c>
    </row>
    <row r="154">
      <c r="E154" s="9" t="n">
        <v>45504</v>
      </c>
      <c r="F154" s="198" t="n">
        <v>16.8</v>
      </c>
      <c r="G154" s="186" t="n">
        <v>13</v>
      </c>
      <c r="H154" s="201" t="n"/>
      <c r="I154" s="201" t="n"/>
      <c r="J154" s="200" t="n"/>
      <c r="K154" s="189">
        <f>F154-G154-H154+I154-J154</f>
        <v/>
      </c>
    </row>
    <row r="155">
      <c r="E155" s="9" t="n">
        <v>45504</v>
      </c>
      <c r="F155" s="198" t="n">
        <v>32.5</v>
      </c>
      <c r="G155" s="186" t="n">
        <v>25</v>
      </c>
      <c r="H155" s="201" t="n"/>
      <c r="I155" s="201" t="n"/>
      <c r="J155" s="200" t="n"/>
      <c r="K155" s="189">
        <f>F155-G155-H155+I155-J155</f>
        <v/>
      </c>
    </row>
    <row r="156">
      <c r="A156" s="137" t="n"/>
      <c r="E156" s="9" t="n"/>
      <c r="F156" s="198" t="n"/>
      <c r="G156" s="186" t="n"/>
      <c r="H156" s="201" t="n"/>
      <c r="I156" s="201" t="n"/>
      <c r="J156" s="200" t="n"/>
      <c r="K156" s="189" t="n"/>
    </row>
    <row r="157">
      <c r="A157" s="137" t="n"/>
      <c r="E157" s="9" t="n"/>
      <c r="F157" s="198" t="n"/>
      <c r="G157" s="186" t="n"/>
      <c r="H157" s="201" t="n"/>
      <c r="I157" s="201" t="n"/>
      <c r="J157" s="200" t="n"/>
      <c r="K157" s="189" t="n"/>
    </row>
    <row r="158">
      <c r="E158" s="9" t="n"/>
      <c r="F158" s="198" t="n"/>
      <c r="G158" s="186" t="n"/>
      <c r="H158" s="201" t="n"/>
      <c r="I158" s="201" t="n"/>
      <c r="J158" s="200" t="n"/>
      <c r="K158" s="189" t="n"/>
    </row>
    <row r="159">
      <c r="E159" s="9" t="n"/>
      <c r="F159" s="198" t="n"/>
      <c r="G159" s="186" t="n"/>
      <c r="H159" s="201" t="n"/>
      <c r="I159" s="201" t="n"/>
      <c r="J159" s="200" t="n"/>
      <c r="K159" s="189" t="n"/>
    </row>
    <row r="160">
      <c r="E160" s="9" t="n"/>
      <c r="F160" s="198" t="n"/>
      <c r="G160" s="186" t="n"/>
      <c r="H160" s="201" t="n"/>
      <c r="I160" s="201" t="n"/>
      <c r="J160" s="200" t="n"/>
      <c r="K160" s="189" t="n"/>
    </row>
    <row r="161">
      <c r="E161" s="9" t="n"/>
      <c r="F161" s="198" t="n"/>
      <c r="G161" s="186" t="n"/>
      <c r="H161" s="201" t="n"/>
      <c r="I161" s="201" t="n"/>
      <c r="J161" s="200" t="n"/>
      <c r="K161" s="189" t="n"/>
    </row>
    <row r="162">
      <c r="E162" s="9" t="n"/>
      <c r="F162" s="198" t="n"/>
      <c r="G162" s="186" t="n"/>
      <c r="H162" s="201" t="n"/>
      <c r="I162" s="201" t="n"/>
      <c r="J162" s="200" t="n"/>
      <c r="K162" s="189" t="n"/>
    </row>
    <row r="163">
      <c r="E163" s="9" t="n"/>
      <c r="F163" s="198" t="n"/>
      <c r="G163" s="186" t="n"/>
      <c r="H163" s="201" t="n"/>
      <c r="I163" s="201" t="n"/>
      <c r="J163" s="200" t="n"/>
      <c r="K163" s="189" t="n"/>
    </row>
    <row r="164">
      <c r="E164" s="9" t="n"/>
      <c r="F164" s="198" t="n"/>
      <c r="G164" s="186" t="n"/>
      <c r="H164" s="201" t="n"/>
      <c r="I164" s="201" t="n"/>
      <c r="J164" s="200" t="n"/>
      <c r="K164" s="189" t="n"/>
    </row>
    <row r="165">
      <c r="E165" s="9" t="n"/>
      <c r="F165" s="198" t="n"/>
      <c r="G165" s="186" t="n"/>
      <c r="H165" s="201" t="n"/>
      <c r="I165" s="201" t="n"/>
      <c r="J165" s="200" t="n"/>
      <c r="K165" s="189" t="n"/>
    </row>
    <row r="166">
      <c r="E166" s="9" t="n"/>
      <c r="F166" s="198" t="n"/>
      <c r="G166" s="186" t="n"/>
      <c r="H166" s="201" t="n"/>
      <c r="I166" s="201" t="n"/>
      <c r="J166" s="200" t="n"/>
      <c r="K166" s="189" t="n"/>
    </row>
    <row r="167">
      <c r="E167" s="9" t="n"/>
      <c r="F167" s="198" t="n"/>
      <c r="G167" s="186" t="n"/>
      <c r="H167" s="201" t="n"/>
      <c r="I167" s="201" t="n"/>
      <c r="J167" s="200" t="n"/>
      <c r="K167" s="189" t="n"/>
    </row>
    <row r="168">
      <c r="E168" s="9" t="n"/>
      <c r="F168" s="198" t="n"/>
      <c r="G168" s="186" t="n"/>
      <c r="H168" s="201" t="n"/>
      <c r="I168" s="201" t="n"/>
      <c r="J168" s="200" t="n"/>
      <c r="K168" s="189" t="n"/>
    </row>
    <row r="169">
      <c r="E169" s="9" t="n"/>
      <c r="F169" s="198" t="n"/>
      <c r="G169" s="186" t="n"/>
      <c r="H169" s="201" t="n"/>
      <c r="I169" s="201" t="n"/>
      <c r="J169" s="200" t="n"/>
      <c r="K169" s="189">
        <f>F169-G169-H169+I169-J169</f>
        <v/>
      </c>
    </row>
    <row r="170">
      <c r="E170" s="9" t="n"/>
      <c r="F170" s="198" t="n"/>
      <c r="G170" s="186" t="n"/>
      <c r="H170" s="201" t="n"/>
      <c r="I170" s="201" t="n"/>
      <c r="J170" s="200" t="n"/>
      <c r="K170" s="189">
        <f>F170-G170-H170+I170-J170</f>
        <v/>
      </c>
    </row>
    <row r="171">
      <c r="E171" s="9" t="n"/>
      <c r="F171" s="198" t="n"/>
      <c r="G171" s="186" t="n"/>
      <c r="H171" s="201" t="n"/>
      <c r="I171" s="201" t="n"/>
      <c r="J171" s="200" t="n"/>
      <c r="K171" s="189">
        <f>F171-G171-H171+I171-J171</f>
        <v/>
      </c>
    </row>
    <row r="172">
      <c r="E172" s="9" t="n"/>
      <c r="F172" s="198" t="n"/>
      <c r="G172" s="186" t="n"/>
      <c r="H172" s="201" t="n"/>
      <c r="I172" s="201" t="n"/>
      <c r="J172" s="200" t="n"/>
      <c r="K172" s="189">
        <f>F172-G172-H172+I172-J172</f>
        <v/>
      </c>
    </row>
    <row r="173">
      <c r="E173" s="9" t="n"/>
      <c r="F173" s="198" t="n"/>
      <c r="G173" s="186" t="n"/>
      <c r="H173" s="201" t="n"/>
      <c r="I173" s="201" t="n"/>
      <c r="J173" s="200" t="n"/>
      <c r="K173" s="189">
        <f>F173-G173-H173+I173-J173</f>
        <v/>
      </c>
    </row>
    <row r="174">
      <c r="E174" s="9" t="n"/>
      <c r="F174" s="198" t="n"/>
      <c r="G174" s="186" t="n"/>
      <c r="H174" s="201" t="n"/>
      <c r="I174" s="201" t="n"/>
      <c r="J174" s="200" t="n"/>
      <c r="K174" s="189">
        <f>F174-G174-H174+I174-J174</f>
        <v/>
      </c>
    </row>
    <row r="175">
      <c r="E175" s="9" t="n"/>
      <c r="F175" s="198" t="n"/>
      <c r="G175" s="186" t="n"/>
      <c r="H175" s="201" t="n"/>
      <c r="I175" s="201" t="n"/>
      <c r="J175" s="200" t="n"/>
      <c r="K175" s="189">
        <f>F175-G175-H175+I175-J175</f>
        <v/>
      </c>
    </row>
    <row r="176">
      <c r="E176" s="9" t="n"/>
      <c r="F176" s="198" t="n"/>
      <c r="G176" s="186" t="n"/>
      <c r="H176" s="201" t="n"/>
      <c r="I176" s="201" t="n"/>
      <c r="J176" s="200" t="n"/>
      <c r="K176" s="189">
        <f>F176-G176-H176+I176-J176</f>
        <v/>
      </c>
    </row>
    <row r="177">
      <c r="E177" s="9" t="n"/>
      <c r="F177" s="198" t="n"/>
      <c r="G177" s="186" t="n"/>
      <c r="H177" s="201" t="n"/>
      <c r="I177" s="201" t="n"/>
      <c r="J177" s="200" t="n"/>
      <c r="K177" s="189">
        <f>F177-G177-H177+I177-J177</f>
        <v/>
      </c>
    </row>
    <row r="178">
      <c r="E178" s="9" t="n"/>
      <c r="F178" s="198" t="n"/>
      <c r="G178" s="186" t="n"/>
      <c r="H178" s="201" t="n"/>
      <c r="I178" s="201" t="n"/>
      <c r="J178" s="200" t="n"/>
      <c r="K178" s="189">
        <f>F178-G178-H178+I178-J178</f>
        <v/>
      </c>
    </row>
    <row r="179">
      <c r="E179" s="9" t="n"/>
      <c r="F179" s="198" t="n"/>
      <c r="G179" s="186" t="n"/>
      <c r="H179" s="201" t="n"/>
      <c r="I179" s="201" t="n"/>
      <c r="J179" s="200" t="n"/>
      <c r="K179" s="189">
        <f>F179-G179-H179+I179-J179</f>
        <v/>
      </c>
      <c r="M179" s="0" t="inlineStr">
        <is>
          <t>快递费代估</t>
        </is>
      </c>
    </row>
    <row r="180">
      <c r="E180" s="9" t="n"/>
      <c r="F180" s="198" t="n"/>
      <c r="G180" s="186" t="n"/>
      <c r="H180" s="201" t="n"/>
      <c r="I180" s="201" t="n"/>
      <c r="J180" s="200" t="n"/>
      <c r="K180" s="189">
        <f>F180-G180-H180+I180-J180</f>
        <v/>
      </c>
    </row>
    <row r="181">
      <c r="E181" s="9" t="n"/>
      <c r="F181" s="198" t="n"/>
      <c r="G181" s="186" t="n"/>
      <c r="H181" s="201" t="n"/>
      <c r="I181" s="201" t="n"/>
      <c r="J181" s="200" t="n"/>
      <c r="K181" s="189">
        <f>F181-G181-H181+I181-J181</f>
        <v/>
      </c>
    </row>
    <row r="182">
      <c r="E182" s="9" t="n"/>
      <c r="F182" s="198" t="n"/>
      <c r="G182" s="186" t="n"/>
      <c r="H182" s="201" t="n"/>
      <c r="I182" s="201" t="n"/>
      <c r="J182" s="200" t="n"/>
      <c r="K182" s="189">
        <f>F182-G182-H182+I182-J182</f>
        <v/>
      </c>
    </row>
    <row r="183">
      <c r="E183" s="9" t="n"/>
      <c r="F183" s="198" t="n"/>
      <c r="G183" s="186" t="n"/>
      <c r="H183" s="201" t="n"/>
      <c r="I183" s="201" t="n"/>
      <c r="J183" s="200" t="n"/>
      <c r="K183" s="189">
        <f>F183-G183-H183+I183-J183</f>
        <v/>
      </c>
    </row>
    <row r="184">
      <c r="E184" s="9" t="n"/>
      <c r="F184" s="198" t="n"/>
      <c r="G184" s="186" t="n"/>
      <c r="H184" s="201" t="n"/>
      <c r="I184" s="201" t="n"/>
      <c r="J184" s="200" t="n"/>
      <c r="K184" s="189">
        <f>F184-G184-H184+I184-J184</f>
        <v/>
      </c>
    </row>
    <row r="185">
      <c r="E185" s="9" t="n"/>
      <c r="F185" s="198" t="n"/>
      <c r="G185" s="186" t="n"/>
      <c r="H185" s="201" t="n"/>
      <c r="I185" s="201" t="n"/>
      <c r="J185" s="200" t="n"/>
      <c r="K185" s="189">
        <f>F185-G185-H185+I185-J185</f>
        <v/>
      </c>
    </row>
    <row r="186">
      <c r="E186" s="9" t="n"/>
      <c r="F186" s="198" t="n"/>
      <c r="G186" s="186" t="n"/>
      <c r="H186" s="201" t="n"/>
      <c r="I186" s="201" t="n"/>
      <c r="J186" s="200" t="n"/>
      <c r="K186" s="189">
        <f>F186-G186-H186+I186-J186</f>
        <v/>
      </c>
    </row>
    <row r="187">
      <c r="E187" s="9" t="n"/>
      <c r="F187" s="198" t="n"/>
      <c r="G187" s="186" t="n"/>
      <c r="H187" s="201" t="n"/>
      <c r="I187" s="201" t="n"/>
      <c r="J187" s="200" t="n"/>
      <c r="K187" s="189">
        <f>F187-G187-H187+I187-J187</f>
        <v/>
      </c>
      <c r="M187" s="0" t="inlineStr">
        <is>
          <t>快递费代估</t>
        </is>
      </c>
    </row>
    <row r="188">
      <c r="E188" s="9" t="n"/>
      <c r="F188" s="198" t="n"/>
      <c r="G188" s="186" t="n"/>
      <c r="H188" s="201" t="n"/>
      <c r="I188" s="201" t="n"/>
      <c r="J188" s="200" t="n"/>
      <c r="K188" s="189">
        <f>F188-G188-H188+I188-J188</f>
        <v/>
      </c>
    </row>
    <row r="189">
      <c r="E189" s="9" t="n"/>
      <c r="F189" s="198" t="n"/>
      <c r="G189" s="186" t="n"/>
      <c r="H189" s="201" t="n"/>
      <c r="I189" s="201" t="n"/>
      <c r="J189" s="200" t="n"/>
      <c r="K189" s="189">
        <f>F189-G189-H189+I189-J189</f>
        <v/>
      </c>
    </row>
    <row r="190">
      <c r="E190" s="9" t="n"/>
      <c r="F190" s="198" t="n"/>
      <c r="G190" s="186" t="n"/>
      <c r="H190" s="201" t="n"/>
      <c r="I190" s="201" t="n"/>
      <c r="J190" s="200" t="n"/>
      <c r="K190" s="189">
        <f>F190-G190-H190+I190-J190</f>
        <v/>
      </c>
    </row>
    <row r="191">
      <c r="E191" s="9" t="n"/>
      <c r="F191" s="198" t="n"/>
      <c r="G191" s="186" t="n"/>
      <c r="H191" s="201" t="n"/>
      <c r="I191" s="201" t="n"/>
      <c r="J191" s="200" t="n"/>
      <c r="K191" s="189">
        <f>F191-G191-H191+I191-J191</f>
        <v/>
      </c>
    </row>
    <row r="192">
      <c r="E192" s="9" t="n"/>
      <c r="F192" s="202" t="n"/>
      <c r="G192" s="186" t="n"/>
      <c r="H192" s="201" t="n"/>
      <c r="I192" s="201" t="n"/>
      <c r="J192" s="200" t="n"/>
      <c r="K192" s="189">
        <f>F192-G192-H192+I192-J192</f>
        <v/>
      </c>
      <c r="M192" s="0" t="inlineStr">
        <is>
          <t>快递费代估</t>
        </is>
      </c>
    </row>
    <row r="193">
      <c r="E193" s="9" t="n"/>
      <c r="F193" s="198" t="n"/>
      <c r="G193" s="186" t="n"/>
      <c r="H193" s="201" t="n"/>
      <c r="I193" s="201" t="n"/>
      <c r="J193" s="200" t="n"/>
      <c r="K193" s="189">
        <f>F193-G193-H193+I193-J193</f>
        <v/>
      </c>
    </row>
    <row r="194">
      <c r="E194" s="9" t="n"/>
      <c r="F194" s="198" t="n"/>
      <c r="G194" s="186" t="n"/>
      <c r="H194" s="201" t="n"/>
      <c r="I194" s="201" t="n"/>
      <c r="J194" s="200" t="n"/>
      <c r="K194" s="189">
        <f>F194-G194-H194+I194-J194</f>
        <v/>
      </c>
    </row>
    <row r="195">
      <c r="E195" s="9" t="n"/>
      <c r="F195" s="198" t="n"/>
      <c r="G195" s="186" t="n"/>
      <c r="H195" s="201" t="n"/>
      <c r="I195" s="201" t="n"/>
      <c r="J195" s="200" t="n"/>
      <c r="K195" s="189">
        <f>F195-G195-H195+I195-J195</f>
        <v/>
      </c>
    </row>
    <row r="196">
      <c r="E196" s="9" t="n"/>
      <c r="F196" s="198" t="n"/>
      <c r="G196" s="186" t="n"/>
      <c r="H196" s="201" t="n"/>
      <c r="I196" s="201" t="n"/>
      <c r="J196" s="200" t="n"/>
      <c r="K196" s="189">
        <f>F196-G196-H196+I196-J196</f>
        <v/>
      </c>
    </row>
    <row r="197">
      <c r="E197" s="9" t="n"/>
      <c r="F197" s="198" t="n"/>
      <c r="G197" s="186" t="n"/>
      <c r="H197" s="201" t="n"/>
      <c r="I197" s="201" t="n"/>
      <c r="J197" s="200" t="n"/>
      <c r="K197" s="189">
        <f>F197-G197-H197+I197-J197</f>
        <v/>
      </c>
    </row>
    <row r="198">
      <c r="E198" s="9" t="n"/>
      <c r="F198" s="198" t="n"/>
      <c r="G198" s="186" t="n"/>
      <c r="H198" s="201" t="n"/>
      <c r="I198" s="201" t="n"/>
      <c r="J198" s="200" t="n"/>
      <c r="K198" s="189">
        <f>F198-G198-H198+I198-J198</f>
        <v/>
      </c>
    </row>
    <row r="199">
      <c r="E199" s="9" t="n"/>
      <c r="F199" s="198" t="n"/>
      <c r="G199" s="186" t="n"/>
      <c r="H199" s="201" t="n"/>
      <c r="I199" s="201" t="n"/>
      <c r="J199" s="200" t="n"/>
      <c r="K199" s="189">
        <f>F199-G199-H199+I199-J199</f>
        <v/>
      </c>
    </row>
    <row r="200">
      <c r="E200" s="9" t="n"/>
      <c r="F200" s="198" t="n"/>
      <c r="G200" s="186" t="n"/>
      <c r="H200" s="201" t="n"/>
      <c r="I200" s="201" t="n"/>
      <c r="J200" s="200" t="n"/>
      <c r="K200" s="189">
        <f>F200-G200-H200+I200-J200</f>
        <v/>
      </c>
    </row>
    <row r="201">
      <c r="E201" s="9" t="n"/>
      <c r="F201" s="198" t="n"/>
      <c r="G201" s="186" t="n"/>
      <c r="H201" s="201" t="n"/>
      <c r="I201" s="201" t="n"/>
      <c r="J201" s="200" t="n"/>
      <c r="K201" s="189">
        <f>F201-G201-H201+I201-J201</f>
        <v/>
      </c>
      <c r="M201" s="0" t="inlineStr">
        <is>
          <t>快递费代估</t>
        </is>
      </c>
    </row>
    <row r="202">
      <c r="E202" s="9" t="n"/>
      <c r="F202" s="198" t="n"/>
      <c r="G202" s="186" t="n"/>
      <c r="H202" s="201" t="n"/>
      <c r="I202" s="201" t="n"/>
      <c r="J202" s="200" t="n"/>
      <c r="K202" s="189">
        <f>F202-G202-H202+I202-J202</f>
        <v/>
      </c>
    </row>
    <row r="203">
      <c r="E203" s="9" t="n"/>
      <c r="F203" s="198" t="n"/>
      <c r="G203" s="186" t="n"/>
      <c r="H203" s="201" t="n"/>
      <c r="I203" s="201" t="n"/>
      <c r="J203" s="200" t="n"/>
      <c r="K203" s="189">
        <f>F203-G203-H203+I203-J203</f>
        <v/>
      </c>
    </row>
    <row r="204">
      <c r="E204" s="9" t="n"/>
      <c r="F204" s="198" t="n"/>
      <c r="G204" s="186" t="n"/>
      <c r="H204" s="201" t="n"/>
      <c r="I204" s="201" t="n"/>
      <c r="J204" s="200" t="n"/>
      <c r="K204" s="189">
        <f>F204-G204-H204+I204-J204</f>
        <v/>
      </c>
    </row>
    <row r="205">
      <c r="E205" s="9" t="n"/>
      <c r="F205" s="198" t="n"/>
      <c r="G205" s="186" t="n"/>
      <c r="H205" s="201" t="n"/>
      <c r="I205" s="201" t="n"/>
      <c r="J205" s="200" t="n"/>
      <c r="K205" s="189">
        <f>F205-G205-H205+I205-J205</f>
        <v/>
      </c>
    </row>
    <row r="206">
      <c r="E206" s="9" t="n"/>
      <c r="F206" s="198" t="n"/>
      <c r="G206" s="186" t="n"/>
      <c r="H206" s="201" t="n"/>
      <c r="I206" s="201" t="n"/>
      <c r="J206" s="200" t="n"/>
      <c r="K206" s="189">
        <f>F206-G206-H206+I206-J206</f>
        <v/>
      </c>
    </row>
    <row r="207">
      <c r="E207" s="9" t="n"/>
      <c r="F207" s="198" t="n"/>
      <c r="G207" s="186" t="n"/>
      <c r="H207" s="201" t="n"/>
      <c r="I207" s="201" t="n"/>
      <c r="J207" s="200" t="n"/>
      <c r="K207" s="189">
        <f>F207-G207-H207+I207-J207</f>
        <v/>
      </c>
    </row>
    <row r="208">
      <c r="E208" s="9" t="n"/>
      <c r="F208" s="198" t="n"/>
      <c r="G208" s="186" t="n"/>
      <c r="H208" s="201" t="n"/>
      <c r="I208" s="201" t="n"/>
      <c r="J208" s="200" t="n"/>
      <c r="K208" s="189">
        <f>F208-G208-H208+I208-J208</f>
        <v/>
      </c>
    </row>
    <row r="209">
      <c r="E209" s="9" t="n"/>
      <c r="F209" s="198" t="n"/>
      <c r="G209" s="186" t="n"/>
      <c r="H209" s="201" t="n"/>
      <c r="I209" s="201" t="n"/>
      <c r="J209" s="200" t="n"/>
      <c r="K209" s="189">
        <f>F209-G209-H209+I209-J209</f>
        <v/>
      </c>
    </row>
    <row r="210">
      <c r="E210" s="9" t="n"/>
      <c r="F210" s="198" t="n"/>
      <c r="G210" s="186" t="n"/>
      <c r="H210" s="201" t="n"/>
      <c r="I210" s="201" t="n"/>
      <c r="J210" s="200" t="n"/>
      <c r="K210" s="189"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189" t="n"/>
    </row>
    <row r="252">
      <c r="F252" s="198" t="n"/>
      <c r="G252" s="186" t="n"/>
      <c r="H252" s="201" t="n"/>
      <c r="I252" s="201" t="n"/>
      <c r="J252" s="200" t="n"/>
      <c r="K252" s="209" t="n"/>
    </row>
    <row r="253">
      <c r="F253" s="198" t="n"/>
      <c r="G253" s="186" t="n"/>
      <c r="H253" s="201" t="n"/>
      <c r="I253" s="201" t="n"/>
      <c r="J253" s="200" t="n"/>
      <c r="K253" s="209" t="n"/>
    </row>
    <row r="254">
      <c r="E254" s="75" t="n"/>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J424"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R424"/>
  <sheetViews>
    <sheetView workbookViewId="0">
      <pane xSplit="4" ySplit="6" topLeftCell="E73" activePane="bottomRight" state="frozen"/>
      <selection pane="topRight" activeCell="E1" sqref="E1"/>
      <selection pane="bottomLeft" activeCell="A7" sqref="A7"/>
      <selection pane="bottomRight" activeCell="M84" sqref="M84"/>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6月份合计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45444</v>
      </c>
      <c r="F2" s="185" t="n">
        <v>100.8</v>
      </c>
      <c r="G2" s="186" t="n">
        <v>66</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45444</v>
      </c>
      <c r="F3" s="185" t="n">
        <v>100.8</v>
      </c>
      <c r="G3" s="186" t="n">
        <v>66</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45444</v>
      </c>
      <c r="F4" s="185" t="n">
        <v>25.8</v>
      </c>
      <c r="G4" s="186" t="n">
        <v>14.8</v>
      </c>
      <c r="H4" s="187" t="n"/>
      <c r="I4" s="187" t="n"/>
      <c r="J4" s="188" t="n">
        <v>4</v>
      </c>
      <c r="K4" s="189">
        <f>F4-G4-H4+I4-J4</f>
        <v/>
      </c>
      <c r="L4" s="128" t="n"/>
    </row>
    <row r="5" ht="20.25" customHeight="1" s="162">
      <c r="A5" s="182" t="inlineStr">
        <is>
          <t>买家退款</t>
        </is>
      </c>
      <c r="B5" s="184">
        <f>SUM(H:H)</f>
        <v/>
      </c>
      <c r="C5" s="183" t="inlineStr">
        <is>
          <t>单量</t>
        </is>
      </c>
      <c r="D5" s="191">
        <f>COUNT(G:G)</f>
        <v/>
      </c>
      <c r="E5" s="9" t="n">
        <v>45444</v>
      </c>
      <c r="F5" s="185" t="n">
        <v>84.11</v>
      </c>
      <c r="G5" s="186" t="n">
        <v>66</v>
      </c>
      <c r="H5" s="187" t="n"/>
      <c r="I5" s="187" t="n"/>
      <c r="J5" s="188" t="n"/>
      <c r="K5" s="189">
        <f>F5-G5-H5+I5-J5</f>
        <v/>
      </c>
      <c r="L5" s="128" t="n"/>
    </row>
    <row r="6" ht="20.25" customHeight="1" s="162">
      <c r="A6" s="182" t="inlineStr">
        <is>
          <t>店铺退款</t>
        </is>
      </c>
      <c r="B6" s="184">
        <f>SUM(I:I)</f>
        <v/>
      </c>
      <c r="C6" s="192" t="inlineStr">
        <is>
          <t>退货量</t>
        </is>
      </c>
      <c r="D6" s="191">
        <f>COUNT(I:I)</f>
        <v/>
      </c>
      <c r="E6" s="9" t="n">
        <v>45444</v>
      </c>
      <c r="F6" s="185" t="n">
        <v>29.96</v>
      </c>
      <c r="G6" s="186" t="n">
        <v>25</v>
      </c>
      <c r="H6" s="187" t="n">
        <v>29.96</v>
      </c>
      <c r="I6" s="187" t="n">
        <v>25</v>
      </c>
      <c r="J6" s="188" t="n"/>
      <c r="K6" s="189">
        <f>F6-G6-H6+I6-J6</f>
        <v/>
      </c>
      <c r="L6" s="128" t="n"/>
    </row>
    <row r="7" ht="20.25" customHeight="1" s="162">
      <c r="E7" s="9" t="n">
        <v>45444</v>
      </c>
      <c r="F7" s="211" t="n">
        <v>32.5</v>
      </c>
      <c r="G7" s="186" t="n">
        <v>25</v>
      </c>
      <c r="H7" s="187" t="n"/>
      <c r="I7" s="187" t="n"/>
      <c r="J7" s="188" t="n"/>
      <c r="K7" s="189">
        <f>F7-G7-H7+I7-J7</f>
        <v/>
      </c>
      <c r="L7" s="128" t="n"/>
    </row>
    <row r="8" ht="20.25" customHeight="1" s="162">
      <c r="E8" s="9" t="n">
        <v>45444</v>
      </c>
      <c r="F8" s="185" t="n">
        <v>25.8</v>
      </c>
      <c r="G8" s="186" t="n">
        <v>14.8</v>
      </c>
      <c r="H8" s="187" t="n"/>
      <c r="I8" s="187" t="n"/>
      <c r="J8" s="188" t="n">
        <v>4</v>
      </c>
      <c r="K8" s="189">
        <f>F8-G8-H8+I8-J8</f>
        <v/>
      </c>
      <c r="L8" s="128" t="n"/>
    </row>
    <row r="9" ht="20.25" customHeight="1" s="162">
      <c r="E9" s="9" t="n">
        <v>45444</v>
      </c>
      <c r="F9" s="185" t="n">
        <v>22.84</v>
      </c>
      <c r="G9" s="186" t="n">
        <v>21</v>
      </c>
      <c r="H9" s="187" t="n"/>
      <c r="I9" s="187" t="n"/>
      <c r="J9" s="188" t="n"/>
      <c r="K9" s="189">
        <f>F9-G9-H9+I9-J9</f>
        <v/>
      </c>
      <c r="L9" s="128" t="n"/>
    </row>
    <row r="10" ht="20.25" customHeight="1" s="162">
      <c r="B10" s="194" t="n"/>
      <c r="E10" s="9" t="n">
        <v>45445</v>
      </c>
      <c r="F10" s="211" t="n">
        <v>118.34</v>
      </c>
      <c r="G10" s="186" t="n">
        <v>50</v>
      </c>
      <c r="H10" s="187" t="n"/>
      <c r="I10" s="187" t="n"/>
      <c r="J10" s="188" t="n">
        <v>4</v>
      </c>
      <c r="K10" s="189">
        <f>F10-G10-H10+I10-J10</f>
        <v/>
      </c>
      <c r="L10" s="13" t="n"/>
      <c r="N10" s="0" t="inlineStr">
        <is>
          <t>快递费代估</t>
        </is>
      </c>
    </row>
    <row r="11" ht="22.35" customHeight="1" s="162">
      <c r="E11" s="9" t="n">
        <v>45445</v>
      </c>
      <c r="F11" s="185" t="n">
        <v>16.8</v>
      </c>
      <c r="G11" s="186" t="n">
        <v>13</v>
      </c>
      <c r="H11" s="187" t="n">
        <v>16.8</v>
      </c>
      <c r="I11" s="187" t="n">
        <v>9</v>
      </c>
      <c r="J11" s="188" t="n"/>
      <c r="K11" s="189">
        <f>F11-G11-H11+I11-J11</f>
        <v/>
      </c>
      <c r="L11" s="13" t="n"/>
    </row>
    <row r="12">
      <c r="E12" s="9" t="n">
        <v>45445</v>
      </c>
      <c r="F12" s="185" t="n">
        <v>19.5</v>
      </c>
      <c r="G12" s="186" t="n">
        <v>15</v>
      </c>
      <c r="H12" s="187" t="n"/>
      <c r="I12" s="187" t="n"/>
      <c r="J12" s="188" t="n"/>
      <c r="K12" s="189">
        <f>F12-G12-H12+I12-J12</f>
        <v/>
      </c>
      <c r="L12" s="13" t="n"/>
    </row>
    <row r="13">
      <c r="E13" s="9" t="n">
        <v>45445</v>
      </c>
      <c r="F13" s="185" t="n">
        <v>590</v>
      </c>
      <c r="G13" s="186" t="n">
        <v>460.2</v>
      </c>
      <c r="H13" s="187" t="n"/>
      <c r="I13" s="187" t="n"/>
      <c r="J13" s="188" t="n"/>
      <c r="K13" s="189">
        <f>F13-G13-H13+I13-J13</f>
        <v/>
      </c>
      <c r="L13" s="13" t="n"/>
    </row>
    <row r="14">
      <c r="B14" s="194" t="n"/>
      <c r="E14" s="9" t="n">
        <v>45445</v>
      </c>
      <c r="F14" s="185" t="n">
        <v>12.35</v>
      </c>
      <c r="G14" s="186" t="n">
        <v>9</v>
      </c>
      <c r="H14" s="187" t="n"/>
      <c r="I14" s="187" t="n"/>
      <c r="J14" s="188" t="n"/>
      <c r="K14" s="189">
        <f>F14-G14-H14+I14-J14</f>
        <v/>
      </c>
      <c r="L14" s="13" t="n"/>
    </row>
    <row r="15">
      <c r="E15" s="9" t="n">
        <v>45445</v>
      </c>
      <c r="F15" s="185" t="n">
        <v>33.06</v>
      </c>
      <c r="G15" s="186" t="n">
        <v>26</v>
      </c>
      <c r="H15" s="187" t="n"/>
      <c r="I15" s="187" t="n"/>
      <c r="J15" s="188" t="n"/>
      <c r="K15" s="189">
        <f>F15-G15-H15+I15-J15</f>
        <v/>
      </c>
      <c r="L15" s="13" t="n"/>
    </row>
    <row r="16">
      <c r="E16" s="9" t="n">
        <v>45445</v>
      </c>
      <c r="F16" s="185" t="n">
        <v>24.7</v>
      </c>
      <c r="G16" s="186" t="n">
        <v>19</v>
      </c>
      <c r="H16" s="187" t="n"/>
      <c r="I16" s="187" t="n"/>
      <c r="J16" s="188" t="n"/>
      <c r="K16" s="189">
        <f>F16-G16-H16+I16-J16</f>
        <v/>
      </c>
      <c r="L16" s="13" t="n"/>
    </row>
    <row r="17">
      <c r="E17" s="9" t="n">
        <v>45446</v>
      </c>
      <c r="F17" s="185" t="n">
        <v>101.3</v>
      </c>
      <c r="G17" s="186" t="n">
        <v>76</v>
      </c>
      <c r="H17" s="187" t="n"/>
      <c r="I17" s="187" t="n"/>
      <c r="J17" s="188" t="n">
        <v>4</v>
      </c>
      <c r="K17" s="189">
        <f>F17-G17-H17+I17-J17</f>
        <v/>
      </c>
      <c r="L17" s="13" t="n"/>
    </row>
    <row r="18">
      <c r="E18" s="9" t="n">
        <v>45446</v>
      </c>
      <c r="F18" s="195" t="n">
        <v>14.8</v>
      </c>
      <c r="G18" s="186" t="n">
        <v>9</v>
      </c>
      <c r="H18" s="187" t="n"/>
      <c r="I18" s="187" t="n"/>
      <c r="J18" s="188" t="n"/>
      <c r="K18" s="189">
        <f>F18-G18-H18+I18-J18</f>
        <v/>
      </c>
      <c r="L18" s="13" t="n"/>
    </row>
    <row r="19">
      <c r="E19" s="9" t="n">
        <v>45446</v>
      </c>
      <c r="F19" s="185" t="n">
        <v>85.15000000000001</v>
      </c>
      <c r="G19" s="186" t="n">
        <v>66</v>
      </c>
      <c r="H19" s="187" t="n"/>
      <c r="I19" s="187" t="n"/>
      <c r="J19" s="188" t="n"/>
      <c r="K19" s="189">
        <f>F19-G19-H19+I19-J19</f>
        <v/>
      </c>
      <c r="L19" s="13" t="n"/>
    </row>
    <row r="20">
      <c r="E20" s="9" t="n">
        <v>45446</v>
      </c>
      <c r="F20" s="193" t="n">
        <v>12.49</v>
      </c>
      <c r="G20" s="186" t="n">
        <v>9</v>
      </c>
      <c r="H20" s="187" t="n"/>
      <c r="I20" s="187" t="n"/>
      <c r="J20" s="188" t="n"/>
      <c r="K20" s="189">
        <f>F20-G20-H20+I20-J20</f>
        <v/>
      </c>
      <c r="L20" s="13" t="n"/>
    </row>
    <row r="21">
      <c r="E21" s="9" t="n">
        <v>45446</v>
      </c>
      <c r="F21" s="193" t="n">
        <v>29.86</v>
      </c>
      <c r="G21" s="186" t="n">
        <v>25</v>
      </c>
      <c r="H21" s="187" t="n"/>
      <c r="I21" s="187" t="n"/>
      <c r="J21" s="188" t="n"/>
      <c r="K21" s="189">
        <f>F21-G21-H21+I21-J21</f>
        <v/>
      </c>
      <c r="L21" s="13" t="n"/>
    </row>
    <row r="22">
      <c r="E22" s="9" t="n">
        <v>45446</v>
      </c>
      <c r="F22" s="196" t="n">
        <v>39.6</v>
      </c>
      <c r="G22" s="186" t="n">
        <v>27</v>
      </c>
      <c r="H22" s="187" t="n"/>
      <c r="I22" s="187" t="n"/>
      <c r="J22" s="188" t="n"/>
      <c r="K22" s="189">
        <f>F22-G22-H22+I22-J22</f>
        <v/>
      </c>
      <c r="L22" s="13" t="n"/>
    </row>
    <row r="23">
      <c r="E23" s="9" t="n">
        <v>45446</v>
      </c>
      <c r="F23" s="196" t="n">
        <v>24.75</v>
      </c>
      <c r="G23" s="186" t="n">
        <v>14</v>
      </c>
      <c r="H23" s="187" t="n"/>
      <c r="I23" s="187" t="n"/>
      <c r="J23" s="188" t="n"/>
      <c r="K23" s="189">
        <f>F23-G23-H23+I23-J23</f>
        <v/>
      </c>
      <c r="L23" s="13" t="n"/>
    </row>
    <row r="24">
      <c r="E24" s="9" t="n">
        <v>45447</v>
      </c>
      <c r="F24" s="195" t="n">
        <v>11.8</v>
      </c>
      <c r="G24" s="186" t="n">
        <v>10.2</v>
      </c>
      <c r="H24" s="187" t="n"/>
      <c r="I24" s="187" t="n"/>
      <c r="J24" s="188" t="n"/>
      <c r="K24" s="189">
        <f>F24-G24-H24+I24-J24</f>
        <v/>
      </c>
      <c r="L24" s="13" t="n"/>
    </row>
    <row r="25">
      <c r="E25" s="9" t="n">
        <v>45447</v>
      </c>
      <c r="F25" s="195" t="n">
        <v>65.8</v>
      </c>
      <c r="G25" s="186" t="n">
        <v>45</v>
      </c>
      <c r="H25" s="187" t="n"/>
      <c r="I25" s="187" t="n"/>
      <c r="J25" s="197" t="n"/>
      <c r="K25" s="189">
        <f>F25-G25-H25+I25-J25</f>
        <v/>
      </c>
      <c r="L25" s="13" t="n"/>
    </row>
    <row r="26">
      <c r="E26" s="9" t="n">
        <v>45448</v>
      </c>
      <c r="F26" s="198" t="n">
        <v>85.64</v>
      </c>
      <c r="G26" s="186" t="n">
        <v>66</v>
      </c>
      <c r="H26" s="187" t="n"/>
      <c r="I26" s="187" t="n"/>
      <c r="J26" s="197" t="n"/>
      <c r="K26" s="189">
        <f>F26-G26-H26+I26-J26</f>
        <v/>
      </c>
      <c r="L26" s="13" t="n"/>
    </row>
    <row r="27">
      <c r="E27" s="9" t="n">
        <v>45448</v>
      </c>
      <c r="F27" s="198" t="n">
        <v>32.5</v>
      </c>
      <c r="G27" s="186" t="n">
        <v>25</v>
      </c>
      <c r="H27" s="187" t="n"/>
      <c r="I27" s="187" t="n"/>
      <c r="J27" s="199" t="n"/>
      <c r="K27" s="189">
        <f>F27-G27-H27+I27-J27</f>
        <v/>
      </c>
      <c r="L27" s="13" t="n"/>
    </row>
    <row r="28">
      <c r="E28" s="9" t="n">
        <v>45448</v>
      </c>
      <c r="F28" s="198" t="n">
        <v>19.5</v>
      </c>
      <c r="G28" s="186" t="n">
        <v>15</v>
      </c>
      <c r="H28" s="187" t="n"/>
      <c r="I28" s="187" t="n"/>
      <c r="J28" s="200" t="n"/>
      <c r="K28" s="189">
        <f>F28-G28-H28+I28-J28</f>
        <v/>
      </c>
      <c r="L28" s="13" t="n"/>
    </row>
    <row r="29">
      <c r="E29" s="9" t="n">
        <v>45448</v>
      </c>
      <c r="F29" s="198" t="n">
        <v>19.03</v>
      </c>
      <c r="G29" s="186" t="n">
        <v>15</v>
      </c>
      <c r="H29" s="187" t="n"/>
      <c r="I29" s="187" t="n"/>
      <c r="J29" s="200" t="n"/>
      <c r="K29" s="189">
        <f>F29-G29-H29+I29-J29</f>
        <v/>
      </c>
      <c r="L29" s="13" t="n"/>
    </row>
    <row r="30">
      <c r="E30" s="9" t="n">
        <v>45448</v>
      </c>
      <c r="F30" s="198" t="n">
        <v>87.53</v>
      </c>
      <c r="G30" s="186" t="n">
        <v>66</v>
      </c>
      <c r="H30" s="187" t="n"/>
      <c r="I30" s="187" t="n"/>
      <c r="J30" s="200" t="n"/>
      <c r="K30" s="189">
        <f>F30-G30-H30+I30-J30</f>
        <v/>
      </c>
      <c r="L30" s="13" t="n"/>
    </row>
    <row r="31">
      <c r="E31" s="9" t="n">
        <v>45448</v>
      </c>
      <c r="F31" s="198" t="n">
        <v>37.11</v>
      </c>
      <c r="G31" s="186" t="n">
        <v>15</v>
      </c>
      <c r="H31" s="187" t="n"/>
      <c r="I31" s="187" t="n"/>
      <c r="J31" s="200" t="n">
        <v>4</v>
      </c>
      <c r="K31" s="189">
        <f>F31-G31-H31+I31-J31</f>
        <v/>
      </c>
      <c r="L31" s="13" t="n"/>
    </row>
    <row r="32">
      <c r="E32" s="9" t="n">
        <v>45448</v>
      </c>
      <c r="F32" s="198" t="n">
        <v>14.8</v>
      </c>
      <c r="G32" s="186" t="n">
        <v>9</v>
      </c>
      <c r="H32" s="201" t="n"/>
      <c r="I32" s="201" t="n"/>
      <c r="J32" s="200" t="n"/>
      <c r="K32" s="189">
        <f>F32-G32-H32+I32-J32</f>
        <v/>
      </c>
    </row>
    <row r="33">
      <c r="E33" s="9" t="n">
        <v>45449</v>
      </c>
      <c r="F33" s="198" t="n">
        <v>47.79</v>
      </c>
      <c r="G33" s="186" t="n">
        <v>36</v>
      </c>
      <c r="H33" s="201" t="n"/>
      <c r="I33" s="201" t="n"/>
      <c r="J33" s="200" t="n">
        <v>4</v>
      </c>
      <c r="K33" s="189">
        <f>F33-G33-H33+I33-J33</f>
        <v/>
      </c>
    </row>
    <row r="34">
      <c r="E34" s="9" t="n">
        <v>45449</v>
      </c>
      <c r="F34" s="198" t="n">
        <v>14.8</v>
      </c>
      <c r="G34" s="186" t="n">
        <v>9</v>
      </c>
      <c r="H34" s="201" t="n"/>
      <c r="I34" s="201" t="n"/>
      <c r="J34" s="200" t="n"/>
      <c r="K34" s="189">
        <f>F34-G34-H34+I34-J34</f>
        <v/>
      </c>
    </row>
    <row r="35">
      <c r="E35" s="9" t="n">
        <v>45449</v>
      </c>
      <c r="F35" s="198" t="n">
        <v>33.06</v>
      </c>
      <c r="G35" s="186" t="n">
        <v>27.6</v>
      </c>
      <c r="H35" s="201" t="n"/>
      <c r="I35" s="201" t="n"/>
      <c r="J35" s="200" t="n"/>
      <c r="K35" s="189">
        <f>F35-G35-H35+I35-J35</f>
        <v/>
      </c>
    </row>
    <row r="36">
      <c r="E36" s="9" t="n">
        <v>45449</v>
      </c>
      <c r="F36" s="198" t="n">
        <v>19.8</v>
      </c>
      <c r="G36" s="186" t="n">
        <v>16</v>
      </c>
      <c r="H36" s="201" t="n"/>
      <c r="I36" s="201" t="n"/>
      <c r="J36" s="200" t="n"/>
      <c r="K36" s="189">
        <f>F36-G36-H36+I36-J36</f>
        <v/>
      </c>
    </row>
    <row r="37">
      <c r="E37" s="9" t="n">
        <v>45449</v>
      </c>
      <c r="F37" s="198" t="n">
        <v>29.92</v>
      </c>
      <c r="G37" s="186" t="n">
        <v>25</v>
      </c>
      <c r="H37" s="201" t="n"/>
      <c r="I37" s="201" t="n"/>
      <c r="J37" s="200" t="n"/>
      <c r="K37" s="189">
        <f>F37-G37-H37+I37-J37</f>
        <v/>
      </c>
    </row>
    <row r="38">
      <c r="E38" s="9" t="n">
        <v>45449</v>
      </c>
      <c r="F38" s="198" t="n">
        <v>145.15</v>
      </c>
      <c r="G38" s="186" t="n">
        <v>127.3</v>
      </c>
      <c r="H38" s="201" t="n"/>
      <c r="I38" s="201" t="n"/>
      <c r="J38" s="200" t="n"/>
      <c r="K38" s="189">
        <f>F38-G38-H38+I38-J38</f>
        <v/>
      </c>
    </row>
    <row r="39">
      <c r="E39" s="9" t="n">
        <v>45449</v>
      </c>
      <c r="F39" s="198" t="n">
        <v>51.35</v>
      </c>
      <c r="G39" s="186" t="n">
        <v>33</v>
      </c>
      <c r="H39" s="201" t="n"/>
      <c r="I39" s="201" t="n"/>
      <c r="J39" s="200" t="n">
        <v>4</v>
      </c>
      <c r="K39" s="189">
        <f>F39-G39-H39+I39-J39</f>
        <v/>
      </c>
    </row>
    <row r="40">
      <c r="E40" s="9" t="n">
        <v>45449</v>
      </c>
      <c r="F40" s="198" t="n">
        <v>47.2</v>
      </c>
      <c r="G40" s="186" t="n">
        <v>24.8</v>
      </c>
      <c r="H40" s="201" t="n"/>
      <c r="I40" s="201" t="n"/>
      <c r="J40" s="200" t="n">
        <v>4</v>
      </c>
      <c r="K40" s="189">
        <f>F40-G40-H40+I40-J40</f>
        <v/>
      </c>
    </row>
    <row r="41">
      <c r="E41" s="9" t="n">
        <v>45449</v>
      </c>
      <c r="F41" s="198" t="n">
        <v>29.89</v>
      </c>
      <c r="G41" s="186" t="n">
        <v>25</v>
      </c>
      <c r="H41" s="201" t="n"/>
      <c r="I41" s="201" t="n"/>
      <c r="J41" s="200" t="n"/>
      <c r="K41" s="189">
        <f>F41-G41-H41+I41-J41</f>
        <v/>
      </c>
    </row>
    <row r="42">
      <c r="E42" s="9" t="n">
        <v>45449</v>
      </c>
      <c r="F42" s="198" t="n">
        <v>32.5</v>
      </c>
      <c r="G42" s="186" t="n">
        <v>25</v>
      </c>
      <c r="H42" s="201" t="n"/>
      <c r="I42" s="201" t="n"/>
      <c r="J42" s="200" t="n"/>
      <c r="K42" s="189">
        <f>F42-G42-H42+I42-J42</f>
        <v/>
      </c>
    </row>
    <row r="43">
      <c r="E43" s="9" t="n">
        <v>45449</v>
      </c>
      <c r="F43" s="198" t="n">
        <v>100.8</v>
      </c>
      <c r="G43" s="186" t="n">
        <v>66</v>
      </c>
      <c r="H43" s="201" t="n"/>
      <c r="I43" s="201" t="n"/>
      <c r="J43" s="200" t="n"/>
      <c r="K43" s="189">
        <f>F43-G43-H43+I43-J43</f>
        <v/>
      </c>
    </row>
    <row r="44">
      <c r="E44" s="9" t="n">
        <v>45449</v>
      </c>
      <c r="F44" s="198" t="n">
        <v>18.45</v>
      </c>
      <c r="G44" s="186" t="n">
        <v>15</v>
      </c>
      <c r="H44" s="201" t="n"/>
      <c r="I44" s="201" t="n"/>
      <c r="J44" s="200" t="n"/>
      <c r="K44" s="189">
        <f>F44-G44-H44+I44-J44</f>
        <v/>
      </c>
    </row>
    <row r="45">
      <c r="E45" s="9" t="n">
        <v>45450</v>
      </c>
      <c r="F45" s="198" t="n">
        <v>16.8</v>
      </c>
      <c r="G45" s="186" t="n">
        <v>13</v>
      </c>
      <c r="H45" s="201" t="n"/>
      <c r="I45" s="201" t="n"/>
      <c r="J45" s="200" t="n"/>
      <c r="K45" s="189">
        <f>F45-G45-H45+I45-J45</f>
        <v/>
      </c>
    </row>
    <row r="46">
      <c r="C46" s="68" t="n"/>
      <c r="D46" s="68" t="n"/>
      <c r="E46" s="9" t="n">
        <v>45450</v>
      </c>
      <c r="F46" s="198" t="n">
        <v>14.8</v>
      </c>
      <c r="G46" s="186" t="n">
        <v>9</v>
      </c>
      <c r="H46" s="201" t="n"/>
      <c r="I46" s="201" t="n"/>
      <c r="J46" s="200" t="n"/>
      <c r="K46" s="189">
        <f>F46-G46-H46+I46-J46</f>
        <v/>
      </c>
    </row>
    <row r="47">
      <c r="E47" s="9" t="n">
        <v>45450</v>
      </c>
      <c r="F47" s="198" t="n">
        <v>450.32</v>
      </c>
      <c r="G47" s="186" t="n">
        <v>259</v>
      </c>
      <c r="H47" s="201" t="n"/>
      <c r="I47" s="201" t="n"/>
      <c r="J47" s="200" t="n"/>
      <c r="K47" s="189">
        <f>F47-G47-H47+I47-J47</f>
        <v/>
      </c>
    </row>
    <row r="48">
      <c r="E48" s="9" t="n">
        <v>45450</v>
      </c>
      <c r="F48" s="198" t="n">
        <v>29.9</v>
      </c>
      <c r="G48" s="186" t="n">
        <v>23</v>
      </c>
      <c r="H48" s="201" t="n"/>
      <c r="I48" s="201" t="n"/>
      <c r="J48" s="200" t="n"/>
      <c r="K48" s="189">
        <f>F48-G48-H48+I48-J48</f>
        <v/>
      </c>
    </row>
    <row r="49">
      <c r="C49" s="68" t="n"/>
      <c r="D49" s="68" t="n"/>
      <c r="E49" s="9" t="n">
        <v>45451</v>
      </c>
      <c r="F49" s="198" t="n">
        <v>31.4</v>
      </c>
      <c r="G49" s="186" t="n">
        <v>15</v>
      </c>
      <c r="H49" s="201" t="n"/>
      <c r="I49" s="201" t="n"/>
      <c r="J49" s="200" t="n">
        <v>4</v>
      </c>
      <c r="K49" s="189">
        <f>F49-G49-H49+I49-J49</f>
        <v/>
      </c>
    </row>
    <row r="50">
      <c r="A50" s="68" t="n"/>
      <c r="B50" s="68" t="n"/>
      <c r="E50" s="9" t="n">
        <v>45451</v>
      </c>
      <c r="F50" s="198" t="n">
        <v>29.85</v>
      </c>
      <c r="G50" s="186" t="n">
        <v>25</v>
      </c>
      <c r="H50" s="201" t="n"/>
      <c r="I50" s="201" t="n"/>
      <c r="J50" s="200" t="n"/>
      <c r="K50" s="189">
        <f>F50-G50-H50+I50-J50</f>
        <v/>
      </c>
      <c r="M50" s="0" t="inlineStr">
        <is>
          <t>快递费代估</t>
        </is>
      </c>
    </row>
    <row r="51">
      <c r="E51" s="9" t="n">
        <v>45451</v>
      </c>
      <c r="F51" s="198" t="n">
        <v>32</v>
      </c>
      <c r="G51" s="186" t="n">
        <v>12</v>
      </c>
      <c r="H51" s="201" t="n"/>
      <c r="I51" s="201" t="n"/>
      <c r="J51" s="200" t="n">
        <v>4</v>
      </c>
      <c r="K51" s="189">
        <f>F51-G51-H51+I51-J51</f>
        <v/>
      </c>
    </row>
    <row r="52">
      <c r="E52" s="9" t="n">
        <v>45451</v>
      </c>
      <c r="F52" s="198" t="n">
        <v>59.73</v>
      </c>
      <c r="G52" s="186" t="n">
        <v>45</v>
      </c>
      <c r="H52" s="201" t="n"/>
      <c r="I52" s="201" t="n"/>
      <c r="J52" s="200" t="n"/>
      <c r="K52" s="189">
        <f>F52-G52-H52+I52-J52</f>
        <v/>
      </c>
    </row>
    <row r="53">
      <c r="A53" s="68" t="n"/>
      <c r="B53" s="68" t="n"/>
      <c r="E53" s="9" t="n">
        <v>45452</v>
      </c>
      <c r="F53" s="198" t="n">
        <v>14.8</v>
      </c>
      <c r="G53" s="186" t="n">
        <v>9</v>
      </c>
      <c r="H53" s="201" t="n"/>
      <c r="I53" s="201" t="n"/>
      <c r="J53" s="200" t="n"/>
      <c r="K53" s="189">
        <f>F53-G53-H53+I53-J53</f>
        <v/>
      </c>
    </row>
    <row r="54" customFormat="1" s="68">
      <c r="A54" s="0" t="n"/>
      <c r="B54" s="0" t="n"/>
      <c r="C54" s="0" t="n"/>
      <c r="D54" s="0" t="n"/>
      <c r="E54" s="9" t="n">
        <v>45452</v>
      </c>
      <c r="F54" s="198" t="n">
        <v>20.69</v>
      </c>
      <c r="G54" s="186" t="n">
        <v>19</v>
      </c>
      <c r="H54" s="201" t="n"/>
      <c r="I54" s="201" t="n"/>
      <c r="J54" s="200" t="n"/>
      <c r="K54" s="189">
        <f>F54-G54-H54+I54-J54</f>
        <v/>
      </c>
    </row>
    <row r="55">
      <c r="E55" s="9" t="n">
        <v>45452</v>
      </c>
      <c r="F55" s="198" t="n">
        <v>24.7</v>
      </c>
      <c r="G55" s="186" t="n">
        <v>19</v>
      </c>
      <c r="H55" s="201" t="n"/>
      <c r="I55" s="201" t="n"/>
      <c r="J55" s="200" t="n"/>
      <c r="K55" s="189">
        <f>F55-G55-H55+I55-J55</f>
        <v/>
      </c>
      <c r="M55" s="0" t="inlineStr">
        <is>
          <t>快递费代估</t>
        </is>
      </c>
    </row>
    <row r="56">
      <c r="E56" s="9" t="n">
        <v>45452</v>
      </c>
      <c r="F56" s="198" t="n">
        <v>32</v>
      </c>
      <c r="G56" s="186" t="n">
        <v>12</v>
      </c>
      <c r="H56" s="201" t="n"/>
      <c r="I56" s="201" t="n"/>
      <c r="J56" s="200" t="n">
        <v>4</v>
      </c>
      <c r="K56" s="189">
        <f>F56-G56-H56+I56-J56</f>
        <v/>
      </c>
    </row>
    <row r="57" customFormat="1" s="68">
      <c r="A57" s="0" t="n"/>
      <c r="B57" s="0" t="n"/>
      <c r="C57" s="0" t="n"/>
      <c r="D57" s="0" t="n"/>
      <c r="E57" s="9" t="n">
        <v>45452</v>
      </c>
      <c r="F57" s="198" t="n">
        <v>24.7</v>
      </c>
      <c r="G57" s="186" t="n">
        <v>19</v>
      </c>
      <c r="H57" s="201" t="n"/>
      <c r="I57" s="201" t="n"/>
      <c r="J57" s="200" t="n"/>
      <c r="K57" s="189">
        <f>F57-G57-H57+I57-J57</f>
        <v/>
      </c>
    </row>
    <row r="58">
      <c r="E58" s="9" t="n">
        <v>45453</v>
      </c>
      <c r="F58" s="202" t="n">
        <v>35.8</v>
      </c>
      <c r="G58" s="187" t="n">
        <v>25</v>
      </c>
      <c r="H58" s="201" t="n"/>
      <c r="I58" s="201" t="n"/>
      <c r="J58" s="199" t="n"/>
      <c r="K58" s="189">
        <f>F58-G58-H58+I58-J58</f>
        <v/>
      </c>
    </row>
    <row r="59">
      <c r="E59" s="9" t="n">
        <v>45453</v>
      </c>
      <c r="F59" s="198" t="n">
        <v>86.98</v>
      </c>
      <c r="G59" s="186" t="n">
        <v>35</v>
      </c>
      <c r="H59" s="201" t="n"/>
      <c r="I59" s="201" t="n"/>
      <c r="J59" s="200" t="n">
        <v>4</v>
      </c>
      <c r="K59" s="189">
        <f>F59-G59-H59+I59-J59</f>
        <v/>
      </c>
    </row>
    <row r="60">
      <c r="E60" s="9" t="n">
        <v>45453</v>
      </c>
      <c r="F60" s="198" t="n">
        <v>112.84</v>
      </c>
      <c r="G60" s="186" t="n">
        <v>56</v>
      </c>
      <c r="H60" s="201" t="n"/>
      <c r="I60" s="201" t="n"/>
      <c r="J60" s="200" t="n">
        <v>4</v>
      </c>
      <c r="K60" s="189">
        <f>F60-G60-H60+I60-J60</f>
        <v/>
      </c>
    </row>
    <row r="61">
      <c r="E61" s="9" t="n">
        <v>45453</v>
      </c>
      <c r="F61" s="198" t="n">
        <v>30.09</v>
      </c>
      <c r="G61" s="186" t="n">
        <v>25</v>
      </c>
      <c r="H61" s="201" t="n"/>
      <c r="I61" s="201" t="n"/>
      <c r="J61" s="200" t="n"/>
      <c r="K61" s="189">
        <f>F61-G61-H61+I61-J61</f>
        <v/>
      </c>
    </row>
    <row r="62">
      <c r="E62" s="9" t="n">
        <v>45454</v>
      </c>
      <c r="F62" s="198" t="n">
        <v>16.57</v>
      </c>
      <c r="G62" s="186" t="n">
        <v>16</v>
      </c>
      <c r="H62" s="201" t="n"/>
      <c r="I62" s="201" t="n"/>
      <c r="J62" s="200" t="n"/>
      <c r="K62" s="189">
        <f>F62-G62-H62+I62-J62</f>
        <v/>
      </c>
      <c r="L62" s="0" t="inlineStr">
        <is>
          <t>其他</t>
        </is>
      </c>
    </row>
    <row r="63">
      <c r="E63" s="9" t="n">
        <v>45454</v>
      </c>
      <c r="F63" s="198" t="n">
        <v>14.8</v>
      </c>
      <c r="G63" s="186" t="n">
        <v>9</v>
      </c>
      <c r="H63" s="201" t="n"/>
      <c r="I63" s="201" t="n"/>
      <c r="J63" s="200" t="n"/>
      <c r="K63" s="189">
        <f>F63-G63-H63+I63-J63</f>
        <v/>
      </c>
    </row>
    <row r="64">
      <c r="E64" s="9" t="n">
        <v>45454</v>
      </c>
      <c r="F64" s="198" t="n">
        <v>22.8</v>
      </c>
      <c r="G64" s="186" t="n">
        <v>15</v>
      </c>
      <c r="H64" s="201" t="n"/>
      <c r="I64" s="201" t="n"/>
      <c r="J64" s="200" t="n"/>
      <c r="K64" s="189">
        <f>F64-G64-H64+I64-J64</f>
        <v/>
      </c>
    </row>
    <row r="65">
      <c r="E65" s="9" t="n">
        <v>45454</v>
      </c>
      <c r="F65" s="198" t="n">
        <v>11.8</v>
      </c>
      <c r="G65" s="186" t="n">
        <v>11</v>
      </c>
      <c r="H65" s="201" t="n"/>
      <c r="I65" s="201" t="n"/>
      <c r="J65" s="200" t="n"/>
      <c r="K65" s="189">
        <f>F65-G65-H65+I65-J65</f>
        <v/>
      </c>
    </row>
    <row r="66">
      <c r="E66" s="9" t="n">
        <v>45455</v>
      </c>
      <c r="F66" s="198" t="n">
        <v>31.38</v>
      </c>
      <c r="G66" s="186" t="n">
        <v>25</v>
      </c>
      <c r="H66" s="201" t="n"/>
      <c r="I66" s="201" t="n"/>
      <c r="J66" s="200" t="n"/>
      <c r="K66" s="189">
        <f>F66-G66-H66+I66-J66</f>
        <v/>
      </c>
    </row>
    <row r="67">
      <c r="E67" s="9" t="n">
        <v>45455</v>
      </c>
      <c r="F67" s="198" t="n">
        <v>29.87</v>
      </c>
      <c r="G67" s="186" t="n">
        <v>25</v>
      </c>
      <c r="H67" s="201" t="n"/>
      <c r="I67" s="201" t="n"/>
      <c r="J67" s="200" t="n"/>
      <c r="K67" s="189">
        <f>F67-G67-H67+I67-J67</f>
        <v/>
      </c>
    </row>
    <row r="68">
      <c r="E68" s="9" t="n">
        <v>45455</v>
      </c>
      <c r="F68" s="198" t="n">
        <v>12</v>
      </c>
      <c r="G68" s="186" t="n">
        <v>8.699999999999999</v>
      </c>
      <c r="H68" s="201" t="n"/>
      <c r="I68" s="201" t="n"/>
      <c r="J68" s="200" t="n"/>
      <c r="K68" s="189">
        <f>F68-G68-H68+I68-J68</f>
        <v/>
      </c>
    </row>
    <row r="69">
      <c r="E69" s="9" t="n">
        <v>45455</v>
      </c>
      <c r="F69" s="198" t="n">
        <v>29.89</v>
      </c>
      <c r="G69" s="186" t="n">
        <v>25</v>
      </c>
      <c r="H69" s="201" t="n"/>
      <c r="I69" s="201" t="n"/>
      <c r="J69" s="200" t="n"/>
      <c r="K69" s="189">
        <f>F69-G69-H69+I69-J69</f>
        <v/>
      </c>
    </row>
    <row r="70">
      <c r="E70" s="9" t="n">
        <v>45455</v>
      </c>
      <c r="F70" s="198" t="n">
        <v>29.9</v>
      </c>
      <c r="G70" s="186" t="n">
        <v>25</v>
      </c>
      <c r="H70" s="201" t="n"/>
      <c r="I70" s="201" t="n"/>
      <c r="J70" s="200" t="n"/>
      <c r="K70" s="189">
        <f>F70-G70-H70+I70-J70</f>
        <v/>
      </c>
    </row>
    <row r="71">
      <c r="E71" s="9" t="n">
        <v>45455</v>
      </c>
      <c r="F71" s="198" t="n">
        <v>85.53</v>
      </c>
      <c r="G71" s="186" t="n">
        <v>66</v>
      </c>
      <c r="H71" s="201" t="n"/>
      <c r="I71" s="201" t="n"/>
      <c r="J71" s="200" t="n"/>
      <c r="K71" s="189">
        <f>F71-G71-H71+I71-J71</f>
        <v/>
      </c>
    </row>
    <row r="72">
      <c r="E72" s="9" t="n">
        <v>45456</v>
      </c>
      <c r="F72" s="198" t="n">
        <v>14.96</v>
      </c>
      <c r="G72" s="186" t="n">
        <v>10.3</v>
      </c>
      <c r="H72" s="201" t="n"/>
      <c r="I72" s="201" t="n"/>
      <c r="J72" s="200" t="n">
        <v>4</v>
      </c>
      <c r="K72" s="189">
        <f>F72-G72-H72+I72-J72</f>
        <v/>
      </c>
    </row>
    <row r="73">
      <c r="E73" s="9" t="n">
        <v>45456</v>
      </c>
      <c r="F73" s="198" t="n">
        <v>19.5</v>
      </c>
      <c r="G73" s="186" t="n">
        <v>15</v>
      </c>
      <c r="H73" s="201" t="n"/>
      <c r="I73" s="201" t="n"/>
      <c r="J73" s="200" t="n"/>
      <c r="K73" s="189">
        <f>F73-G73-H73+I73-J73</f>
        <v/>
      </c>
    </row>
    <row r="74">
      <c r="E74" s="9" t="n">
        <v>45456</v>
      </c>
      <c r="F74" s="198" t="n">
        <v>35.8</v>
      </c>
      <c r="G74" s="186" t="n">
        <v>25</v>
      </c>
      <c r="H74" s="201" t="n"/>
      <c r="I74" s="201" t="n"/>
      <c r="J74" s="200" t="n"/>
      <c r="K74" s="189">
        <f>F74-G74-H74+I74-J74</f>
        <v/>
      </c>
    </row>
    <row r="75">
      <c r="E75" s="9" t="n">
        <v>45456</v>
      </c>
      <c r="F75" s="198" t="n">
        <v>19.8</v>
      </c>
      <c r="G75" s="186" t="n">
        <v>16</v>
      </c>
      <c r="H75" s="201" t="n"/>
      <c r="I75" s="201" t="n"/>
      <c r="J75" s="200" t="n"/>
      <c r="K75" s="189">
        <f>F75-G75-H75+I75-J75</f>
        <v/>
      </c>
    </row>
    <row r="76">
      <c r="E76" s="9" t="n">
        <v>45456</v>
      </c>
      <c r="F76" s="198" t="n">
        <v>29.88</v>
      </c>
      <c r="G76" s="186" t="n">
        <v>25</v>
      </c>
      <c r="H76" s="201" t="n"/>
      <c r="I76" s="201" t="n"/>
      <c r="J76" s="200" t="n"/>
      <c r="K76" s="189">
        <f>F76-G76-H76+I76-J76</f>
        <v/>
      </c>
    </row>
    <row r="77">
      <c r="E77" s="9" t="n">
        <v>45456</v>
      </c>
      <c r="F77" s="198" t="n">
        <v>44.8</v>
      </c>
      <c r="G77" s="186" t="n">
        <v>34.95</v>
      </c>
      <c r="H77" s="201" t="n"/>
      <c r="I77" s="201" t="n"/>
      <c r="J77" s="200" t="n"/>
      <c r="K77" s="189">
        <f>F77-G77-H77+I77-J77</f>
        <v/>
      </c>
    </row>
    <row r="78">
      <c r="E78" s="9" t="n">
        <v>45457</v>
      </c>
      <c r="F78" s="198" t="n">
        <v>25.8</v>
      </c>
      <c r="G78" s="186" t="n">
        <v>14.8</v>
      </c>
      <c r="H78" s="201" t="n"/>
      <c r="I78" s="201" t="n"/>
      <c r="J78" s="200" t="n">
        <v>4</v>
      </c>
      <c r="K78" s="189">
        <f>F78-G78-H78+I78-J78</f>
        <v/>
      </c>
    </row>
    <row r="79">
      <c r="E79" s="9" t="n">
        <v>45457</v>
      </c>
      <c r="F79" s="198" t="n">
        <v>29.84</v>
      </c>
      <c r="G79" s="186" t="n">
        <v>25</v>
      </c>
      <c r="H79" s="201" t="n"/>
      <c r="I79" s="201" t="n"/>
      <c r="J79" s="200" t="n"/>
      <c r="K79" s="189">
        <f>F79-G79-H79+I79-J79</f>
        <v/>
      </c>
    </row>
    <row r="80">
      <c r="E80" s="9" t="n">
        <v>45457</v>
      </c>
      <c r="F80" s="198" t="n">
        <v>92.26000000000001</v>
      </c>
      <c r="G80" s="186" t="n">
        <v>68</v>
      </c>
      <c r="H80" s="201" t="n"/>
      <c r="I80" s="201" t="n"/>
      <c r="J80" s="200" t="n"/>
      <c r="K80" s="189">
        <f>F80-G80-H80+I80-J80</f>
        <v/>
      </c>
    </row>
    <row r="81">
      <c r="E81" s="9" t="n">
        <v>45457</v>
      </c>
      <c r="F81" s="198" t="n">
        <v>17.8</v>
      </c>
      <c r="G81" s="186" t="n">
        <v>14.45</v>
      </c>
      <c r="H81" s="201" t="n"/>
      <c r="I81" s="201" t="n"/>
      <c r="J81" s="200" t="n"/>
      <c r="K81" s="189">
        <f>F81-G81-H81+I81-J81</f>
        <v/>
      </c>
    </row>
    <row r="82">
      <c r="E82" s="9" t="n">
        <v>45457</v>
      </c>
      <c r="F82" s="198" t="n">
        <v>25.8</v>
      </c>
      <c r="G82" s="186" t="n">
        <v>14.8</v>
      </c>
      <c r="H82" s="201" t="n"/>
      <c r="I82" s="201" t="n"/>
      <c r="J82" s="200" t="n">
        <v>4</v>
      </c>
      <c r="K82" s="189">
        <f>F82-G82-H82+I82-J82</f>
        <v/>
      </c>
    </row>
    <row r="83">
      <c r="E83" s="9" t="n">
        <v>45457</v>
      </c>
      <c r="F83" s="198" t="n">
        <v>12.35</v>
      </c>
      <c r="G83" s="186" t="n">
        <v>9</v>
      </c>
      <c r="H83" s="201" t="n"/>
      <c r="I83" s="201" t="n"/>
      <c r="J83" s="200" t="n"/>
      <c r="K83" s="189">
        <f>F83-G83-H83+I83-J83</f>
        <v/>
      </c>
    </row>
    <row r="84">
      <c r="E84" s="9" t="n">
        <v>45457</v>
      </c>
      <c r="F84" s="198" t="n">
        <v>236</v>
      </c>
      <c r="G84" s="186" t="n">
        <v>124</v>
      </c>
      <c r="H84" s="201" t="n"/>
      <c r="I84" s="201" t="n"/>
      <c r="J84" s="200" t="n">
        <v>4</v>
      </c>
      <c r="K84" s="189">
        <f>F84-G84-H84+I84-J84</f>
        <v/>
      </c>
    </row>
    <row r="85">
      <c r="E85" s="9" t="n">
        <v>45457</v>
      </c>
      <c r="F85" s="198" t="n">
        <v>19.8</v>
      </c>
      <c r="G85" s="186" t="n">
        <v>16</v>
      </c>
      <c r="H85" s="201" t="n">
        <v>19.8</v>
      </c>
      <c r="I85" s="201" t="n">
        <v>16</v>
      </c>
      <c r="J85" s="200" t="n"/>
      <c r="K85" s="189">
        <f>F85-G85-H85+I85-J85</f>
        <v/>
      </c>
    </row>
    <row r="86">
      <c r="E86" s="9" t="n">
        <v>45458</v>
      </c>
      <c r="F86" s="198" t="n">
        <v>59.2</v>
      </c>
      <c r="G86" s="186" t="n">
        <v>20</v>
      </c>
      <c r="H86" s="201" t="n"/>
      <c r="I86" s="201" t="n"/>
      <c r="J86" s="200" t="n">
        <v>4</v>
      </c>
      <c r="K86" s="189">
        <f>F86-G86-H86+I86-J86</f>
        <v/>
      </c>
    </row>
    <row r="87">
      <c r="E87" s="9" t="n">
        <v>45458</v>
      </c>
      <c r="F87" s="198" t="n">
        <v>99</v>
      </c>
      <c r="G87" s="186" t="n">
        <v>63</v>
      </c>
      <c r="H87" s="201" t="n"/>
      <c r="I87" s="201" t="n"/>
      <c r="J87" s="200" t="n"/>
      <c r="K87" s="189">
        <f>F87-G87-H87+I87-J87</f>
        <v/>
      </c>
    </row>
    <row r="88">
      <c r="E88" s="9" t="n">
        <v>45458</v>
      </c>
      <c r="F88" s="202" t="n">
        <v>25.8</v>
      </c>
      <c r="G88" s="187" t="n">
        <v>14.8</v>
      </c>
      <c r="H88" s="201" t="n"/>
      <c r="I88" s="201" t="n"/>
      <c r="J88" s="200" t="n">
        <v>4</v>
      </c>
      <c r="K88" s="189">
        <f>F88-G88-H88+I88-J88</f>
        <v/>
      </c>
    </row>
    <row r="89">
      <c r="E89" s="9" t="n">
        <v>45459</v>
      </c>
      <c r="F89" s="198" t="n">
        <v>24.67</v>
      </c>
      <c r="G89" s="186" t="n">
        <v>10</v>
      </c>
      <c r="H89" s="201" t="n"/>
      <c r="I89" s="201" t="n"/>
      <c r="J89" s="200" t="n">
        <v>4</v>
      </c>
      <c r="K89" s="189">
        <f>F89-G89-H89+I89-J89</f>
        <v/>
      </c>
    </row>
    <row r="90">
      <c r="E90" s="9" t="n">
        <v>45459</v>
      </c>
      <c r="F90" s="198" t="n">
        <v>84.54000000000001</v>
      </c>
      <c r="G90" s="186" t="n">
        <v>66</v>
      </c>
      <c r="H90" s="201" t="n"/>
      <c r="I90" s="201" t="n"/>
      <c r="J90" s="200" t="n"/>
      <c r="K90" s="189">
        <f>F90-G90-H90+I90-J90</f>
        <v/>
      </c>
    </row>
    <row r="91">
      <c r="E91" s="9" t="n">
        <v>45459</v>
      </c>
      <c r="F91" s="198" t="n">
        <v>29.84</v>
      </c>
      <c r="G91" s="186" t="n">
        <v>25</v>
      </c>
      <c r="H91" s="201" t="n"/>
      <c r="I91" s="201" t="n"/>
      <c r="J91" s="200" t="n"/>
      <c r="K91" s="189">
        <f>F91-G91-H91+I91-J91</f>
        <v/>
      </c>
    </row>
    <row r="92">
      <c r="E92" s="9" t="n">
        <v>45459</v>
      </c>
      <c r="F92" s="198" t="n">
        <v>29.85</v>
      </c>
      <c r="G92" s="186" t="n">
        <v>25</v>
      </c>
      <c r="H92" s="201" t="n"/>
      <c r="I92" s="201" t="n"/>
      <c r="J92" s="200" t="n"/>
      <c r="K92" s="189">
        <f>F92-G92-H92+I92-J92</f>
        <v/>
      </c>
    </row>
    <row r="93">
      <c r="E93" s="9" t="n">
        <v>45460</v>
      </c>
      <c r="F93" s="198" t="n">
        <v>296</v>
      </c>
      <c r="G93" s="186" t="n">
        <v>100</v>
      </c>
      <c r="H93" s="201" t="n"/>
      <c r="I93" s="201" t="n"/>
      <c r="J93" s="200" t="n">
        <v>4</v>
      </c>
      <c r="K93" s="189">
        <f>F93-G93-H93+I93-J93</f>
        <v/>
      </c>
      <c r="M93" s="0" t="inlineStr">
        <is>
          <t>运费代估</t>
        </is>
      </c>
    </row>
    <row r="94">
      <c r="E94" s="9" t="n">
        <v>45460</v>
      </c>
      <c r="F94" s="198" t="n">
        <v>16.8</v>
      </c>
      <c r="G94" s="186" t="n">
        <v>13</v>
      </c>
      <c r="H94" s="201" t="n"/>
      <c r="I94" s="201" t="n"/>
      <c r="J94" s="200" t="n"/>
      <c r="K94" s="189">
        <f>F94-G94-H94+I94-J94</f>
        <v/>
      </c>
    </row>
    <row r="95">
      <c r="E95" s="9" t="n">
        <v>45460</v>
      </c>
      <c r="F95" s="198" t="n">
        <v>17.54</v>
      </c>
      <c r="G95" s="186" t="n">
        <v>16</v>
      </c>
      <c r="H95" s="201" t="n"/>
      <c r="I95" s="201" t="n"/>
      <c r="J95" s="200" t="n"/>
      <c r="K95" s="189">
        <f>F95-G95-H95+I95-J95</f>
        <v/>
      </c>
    </row>
    <row r="96">
      <c r="E96" s="9" t="n">
        <v>45460</v>
      </c>
      <c r="F96" s="198" t="n">
        <v>29.6</v>
      </c>
      <c r="G96" s="186" t="n">
        <v>10</v>
      </c>
      <c r="H96" s="201" t="n">
        <v>29.6</v>
      </c>
      <c r="I96" s="201" t="n">
        <v>10</v>
      </c>
      <c r="J96" s="200" t="n">
        <v>4</v>
      </c>
      <c r="K96" s="189">
        <f>F96-G96-H96+I96-J96</f>
        <v/>
      </c>
    </row>
    <row r="97">
      <c r="E97" s="9" t="n">
        <v>45460</v>
      </c>
      <c r="F97" s="198" t="n">
        <v>19.5</v>
      </c>
      <c r="G97" s="186" t="n">
        <v>15</v>
      </c>
      <c r="H97" s="201" t="n"/>
      <c r="I97" s="201" t="n"/>
      <c r="J97" s="200" t="n"/>
      <c r="K97" s="189">
        <f>F97-G97-H97+I97-J97</f>
        <v/>
      </c>
    </row>
    <row r="98">
      <c r="E98" s="9" t="n">
        <v>45460</v>
      </c>
      <c r="F98" s="198" t="n">
        <v>15.34</v>
      </c>
      <c r="G98" s="186" t="n">
        <v>10.3</v>
      </c>
      <c r="H98" s="201" t="n"/>
      <c r="I98" s="201" t="n"/>
      <c r="J98" s="200" t="n">
        <v>4</v>
      </c>
      <c r="K98" s="189">
        <f>F98-G98-H98+I98-J98</f>
        <v/>
      </c>
    </row>
    <row r="99">
      <c r="E99" s="9" t="n">
        <v>45460</v>
      </c>
      <c r="F99" s="198" t="n">
        <v>12.47</v>
      </c>
      <c r="G99" s="186" t="n">
        <v>5</v>
      </c>
      <c r="H99" s="201" t="n"/>
      <c r="I99" s="201" t="n"/>
      <c r="J99" s="200" t="n">
        <v>4</v>
      </c>
      <c r="K99" s="189">
        <f>F99-G99-H99+I99-J99</f>
        <v/>
      </c>
    </row>
    <row r="100">
      <c r="E100" s="9" t="n">
        <v>45461</v>
      </c>
      <c r="F100" s="198" t="n">
        <v>74</v>
      </c>
      <c r="G100" s="186" t="n">
        <v>25</v>
      </c>
      <c r="H100" s="201" t="n">
        <v>14</v>
      </c>
      <c r="I100" s="201" t="n"/>
      <c r="J100" s="200" t="n">
        <v>4</v>
      </c>
      <c r="K100" s="189">
        <f>F100-G100-H100+I100-J100</f>
        <v/>
      </c>
    </row>
    <row r="101">
      <c r="E101" s="9" t="n">
        <v>45461</v>
      </c>
      <c r="F101" s="198" t="n">
        <v>33</v>
      </c>
      <c r="G101" s="186" t="n">
        <v>27.9</v>
      </c>
      <c r="H101" s="201" t="n"/>
      <c r="I101" s="201" t="n"/>
      <c r="J101" s="200" t="n"/>
      <c r="K101" s="189">
        <f>F101-G101-H101+I101-J101</f>
        <v/>
      </c>
    </row>
    <row r="102">
      <c r="E102" s="9" t="n">
        <v>45461</v>
      </c>
      <c r="F102" s="198" t="n">
        <v>39.6</v>
      </c>
      <c r="G102" s="186" t="n">
        <v>25.11</v>
      </c>
      <c r="H102" s="201" t="n"/>
      <c r="I102" s="201" t="n"/>
      <c r="J102" s="200" t="n"/>
      <c r="K102" s="189">
        <f>F102-G102-H102+I102-J102</f>
        <v/>
      </c>
    </row>
    <row r="103">
      <c r="E103" s="9" t="n">
        <v>45461</v>
      </c>
      <c r="F103" s="198" t="n">
        <v>118.8</v>
      </c>
      <c r="G103" s="186" t="n">
        <v>73</v>
      </c>
      <c r="H103" s="201" t="n"/>
      <c r="I103" s="201" t="n"/>
      <c r="J103" s="200" t="n"/>
      <c r="K103" s="189">
        <f>F103-G103-H103+I103-J103</f>
        <v/>
      </c>
    </row>
    <row r="104">
      <c r="E104" s="9" t="n">
        <v>45461</v>
      </c>
      <c r="F104" s="198" t="n">
        <v>250</v>
      </c>
      <c r="G104" s="186" t="n">
        <v>181.83</v>
      </c>
      <c r="H104" s="201" t="n"/>
      <c r="I104" s="201" t="n"/>
      <c r="J104" s="200" t="n"/>
      <c r="K104" s="189">
        <f>F104-G104-H104+I104-J104</f>
        <v/>
      </c>
    </row>
    <row r="105">
      <c r="E105" s="9" t="n">
        <v>45461</v>
      </c>
      <c r="F105" s="198" t="n">
        <v>14.8</v>
      </c>
      <c r="G105" s="186" t="n">
        <v>9.300000000000001</v>
      </c>
      <c r="H105" s="201" t="n"/>
      <c r="I105" s="201" t="n"/>
      <c r="J105" s="200" t="n"/>
      <c r="K105" s="189">
        <f>F105-G105-H105+I105-J105</f>
        <v/>
      </c>
    </row>
    <row r="106">
      <c r="E106" s="9" t="n">
        <v>45462</v>
      </c>
      <c r="F106" s="198" t="n">
        <v>84.04000000000001</v>
      </c>
      <c r="G106" s="186" t="n">
        <v>66</v>
      </c>
      <c r="H106" s="201" t="n"/>
      <c r="I106" s="201" t="n"/>
      <c r="J106" s="200" t="n"/>
      <c r="K106" s="189">
        <f>F106-G106-H106+I106-J106</f>
        <v/>
      </c>
    </row>
    <row r="107">
      <c r="E107" s="9" t="n">
        <v>45462</v>
      </c>
      <c r="F107" s="198" t="n">
        <v>180</v>
      </c>
      <c r="G107" s="186" t="n">
        <v>132</v>
      </c>
      <c r="H107" s="201" t="n"/>
      <c r="I107" s="201" t="n"/>
      <c r="J107" s="200" t="n"/>
      <c r="K107" s="189">
        <f>F107-G107-H107+I107-J107</f>
        <v/>
      </c>
    </row>
    <row r="108">
      <c r="E108" s="9" t="n">
        <v>45462</v>
      </c>
      <c r="F108" s="198" t="n">
        <v>54.92</v>
      </c>
      <c r="G108" s="186" t="n">
        <v>45</v>
      </c>
      <c r="H108" s="201" t="n"/>
      <c r="I108" s="201" t="n"/>
      <c r="J108" s="200" t="n"/>
      <c r="K108" s="189">
        <f>F108-G108-H108+I108-J108</f>
        <v/>
      </c>
    </row>
    <row r="109">
      <c r="E109" s="9" t="n">
        <v>45462</v>
      </c>
      <c r="F109" s="198" t="n">
        <v>14.64</v>
      </c>
      <c r="G109" s="186" t="n">
        <v>10</v>
      </c>
      <c r="H109" s="201" t="n"/>
      <c r="I109" s="201" t="n"/>
      <c r="J109" s="200" t="n"/>
      <c r="K109" s="189">
        <f>F109-G109-H109+I109-J109</f>
        <v/>
      </c>
    </row>
    <row r="110">
      <c r="E110" s="9" t="n">
        <v>45462</v>
      </c>
      <c r="F110" s="198" t="n">
        <v>54.85</v>
      </c>
      <c r="G110" s="186" t="n">
        <v>45</v>
      </c>
      <c r="H110" s="201" t="n"/>
      <c r="I110" s="201" t="n"/>
      <c r="J110" s="200" t="n"/>
      <c r="K110" s="189">
        <f>F110-G110-H110+I110-J110</f>
        <v/>
      </c>
    </row>
    <row r="111">
      <c r="E111" s="9" t="n">
        <v>45462</v>
      </c>
      <c r="F111" s="198" t="n">
        <v>85.59999999999999</v>
      </c>
      <c r="G111" s="186" t="n">
        <v>53.61</v>
      </c>
      <c r="H111" s="201" t="n"/>
      <c r="I111" s="201" t="n"/>
      <c r="J111" s="200" t="n"/>
      <c r="K111" s="189">
        <f>F111-G111-H111+I111-J111</f>
        <v/>
      </c>
    </row>
    <row r="112">
      <c r="E112" s="9" t="n">
        <v>45462</v>
      </c>
      <c r="F112" s="198" t="n">
        <v>59.4</v>
      </c>
      <c r="G112" s="186" t="n">
        <v>38.51</v>
      </c>
      <c r="H112" s="201" t="n"/>
      <c r="I112" s="201" t="n"/>
      <c r="J112" s="200" t="n"/>
      <c r="K112" s="189">
        <f>F112-G112-H112+I112-J112</f>
        <v/>
      </c>
    </row>
    <row r="113">
      <c r="E113" s="9" t="n">
        <v>45463</v>
      </c>
      <c r="F113" s="198" t="n">
        <v>17.8</v>
      </c>
      <c r="G113" s="186" t="n">
        <v>10.3</v>
      </c>
      <c r="H113" s="201" t="n"/>
      <c r="I113" s="201" t="n"/>
      <c r="J113" s="200" t="n">
        <v>4</v>
      </c>
      <c r="K113" s="189">
        <f>F113-G113-H113+I113-J113</f>
        <v/>
      </c>
    </row>
    <row r="114">
      <c r="E114" s="9" t="n">
        <v>45463</v>
      </c>
      <c r="F114" s="198" t="n">
        <v>84.97</v>
      </c>
      <c r="G114" s="186" t="n">
        <v>66</v>
      </c>
      <c r="H114" s="201" t="n"/>
      <c r="I114" s="201" t="n"/>
      <c r="J114" s="200" t="n"/>
      <c r="K114" s="189">
        <f>F114-G114-H114+I114-J114</f>
        <v/>
      </c>
    </row>
    <row r="115">
      <c r="E115" s="9" t="n">
        <v>45463</v>
      </c>
      <c r="F115" s="198" t="n">
        <v>261.4</v>
      </c>
      <c r="G115" s="186" t="n">
        <v>129</v>
      </c>
      <c r="H115" s="201" t="n"/>
      <c r="I115" s="201" t="n"/>
      <c r="J115" s="200" t="n">
        <v>4</v>
      </c>
      <c r="K115" s="189">
        <f>F115-G115-H115+I115-J115</f>
        <v/>
      </c>
      <c r="M115" s="0" t="inlineStr">
        <is>
          <t>运费代估</t>
        </is>
      </c>
    </row>
    <row r="116">
      <c r="E116" s="9" t="n">
        <v>45463</v>
      </c>
      <c r="F116" s="198" t="n">
        <v>11.8</v>
      </c>
      <c r="G116" s="186" t="n">
        <v>6.2</v>
      </c>
      <c r="H116" s="201" t="n"/>
      <c r="I116" s="201" t="n"/>
      <c r="J116" s="200" t="n">
        <v>4</v>
      </c>
      <c r="K116" s="189">
        <f>F116-G116-H116+I116-J116</f>
        <v/>
      </c>
    </row>
    <row r="117">
      <c r="E117" s="9" t="n">
        <v>45463</v>
      </c>
      <c r="F117" s="198" t="n">
        <v>84.08</v>
      </c>
      <c r="G117" s="186" t="n">
        <v>66</v>
      </c>
      <c r="H117" s="201" t="n"/>
      <c r="I117" s="201" t="n"/>
      <c r="J117" s="200" t="n"/>
      <c r="K117" s="189">
        <f>F117-G117-H117+I117-J117</f>
        <v/>
      </c>
    </row>
    <row r="118">
      <c r="E118" s="9" t="n">
        <v>45463</v>
      </c>
      <c r="F118" s="198" t="n">
        <v>14.8</v>
      </c>
      <c r="G118" s="186" t="n">
        <v>5</v>
      </c>
      <c r="H118" s="201" t="n"/>
      <c r="I118" s="201" t="n"/>
      <c r="J118" s="200" t="n">
        <v>4</v>
      </c>
      <c r="K118" s="189">
        <f>F118-G118-H118+I118-J118</f>
        <v/>
      </c>
    </row>
    <row r="119">
      <c r="E119" s="9" t="n">
        <v>45463</v>
      </c>
      <c r="F119" s="198" t="n">
        <v>12</v>
      </c>
      <c r="G119" s="186" t="n">
        <v>8.199999999999999</v>
      </c>
      <c r="H119" s="201" t="n"/>
      <c r="I119" s="201" t="n"/>
      <c r="J119" s="200" t="n"/>
      <c r="K119" s="189">
        <f>F119-G119-H119+I119-J119</f>
        <v/>
      </c>
    </row>
    <row r="120">
      <c r="E120" s="9" t="n">
        <v>45463</v>
      </c>
      <c r="F120" s="198" t="n">
        <v>118</v>
      </c>
      <c r="G120" s="186" t="n">
        <v>62</v>
      </c>
      <c r="H120" s="201" t="n"/>
      <c r="I120" s="201" t="n"/>
      <c r="J120" s="200" t="n">
        <v>4</v>
      </c>
      <c r="K120" s="189">
        <f>F120-G120-H120+I120-J120</f>
        <v/>
      </c>
      <c r="M120" s="0" t="inlineStr">
        <is>
          <t>运费代估</t>
        </is>
      </c>
    </row>
    <row r="121">
      <c r="E121" s="9" t="n">
        <v>45463</v>
      </c>
      <c r="F121" s="198" t="n">
        <v>24.77</v>
      </c>
      <c r="G121" s="186" t="n">
        <v>10</v>
      </c>
      <c r="H121" s="201" t="n"/>
      <c r="I121" s="201" t="n"/>
      <c r="J121" s="200" t="n">
        <v>4</v>
      </c>
      <c r="K121" s="189">
        <f>F121-G121-H121+I121-J121</f>
        <v/>
      </c>
    </row>
    <row r="122">
      <c r="E122" s="9" t="n">
        <v>45463</v>
      </c>
      <c r="F122" s="198" t="n">
        <v>95.8</v>
      </c>
      <c r="G122" s="186" t="n">
        <v>66</v>
      </c>
      <c r="H122" s="201" t="n"/>
      <c r="I122" s="201" t="n"/>
      <c r="J122" s="200" t="n"/>
      <c r="K122" s="189">
        <f>F122-G122-H122+I122-J122</f>
        <v/>
      </c>
    </row>
    <row r="123">
      <c r="E123" s="9" t="n">
        <v>45464</v>
      </c>
      <c r="F123" s="198" t="n">
        <v>19.5</v>
      </c>
      <c r="G123" s="186" t="n">
        <v>15</v>
      </c>
      <c r="H123" s="201" t="n"/>
      <c r="I123" s="201" t="n"/>
      <c r="J123" s="200" t="n"/>
      <c r="K123" s="189">
        <f>F123-G123-H123+I123-J123</f>
        <v/>
      </c>
    </row>
    <row r="124">
      <c r="E124" s="9" t="n">
        <v>45464</v>
      </c>
      <c r="F124" s="198" t="n">
        <v>19.5</v>
      </c>
      <c r="G124" s="186" t="n">
        <v>15</v>
      </c>
      <c r="H124" s="201" t="n"/>
      <c r="I124" s="201" t="n"/>
      <c r="J124" s="200" t="n"/>
      <c r="K124" s="189">
        <f>F124-G124-H124+I124-J124</f>
        <v/>
      </c>
    </row>
    <row r="125">
      <c r="E125" s="9" t="n">
        <v>45464</v>
      </c>
      <c r="F125" s="198" t="n">
        <v>25.8</v>
      </c>
      <c r="G125" s="186" t="n">
        <v>19.2</v>
      </c>
      <c r="H125" s="201" t="n"/>
      <c r="I125" s="201" t="n"/>
      <c r="J125" s="200" t="n"/>
      <c r="K125" s="189">
        <f>F125-G125-H125+I125-J125</f>
        <v/>
      </c>
    </row>
    <row r="126">
      <c r="E126" s="9" t="n">
        <v>45464</v>
      </c>
      <c r="F126" s="198" t="n">
        <v>47.3</v>
      </c>
      <c r="G126" s="186" t="n">
        <v>21</v>
      </c>
      <c r="H126" s="201" t="n"/>
      <c r="I126" s="201" t="n"/>
      <c r="J126" s="200" t="n"/>
      <c r="K126" s="189">
        <f>F126-G126-H126+I126-J126</f>
        <v/>
      </c>
    </row>
    <row r="127">
      <c r="E127" s="9" t="n">
        <v>45464</v>
      </c>
      <c r="F127" s="198" t="n">
        <v>19.8</v>
      </c>
      <c r="G127" s="186" t="n">
        <v>14.2</v>
      </c>
      <c r="H127" s="201" t="n"/>
      <c r="I127" s="201" t="n"/>
      <c r="J127" s="200" t="n"/>
      <c r="K127" s="189">
        <f>F127-G127-H127+I127-J127</f>
        <v/>
      </c>
    </row>
    <row r="128">
      <c r="E128" s="9" t="n">
        <v>45465</v>
      </c>
      <c r="F128" s="198" t="n">
        <v>43.6</v>
      </c>
      <c r="G128" s="186" t="n">
        <v>25.1</v>
      </c>
      <c r="H128" s="201" t="n"/>
      <c r="I128" s="201" t="n"/>
      <c r="J128" s="200" t="n">
        <v>4</v>
      </c>
      <c r="K128" s="189">
        <f>F128-G128-H128+I128-J128</f>
        <v/>
      </c>
    </row>
    <row r="129">
      <c r="E129" s="9" t="n">
        <v>45465</v>
      </c>
      <c r="F129" s="202" t="n">
        <v>398</v>
      </c>
      <c r="G129" s="187" t="n">
        <v>257.06</v>
      </c>
      <c r="H129" s="201" t="n">
        <v>40</v>
      </c>
      <c r="I129" s="201" t="n"/>
      <c r="J129" s="199" t="n"/>
      <c r="K129" s="187">
        <f>F129-G129-H129+I129-J129</f>
        <v/>
      </c>
    </row>
    <row r="130">
      <c r="E130" s="9" t="n">
        <v>45465</v>
      </c>
      <c r="F130" s="198" t="n">
        <v>17.8</v>
      </c>
      <c r="G130" s="186" t="n">
        <v>10.3</v>
      </c>
      <c r="H130" s="201" t="n"/>
      <c r="I130" s="201" t="n"/>
      <c r="J130" s="200" t="n">
        <v>5</v>
      </c>
      <c r="K130" s="189">
        <f>F130-G130-H130+I130-J130</f>
        <v/>
      </c>
    </row>
    <row r="131">
      <c r="E131" s="9" t="n">
        <v>45465</v>
      </c>
      <c r="F131" s="198" t="n">
        <v>32.6</v>
      </c>
      <c r="G131" s="186" t="n">
        <v>15.3</v>
      </c>
      <c r="H131" s="201" t="n"/>
      <c r="I131" s="201" t="n"/>
      <c r="J131" s="200" t="n">
        <v>5</v>
      </c>
      <c r="K131" s="189">
        <f>F131-G131-H131+I131-J131</f>
        <v/>
      </c>
    </row>
    <row r="132">
      <c r="E132" s="9" t="n">
        <v>45465</v>
      </c>
      <c r="F132" s="198" t="n">
        <v>18.8</v>
      </c>
      <c r="G132" s="186" t="n">
        <v>14.01</v>
      </c>
      <c r="H132" s="201" t="n"/>
      <c r="I132" s="201" t="n"/>
      <c r="J132" s="200" t="n"/>
      <c r="K132" s="189">
        <f>F132-G132-H132+I132-J132</f>
        <v/>
      </c>
    </row>
    <row r="133">
      <c r="E133" s="9" t="n">
        <v>45466</v>
      </c>
      <c r="F133" s="198" t="n">
        <v>34.8</v>
      </c>
      <c r="G133" s="186" t="n">
        <v>25</v>
      </c>
      <c r="H133" s="201" t="n"/>
      <c r="I133" s="201" t="n"/>
      <c r="J133" s="200" t="n"/>
      <c r="K133" s="189">
        <f>F133-G133-H133+I133-J133</f>
        <v/>
      </c>
    </row>
    <row r="134">
      <c r="E134" s="9" t="n">
        <v>45466</v>
      </c>
      <c r="F134" s="198" t="n">
        <v>34.8</v>
      </c>
      <c r="G134" s="186" t="n">
        <v>25</v>
      </c>
      <c r="H134" s="201" t="n"/>
      <c r="I134" s="201" t="n"/>
      <c r="J134" s="200" t="n"/>
      <c r="K134" s="189">
        <f>F134-G134-H134+I134-J134</f>
        <v/>
      </c>
    </row>
    <row r="135">
      <c r="E135" s="9" t="n">
        <v>45467</v>
      </c>
      <c r="F135" s="198" t="n">
        <v>33.6</v>
      </c>
      <c r="G135" s="186" t="n">
        <v>26</v>
      </c>
      <c r="H135" s="201" t="n"/>
      <c r="I135" s="201" t="n"/>
      <c r="J135" s="200" t="n"/>
      <c r="K135" s="189">
        <f>F135-G135-H135+I135-J135</f>
        <v/>
      </c>
    </row>
    <row r="136">
      <c r="E136" s="9" t="n">
        <v>45467</v>
      </c>
      <c r="F136" s="198" t="n">
        <v>34.8</v>
      </c>
      <c r="G136" s="186" t="n">
        <v>25</v>
      </c>
      <c r="H136" s="201" t="n"/>
      <c r="I136" s="201" t="n"/>
      <c r="J136" s="200" t="n"/>
      <c r="K136" s="189">
        <f>F136-G136-H136+I136-J136</f>
        <v/>
      </c>
    </row>
    <row r="137">
      <c r="E137" s="9" t="n">
        <v>45467</v>
      </c>
      <c r="F137" s="198" t="n">
        <v>200</v>
      </c>
      <c r="G137" s="186" t="n">
        <v>103</v>
      </c>
      <c r="H137" s="201" t="n">
        <v>40</v>
      </c>
      <c r="I137" s="201" t="n"/>
      <c r="J137" s="200" t="n">
        <v>4</v>
      </c>
      <c r="K137" s="189">
        <f>F137-G137-H137+I137-J137</f>
        <v/>
      </c>
    </row>
    <row r="138">
      <c r="E138" s="9" t="n">
        <v>45467</v>
      </c>
      <c r="F138" s="198" t="n">
        <v>14.8</v>
      </c>
      <c r="G138" s="186" t="n">
        <v>5</v>
      </c>
      <c r="H138" s="201" t="n"/>
      <c r="I138" s="201" t="n"/>
      <c r="J138" s="200" t="n">
        <v>4</v>
      </c>
      <c r="K138" s="189">
        <f>F138-G138-H138+I138-J138</f>
        <v/>
      </c>
    </row>
    <row r="139">
      <c r="E139" s="9" t="n">
        <v>45467</v>
      </c>
      <c r="F139" s="198" t="n">
        <v>19.8</v>
      </c>
      <c r="G139" s="186" t="n">
        <v>16</v>
      </c>
      <c r="H139" s="201" t="n"/>
      <c r="I139" s="201" t="n"/>
      <c r="J139" s="200" t="n"/>
      <c r="K139" s="189">
        <f>F139-G139-H139+I139-J139</f>
        <v/>
      </c>
    </row>
    <row r="140">
      <c r="E140" s="9" t="n">
        <v>45468</v>
      </c>
      <c r="F140" s="198" t="n">
        <v>32.5</v>
      </c>
      <c r="G140" s="186" t="n">
        <v>25</v>
      </c>
      <c r="H140" s="201" t="n"/>
      <c r="I140" s="201" t="n"/>
      <c r="J140" s="200" t="n"/>
      <c r="K140" s="189">
        <f>F140-G140-H140+I140-J140</f>
        <v/>
      </c>
    </row>
    <row r="141">
      <c r="E141" s="9" t="n">
        <v>45468</v>
      </c>
      <c r="F141" s="198" t="n">
        <v>39</v>
      </c>
      <c r="G141" s="186" t="n">
        <v>30</v>
      </c>
      <c r="H141" s="201" t="n"/>
      <c r="I141" s="201" t="n"/>
      <c r="J141" s="200" t="n"/>
      <c r="K141" s="189">
        <f>F141-G141-H141+I141-J141</f>
        <v/>
      </c>
    </row>
    <row r="142">
      <c r="E142" s="9" t="n">
        <v>45468</v>
      </c>
      <c r="F142" s="198" t="n">
        <v>14.8</v>
      </c>
      <c r="G142" s="186" t="n">
        <v>5</v>
      </c>
      <c r="H142" s="201" t="n"/>
      <c r="I142" s="201" t="n"/>
      <c r="J142" s="200" t="n">
        <v>4</v>
      </c>
      <c r="K142" s="189">
        <f>F142-G142-H142+I142-J142</f>
        <v/>
      </c>
    </row>
    <row r="143">
      <c r="E143" s="9" t="n">
        <v>45468</v>
      </c>
      <c r="F143" s="198" t="n">
        <v>24.7</v>
      </c>
      <c r="G143" s="186" t="n">
        <v>19</v>
      </c>
      <c r="H143" s="201" t="n"/>
      <c r="I143" s="201" t="n"/>
      <c r="J143" s="200" t="n"/>
      <c r="K143" s="189">
        <f>F143-G143-H143+I143-J143</f>
        <v/>
      </c>
    </row>
    <row r="144">
      <c r="E144" s="9" t="n">
        <v>45468</v>
      </c>
      <c r="F144" s="198" t="n">
        <v>34.8</v>
      </c>
      <c r="G144" s="186" t="n">
        <v>25</v>
      </c>
      <c r="H144" s="201" t="n"/>
      <c r="I144" s="201" t="n"/>
      <c r="J144" s="200" t="n"/>
      <c r="K144" s="189">
        <f>F144-G144-H144+I144-J144</f>
        <v/>
      </c>
      <c r="M144" s="0" t="inlineStr">
        <is>
          <t>快递费代估</t>
        </is>
      </c>
    </row>
    <row r="145">
      <c r="E145" s="9" t="n">
        <v>45469</v>
      </c>
      <c r="F145" s="198" t="n">
        <v>145</v>
      </c>
      <c r="G145" s="186" t="n">
        <v>50</v>
      </c>
      <c r="H145" s="201" t="n">
        <v>25</v>
      </c>
      <c r="I145" s="201" t="n"/>
      <c r="J145" s="200" t="n">
        <v>4</v>
      </c>
      <c r="K145" s="189">
        <f>F145-G145-H145+I145-J145</f>
        <v/>
      </c>
    </row>
    <row r="146">
      <c r="E146" s="9" t="n">
        <v>45469</v>
      </c>
      <c r="F146" s="198" t="n">
        <v>130.5</v>
      </c>
      <c r="G146" s="186" t="n">
        <v>76</v>
      </c>
      <c r="H146" s="201" t="n"/>
      <c r="I146" s="201" t="n"/>
      <c r="J146" s="200" t="n">
        <v>4</v>
      </c>
      <c r="K146" s="189">
        <f>F146-G146-H146+I146-J146</f>
        <v/>
      </c>
    </row>
    <row r="147">
      <c r="E147" s="9" t="n">
        <v>45470</v>
      </c>
      <c r="F147" s="198" t="n">
        <v>97.8</v>
      </c>
      <c r="G147" s="186" t="n">
        <v>66</v>
      </c>
      <c r="H147" s="201" t="n"/>
      <c r="I147" s="201" t="n"/>
      <c r="J147" s="200" t="n"/>
      <c r="K147" s="189">
        <f>F147-G147-H147+I147-J147</f>
        <v/>
      </c>
    </row>
    <row r="148">
      <c r="E148" s="9" t="n">
        <v>45470</v>
      </c>
      <c r="F148" s="198" t="n">
        <v>17.8</v>
      </c>
      <c r="G148" s="186" t="n">
        <v>10.3</v>
      </c>
      <c r="H148" s="201" t="n"/>
      <c r="I148" s="201" t="n"/>
      <c r="J148" s="200" t="n">
        <v>4</v>
      </c>
      <c r="K148" s="189">
        <f>F148-G148-H148+I148-J148</f>
        <v/>
      </c>
    </row>
    <row r="149">
      <c r="E149" s="9" t="n">
        <v>45470</v>
      </c>
      <c r="F149" s="198" t="n">
        <v>19.8</v>
      </c>
      <c r="G149" s="186" t="n">
        <v>16</v>
      </c>
      <c r="H149" s="201" t="n"/>
      <c r="I149" s="201" t="n"/>
      <c r="J149" s="200" t="n"/>
      <c r="K149" s="189">
        <f>F149-G149-H149+I149-J149</f>
        <v/>
      </c>
    </row>
    <row r="150">
      <c r="E150" s="9" t="n">
        <v>45470</v>
      </c>
      <c r="F150" s="198" t="n">
        <v>59.2</v>
      </c>
      <c r="G150" s="186" t="n">
        <v>20</v>
      </c>
      <c r="H150" s="201" t="n"/>
      <c r="I150" s="201" t="n"/>
      <c r="J150" s="200" t="n">
        <v>4</v>
      </c>
      <c r="K150" s="189">
        <f>F150-G150-H150+I150-J150</f>
        <v/>
      </c>
    </row>
    <row r="151">
      <c r="E151" s="9" t="n">
        <v>45470</v>
      </c>
      <c r="F151" s="198" t="n">
        <v>14.8</v>
      </c>
      <c r="G151" s="186" t="n">
        <v>5</v>
      </c>
      <c r="H151" s="201" t="n"/>
      <c r="I151" s="201" t="n"/>
      <c r="J151" s="200" t="n">
        <v>4</v>
      </c>
      <c r="K151" s="189">
        <f>F151-G151-H151+I151-J151</f>
        <v/>
      </c>
    </row>
    <row r="152">
      <c r="E152" s="9" t="n">
        <v>45470</v>
      </c>
      <c r="F152" s="198" t="n">
        <v>19.8</v>
      </c>
      <c r="G152" s="186" t="n">
        <v>13.8</v>
      </c>
      <c r="H152" s="201" t="n"/>
      <c r="I152" s="201" t="n"/>
      <c r="J152" s="200" t="n"/>
      <c r="K152" s="189">
        <f>F152-G152-H152+I152-J152</f>
        <v/>
      </c>
    </row>
    <row r="153">
      <c r="E153" s="9" t="n">
        <v>45471</v>
      </c>
      <c r="F153" s="198" t="n">
        <v>59.4</v>
      </c>
      <c r="G153" s="186" t="n">
        <v>38.2</v>
      </c>
      <c r="H153" s="201" t="n"/>
      <c r="I153" s="201" t="n"/>
      <c r="J153" s="200" t="n"/>
      <c r="K153" s="189">
        <f>F153-G153-H153+I153-J153</f>
        <v/>
      </c>
    </row>
    <row r="154">
      <c r="E154" s="9" t="n">
        <v>45471</v>
      </c>
      <c r="F154" s="198" t="n">
        <v>85.8</v>
      </c>
      <c r="G154" s="186" t="n">
        <v>30</v>
      </c>
      <c r="H154" s="201" t="n"/>
      <c r="I154" s="201" t="n"/>
      <c r="J154" s="200" t="n">
        <v>4</v>
      </c>
      <c r="K154" s="189">
        <f>F154-G154-H154+I154-J154</f>
        <v/>
      </c>
    </row>
    <row r="155">
      <c r="A155" s="0" t="n">
        <v>979.51</v>
      </c>
      <c r="E155" s="9" t="n">
        <v>45471</v>
      </c>
      <c r="F155" s="198" t="n">
        <v>145</v>
      </c>
      <c r="G155" s="186" t="n">
        <v>50</v>
      </c>
      <c r="H155" s="201" t="n"/>
      <c r="I155" s="201" t="n"/>
      <c r="J155" s="200" t="n">
        <v>4</v>
      </c>
      <c r="K155" s="189">
        <f>F155-G155-H155+I155-J155</f>
        <v/>
      </c>
    </row>
    <row r="156">
      <c r="A156" s="137" t="inlineStr">
        <is>
          <t>14.8+384.8+74+145+143.46+143.45+74</t>
        </is>
      </c>
      <c r="E156" s="9" t="n">
        <v>45471</v>
      </c>
      <c r="F156" s="198" t="n">
        <v>11.8</v>
      </c>
      <c r="G156" s="186" t="n">
        <v>6.3</v>
      </c>
      <c r="H156" s="201" t="n"/>
      <c r="I156" s="201" t="n"/>
      <c r="J156" s="200" t="n">
        <v>4</v>
      </c>
      <c r="K156" s="189">
        <f>F156-G156-H156+I156-J156</f>
        <v/>
      </c>
    </row>
    <row r="157">
      <c r="A157" s="137" t="inlineStr">
        <is>
          <t>2.8+72.8+14+25+23.46+14+23.46</t>
        </is>
      </c>
      <c r="E157" s="9" t="n">
        <v>45471</v>
      </c>
      <c r="F157" s="198" t="n">
        <v>34.8</v>
      </c>
      <c r="G157" s="186" t="n">
        <v>25</v>
      </c>
      <c r="H157" s="201" t="n"/>
      <c r="I157" s="201" t="n"/>
      <c r="J157" s="200" t="n"/>
      <c r="K157" s="189">
        <f>F157-G157-H157+I157-J157</f>
        <v/>
      </c>
    </row>
    <row r="158">
      <c r="E158" s="9" t="n">
        <v>45472</v>
      </c>
      <c r="F158" s="198" t="n">
        <v>22.1</v>
      </c>
      <c r="G158" s="186" t="n">
        <v>17</v>
      </c>
      <c r="H158" s="201" t="n"/>
      <c r="I158" s="201" t="n"/>
      <c r="J158" s="200" t="n"/>
      <c r="K158" s="189">
        <f>F158-G158-H158+I158-J158</f>
        <v/>
      </c>
    </row>
    <row r="159">
      <c r="E159" s="9" t="n">
        <v>45472</v>
      </c>
      <c r="F159" s="198" t="n">
        <v>143.45</v>
      </c>
      <c r="G159" s="186" t="n">
        <v>50</v>
      </c>
      <c r="H159" s="201" t="n">
        <v>23.46</v>
      </c>
      <c r="I159" s="201" t="n"/>
      <c r="J159" s="200" t="n">
        <v>4</v>
      </c>
      <c r="K159" s="189">
        <f>F159-G159-H159+I159-J159</f>
        <v/>
      </c>
    </row>
    <row r="160">
      <c r="E160" s="9" t="n">
        <v>45472</v>
      </c>
      <c r="F160" s="198" t="n">
        <v>74</v>
      </c>
      <c r="G160" s="186" t="n">
        <v>25</v>
      </c>
      <c r="H160" s="201" t="n">
        <v>14</v>
      </c>
      <c r="I160" s="201" t="n"/>
      <c r="J160" s="200" t="n">
        <v>4</v>
      </c>
      <c r="K160" s="189">
        <f>F160-G160-H160+I160-J160</f>
        <v/>
      </c>
    </row>
    <row r="161">
      <c r="E161" s="9" t="n">
        <v>45472</v>
      </c>
      <c r="F161" s="198" t="n">
        <v>143.46</v>
      </c>
      <c r="G161" s="186" t="n">
        <v>50</v>
      </c>
      <c r="H161" s="201" t="n">
        <v>23.46</v>
      </c>
      <c r="I161" s="201" t="n"/>
      <c r="J161" s="200" t="n">
        <v>4</v>
      </c>
      <c r="K161" s="189">
        <f>F161-G161-H161+I161-J161</f>
        <v/>
      </c>
    </row>
    <row r="162">
      <c r="E162" s="9" t="n">
        <v>45472</v>
      </c>
      <c r="F162" s="198" t="n">
        <v>17.8</v>
      </c>
      <c r="G162" s="186" t="n">
        <v>15</v>
      </c>
      <c r="H162" s="201" t="n"/>
      <c r="I162" s="201" t="n"/>
      <c r="J162" s="200" t="n"/>
      <c r="K162" s="189">
        <f>F162-G162-H162+I162-J162</f>
        <v/>
      </c>
    </row>
    <row r="163">
      <c r="E163" s="9" t="n">
        <v>45472</v>
      </c>
      <c r="F163" s="198" t="n">
        <v>14.8</v>
      </c>
      <c r="G163" s="186" t="n">
        <v>5</v>
      </c>
      <c r="H163" s="201" t="n"/>
      <c r="I163" s="201" t="n"/>
      <c r="J163" s="200" t="n">
        <v>4</v>
      </c>
      <c r="K163" s="189">
        <f>F163-G163-H163+I163-J163</f>
        <v/>
      </c>
    </row>
    <row r="164">
      <c r="E164" s="9" t="n">
        <v>45473</v>
      </c>
      <c r="F164" s="198" t="n">
        <v>59.2</v>
      </c>
      <c r="G164" s="186" t="n">
        <v>20</v>
      </c>
      <c r="H164" s="201" t="n"/>
      <c r="I164" s="201" t="n"/>
      <c r="J164" s="200" t="n">
        <v>4</v>
      </c>
      <c r="K164" s="189">
        <f>F164-G164-H164+I164-J164</f>
        <v/>
      </c>
    </row>
    <row r="165">
      <c r="E165" s="9" t="n">
        <v>45473</v>
      </c>
      <c r="F165" s="198" t="n">
        <v>19.8</v>
      </c>
      <c r="G165" s="186" t="n">
        <v>10</v>
      </c>
      <c r="H165" s="201" t="n"/>
      <c r="I165" s="201" t="n"/>
      <c r="J165" s="200" t="n">
        <v>4</v>
      </c>
      <c r="K165" s="189">
        <f>F165-G165-H165+I165-J165</f>
        <v/>
      </c>
    </row>
    <row r="166">
      <c r="E166" s="9" t="n">
        <v>45473</v>
      </c>
      <c r="F166" s="198" t="n">
        <v>64.8</v>
      </c>
      <c r="G166" s="186" t="n">
        <v>45</v>
      </c>
      <c r="H166" s="201" t="n"/>
      <c r="I166" s="201" t="n"/>
      <c r="J166" s="200" t="n"/>
      <c r="K166" s="189">
        <f>F166-G166-H166+I166-J166</f>
        <v/>
      </c>
    </row>
    <row r="167">
      <c r="E167" s="9" t="n">
        <v>45473</v>
      </c>
      <c r="F167" s="198" t="n">
        <v>59.4</v>
      </c>
      <c r="G167" s="186" t="n">
        <v>38.5</v>
      </c>
      <c r="H167" s="201" t="n"/>
      <c r="I167" s="201" t="n"/>
      <c r="J167" s="200" t="n"/>
      <c r="K167" s="189">
        <f>F167-G167-H167+I167-J167</f>
        <v/>
      </c>
    </row>
    <row r="168">
      <c r="E168" s="9" t="n">
        <v>45473</v>
      </c>
      <c r="F168" s="198" t="n">
        <v>32.5</v>
      </c>
      <c r="G168" s="186" t="n">
        <v>25</v>
      </c>
      <c r="H168" s="201" t="n"/>
      <c r="I168" s="201" t="n"/>
      <c r="J168" s="200" t="n"/>
      <c r="K168" s="189">
        <f>F168-G168-H168+I168-J168</f>
        <v/>
      </c>
    </row>
    <row r="169">
      <c r="E169" s="9" t="n"/>
      <c r="F169" s="198" t="n"/>
      <c r="G169" s="186" t="n"/>
      <c r="H169" s="201" t="n"/>
      <c r="I169" s="201" t="n"/>
      <c r="J169" s="200" t="n"/>
      <c r="K169" s="189">
        <f>F169-G169-H169+I169-J169</f>
        <v/>
      </c>
    </row>
    <row r="170">
      <c r="E170" s="9" t="n"/>
      <c r="F170" s="198" t="n"/>
      <c r="G170" s="186" t="n"/>
      <c r="H170" s="201" t="n"/>
      <c r="I170" s="201" t="n"/>
      <c r="J170" s="200" t="n"/>
      <c r="K170" s="189">
        <f>F170-G170-H170+I170-J170</f>
        <v/>
      </c>
    </row>
    <row r="171">
      <c r="E171" s="9" t="n"/>
      <c r="F171" s="198" t="n"/>
      <c r="G171" s="186" t="n"/>
      <c r="H171" s="201" t="n"/>
      <c r="I171" s="201" t="n"/>
      <c r="J171" s="200" t="n"/>
      <c r="K171" s="189">
        <f>F171-G171-H171+I171-J171</f>
        <v/>
      </c>
    </row>
    <row r="172">
      <c r="E172" s="9" t="n"/>
      <c r="F172" s="198" t="n"/>
      <c r="G172" s="186" t="n"/>
      <c r="H172" s="201" t="n"/>
      <c r="I172" s="201" t="n"/>
      <c r="J172" s="200" t="n"/>
      <c r="K172" s="189">
        <f>F172-G172-H172+I172-J172</f>
        <v/>
      </c>
    </row>
    <row r="173">
      <c r="E173" s="9" t="n"/>
      <c r="F173" s="198" t="n"/>
      <c r="G173" s="186" t="n"/>
      <c r="H173" s="201" t="n"/>
      <c r="I173" s="201" t="n"/>
      <c r="J173" s="200" t="n"/>
      <c r="K173" s="189">
        <f>F173-G173-H173+I173-J173</f>
        <v/>
      </c>
    </row>
    <row r="174">
      <c r="E174" s="9" t="n"/>
      <c r="F174" s="198" t="n"/>
      <c r="G174" s="186" t="n"/>
      <c r="H174" s="201" t="n"/>
      <c r="I174" s="201" t="n"/>
      <c r="J174" s="200" t="n"/>
      <c r="K174" s="189">
        <f>F174-G174-H174+I174-J174</f>
        <v/>
      </c>
    </row>
    <row r="175">
      <c r="E175" s="9" t="n"/>
      <c r="F175" s="198" t="n"/>
      <c r="G175" s="186" t="n"/>
      <c r="H175" s="201" t="n"/>
      <c r="I175" s="201" t="n"/>
      <c r="J175" s="200" t="n"/>
      <c r="K175" s="189">
        <f>F175-G175-H175+I175-J175</f>
        <v/>
      </c>
    </row>
    <row r="176">
      <c r="E176" s="9" t="n"/>
      <c r="F176" s="198" t="n"/>
      <c r="G176" s="186" t="n"/>
      <c r="H176" s="201" t="n"/>
      <c r="I176" s="201" t="n"/>
      <c r="J176" s="200" t="n"/>
      <c r="K176" s="189">
        <f>F176-G176-H176+I176-J176</f>
        <v/>
      </c>
    </row>
    <row r="177">
      <c r="E177" s="9" t="n"/>
      <c r="F177" s="198" t="n"/>
      <c r="G177" s="186" t="n"/>
      <c r="H177" s="201" t="n"/>
      <c r="I177" s="201" t="n"/>
      <c r="J177" s="200" t="n"/>
      <c r="K177" s="189">
        <f>F177-G177-H177+I177-J177</f>
        <v/>
      </c>
    </row>
    <row r="178">
      <c r="E178" s="9" t="n"/>
      <c r="F178" s="198" t="n"/>
      <c r="G178" s="186" t="n"/>
      <c r="H178" s="201" t="n"/>
      <c r="I178" s="201" t="n"/>
      <c r="J178" s="200" t="n"/>
      <c r="K178" s="189">
        <f>F178-G178-H178+I178-J178</f>
        <v/>
      </c>
    </row>
    <row r="179">
      <c r="E179" s="9" t="n"/>
      <c r="F179" s="198" t="n"/>
      <c r="G179" s="186" t="n"/>
      <c r="H179" s="201" t="n"/>
      <c r="I179" s="201" t="n"/>
      <c r="J179" s="200" t="n"/>
      <c r="K179" s="189">
        <f>F179-G179-H179+I179-J179</f>
        <v/>
      </c>
      <c r="M179" s="0" t="inlineStr">
        <is>
          <t>快递费代估</t>
        </is>
      </c>
    </row>
    <row r="180">
      <c r="E180" s="9" t="n"/>
      <c r="F180" s="198" t="n"/>
      <c r="G180" s="186" t="n"/>
      <c r="H180" s="201" t="n"/>
      <c r="I180" s="201" t="n"/>
      <c r="J180" s="200" t="n"/>
      <c r="K180" s="189">
        <f>F180-G180-H180+I180-J180</f>
        <v/>
      </c>
    </row>
    <row r="181">
      <c r="E181" s="9" t="n"/>
      <c r="F181" s="198" t="n"/>
      <c r="G181" s="186" t="n"/>
      <c r="H181" s="201" t="n"/>
      <c r="I181" s="201" t="n"/>
      <c r="J181" s="200" t="n"/>
      <c r="K181" s="189">
        <f>F181-G181-H181+I181-J181</f>
        <v/>
      </c>
    </row>
    <row r="182">
      <c r="E182" s="9" t="n"/>
      <c r="F182" s="198" t="n"/>
      <c r="G182" s="186" t="n"/>
      <c r="H182" s="201" t="n"/>
      <c r="I182" s="201" t="n"/>
      <c r="J182" s="200" t="n"/>
      <c r="K182" s="189">
        <f>F182-G182-H182+I182-J182</f>
        <v/>
      </c>
    </row>
    <row r="183">
      <c r="E183" s="9" t="n"/>
      <c r="F183" s="198" t="n"/>
      <c r="G183" s="186" t="n"/>
      <c r="H183" s="201" t="n"/>
      <c r="I183" s="201" t="n"/>
      <c r="J183" s="200" t="n"/>
      <c r="K183" s="189">
        <f>F183-G183-H183+I183-J183</f>
        <v/>
      </c>
    </row>
    <row r="184">
      <c r="E184" s="9" t="n"/>
      <c r="F184" s="198" t="n"/>
      <c r="G184" s="186" t="n"/>
      <c r="H184" s="201" t="n"/>
      <c r="I184" s="201" t="n"/>
      <c r="J184" s="200" t="n"/>
      <c r="K184" s="189">
        <f>F184-G184-H184+I184-J184</f>
        <v/>
      </c>
    </row>
    <row r="185">
      <c r="E185" s="9" t="n"/>
      <c r="F185" s="198" t="n"/>
      <c r="G185" s="186" t="n"/>
      <c r="H185" s="201" t="n"/>
      <c r="I185" s="201" t="n"/>
      <c r="J185" s="200" t="n"/>
      <c r="K185" s="189">
        <f>F185-G185-H185+I185-J185</f>
        <v/>
      </c>
    </row>
    <row r="186">
      <c r="E186" s="9" t="n"/>
      <c r="F186" s="198" t="n"/>
      <c r="G186" s="186" t="n"/>
      <c r="H186" s="201" t="n"/>
      <c r="I186" s="201" t="n"/>
      <c r="J186" s="200" t="n"/>
      <c r="K186" s="189">
        <f>F186-G186-H186+I186-J186</f>
        <v/>
      </c>
    </row>
    <row r="187">
      <c r="E187" s="9" t="n"/>
      <c r="F187" s="198" t="n"/>
      <c r="G187" s="186" t="n"/>
      <c r="H187" s="201" t="n"/>
      <c r="I187" s="201" t="n"/>
      <c r="J187" s="200" t="n"/>
      <c r="K187" s="189">
        <f>F187-G187-H187+I187-J187</f>
        <v/>
      </c>
      <c r="M187" s="0" t="inlineStr">
        <is>
          <t>快递费代估</t>
        </is>
      </c>
    </row>
    <row r="188">
      <c r="E188" s="9" t="n"/>
      <c r="F188" s="198" t="n"/>
      <c r="G188" s="186" t="n"/>
      <c r="H188" s="201" t="n"/>
      <c r="I188" s="201" t="n"/>
      <c r="J188" s="200" t="n"/>
      <c r="K188" s="189">
        <f>F188-G188-H188+I188-J188</f>
        <v/>
      </c>
    </row>
    <row r="189">
      <c r="E189" s="9" t="n"/>
      <c r="F189" s="198" t="n"/>
      <c r="G189" s="186" t="n"/>
      <c r="H189" s="201" t="n"/>
      <c r="I189" s="201" t="n"/>
      <c r="J189" s="200" t="n"/>
      <c r="K189" s="189">
        <f>F189-G189-H189+I189-J189</f>
        <v/>
      </c>
    </row>
    <row r="190">
      <c r="E190" s="9" t="n"/>
      <c r="F190" s="198" t="n"/>
      <c r="G190" s="186" t="n"/>
      <c r="H190" s="201" t="n"/>
      <c r="I190" s="201" t="n"/>
      <c r="J190" s="200" t="n"/>
      <c r="K190" s="189">
        <f>F190-G190-H190+I190-J190</f>
        <v/>
      </c>
    </row>
    <row r="191">
      <c r="E191" s="9" t="n"/>
      <c r="F191" s="198" t="n"/>
      <c r="G191" s="186" t="n"/>
      <c r="H191" s="201" t="n"/>
      <c r="I191" s="201" t="n"/>
      <c r="J191" s="200" t="n"/>
      <c r="K191" s="189">
        <f>F191-G191-H191+I191-J191</f>
        <v/>
      </c>
    </row>
    <row r="192">
      <c r="E192" s="9" t="n"/>
      <c r="F192" s="202" t="n"/>
      <c r="G192" s="186" t="n"/>
      <c r="H192" s="201" t="n"/>
      <c r="I192" s="201" t="n"/>
      <c r="J192" s="200" t="n"/>
      <c r="K192" s="189">
        <f>F192-G192-H192+I192-J192</f>
        <v/>
      </c>
      <c r="M192" s="0" t="inlineStr">
        <is>
          <t>快递费代估</t>
        </is>
      </c>
    </row>
    <row r="193">
      <c r="E193" s="9" t="n"/>
      <c r="F193" s="198" t="n"/>
      <c r="G193" s="186" t="n"/>
      <c r="H193" s="201" t="n"/>
      <c r="I193" s="201" t="n"/>
      <c r="J193" s="200" t="n"/>
      <c r="K193" s="189">
        <f>F193-G193-H193+I193-J193</f>
        <v/>
      </c>
    </row>
    <row r="194">
      <c r="E194" s="9" t="n"/>
      <c r="F194" s="198" t="n"/>
      <c r="G194" s="186" t="n"/>
      <c r="H194" s="201" t="n"/>
      <c r="I194" s="201" t="n"/>
      <c r="J194" s="200" t="n"/>
      <c r="K194" s="189">
        <f>F194-G194-H194+I194-J194</f>
        <v/>
      </c>
    </row>
    <row r="195">
      <c r="E195" s="9" t="n"/>
      <c r="F195" s="198" t="n"/>
      <c r="G195" s="186" t="n"/>
      <c r="H195" s="201" t="n"/>
      <c r="I195" s="201" t="n"/>
      <c r="J195" s="200" t="n"/>
      <c r="K195" s="189">
        <f>F195-G195-H195+I195-J195</f>
        <v/>
      </c>
    </row>
    <row r="196">
      <c r="E196" s="9" t="n"/>
      <c r="F196" s="198" t="n"/>
      <c r="G196" s="186" t="n"/>
      <c r="H196" s="201" t="n"/>
      <c r="I196" s="201" t="n"/>
      <c r="J196" s="200" t="n"/>
      <c r="K196" s="189">
        <f>F196-G196-H196+I196-J196</f>
        <v/>
      </c>
    </row>
    <row r="197">
      <c r="E197" s="9" t="n"/>
      <c r="F197" s="198" t="n"/>
      <c r="G197" s="186" t="n"/>
      <c r="H197" s="201" t="n"/>
      <c r="I197" s="201" t="n"/>
      <c r="J197" s="200" t="n"/>
      <c r="K197" s="189">
        <f>F197-G197-H197+I197-J197</f>
        <v/>
      </c>
    </row>
    <row r="198">
      <c r="E198" s="9" t="n"/>
      <c r="F198" s="198" t="n"/>
      <c r="G198" s="186" t="n"/>
      <c r="H198" s="201" t="n"/>
      <c r="I198" s="201" t="n"/>
      <c r="J198" s="200" t="n"/>
      <c r="K198" s="189">
        <f>F198-G198-H198+I198-J198</f>
        <v/>
      </c>
    </row>
    <row r="199">
      <c r="E199" s="9" t="n"/>
      <c r="F199" s="198" t="n"/>
      <c r="G199" s="186" t="n"/>
      <c r="H199" s="201" t="n"/>
      <c r="I199" s="201" t="n"/>
      <c r="J199" s="200" t="n"/>
      <c r="K199" s="189">
        <f>F199-G199-H199+I199-J199</f>
        <v/>
      </c>
    </row>
    <row r="200">
      <c r="E200" s="9" t="n"/>
      <c r="F200" s="198" t="n"/>
      <c r="G200" s="186" t="n"/>
      <c r="H200" s="201" t="n"/>
      <c r="I200" s="201" t="n"/>
      <c r="J200" s="200" t="n"/>
      <c r="K200" s="189">
        <f>F200-G200-H200+I200-J200</f>
        <v/>
      </c>
    </row>
    <row r="201">
      <c r="E201" s="9" t="n"/>
      <c r="F201" s="198" t="n"/>
      <c r="G201" s="186" t="n"/>
      <c r="H201" s="201" t="n"/>
      <c r="I201" s="201" t="n"/>
      <c r="J201" s="200" t="n"/>
      <c r="K201" s="189">
        <f>F201-G201-H201+I201-J201</f>
        <v/>
      </c>
      <c r="M201" s="0" t="inlineStr">
        <is>
          <t>快递费代估</t>
        </is>
      </c>
    </row>
    <row r="202">
      <c r="E202" s="9" t="n"/>
      <c r="F202" s="198" t="n"/>
      <c r="G202" s="186" t="n"/>
      <c r="H202" s="201" t="n"/>
      <c r="I202" s="201" t="n"/>
      <c r="J202" s="200" t="n"/>
      <c r="K202" s="189">
        <f>F202-G202-H202+I202-J202</f>
        <v/>
      </c>
    </row>
    <row r="203">
      <c r="E203" s="9" t="n"/>
      <c r="F203" s="198" t="n"/>
      <c r="G203" s="186" t="n"/>
      <c r="H203" s="201" t="n"/>
      <c r="I203" s="201" t="n"/>
      <c r="J203" s="200" t="n"/>
      <c r="K203" s="189">
        <f>F203-G203-H203+I203-J203</f>
        <v/>
      </c>
    </row>
    <row r="204">
      <c r="E204" s="9" t="n"/>
      <c r="F204" s="198" t="n"/>
      <c r="G204" s="186" t="n"/>
      <c r="H204" s="201" t="n"/>
      <c r="I204" s="201" t="n"/>
      <c r="J204" s="200" t="n"/>
      <c r="K204" s="189">
        <f>F204-G204-H204+I204-J204</f>
        <v/>
      </c>
    </row>
    <row r="205">
      <c r="E205" s="9" t="n"/>
      <c r="F205" s="198" t="n"/>
      <c r="G205" s="186" t="n"/>
      <c r="H205" s="201" t="n"/>
      <c r="I205" s="201" t="n"/>
      <c r="J205" s="200" t="n"/>
      <c r="K205" s="189">
        <f>F205-G205-H205+I205-J205</f>
        <v/>
      </c>
    </row>
    <row r="206">
      <c r="E206" s="9" t="n"/>
      <c r="F206" s="198" t="n"/>
      <c r="G206" s="186" t="n"/>
      <c r="H206" s="201" t="n"/>
      <c r="I206" s="201" t="n"/>
      <c r="J206" s="200" t="n"/>
      <c r="K206" s="189">
        <f>F206-G206-H206+I206-J206</f>
        <v/>
      </c>
    </row>
    <row r="207">
      <c r="E207" s="9" t="n"/>
      <c r="F207" s="198" t="n"/>
      <c r="G207" s="186" t="n"/>
      <c r="H207" s="201" t="n"/>
      <c r="I207" s="201" t="n"/>
      <c r="J207" s="200" t="n"/>
      <c r="K207" s="189">
        <f>F207-G207-H207+I207-J207</f>
        <v/>
      </c>
    </row>
    <row r="208">
      <c r="E208" s="9" t="n"/>
      <c r="F208" s="198" t="n"/>
      <c r="G208" s="186" t="n"/>
      <c r="H208" s="201" t="n"/>
      <c r="I208" s="201" t="n"/>
      <c r="J208" s="200" t="n"/>
      <c r="K208" s="189">
        <f>F208-G208-H208+I208-J208</f>
        <v/>
      </c>
    </row>
    <row r="209">
      <c r="E209" s="9" t="n"/>
      <c r="F209" s="198" t="n"/>
      <c r="G209" s="186" t="n"/>
      <c r="H209" s="201" t="n"/>
      <c r="I209" s="201" t="n"/>
      <c r="J209" s="200" t="n"/>
      <c r="K209" s="189">
        <f>F209-G209-H209+I209-J209</f>
        <v/>
      </c>
    </row>
    <row r="210">
      <c r="E210" s="9" t="n"/>
      <c r="F210" s="198" t="n"/>
      <c r="G210" s="186" t="n"/>
      <c r="H210" s="201" t="n"/>
      <c r="I210" s="201" t="n"/>
      <c r="J210" s="200" t="n"/>
      <c r="K210" s="189"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189" t="n"/>
    </row>
    <row r="252">
      <c r="F252" s="198" t="n"/>
      <c r="G252" s="186" t="n"/>
      <c r="H252" s="201" t="n"/>
      <c r="I252" s="201" t="n"/>
      <c r="J252" s="200" t="n"/>
      <c r="K252" s="209" t="n"/>
    </row>
    <row r="253">
      <c r="F253" s="198" t="n"/>
      <c r="G253" s="186" t="n"/>
      <c r="H253" s="201" t="n"/>
      <c r="I253" s="201" t="n"/>
      <c r="J253" s="200" t="n"/>
      <c r="K253" s="209" t="n"/>
    </row>
    <row r="254">
      <c r="E254" s="75" t="n"/>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J424"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R424"/>
  <sheetViews>
    <sheetView workbookViewId="0">
      <pane xSplit="4" ySplit="6" topLeftCell="E25" activePane="bottomRight" state="frozen"/>
      <selection pane="topRight" activeCell="E1" sqref="E1"/>
      <selection pane="bottomLeft" activeCell="A7" sqref="A7"/>
      <selection pane="bottomRight" activeCell="C6" sqref="C6:D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5月份合计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45413</v>
      </c>
      <c r="F2" s="185" t="n">
        <v>11.8</v>
      </c>
      <c r="G2" s="186" t="n">
        <v>11</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45413</v>
      </c>
      <c r="F3" s="185" t="n">
        <v>17.8</v>
      </c>
      <c r="G3" s="186" t="n">
        <v>15</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45413</v>
      </c>
      <c r="F4" s="185" t="n">
        <v>17</v>
      </c>
      <c r="G4" s="186" t="n">
        <v>14</v>
      </c>
      <c r="H4" s="187" t="n"/>
      <c r="I4" s="187" t="n"/>
      <c r="J4" s="188" t="n"/>
      <c r="K4" s="189">
        <f>F4-G4-H4+I4-J4</f>
        <v/>
      </c>
      <c r="L4" s="128" t="n"/>
    </row>
    <row r="5" ht="20.25" customHeight="1" s="162">
      <c r="A5" s="182" t="inlineStr">
        <is>
          <t>买家退款</t>
        </is>
      </c>
      <c r="B5" s="184">
        <f>SUM(H:H)</f>
        <v/>
      </c>
      <c r="C5" s="183" t="inlineStr">
        <is>
          <t>单量</t>
        </is>
      </c>
      <c r="D5" s="191">
        <f>COUNT(G:G)</f>
        <v/>
      </c>
      <c r="E5" s="9" t="n">
        <v>45413</v>
      </c>
      <c r="F5" s="185" t="n">
        <v>19.5</v>
      </c>
      <c r="G5" s="186" t="n">
        <v>15</v>
      </c>
      <c r="H5" s="187" t="n"/>
      <c r="I5" s="187" t="n"/>
      <c r="J5" s="188" t="n"/>
      <c r="K5" s="189">
        <f>F5-G5-H5+I5-J5</f>
        <v/>
      </c>
      <c r="L5" s="128" t="n"/>
    </row>
    <row r="6" ht="20.25" customHeight="1" s="162">
      <c r="A6" s="182" t="inlineStr">
        <is>
          <t>店铺退款</t>
        </is>
      </c>
      <c r="B6" s="184">
        <f>SUM(I:I)</f>
        <v/>
      </c>
      <c r="C6" s="192" t="inlineStr">
        <is>
          <t>退货量</t>
        </is>
      </c>
      <c r="D6" s="191">
        <f>COUNT(I:I)</f>
        <v/>
      </c>
      <c r="E6" s="9" t="n">
        <v>45413</v>
      </c>
      <c r="F6" s="185" t="n">
        <v>14.8</v>
      </c>
      <c r="G6" s="186" t="n">
        <v>5</v>
      </c>
      <c r="H6" s="187" t="n"/>
      <c r="I6" s="187" t="n"/>
      <c r="J6" s="188" t="n">
        <v>4</v>
      </c>
      <c r="K6" s="189">
        <f>F6-G6-H6+I6-J6</f>
        <v/>
      </c>
      <c r="L6" s="128" t="n"/>
    </row>
    <row r="7" ht="20.25" customHeight="1" s="162">
      <c r="E7" s="9" t="n">
        <v>45414</v>
      </c>
      <c r="F7" s="211" t="n">
        <v>14.8</v>
      </c>
      <c r="G7" s="186" t="n">
        <v>5</v>
      </c>
      <c r="H7" s="187" t="n"/>
      <c r="I7" s="187" t="n"/>
      <c r="J7" s="188" t="n">
        <v>4</v>
      </c>
      <c r="K7" s="189">
        <f>F7-G7-H7+I7-J7</f>
        <v/>
      </c>
      <c r="L7" s="128" t="n"/>
    </row>
    <row r="8" ht="20.25" customHeight="1" s="162">
      <c r="E8" s="9" t="n">
        <v>45414</v>
      </c>
      <c r="F8" s="185" t="n">
        <v>24.7</v>
      </c>
      <c r="G8" s="186" t="n">
        <v>19</v>
      </c>
      <c r="H8" s="187" t="n"/>
      <c r="I8" s="187" t="n"/>
      <c r="J8" s="188" t="n"/>
      <c r="K8" s="189">
        <f>F8-G8-H8+I8-J8</f>
        <v/>
      </c>
      <c r="L8" s="128" t="n"/>
    </row>
    <row r="9" ht="20.25" customHeight="1" s="162">
      <c r="E9" s="9" t="n">
        <v>45414</v>
      </c>
      <c r="F9" s="185" t="n">
        <v>59</v>
      </c>
      <c r="G9" s="186" t="n">
        <v>45</v>
      </c>
      <c r="H9" s="187" t="n"/>
      <c r="I9" s="187" t="n"/>
      <c r="J9" s="188" t="n"/>
      <c r="K9" s="189">
        <f>F9-G9-H9+I9-J9</f>
        <v/>
      </c>
      <c r="L9" s="128" t="n"/>
    </row>
    <row r="10" ht="20.25" customHeight="1" s="162">
      <c r="B10" s="194" t="n"/>
      <c r="E10" s="9" t="n">
        <v>45414</v>
      </c>
      <c r="F10" s="211" t="n">
        <v>22.1</v>
      </c>
      <c r="G10" s="186" t="n">
        <v>17</v>
      </c>
      <c r="H10" s="187" t="n">
        <v>22.1</v>
      </c>
      <c r="I10" s="187" t="n">
        <v>13</v>
      </c>
      <c r="J10" s="188" t="n"/>
      <c r="K10" s="189">
        <f>F10-G10-H10+I10-J10</f>
        <v/>
      </c>
      <c r="L10" s="13" t="n"/>
      <c r="N10" s="0" t="inlineStr">
        <is>
          <t>快递费代估</t>
        </is>
      </c>
    </row>
    <row r="11" ht="22.35" customHeight="1" s="162">
      <c r="E11" s="9" t="n">
        <v>45414</v>
      </c>
      <c r="F11" s="185" t="n">
        <v>16.8</v>
      </c>
      <c r="G11" s="186" t="n">
        <v>13</v>
      </c>
      <c r="H11" s="187" t="n"/>
      <c r="I11" s="187" t="n"/>
      <c r="J11" s="188" t="n"/>
      <c r="K11" s="189">
        <f>F11-G11-H11+I11-J11</f>
        <v/>
      </c>
      <c r="L11" s="13" t="n"/>
    </row>
    <row r="12">
      <c r="E12" s="9" t="n">
        <v>45414</v>
      </c>
      <c r="F12" s="185" t="n">
        <v>11.8</v>
      </c>
      <c r="G12" s="186" t="n">
        <v>11</v>
      </c>
      <c r="H12" s="187" t="n"/>
      <c r="I12" s="187" t="n"/>
      <c r="J12" s="188" t="n"/>
      <c r="K12" s="189">
        <f>F12-G12-H12+I12-J12</f>
        <v/>
      </c>
      <c r="L12" s="13" t="n"/>
    </row>
    <row r="13">
      <c r="E13" s="9" t="n">
        <v>45414</v>
      </c>
      <c r="F13" s="185" t="n">
        <v>217</v>
      </c>
      <c r="G13" s="186" t="n">
        <v>121.13</v>
      </c>
      <c r="H13" s="187" t="n"/>
      <c r="I13" s="187" t="n"/>
      <c r="J13" s="188" t="n"/>
      <c r="K13" s="189">
        <f>F13-G13-H13+I13-J13</f>
        <v/>
      </c>
      <c r="L13" s="13" t="n"/>
    </row>
    <row r="14">
      <c r="B14" s="194" t="n"/>
      <c r="E14" s="9" t="n">
        <v>45414</v>
      </c>
      <c r="F14" s="185" t="n">
        <v>19.8</v>
      </c>
      <c r="G14" s="186" t="n">
        <v>16</v>
      </c>
      <c r="H14" s="187" t="n"/>
      <c r="I14" s="187" t="n"/>
      <c r="J14" s="188" t="n"/>
      <c r="K14" s="189">
        <f>F14-G14-H14+I14-J14</f>
        <v/>
      </c>
      <c r="L14" s="13" t="n"/>
    </row>
    <row r="15">
      <c r="E15" s="9" t="n">
        <v>45414</v>
      </c>
      <c r="F15" s="185" t="n">
        <v>17.8</v>
      </c>
      <c r="G15" s="186" t="n">
        <v>15</v>
      </c>
      <c r="H15" s="187" t="n"/>
      <c r="I15" s="187" t="n"/>
      <c r="J15" s="188" t="n"/>
      <c r="K15" s="189">
        <f>F15-G15-H15+I15-J15</f>
        <v/>
      </c>
      <c r="L15" s="13" t="n"/>
    </row>
    <row r="16">
      <c r="E16" s="9" t="n">
        <v>45414</v>
      </c>
      <c r="F16" s="185" t="n">
        <v>14.8</v>
      </c>
      <c r="G16" s="186" t="n">
        <v>5</v>
      </c>
      <c r="H16" s="187" t="n"/>
      <c r="I16" s="187" t="n"/>
      <c r="J16" s="188" t="n"/>
      <c r="K16" s="189">
        <f>F16-G16-H16+I16-J16</f>
        <v/>
      </c>
      <c r="L16" s="13" t="n"/>
    </row>
    <row r="17">
      <c r="E17" s="9" t="n">
        <v>45414</v>
      </c>
      <c r="F17" s="185" t="n">
        <v>16.8</v>
      </c>
      <c r="G17" s="186" t="n">
        <v>13</v>
      </c>
      <c r="H17" s="187" t="n"/>
      <c r="I17" s="187" t="n"/>
      <c r="J17" s="188" t="n"/>
      <c r="K17" s="189">
        <f>F17-G17-H17+I17-J17</f>
        <v/>
      </c>
      <c r="L17" s="13" t="n"/>
    </row>
    <row r="18">
      <c r="E18" s="9" t="n">
        <v>45414</v>
      </c>
      <c r="F18" s="195" t="n">
        <v>15</v>
      </c>
      <c r="G18" s="186" t="n">
        <v>8.699999999999999</v>
      </c>
      <c r="H18" s="187" t="n"/>
      <c r="I18" s="187" t="n"/>
      <c r="J18" s="188" t="n"/>
      <c r="K18" s="189">
        <f>F18-G18-H18+I18-J18</f>
        <v/>
      </c>
      <c r="L18" s="13" t="n"/>
    </row>
    <row r="19">
      <c r="E19" s="9" t="n">
        <v>45415</v>
      </c>
      <c r="F19" s="185" t="n">
        <v>24.7</v>
      </c>
      <c r="G19" s="186" t="n">
        <v>19</v>
      </c>
      <c r="H19" s="187" t="n"/>
      <c r="I19" s="187" t="n"/>
      <c r="J19" s="188" t="n"/>
      <c r="K19" s="189">
        <f>F19-G19-H19+I19-J19</f>
        <v/>
      </c>
      <c r="L19" s="13" t="n"/>
    </row>
    <row r="20">
      <c r="E20" s="9" t="n">
        <v>45415</v>
      </c>
      <c r="F20" s="193" t="n">
        <v>103.8</v>
      </c>
      <c r="G20" s="186" t="n">
        <v>61.8</v>
      </c>
      <c r="H20" s="187" t="n"/>
      <c r="I20" s="187" t="n"/>
      <c r="J20" s="188" t="n"/>
      <c r="K20" s="189">
        <f>F20-G20-H20+I20-J20</f>
        <v/>
      </c>
      <c r="L20" s="13" t="n"/>
    </row>
    <row r="21">
      <c r="E21" s="9" t="n">
        <v>45415</v>
      </c>
      <c r="F21" s="193" t="n">
        <v>27.3</v>
      </c>
      <c r="G21" s="186" t="n">
        <v>21</v>
      </c>
      <c r="H21" s="187" t="n"/>
      <c r="I21" s="187" t="n"/>
      <c r="J21" s="188" t="n">
        <v>4</v>
      </c>
      <c r="K21" s="189">
        <f>F21-G21-H21+I21-J21</f>
        <v/>
      </c>
      <c r="L21" s="13" t="n"/>
    </row>
    <row r="22">
      <c r="E22" s="9" t="n">
        <v>45415</v>
      </c>
      <c r="F22" s="196" t="n">
        <v>16.8</v>
      </c>
      <c r="G22" s="186" t="n">
        <v>13</v>
      </c>
      <c r="H22" s="187" t="n"/>
      <c r="I22" s="187" t="n"/>
      <c r="J22" s="188" t="n"/>
      <c r="K22" s="189">
        <f>F22-G22-H22+I22-J22</f>
        <v/>
      </c>
      <c r="L22" s="13" t="n"/>
    </row>
    <row r="23">
      <c r="E23" s="9" t="n">
        <v>45415</v>
      </c>
      <c r="F23" s="196" t="n">
        <v>62</v>
      </c>
      <c r="G23" s="186" t="n">
        <v>56</v>
      </c>
      <c r="H23" s="187" t="n"/>
      <c r="I23" s="187" t="n"/>
      <c r="J23" s="188" t="n"/>
      <c r="K23" s="189">
        <f>F23-G23-H23+I23-J23</f>
        <v/>
      </c>
      <c r="L23" s="13" t="n"/>
    </row>
    <row r="24">
      <c r="E24" s="9" t="n">
        <v>45415</v>
      </c>
      <c r="F24" s="195" t="n">
        <v>39.6</v>
      </c>
      <c r="G24" s="186" t="n">
        <v>27</v>
      </c>
      <c r="H24" s="187" t="n"/>
      <c r="I24" s="187" t="n"/>
      <c r="J24" s="188" t="n"/>
      <c r="K24" s="189">
        <f>F24-G24-H24+I24-J24</f>
        <v/>
      </c>
      <c r="L24" s="13" t="n"/>
    </row>
    <row r="25">
      <c r="E25" s="9" t="n">
        <v>45415</v>
      </c>
      <c r="F25" s="195" t="n">
        <v>25.8</v>
      </c>
      <c r="G25" s="186" t="n">
        <v>20</v>
      </c>
      <c r="H25" s="187" t="n"/>
      <c r="I25" s="187" t="n"/>
      <c r="J25" s="197" t="n"/>
      <c r="K25" s="189">
        <f>F25-G25-H25+I25-J25</f>
        <v/>
      </c>
      <c r="L25" s="13" t="n"/>
    </row>
    <row r="26">
      <c r="E26" s="9" t="n">
        <v>45416</v>
      </c>
      <c r="F26" s="198" t="n">
        <v>22.1</v>
      </c>
      <c r="G26" s="186" t="n">
        <v>17</v>
      </c>
      <c r="H26" s="187" t="n"/>
      <c r="I26" s="187" t="n"/>
      <c r="J26" s="197" t="n"/>
      <c r="K26" s="189">
        <f>F26-G26-H26+I26-J26</f>
        <v/>
      </c>
      <c r="L26" s="13" t="n"/>
    </row>
    <row r="27">
      <c r="E27" s="9" t="n">
        <v>45416</v>
      </c>
      <c r="F27" s="198" t="n">
        <v>50</v>
      </c>
      <c r="G27" s="186" t="n">
        <v>45</v>
      </c>
      <c r="H27" s="187" t="n">
        <v>50</v>
      </c>
      <c r="I27" s="187" t="n">
        <v>45</v>
      </c>
      <c r="J27" s="199" t="n"/>
      <c r="K27" s="189">
        <f>F27-G27-H27+I27-J27</f>
        <v/>
      </c>
      <c r="L27" s="13" t="n"/>
    </row>
    <row r="28">
      <c r="E28" s="9" t="n">
        <v>45416</v>
      </c>
      <c r="F28" s="198" t="n">
        <v>34.8</v>
      </c>
      <c r="G28" s="186" t="n">
        <v>25</v>
      </c>
      <c r="H28" s="187" t="n"/>
      <c r="I28" s="187" t="n"/>
      <c r="J28" s="200" t="n"/>
      <c r="K28" s="189">
        <f>F28-G28-H28+I28-J28</f>
        <v/>
      </c>
      <c r="L28" s="13" t="n"/>
    </row>
    <row r="29">
      <c r="E29" s="9" t="n">
        <v>45416</v>
      </c>
      <c r="F29" s="198" t="n">
        <v>53</v>
      </c>
      <c r="G29" s="186" t="n">
        <v>46</v>
      </c>
      <c r="H29" s="187" t="n"/>
      <c r="I29" s="187" t="n"/>
      <c r="J29" s="200" t="n">
        <v>2</v>
      </c>
      <c r="K29" s="189">
        <f>F29-G29-H29+I29-J29</f>
        <v/>
      </c>
      <c r="L29" s="13" t="n"/>
    </row>
    <row r="30">
      <c r="E30" s="9" t="n">
        <v>45417</v>
      </c>
      <c r="F30" s="198" t="n">
        <v>35.4</v>
      </c>
      <c r="G30" s="186" t="n">
        <v>18.9</v>
      </c>
      <c r="H30" s="187" t="n"/>
      <c r="I30" s="187" t="n"/>
      <c r="J30" s="200" t="n">
        <v>4</v>
      </c>
      <c r="K30" s="189">
        <f>F30-G30-H30+I30-J30</f>
        <v/>
      </c>
      <c r="L30" s="13" t="n"/>
    </row>
    <row r="31">
      <c r="E31" s="9" t="n">
        <v>45417</v>
      </c>
      <c r="F31" s="198" t="n">
        <v>16.8</v>
      </c>
      <c r="G31" s="186" t="n">
        <v>13</v>
      </c>
      <c r="H31" s="187" t="n"/>
      <c r="I31" s="187" t="n"/>
      <c r="J31" s="200" t="n"/>
      <c r="K31" s="189">
        <f>F31-G31-H31+I31-J31</f>
        <v/>
      </c>
      <c r="L31" s="13" t="n"/>
    </row>
    <row r="32">
      <c r="E32" s="9" t="n">
        <v>45417</v>
      </c>
      <c r="F32" s="198" t="n">
        <v>19.8</v>
      </c>
      <c r="G32" s="186" t="n">
        <v>16</v>
      </c>
      <c r="H32" s="201" t="n"/>
      <c r="I32" s="201" t="n"/>
      <c r="J32" s="200" t="n"/>
      <c r="K32" s="189">
        <f>F32-G32-H32+I32-J32</f>
        <v/>
      </c>
    </row>
    <row r="33">
      <c r="E33" s="9" t="n">
        <v>45417</v>
      </c>
      <c r="F33" s="198" t="n">
        <v>39.6</v>
      </c>
      <c r="G33" s="186" t="n">
        <v>21.1</v>
      </c>
      <c r="H33" s="201" t="n"/>
      <c r="I33" s="201" t="n"/>
      <c r="J33" s="200" t="n"/>
      <c r="K33" s="189">
        <f>F33-G33-H33+I33-J33</f>
        <v/>
      </c>
    </row>
    <row r="34">
      <c r="E34" s="9" t="n">
        <v>45417</v>
      </c>
      <c r="F34" s="198" t="n">
        <v>17.8</v>
      </c>
      <c r="G34" s="186" t="n">
        <v>15</v>
      </c>
      <c r="H34" s="201" t="n"/>
      <c r="I34" s="201" t="n"/>
      <c r="J34" s="200" t="n"/>
      <c r="K34" s="189">
        <f>F34-G34-H34+I34-J34</f>
        <v/>
      </c>
    </row>
    <row r="35">
      <c r="E35" s="9" t="n">
        <v>45417</v>
      </c>
      <c r="F35" s="198" t="n">
        <v>43</v>
      </c>
      <c r="G35" s="186" t="n">
        <v>39</v>
      </c>
      <c r="H35" s="201" t="n"/>
      <c r="I35" s="201" t="n"/>
      <c r="J35" s="200" t="n"/>
      <c r="K35" s="189">
        <f>F35-G35-H35+I35-J35</f>
        <v/>
      </c>
    </row>
    <row r="36">
      <c r="E36" s="9" t="n">
        <v>45417</v>
      </c>
      <c r="F36" s="198" t="n">
        <v>11.8</v>
      </c>
      <c r="G36" s="186" t="n">
        <v>11</v>
      </c>
      <c r="H36" s="201" t="n"/>
      <c r="I36" s="201" t="n"/>
      <c r="J36" s="200" t="n"/>
      <c r="K36" s="189">
        <f>F36-G36-H36+I36-J36</f>
        <v/>
      </c>
    </row>
    <row r="37">
      <c r="E37" s="9" t="n">
        <v>45417</v>
      </c>
      <c r="F37" s="198" t="n">
        <v>76.2</v>
      </c>
      <c r="G37" s="186" t="n">
        <v>48</v>
      </c>
      <c r="H37" s="201" t="n"/>
      <c r="I37" s="201" t="n"/>
      <c r="J37" s="200" t="n"/>
      <c r="K37" s="189">
        <f>F37-G37-H37+I37-J37</f>
        <v/>
      </c>
    </row>
    <row r="38">
      <c r="E38" s="9" t="n">
        <v>45417</v>
      </c>
      <c r="F38" s="198" t="n">
        <v>19.8</v>
      </c>
      <c r="G38" s="186" t="n">
        <v>16</v>
      </c>
      <c r="H38" s="201" t="n"/>
      <c r="I38" s="201" t="n"/>
      <c r="J38" s="200" t="n"/>
      <c r="K38" s="189">
        <f>F38-G38-H38+I38-J38</f>
        <v/>
      </c>
    </row>
    <row r="39">
      <c r="E39" s="9" t="n">
        <v>45418</v>
      </c>
      <c r="F39" s="198" t="n">
        <v>32.5</v>
      </c>
      <c r="G39" s="186" t="n">
        <v>25</v>
      </c>
      <c r="H39" s="201" t="n"/>
      <c r="I39" s="201" t="n"/>
      <c r="J39" s="200" t="n"/>
      <c r="K39" s="189">
        <f>F39-G39-H39+I39-J39</f>
        <v/>
      </c>
    </row>
    <row r="40">
      <c r="E40" s="9" t="n">
        <v>45418</v>
      </c>
      <c r="F40" s="198" t="n">
        <v>59</v>
      </c>
      <c r="G40" s="186" t="n">
        <v>45</v>
      </c>
      <c r="H40" s="201" t="n"/>
      <c r="I40" s="201" t="n"/>
      <c r="J40" s="200" t="n"/>
      <c r="K40" s="189">
        <f>F40-G40-H40+I40-J40</f>
        <v/>
      </c>
    </row>
    <row r="41">
      <c r="E41" s="9" t="n">
        <v>45418</v>
      </c>
      <c r="F41" s="198" t="n">
        <v>89.88</v>
      </c>
      <c r="G41" s="186" t="n">
        <v>66</v>
      </c>
      <c r="H41" s="201" t="n"/>
      <c r="I41" s="201" t="n"/>
      <c r="J41" s="200" t="n"/>
      <c r="K41" s="189">
        <f>F41-G41-H41+I41-J41</f>
        <v/>
      </c>
    </row>
    <row r="42">
      <c r="E42" s="9" t="n">
        <v>45418</v>
      </c>
      <c r="F42" s="198" t="n">
        <v>17.83</v>
      </c>
      <c r="G42" s="186" t="n">
        <v>16</v>
      </c>
      <c r="H42" s="201" t="n"/>
      <c r="I42" s="201" t="n"/>
      <c r="J42" s="200" t="n"/>
      <c r="K42" s="189">
        <f>F42-G42-H42+I42-J42</f>
        <v/>
      </c>
    </row>
    <row r="43">
      <c r="E43" s="9" t="n">
        <v>45418</v>
      </c>
      <c r="F43" s="198" t="n">
        <v>89.77</v>
      </c>
      <c r="G43" s="186" t="n">
        <v>66</v>
      </c>
      <c r="H43" s="201" t="n"/>
      <c r="I43" s="201" t="n"/>
      <c r="J43" s="200" t="n"/>
      <c r="K43" s="189">
        <f>F43-G43-H43+I43-J43</f>
        <v/>
      </c>
    </row>
    <row r="44">
      <c r="E44" s="9" t="n">
        <v>45418</v>
      </c>
      <c r="F44" s="198" t="n">
        <v>58.28</v>
      </c>
      <c r="G44" s="186" t="n">
        <v>45</v>
      </c>
      <c r="H44" s="201" t="n"/>
      <c r="I44" s="201" t="n"/>
      <c r="J44" s="200" t="n"/>
      <c r="K44" s="189">
        <f>F44-G44-H44+I44-J44</f>
        <v/>
      </c>
    </row>
    <row r="45">
      <c r="E45" s="9" t="n">
        <v>45418</v>
      </c>
      <c r="F45" s="198" t="n">
        <v>16.8</v>
      </c>
      <c r="G45" s="186" t="n">
        <v>13</v>
      </c>
      <c r="H45" s="201" t="n"/>
      <c r="I45" s="201" t="n"/>
      <c r="J45" s="200" t="n"/>
      <c r="K45" s="189">
        <f>F45-G45-H45+I45-J45</f>
        <v/>
      </c>
    </row>
    <row r="46">
      <c r="C46" s="68" t="n"/>
      <c r="D46" s="68" t="n"/>
      <c r="E46" s="9" t="n">
        <v>45419</v>
      </c>
      <c r="F46" s="198" t="n">
        <v>39.6</v>
      </c>
      <c r="G46" s="186" t="n">
        <v>29</v>
      </c>
      <c r="H46" s="201" t="n"/>
      <c r="I46" s="201" t="n"/>
      <c r="J46" s="200" t="n"/>
      <c r="K46" s="189">
        <f>F46-G46-H46+I46-J46</f>
        <v/>
      </c>
    </row>
    <row r="47">
      <c r="E47" s="9" t="n">
        <v>45419</v>
      </c>
      <c r="F47" s="198" t="n">
        <v>29.9</v>
      </c>
      <c r="G47" s="186" t="n">
        <v>23</v>
      </c>
      <c r="H47" s="201" t="n"/>
      <c r="I47" s="201" t="n"/>
      <c r="J47" s="200" t="n"/>
      <c r="K47" s="189">
        <f>F47-G47-H47+I47-J47</f>
        <v/>
      </c>
    </row>
    <row r="48">
      <c r="E48" s="9" t="n">
        <v>45419</v>
      </c>
      <c r="F48" s="198" t="n">
        <v>31.34</v>
      </c>
      <c r="G48" s="186" t="n">
        <v>25</v>
      </c>
      <c r="H48" s="201" t="n"/>
      <c r="I48" s="201" t="n"/>
      <c r="J48" s="200" t="n"/>
      <c r="K48" s="189">
        <f>F48-G48-H48+I48-J48</f>
        <v/>
      </c>
    </row>
    <row r="49">
      <c r="C49" s="68" t="n"/>
      <c r="D49" s="68" t="n"/>
      <c r="E49" s="9" t="n">
        <v>45419</v>
      </c>
      <c r="F49" s="198" t="n">
        <v>85</v>
      </c>
      <c r="G49" s="186" t="n">
        <v>80</v>
      </c>
      <c r="H49" s="201" t="n">
        <v>85</v>
      </c>
      <c r="I49" s="201" t="n">
        <v>80</v>
      </c>
      <c r="J49" s="200" t="n"/>
      <c r="K49" s="189">
        <f>F49-G49-H49+I49-J49</f>
        <v/>
      </c>
    </row>
    <row r="50">
      <c r="A50" s="68" t="n"/>
      <c r="B50" s="68" t="n"/>
      <c r="E50" s="9" t="n">
        <v>45419</v>
      </c>
      <c r="F50" s="198" t="n">
        <v>270.8</v>
      </c>
      <c r="G50" s="186" t="n">
        <v>105</v>
      </c>
      <c r="H50" s="201" t="n"/>
      <c r="I50" s="201" t="n"/>
      <c r="J50" s="200" t="n">
        <v>4</v>
      </c>
      <c r="K50" s="189">
        <f>F50-G50-H50+I50-J50</f>
        <v/>
      </c>
      <c r="M50" s="0" t="inlineStr">
        <is>
          <t>快递费代估</t>
        </is>
      </c>
    </row>
    <row r="51">
      <c r="E51" s="9" t="n">
        <v>45419</v>
      </c>
      <c r="F51" s="198" t="n">
        <v>58.43</v>
      </c>
      <c r="G51" s="186" t="n">
        <v>45</v>
      </c>
      <c r="H51" s="201" t="n"/>
      <c r="I51" s="201" t="n"/>
      <c r="J51" s="200" t="n"/>
      <c r="K51" s="189">
        <f>F51-G51-H51+I51-J51</f>
        <v/>
      </c>
    </row>
    <row r="52">
      <c r="E52" s="9" t="n">
        <v>45419</v>
      </c>
      <c r="F52" s="198" t="n">
        <v>34.8</v>
      </c>
      <c r="G52" s="186" t="n">
        <v>25</v>
      </c>
      <c r="H52" s="201" t="n"/>
      <c r="I52" s="201" t="n"/>
      <c r="J52" s="200" t="n"/>
      <c r="K52" s="189">
        <f>F52-G52-H52+I52-J52</f>
        <v/>
      </c>
    </row>
    <row r="53">
      <c r="A53" s="68" t="n"/>
      <c r="B53" s="68" t="n"/>
      <c r="E53" s="9" t="n">
        <v>45419</v>
      </c>
      <c r="F53" s="198" t="n">
        <v>37</v>
      </c>
      <c r="G53" s="186" t="n">
        <v>28</v>
      </c>
      <c r="H53" s="201" t="n">
        <v>37</v>
      </c>
      <c r="I53" s="201" t="n">
        <v>22</v>
      </c>
      <c r="J53" s="200" t="n"/>
      <c r="K53" s="189">
        <f>F53-G53-H53+I53-J53</f>
        <v/>
      </c>
    </row>
    <row r="54" customFormat="1" s="68">
      <c r="A54" s="0" t="n"/>
      <c r="B54" s="0" t="n"/>
      <c r="C54" s="0" t="n"/>
      <c r="D54" s="0" t="n"/>
      <c r="E54" s="9" t="n">
        <v>45419</v>
      </c>
      <c r="F54" s="198" t="n">
        <v>31.39</v>
      </c>
      <c r="G54" s="186" t="n">
        <v>25</v>
      </c>
      <c r="H54" s="201" t="n"/>
      <c r="I54" s="201" t="n"/>
      <c r="J54" s="200" t="n"/>
      <c r="K54" s="189">
        <f>F54-G54-H54+I54-J54</f>
        <v/>
      </c>
    </row>
    <row r="55">
      <c r="E55" s="9" t="n">
        <v>45420</v>
      </c>
      <c r="F55" s="198" t="n">
        <v>71</v>
      </c>
      <c r="G55" s="186" t="n">
        <v>25</v>
      </c>
      <c r="H55" s="201" t="n"/>
      <c r="I55" s="201" t="n"/>
      <c r="J55" s="200" t="n">
        <v>4</v>
      </c>
      <c r="K55" s="189">
        <f>F55-G55-H55+I55-J55</f>
        <v/>
      </c>
      <c r="M55" s="0" t="inlineStr">
        <is>
          <t>快递费代估</t>
        </is>
      </c>
    </row>
    <row r="56">
      <c r="E56" s="9" t="n">
        <v>45420</v>
      </c>
      <c r="F56" s="198" t="n">
        <v>25.8</v>
      </c>
      <c r="G56" s="186" t="n">
        <v>20</v>
      </c>
      <c r="H56" s="201" t="n"/>
      <c r="I56" s="201" t="n"/>
      <c r="J56" s="200" t="n"/>
      <c r="K56" s="189">
        <f>F56-G56-H56+I56-J56</f>
        <v/>
      </c>
    </row>
    <row r="57" customFormat="1" s="68">
      <c r="A57" s="0" t="n"/>
      <c r="B57" s="0" t="n"/>
      <c r="C57" s="0" t="n"/>
      <c r="D57" s="0" t="n"/>
      <c r="E57" s="9" t="n">
        <v>45420</v>
      </c>
      <c r="F57" s="198" t="n">
        <v>31.22</v>
      </c>
      <c r="G57" s="186" t="n">
        <v>25</v>
      </c>
      <c r="H57" s="201" t="n"/>
      <c r="I57" s="201" t="n"/>
      <c r="J57" s="200" t="n"/>
      <c r="K57" s="189">
        <f>F57-G57-H57+I57-J57</f>
        <v/>
      </c>
    </row>
    <row r="58">
      <c r="E58" s="109" t="n">
        <v>45420</v>
      </c>
      <c r="F58" s="202" t="n">
        <v>1755.54</v>
      </c>
      <c r="G58" s="187" t="n">
        <v>839</v>
      </c>
      <c r="H58" s="201" t="n"/>
      <c r="I58" s="201" t="n"/>
      <c r="J58" s="199" t="n"/>
      <c r="K58" s="187">
        <f>F58-G58-H58+I58-J58</f>
        <v/>
      </c>
    </row>
    <row r="59">
      <c r="E59" s="9" t="n">
        <v>45420</v>
      </c>
      <c r="F59" s="198" t="n">
        <v>55</v>
      </c>
      <c r="G59" s="186" t="n">
        <v>51</v>
      </c>
      <c r="H59" s="201" t="n"/>
      <c r="I59" s="201" t="n"/>
      <c r="J59" s="200" t="n"/>
      <c r="K59" s="189">
        <f>F59-G59-H59+I59-J59</f>
        <v/>
      </c>
    </row>
    <row r="60">
      <c r="E60" s="9" t="n">
        <v>45420</v>
      </c>
      <c r="F60" s="198" t="n">
        <v>14.8</v>
      </c>
      <c r="G60" s="186" t="n">
        <v>5</v>
      </c>
      <c r="H60" s="201" t="n"/>
      <c r="I60" s="201" t="n"/>
      <c r="J60" s="200" t="n">
        <v>4</v>
      </c>
      <c r="K60" s="189">
        <f>F60-G60-H60+I60-J60</f>
        <v/>
      </c>
    </row>
    <row r="61">
      <c r="E61" s="9" t="n">
        <v>45420</v>
      </c>
      <c r="F61" s="198" t="n">
        <v>13.76</v>
      </c>
      <c r="G61" s="186" t="n">
        <v>9.300000000000001</v>
      </c>
      <c r="H61" s="201" t="n"/>
      <c r="I61" s="201" t="n"/>
      <c r="J61" s="200" t="n"/>
      <c r="K61" s="189">
        <f>F61-G61-H61+I61-J61</f>
        <v/>
      </c>
    </row>
    <row r="62">
      <c r="E62" s="9" t="n">
        <v>45420</v>
      </c>
      <c r="F62" s="198" t="n">
        <v>35.71</v>
      </c>
      <c r="G62" s="186" t="n">
        <v>22.7</v>
      </c>
      <c r="H62" s="201" t="n"/>
      <c r="I62" s="201" t="n"/>
      <c r="J62" s="200" t="n">
        <v>4</v>
      </c>
      <c r="K62" s="189">
        <f>F62-G62-H62+I62-J62</f>
        <v/>
      </c>
      <c r="L62" s="0" t="inlineStr">
        <is>
          <t>其他</t>
        </is>
      </c>
    </row>
    <row r="63">
      <c r="E63" s="9" t="n">
        <v>45420</v>
      </c>
      <c r="F63" s="198" t="n">
        <v>32</v>
      </c>
      <c r="G63" s="186" t="n">
        <v>32</v>
      </c>
      <c r="H63" s="201" t="n"/>
      <c r="I63" s="201" t="n"/>
      <c r="J63" s="200" t="n"/>
      <c r="K63" s="189">
        <f>F63-G63-H63+I63-J63</f>
        <v/>
      </c>
    </row>
    <row r="64">
      <c r="E64" s="9" t="n">
        <v>45420</v>
      </c>
      <c r="F64" s="198" t="n">
        <v>40.51</v>
      </c>
      <c r="G64" s="186" t="n">
        <v>41</v>
      </c>
      <c r="H64" s="201" t="n">
        <v>40.51</v>
      </c>
      <c r="I64" s="201" t="n">
        <v>41</v>
      </c>
      <c r="J64" s="200" t="n"/>
      <c r="K64" s="189">
        <f>F64-G64-H64+I64-J64</f>
        <v/>
      </c>
    </row>
    <row r="65">
      <c r="E65" s="9" t="n">
        <v>45421</v>
      </c>
      <c r="F65" s="198" t="n">
        <v>35</v>
      </c>
      <c r="G65" s="186" t="n">
        <v>32</v>
      </c>
      <c r="H65" s="201" t="n"/>
      <c r="I65" s="201" t="n"/>
      <c r="J65" s="200" t="n"/>
      <c r="K65" s="189">
        <f>F65-G65-H65+I65-J65</f>
        <v/>
      </c>
    </row>
    <row r="66">
      <c r="E66" s="9" t="n">
        <v>45421</v>
      </c>
      <c r="F66" s="198" t="n">
        <v>97.8</v>
      </c>
      <c r="G66" s="186" t="n">
        <v>66</v>
      </c>
      <c r="H66" s="201" t="n"/>
      <c r="I66" s="201" t="n"/>
      <c r="J66" s="200" t="n"/>
      <c r="K66" s="189">
        <f>F66-G66-H66+I66-J66</f>
        <v/>
      </c>
    </row>
    <row r="67">
      <c r="E67" s="9" t="n">
        <v>45422</v>
      </c>
      <c r="F67" s="198" t="n">
        <v>97.8</v>
      </c>
      <c r="G67" s="186" t="n">
        <v>66</v>
      </c>
      <c r="H67" s="201" t="n"/>
      <c r="I67" s="201" t="n"/>
      <c r="J67" s="200" t="n"/>
      <c r="K67" s="189">
        <f>F67-G67-H67+I67-J67</f>
        <v/>
      </c>
    </row>
    <row r="68">
      <c r="E68" s="9" t="n">
        <v>45422</v>
      </c>
      <c r="F68" s="198" t="n">
        <v>129</v>
      </c>
      <c r="G68" s="186" t="n">
        <v>74</v>
      </c>
      <c r="H68" s="201" t="n"/>
      <c r="I68" s="201" t="n"/>
      <c r="J68" s="200" t="n">
        <v>4</v>
      </c>
      <c r="K68" s="189">
        <f>F68-G68-H68+I68-J68</f>
        <v/>
      </c>
    </row>
    <row r="69">
      <c r="E69" s="9" t="n">
        <v>45422</v>
      </c>
      <c r="F69" s="198" t="n">
        <v>32.25</v>
      </c>
      <c r="G69" s="186" t="n">
        <v>25</v>
      </c>
      <c r="H69" s="201" t="n"/>
      <c r="I69" s="201" t="n"/>
      <c r="J69" s="200" t="n"/>
      <c r="K69" s="189">
        <f>F69-G69-H69+I69-J69</f>
        <v/>
      </c>
    </row>
    <row r="70">
      <c r="E70" s="9" t="n">
        <v>45422</v>
      </c>
      <c r="F70" s="198" t="n">
        <v>34.8</v>
      </c>
      <c r="G70" s="186" t="n">
        <v>25</v>
      </c>
      <c r="H70" s="201" t="n"/>
      <c r="I70" s="201" t="n"/>
      <c r="J70" s="200" t="n"/>
      <c r="K70" s="189">
        <f>F70-G70-H70+I70-J70</f>
        <v/>
      </c>
    </row>
    <row r="71">
      <c r="E71" s="9" t="n">
        <v>45422</v>
      </c>
      <c r="F71" s="198" t="n">
        <v>97.8</v>
      </c>
      <c r="G71" s="186" t="n">
        <v>66</v>
      </c>
      <c r="H71" s="201" t="n"/>
      <c r="I71" s="201" t="n"/>
      <c r="J71" s="200" t="n"/>
      <c r="K71" s="189">
        <f>F71-G71-H71+I71-J71</f>
        <v/>
      </c>
    </row>
    <row r="72">
      <c r="E72" s="9" t="n">
        <v>45422</v>
      </c>
      <c r="F72" s="198" t="n">
        <v>65</v>
      </c>
      <c r="G72" s="186" t="n">
        <v>60</v>
      </c>
      <c r="H72" s="201" t="n"/>
      <c r="I72" s="201" t="n"/>
      <c r="J72" s="200" t="n"/>
      <c r="K72" s="189">
        <f>F72-G72-H72+I72-J72</f>
        <v/>
      </c>
    </row>
    <row r="73">
      <c r="E73" s="9" t="n">
        <v>45422</v>
      </c>
      <c r="F73" s="198" t="n">
        <v>38.9</v>
      </c>
      <c r="G73" s="186" t="n">
        <v>28</v>
      </c>
      <c r="H73" s="201" t="n">
        <v>38.9</v>
      </c>
      <c r="I73" s="201" t="n">
        <v>22</v>
      </c>
      <c r="J73" s="200" t="n"/>
      <c r="K73" s="189">
        <f>F73-G73-H73+I73-J73</f>
        <v/>
      </c>
    </row>
    <row r="74">
      <c r="E74" s="9" t="n">
        <v>45422</v>
      </c>
      <c r="F74" s="198" t="n">
        <v>97.8</v>
      </c>
      <c r="G74" s="186" t="n">
        <v>66</v>
      </c>
      <c r="H74" s="201" t="n"/>
      <c r="I74" s="201" t="n"/>
      <c r="J74" s="200" t="n"/>
      <c r="K74" s="189">
        <f>F74-G74-H74+I74-J74</f>
        <v/>
      </c>
    </row>
    <row r="75">
      <c r="E75" s="9" t="n">
        <v>45422</v>
      </c>
      <c r="F75" s="198" t="n">
        <v>22.1</v>
      </c>
      <c r="G75" s="186" t="n">
        <v>17</v>
      </c>
      <c r="H75" s="201" t="n"/>
      <c r="I75" s="201" t="n"/>
      <c r="J75" s="200" t="n"/>
      <c r="K75" s="189">
        <f>F75-G75-H75+I75-J75</f>
        <v/>
      </c>
    </row>
    <row r="76">
      <c r="E76" s="9" t="n">
        <v>45422</v>
      </c>
      <c r="F76" s="198" t="n">
        <v>59.2</v>
      </c>
      <c r="G76" s="186" t="n">
        <v>20</v>
      </c>
      <c r="H76" s="201" t="n"/>
      <c r="I76" s="201" t="n"/>
      <c r="J76" s="200" t="n">
        <v>4</v>
      </c>
      <c r="K76" s="189">
        <f>F76-G76-H76+I76-J76</f>
        <v/>
      </c>
    </row>
    <row r="77">
      <c r="E77" s="9" t="n">
        <v>45422</v>
      </c>
      <c r="F77" s="198" t="n">
        <v>14.8</v>
      </c>
      <c r="G77" s="186" t="n">
        <v>9.300000000000001</v>
      </c>
      <c r="H77" s="201" t="n"/>
      <c r="I77" s="201" t="n"/>
      <c r="J77" s="200" t="n"/>
      <c r="K77" s="189">
        <f>F77-G77-H77+I77-J77</f>
        <v/>
      </c>
    </row>
    <row r="78">
      <c r="E78" s="9" t="n">
        <v>45422</v>
      </c>
      <c r="F78" s="198" t="n">
        <v>31.73</v>
      </c>
      <c r="G78" s="186" t="n">
        <v>25</v>
      </c>
      <c r="H78" s="201" t="n"/>
      <c r="I78" s="201" t="n"/>
      <c r="J78" s="200" t="n"/>
      <c r="K78" s="189">
        <f>F78-G78-H78+I78-J78</f>
        <v/>
      </c>
    </row>
    <row r="79">
      <c r="E79" s="9" t="n">
        <v>45423</v>
      </c>
      <c r="F79" s="198" t="n">
        <v>19.8</v>
      </c>
      <c r="G79" s="186" t="n">
        <v>16</v>
      </c>
      <c r="H79" s="201" t="n"/>
      <c r="I79" s="201" t="n"/>
      <c r="J79" s="200" t="n"/>
      <c r="K79" s="189">
        <f>F79-G79-H79+I79-J79</f>
        <v/>
      </c>
    </row>
    <row r="80">
      <c r="E80" s="9" t="n">
        <v>45423</v>
      </c>
      <c r="F80" s="198" t="n">
        <v>34.8</v>
      </c>
      <c r="G80" s="186" t="n">
        <v>25</v>
      </c>
      <c r="H80" s="201" t="n"/>
      <c r="I80" s="201" t="n"/>
      <c r="J80" s="200" t="n"/>
      <c r="K80" s="189">
        <f>F80-G80-H80+I80-J80</f>
        <v/>
      </c>
    </row>
    <row r="81">
      <c r="E81" s="9" t="n">
        <v>45423</v>
      </c>
      <c r="F81" s="198" t="n">
        <v>88</v>
      </c>
      <c r="G81" s="186" t="n">
        <v>80</v>
      </c>
      <c r="H81" s="201" t="n"/>
      <c r="I81" s="201" t="n"/>
      <c r="J81" s="200" t="n"/>
      <c r="K81" s="189">
        <f>F81-G81-H81+I81-J81</f>
        <v/>
      </c>
    </row>
    <row r="82">
      <c r="E82" s="9" t="n">
        <v>45423</v>
      </c>
      <c r="F82" s="198" t="n">
        <v>64.8</v>
      </c>
      <c r="G82" s="186" t="n">
        <v>45</v>
      </c>
      <c r="H82" s="201" t="n"/>
      <c r="I82" s="201" t="n"/>
      <c r="J82" s="200" t="n"/>
      <c r="K82" s="189">
        <f>F82-G82-H82+I82-J82</f>
        <v/>
      </c>
    </row>
    <row r="83">
      <c r="E83" s="9" t="n">
        <v>45423</v>
      </c>
      <c r="F83" s="198" t="n">
        <v>87.98999999999999</v>
      </c>
      <c r="G83" s="186" t="n">
        <v>66</v>
      </c>
      <c r="H83" s="201" t="n"/>
      <c r="I83" s="201" t="n"/>
      <c r="J83" s="200" t="n"/>
      <c r="K83" s="189">
        <f>F83-G83-H83+I83-J83</f>
        <v/>
      </c>
    </row>
    <row r="84">
      <c r="E84" s="9" t="n">
        <v>45423</v>
      </c>
      <c r="F84" s="198" t="n">
        <v>56</v>
      </c>
      <c r="G84" s="186" t="n">
        <v>50</v>
      </c>
      <c r="H84" s="201" t="n"/>
      <c r="I84" s="201" t="n"/>
      <c r="J84" s="200" t="n"/>
      <c r="K84" s="189">
        <f>F84-G84-H84+I84-J84</f>
        <v/>
      </c>
    </row>
    <row r="85">
      <c r="E85" s="9" t="n">
        <v>45423</v>
      </c>
      <c r="F85" s="198" t="n">
        <v>34.8</v>
      </c>
      <c r="G85" s="186" t="n">
        <v>25</v>
      </c>
      <c r="H85" s="201" t="n"/>
      <c r="I85" s="201" t="n"/>
      <c r="J85" s="200" t="n"/>
      <c r="K85" s="189">
        <f>F85-G85-H85+I85-J85</f>
        <v/>
      </c>
    </row>
    <row r="86">
      <c r="E86" s="9" t="n">
        <v>45423</v>
      </c>
      <c r="F86" s="198" t="n">
        <v>41.4</v>
      </c>
      <c r="G86" s="186" t="n">
        <v>15</v>
      </c>
      <c r="H86" s="201" t="n"/>
      <c r="I86" s="201" t="n"/>
      <c r="J86" s="200" t="n">
        <v>5</v>
      </c>
      <c r="K86" s="189">
        <f>F86-G86-H86+I86-J86</f>
        <v/>
      </c>
    </row>
    <row r="87">
      <c r="E87" s="9" t="n">
        <v>45424</v>
      </c>
      <c r="F87" s="198" t="n">
        <v>58.8</v>
      </c>
      <c r="G87" s="186" t="n">
        <v>45</v>
      </c>
      <c r="H87" s="201" t="n"/>
      <c r="I87" s="201" t="n"/>
      <c r="J87" s="200" t="n"/>
      <c r="K87" s="189">
        <f>F87-G87-H87+I87-J87</f>
        <v/>
      </c>
    </row>
    <row r="88">
      <c r="E88" s="9" t="n">
        <v>45424</v>
      </c>
      <c r="F88" s="202" t="n">
        <v>175</v>
      </c>
      <c r="G88" s="187" t="n">
        <v>137.85</v>
      </c>
      <c r="H88" s="201" t="n"/>
      <c r="I88" s="201" t="n"/>
      <c r="J88" s="200" t="n"/>
      <c r="K88" s="189">
        <f>F88-G88-H88+I88-J88</f>
        <v/>
      </c>
    </row>
    <row r="89">
      <c r="E89" s="9" t="n">
        <v>45424</v>
      </c>
      <c r="F89" s="198" t="n">
        <v>24.7</v>
      </c>
      <c r="G89" s="186" t="n">
        <v>19</v>
      </c>
      <c r="H89" s="201" t="n"/>
      <c r="I89" s="201" t="n"/>
      <c r="J89" s="200" t="n"/>
      <c r="K89" s="189">
        <f>F89-G89-H89+I89-J89</f>
        <v/>
      </c>
    </row>
    <row r="90">
      <c r="E90" s="9" t="n">
        <v>45424</v>
      </c>
      <c r="F90" s="198" t="n">
        <v>16.8</v>
      </c>
      <c r="G90" s="186" t="n">
        <v>13</v>
      </c>
      <c r="H90" s="201" t="n"/>
      <c r="I90" s="201" t="n"/>
      <c r="J90" s="200" t="n"/>
      <c r="K90" s="189">
        <f>F90-G90-H90+I90-J90</f>
        <v/>
      </c>
    </row>
    <row r="91">
      <c r="E91" s="9" t="n">
        <v>45425</v>
      </c>
      <c r="F91" s="198" t="n">
        <v>19.5</v>
      </c>
      <c r="G91" s="186" t="n">
        <v>15</v>
      </c>
      <c r="H91" s="201" t="n"/>
      <c r="I91" s="201" t="n"/>
      <c r="J91" s="200" t="n"/>
      <c r="K91" s="189">
        <f>F91-G91-H91+I91-J91</f>
        <v/>
      </c>
    </row>
    <row r="92">
      <c r="E92" s="9" t="n">
        <v>45425</v>
      </c>
      <c r="F92" s="198" t="n">
        <v>16.8</v>
      </c>
      <c r="G92" s="186" t="n">
        <v>13</v>
      </c>
      <c r="H92" s="201" t="n"/>
      <c r="I92" s="201" t="n"/>
      <c r="J92" s="200" t="n"/>
      <c r="K92" s="189">
        <f>F92-G92-H92+I92-J92</f>
        <v/>
      </c>
    </row>
    <row r="93">
      <c r="E93" s="9" t="n">
        <v>45425</v>
      </c>
      <c r="F93" s="198" t="n">
        <v>49.8</v>
      </c>
      <c r="G93" s="186" t="n">
        <v>36.5</v>
      </c>
      <c r="H93" s="201" t="n"/>
      <c r="I93" s="201" t="n"/>
      <c r="J93" s="200" t="n"/>
      <c r="K93" s="189">
        <f>F93-G93-H93+I93-J93</f>
        <v/>
      </c>
      <c r="M93" s="0" t="inlineStr">
        <is>
          <t>运费代估</t>
        </is>
      </c>
    </row>
    <row r="94">
      <c r="E94" s="9" t="n">
        <v>45425</v>
      </c>
      <c r="F94" s="198" t="n">
        <v>396.15</v>
      </c>
      <c r="G94" s="186" t="n">
        <v>136.55</v>
      </c>
      <c r="H94" s="201" t="n"/>
      <c r="I94" s="201" t="n"/>
      <c r="J94" s="200" t="n"/>
      <c r="K94" s="189">
        <f>F94-G94-H94+I94-J94</f>
        <v/>
      </c>
    </row>
    <row r="95">
      <c r="E95" s="9" t="n">
        <v>45425</v>
      </c>
      <c r="F95" s="198" t="n">
        <v>32.5</v>
      </c>
      <c r="G95" s="186" t="n">
        <v>25</v>
      </c>
      <c r="H95" s="201" t="n"/>
      <c r="I95" s="201" t="n"/>
      <c r="J95" s="200" t="n"/>
      <c r="K95" s="189">
        <f>F95-G95-H95+I95-J95</f>
        <v/>
      </c>
    </row>
    <row r="96">
      <c r="E96" s="9" t="n">
        <v>45425</v>
      </c>
      <c r="F96" s="198" t="n">
        <v>29.9</v>
      </c>
      <c r="G96" s="186" t="n">
        <v>23</v>
      </c>
      <c r="H96" s="201" t="n"/>
      <c r="I96" s="201" t="n"/>
      <c r="J96" s="200" t="n"/>
      <c r="K96" s="189">
        <f>F96-G96-H96+I96-J96</f>
        <v/>
      </c>
    </row>
    <row r="97">
      <c r="E97" s="9" t="n">
        <v>45425</v>
      </c>
      <c r="F97" s="198" t="n">
        <v>19.8</v>
      </c>
      <c r="G97" s="186" t="n">
        <v>14.2</v>
      </c>
      <c r="H97" s="201" t="n"/>
      <c r="I97" s="201" t="n"/>
      <c r="J97" s="200" t="n"/>
      <c r="K97" s="189">
        <f>F97-G97-H97+I97-J97</f>
        <v/>
      </c>
    </row>
    <row r="98">
      <c r="E98" s="9" t="n">
        <v>45425</v>
      </c>
      <c r="F98" s="198" t="n">
        <v>22.8</v>
      </c>
      <c r="G98" s="186" t="n">
        <v>15</v>
      </c>
      <c r="H98" s="201" t="n"/>
      <c r="I98" s="201" t="n"/>
      <c r="J98" s="200" t="n"/>
      <c r="K98" s="189">
        <f>F98-G98-H98+I98-J98</f>
        <v/>
      </c>
    </row>
    <row r="99">
      <c r="E99" s="9" t="n">
        <v>45425</v>
      </c>
      <c r="F99" s="198" t="n">
        <v>97.8</v>
      </c>
      <c r="G99" s="186" t="n">
        <v>66</v>
      </c>
      <c r="H99" s="201" t="n"/>
      <c r="I99" s="201" t="n"/>
      <c r="J99" s="200" t="n"/>
      <c r="K99" s="189">
        <f>F99-G99-H99+I99-J99</f>
        <v/>
      </c>
    </row>
    <row r="100">
      <c r="E100" s="9" t="n">
        <v>45426</v>
      </c>
      <c r="F100" s="198" t="n">
        <v>19.5</v>
      </c>
      <c r="G100" s="186" t="n">
        <v>15</v>
      </c>
      <c r="H100" s="201" t="n"/>
      <c r="I100" s="201" t="n"/>
      <c r="J100" s="200" t="n"/>
      <c r="K100" s="189">
        <f>F100-G100-H100+I100-J100</f>
        <v/>
      </c>
    </row>
    <row r="101">
      <c r="E101" s="9" t="n">
        <v>45426</v>
      </c>
      <c r="F101" s="198" t="n">
        <v>19.8</v>
      </c>
      <c r="G101" s="186" t="n">
        <v>16</v>
      </c>
      <c r="H101" s="201" t="n"/>
      <c r="I101" s="201" t="n"/>
      <c r="J101" s="200" t="n"/>
      <c r="K101" s="189">
        <f>F101-G101-H101+I101-J101</f>
        <v/>
      </c>
    </row>
    <row r="102">
      <c r="E102" s="9" t="n">
        <v>45426</v>
      </c>
      <c r="F102" s="198" t="n">
        <v>19.5</v>
      </c>
      <c r="G102" s="186" t="n">
        <v>15</v>
      </c>
      <c r="H102" s="201" t="n"/>
      <c r="I102" s="201" t="n"/>
      <c r="J102" s="200" t="n"/>
      <c r="K102" s="189">
        <f>F102-G102-H102+I102-J102</f>
        <v/>
      </c>
    </row>
    <row r="103">
      <c r="E103" s="9" t="n">
        <v>45426</v>
      </c>
      <c r="F103" s="198" t="n">
        <v>32.8</v>
      </c>
      <c r="G103" s="186" t="n">
        <v>26.8</v>
      </c>
      <c r="H103" s="201" t="n"/>
      <c r="I103" s="201" t="n"/>
      <c r="J103" s="200" t="n"/>
      <c r="K103" s="189">
        <f>F103-G103-H103+I103-J103</f>
        <v/>
      </c>
    </row>
    <row r="104">
      <c r="E104" s="9" t="n">
        <v>45426</v>
      </c>
      <c r="F104" s="198" t="n">
        <v>60</v>
      </c>
      <c r="G104" s="186" t="n">
        <v>45</v>
      </c>
      <c r="H104" s="201" t="n"/>
      <c r="I104" s="201" t="n"/>
      <c r="J104" s="200" t="n"/>
      <c r="K104" s="189">
        <f>F104-G104-H104+I104-J104</f>
        <v/>
      </c>
    </row>
    <row r="105">
      <c r="E105" s="9" t="n">
        <v>45426</v>
      </c>
      <c r="F105" s="198" t="n">
        <v>14.8</v>
      </c>
      <c r="G105" s="186" t="n">
        <v>10.2</v>
      </c>
      <c r="H105" s="201" t="n"/>
      <c r="I105" s="201" t="n"/>
      <c r="J105" s="200" t="n"/>
      <c r="K105" s="189">
        <f>F105-G105-H105+I105-J105</f>
        <v/>
      </c>
    </row>
    <row r="106">
      <c r="E106" s="9" t="n">
        <v>45426</v>
      </c>
      <c r="F106" s="198" t="n">
        <v>64.8</v>
      </c>
      <c r="G106" s="186" t="n">
        <v>45</v>
      </c>
      <c r="H106" s="201" t="n"/>
      <c r="I106" s="201" t="n"/>
      <c r="J106" s="200" t="n"/>
      <c r="K106" s="189">
        <f>F106-G106-H106+I106-J106</f>
        <v/>
      </c>
    </row>
    <row r="107">
      <c r="E107" s="9" t="n">
        <v>45427</v>
      </c>
      <c r="F107" s="198" t="n">
        <v>32.5</v>
      </c>
      <c r="G107" s="186" t="n">
        <v>25</v>
      </c>
      <c r="H107" s="201" t="n"/>
      <c r="I107" s="201" t="n"/>
      <c r="J107" s="200" t="n"/>
      <c r="K107" s="189">
        <f>F107-G107-H107+I107-J107</f>
        <v/>
      </c>
    </row>
    <row r="108">
      <c r="E108" s="9" t="n">
        <v>45427</v>
      </c>
      <c r="F108" s="198" t="n">
        <v>65</v>
      </c>
      <c r="G108" s="186" t="n">
        <v>49.5</v>
      </c>
      <c r="H108" s="201" t="n"/>
      <c r="I108" s="201" t="n"/>
      <c r="J108" s="200" t="n"/>
      <c r="K108" s="189">
        <f>F108-G108-H108+I108-J108</f>
        <v/>
      </c>
    </row>
    <row r="109">
      <c r="E109" s="9" t="n">
        <v>45428</v>
      </c>
      <c r="F109" s="198" t="n">
        <v>53.48</v>
      </c>
      <c r="G109" s="186" t="n">
        <v>40</v>
      </c>
      <c r="H109" s="201" t="n"/>
      <c r="I109" s="201" t="n"/>
      <c r="J109" s="200" t="n"/>
      <c r="K109" s="189">
        <f>F109-G109-H109+I109-J109</f>
        <v/>
      </c>
    </row>
    <row r="110">
      <c r="E110" s="9" t="n">
        <v>45428</v>
      </c>
      <c r="F110" s="198" t="n">
        <v>14.8</v>
      </c>
      <c r="G110" s="186" t="n">
        <v>10.2</v>
      </c>
      <c r="H110" s="201" t="n"/>
      <c r="I110" s="201" t="n"/>
      <c r="J110" s="200" t="n"/>
      <c r="K110" s="189">
        <f>F110-G110-H110+I110-J110</f>
        <v/>
      </c>
    </row>
    <row r="111">
      <c r="E111" s="9" t="n">
        <v>45428</v>
      </c>
      <c r="F111" s="198" t="n">
        <v>58.8</v>
      </c>
      <c r="G111" s="186" t="n">
        <v>45</v>
      </c>
      <c r="H111" s="201" t="n"/>
      <c r="I111" s="201" t="n"/>
      <c r="J111" s="200" t="n"/>
      <c r="K111" s="189">
        <f>F111-G111-H111+I111-J111</f>
        <v/>
      </c>
    </row>
    <row r="112">
      <c r="E112" s="9" t="n">
        <v>45429</v>
      </c>
      <c r="F112" s="198" t="n">
        <v>15.5</v>
      </c>
      <c r="G112" s="186" t="n">
        <v>11</v>
      </c>
      <c r="H112" s="201" t="n"/>
      <c r="I112" s="201" t="n"/>
      <c r="J112" s="200" t="n"/>
      <c r="K112" s="189">
        <f>F112-G112-H112+I112-J112</f>
        <v/>
      </c>
    </row>
    <row r="113">
      <c r="E113" s="9" t="n">
        <v>45429</v>
      </c>
      <c r="F113" s="198" t="n">
        <v>14.8</v>
      </c>
      <c r="G113" s="186" t="n">
        <v>10.2</v>
      </c>
      <c r="H113" s="201" t="n"/>
      <c r="I113" s="201" t="n"/>
      <c r="J113" s="200" t="n"/>
      <c r="K113" s="189">
        <f>F113-G113-H113+I113-J113</f>
        <v/>
      </c>
    </row>
    <row r="114">
      <c r="E114" s="9" t="n">
        <v>45429</v>
      </c>
      <c r="F114" s="198" t="n">
        <v>15.3</v>
      </c>
      <c r="G114" s="186" t="n">
        <v>13</v>
      </c>
      <c r="H114" s="201" t="n"/>
      <c r="I114" s="201" t="n"/>
      <c r="J114" s="200" t="n"/>
      <c r="K114" s="189">
        <f>F114-G114-H114+I114-J114</f>
        <v/>
      </c>
    </row>
    <row r="115">
      <c r="E115" s="9" t="n">
        <v>45429</v>
      </c>
      <c r="F115" s="198" t="n">
        <v>32.5</v>
      </c>
      <c r="G115" s="186" t="n">
        <v>25</v>
      </c>
      <c r="H115" s="201" t="n"/>
      <c r="I115" s="201" t="n"/>
      <c r="J115" s="200" t="n"/>
      <c r="K115" s="189">
        <f>F115-G115-H115+I115-J115</f>
        <v/>
      </c>
      <c r="M115" s="0" t="inlineStr">
        <is>
          <t>运费代估</t>
        </is>
      </c>
    </row>
    <row r="116">
      <c r="E116" s="9" t="n">
        <v>45430</v>
      </c>
      <c r="F116" s="198" t="n">
        <v>125</v>
      </c>
      <c r="G116" s="186" t="n">
        <v>92.25</v>
      </c>
      <c r="H116" s="201" t="n"/>
      <c r="I116" s="201" t="n"/>
      <c r="J116" s="200" t="n"/>
      <c r="K116" s="189">
        <f>F116-G116-H116+I116-J116</f>
        <v/>
      </c>
    </row>
    <row r="117">
      <c r="E117" s="9" t="n">
        <v>45430</v>
      </c>
      <c r="F117" s="198" t="n">
        <v>32.5</v>
      </c>
      <c r="G117" s="186" t="n">
        <v>25</v>
      </c>
      <c r="H117" s="201" t="n"/>
      <c r="I117" s="201" t="n"/>
      <c r="J117" s="200" t="n"/>
      <c r="K117" s="189">
        <f>F117-G117-H117+I117-J117</f>
        <v/>
      </c>
    </row>
    <row r="118">
      <c r="E118" s="9" t="n">
        <v>45430</v>
      </c>
      <c r="F118" s="198" t="n">
        <v>17.8</v>
      </c>
      <c r="G118" s="186" t="n">
        <v>15</v>
      </c>
      <c r="H118" s="201" t="n"/>
      <c r="I118" s="201" t="n"/>
      <c r="J118" s="200" t="n"/>
      <c r="K118" s="189">
        <f>F118-G118-H118+I118-J118</f>
        <v/>
      </c>
    </row>
    <row r="119">
      <c r="E119" s="9" t="n">
        <v>45431</v>
      </c>
      <c r="F119" s="198" t="n">
        <v>24.7</v>
      </c>
      <c r="G119" s="186" t="n">
        <v>19</v>
      </c>
      <c r="H119" s="201" t="n"/>
      <c r="I119" s="201" t="n"/>
      <c r="J119" s="200" t="n"/>
      <c r="K119" s="189">
        <f>F119-G119-H119+I119-J119</f>
        <v/>
      </c>
    </row>
    <row r="120">
      <c r="E120" s="9" t="n">
        <v>45431</v>
      </c>
      <c r="F120" s="198" t="n">
        <v>19.8</v>
      </c>
      <c r="G120" s="186" t="n">
        <v>16</v>
      </c>
      <c r="H120" s="201" t="n"/>
      <c r="I120" s="201" t="n"/>
      <c r="J120" s="200" t="n"/>
      <c r="K120" s="189">
        <f>F120-G120-H120+I120-J120</f>
        <v/>
      </c>
      <c r="M120" s="0" t="inlineStr">
        <is>
          <t>运费代估</t>
        </is>
      </c>
    </row>
    <row r="121">
      <c r="E121" s="9" t="n">
        <v>45431</v>
      </c>
      <c r="F121" s="198" t="n">
        <v>121.5</v>
      </c>
      <c r="G121" s="186" t="n">
        <v>60.53</v>
      </c>
      <c r="H121" s="201" t="n"/>
      <c r="I121" s="201" t="n"/>
      <c r="J121" s="200" t="n"/>
      <c r="K121" s="189">
        <f>F121-G121-H121+I121-J121</f>
        <v/>
      </c>
    </row>
    <row r="122">
      <c r="E122" s="9" t="n">
        <v>45431</v>
      </c>
      <c r="F122" s="198" t="n">
        <v>14.8</v>
      </c>
      <c r="G122" s="186" t="n">
        <v>9</v>
      </c>
      <c r="H122" s="201" t="n"/>
      <c r="I122" s="201" t="n"/>
      <c r="J122" s="200" t="n"/>
      <c r="K122" s="189">
        <f>F122-G122-H122+I122-J122</f>
        <v/>
      </c>
    </row>
    <row r="123">
      <c r="E123" s="9" t="n">
        <v>45431</v>
      </c>
      <c r="F123" s="198" t="n">
        <v>32.5</v>
      </c>
      <c r="G123" s="186" t="n">
        <v>25</v>
      </c>
      <c r="H123" s="201" t="n"/>
      <c r="I123" s="201" t="n"/>
      <c r="J123" s="200" t="n"/>
      <c r="K123" s="189">
        <f>F123-G123-H123+I123-J123</f>
        <v/>
      </c>
    </row>
    <row r="124">
      <c r="E124" s="9" t="n">
        <v>45431</v>
      </c>
      <c r="F124" s="198" t="n">
        <v>59.8</v>
      </c>
      <c r="G124" s="186" t="n">
        <v>46.5</v>
      </c>
      <c r="H124" s="201" t="n"/>
      <c r="I124" s="201" t="n"/>
      <c r="J124" s="200" t="n"/>
      <c r="K124" s="189">
        <f>F124-G124-H124+I124-J124</f>
        <v/>
      </c>
    </row>
    <row r="125">
      <c r="E125" s="9" t="n">
        <v>45432</v>
      </c>
      <c r="F125" s="198" t="n">
        <v>29.9</v>
      </c>
      <c r="G125" s="186" t="n">
        <v>23</v>
      </c>
      <c r="H125" s="201" t="n"/>
      <c r="I125" s="201" t="n"/>
      <c r="J125" s="200" t="n"/>
      <c r="K125" s="189">
        <f>F125-G125-H125+I125-J125</f>
        <v/>
      </c>
    </row>
    <row r="126">
      <c r="E126" s="9" t="n">
        <v>45432</v>
      </c>
      <c r="F126" s="198" t="n">
        <v>14.8</v>
      </c>
      <c r="G126" s="186" t="n">
        <v>9</v>
      </c>
      <c r="H126" s="201" t="n"/>
      <c r="I126" s="201" t="n"/>
      <c r="J126" s="200" t="n"/>
      <c r="K126" s="189">
        <f>F126-G126-H126+I126-J126</f>
        <v/>
      </c>
    </row>
    <row r="127">
      <c r="E127" s="9" t="n">
        <v>45432</v>
      </c>
      <c r="F127" s="198" t="n">
        <v>9.800000000000001</v>
      </c>
      <c r="G127" s="186" t="n">
        <v>6.2</v>
      </c>
      <c r="H127" s="201" t="n"/>
      <c r="I127" s="201" t="n"/>
      <c r="J127" s="200" t="n"/>
      <c r="K127" s="189">
        <f>F127-G127-H127+I127-J127</f>
        <v/>
      </c>
    </row>
    <row r="128">
      <c r="E128" s="9" t="n">
        <v>45432</v>
      </c>
      <c r="F128" s="198" t="n">
        <v>88.8</v>
      </c>
      <c r="G128" s="186" t="n">
        <v>66</v>
      </c>
      <c r="H128" s="201" t="n"/>
      <c r="I128" s="201" t="n"/>
      <c r="J128" s="200" t="n"/>
      <c r="K128" s="189">
        <f>F128-G128-H128+I128-J128</f>
        <v/>
      </c>
    </row>
    <row r="129">
      <c r="E129" s="9" t="n">
        <v>45432</v>
      </c>
      <c r="F129" s="198" t="n">
        <v>29.93</v>
      </c>
      <c r="G129" s="186" t="n">
        <v>25</v>
      </c>
      <c r="H129" s="201" t="n"/>
      <c r="I129" s="201" t="n"/>
      <c r="J129" s="200" t="n"/>
      <c r="K129" s="189">
        <f>F129-G129-H129+I129-J129</f>
        <v/>
      </c>
    </row>
    <row r="130">
      <c r="E130" s="9" t="n">
        <v>45432</v>
      </c>
      <c r="F130" s="198" t="n">
        <v>84.83</v>
      </c>
      <c r="G130" s="186" t="n">
        <v>66</v>
      </c>
      <c r="H130" s="201" t="n"/>
      <c r="I130" s="201" t="n"/>
      <c r="J130" s="200" t="n"/>
      <c r="K130" s="189">
        <f>F130-G130-H130+I130-J130</f>
        <v/>
      </c>
    </row>
    <row r="131">
      <c r="E131" s="9" t="n">
        <v>45432</v>
      </c>
      <c r="F131" s="198" t="n">
        <v>14.8</v>
      </c>
      <c r="G131" s="186" t="n">
        <v>9</v>
      </c>
      <c r="H131" s="201" t="n">
        <v>2.8</v>
      </c>
      <c r="I131" s="201" t="n"/>
      <c r="J131" s="200" t="n"/>
      <c r="K131" s="189">
        <f>F131-G131-H131+I131-J131</f>
        <v/>
      </c>
    </row>
    <row r="132">
      <c r="E132" s="9" t="n">
        <v>45432</v>
      </c>
      <c r="F132" s="198" t="n">
        <v>84.04000000000001</v>
      </c>
      <c r="G132" s="186" t="n">
        <v>66</v>
      </c>
      <c r="H132" s="201" t="n"/>
      <c r="I132" s="201" t="n"/>
      <c r="J132" s="200" t="n"/>
      <c r="K132" s="189">
        <f>F132-G132-H132+I132-J132</f>
        <v/>
      </c>
    </row>
    <row r="133">
      <c r="E133" s="9" t="n">
        <v>45433</v>
      </c>
      <c r="F133" s="198" t="n">
        <v>19.8</v>
      </c>
      <c r="G133" s="186" t="n">
        <v>16</v>
      </c>
      <c r="H133" s="201" t="n"/>
      <c r="I133" s="201" t="n"/>
      <c r="J133" s="200" t="n"/>
      <c r="K133" s="189">
        <f>F133-G133-H133+I133-J133</f>
        <v/>
      </c>
    </row>
    <row r="134">
      <c r="E134" s="9" t="n">
        <v>45433</v>
      </c>
      <c r="F134" s="198" t="n">
        <v>54.88</v>
      </c>
      <c r="G134" s="186" t="n">
        <v>45</v>
      </c>
      <c r="H134" s="201" t="n"/>
      <c r="I134" s="201" t="n"/>
      <c r="J134" s="200" t="n"/>
      <c r="K134" s="189">
        <f>F134-G134-H134+I134-J134</f>
        <v/>
      </c>
    </row>
    <row r="135">
      <c r="E135" s="9" t="n">
        <v>45433</v>
      </c>
      <c r="F135" s="198" t="n">
        <v>20</v>
      </c>
      <c r="G135" s="186" t="n">
        <v>16.4</v>
      </c>
      <c r="H135" s="201" t="n"/>
      <c r="I135" s="201" t="n"/>
      <c r="J135" s="200" t="n"/>
      <c r="K135" s="189">
        <f>F135-G135-H135+I135-J135</f>
        <v/>
      </c>
    </row>
    <row r="136">
      <c r="E136" s="9" t="n">
        <v>45433</v>
      </c>
      <c r="F136" s="198" t="n">
        <v>16.59</v>
      </c>
      <c r="G136" s="186" t="n">
        <v>16</v>
      </c>
      <c r="H136" s="201" t="n"/>
      <c r="I136" s="201" t="n"/>
      <c r="J136" s="200" t="n"/>
      <c r="K136" s="189">
        <f>F136-G136-H136+I136-J136</f>
        <v/>
      </c>
    </row>
    <row r="137">
      <c r="E137" s="9" t="n">
        <v>45433</v>
      </c>
      <c r="F137" s="198" t="n">
        <v>19.8</v>
      </c>
      <c r="G137" s="186" t="n">
        <v>16</v>
      </c>
      <c r="H137" s="201" t="n"/>
      <c r="I137" s="201" t="n"/>
      <c r="J137" s="200" t="n"/>
      <c r="K137" s="189">
        <f>F137-G137-H137+I137-J137</f>
        <v/>
      </c>
    </row>
    <row r="138">
      <c r="E138" s="9" t="n">
        <v>45434</v>
      </c>
      <c r="F138" s="198" t="n">
        <v>12.44</v>
      </c>
      <c r="G138" s="186" t="n">
        <v>9</v>
      </c>
      <c r="H138" s="201" t="n"/>
      <c r="I138" s="201" t="n"/>
      <c r="J138" s="200" t="n"/>
      <c r="K138" s="189">
        <f>F138-G138-H138+I138-J138</f>
        <v/>
      </c>
    </row>
    <row r="139">
      <c r="E139" s="9" t="n">
        <v>45434</v>
      </c>
      <c r="F139" s="198" t="n">
        <v>359.5</v>
      </c>
      <c r="G139" s="186" t="n">
        <v>280</v>
      </c>
      <c r="H139" s="201" t="n"/>
      <c r="I139" s="201" t="n"/>
      <c r="J139" s="200" t="n"/>
      <c r="K139" s="189">
        <f>F139-G139-H139+I139-J139</f>
        <v/>
      </c>
    </row>
    <row r="140">
      <c r="E140" s="9" t="n">
        <v>45434</v>
      </c>
      <c r="F140" s="198" t="n">
        <v>22.1</v>
      </c>
      <c r="G140" s="186" t="n">
        <v>17</v>
      </c>
      <c r="H140" s="201" t="n">
        <v>22.1</v>
      </c>
      <c r="I140" s="201" t="n">
        <v>13</v>
      </c>
      <c r="J140" s="200" t="n"/>
      <c r="K140" s="189">
        <f>F140-G140-H140+I140-J140</f>
        <v/>
      </c>
    </row>
    <row r="141">
      <c r="E141" s="9" t="n">
        <v>45434</v>
      </c>
      <c r="F141" s="198" t="n">
        <v>22.1</v>
      </c>
      <c r="G141" s="186" t="n">
        <v>17</v>
      </c>
      <c r="H141" s="201" t="n"/>
      <c r="I141" s="201" t="n"/>
      <c r="J141" s="200" t="n"/>
      <c r="K141" s="189">
        <f>F141-G141-H141+I141-J141</f>
        <v/>
      </c>
    </row>
    <row r="142">
      <c r="E142" s="9" t="n">
        <v>45434</v>
      </c>
      <c r="F142" s="198" t="n">
        <v>79.16</v>
      </c>
      <c r="G142" s="186" t="n">
        <v>66</v>
      </c>
      <c r="H142" s="201" t="n"/>
      <c r="I142" s="201" t="n"/>
      <c r="J142" s="200" t="n"/>
      <c r="K142" s="189">
        <f>F142-G142-H142+I142-J142</f>
        <v/>
      </c>
    </row>
    <row r="143">
      <c r="E143" s="9" t="n">
        <v>45435</v>
      </c>
      <c r="F143" s="198" t="n">
        <v>22.1</v>
      </c>
      <c r="G143" s="186" t="n">
        <v>17</v>
      </c>
      <c r="H143" s="201" t="n">
        <v>22.1</v>
      </c>
      <c r="I143" s="201" t="n">
        <v>13</v>
      </c>
      <c r="J143" s="200" t="n"/>
      <c r="K143" s="189">
        <f>F143-G143-H143+I143-J143</f>
        <v/>
      </c>
    </row>
    <row r="144">
      <c r="E144" s="9" t="n">
        <v>45435</v>
      </c>
      <c r="F144" s="198" t="n">
        <v>100.94</v>
      </c>
      <c r="G144" s="186" t="n">
        <v>40</v>
      </c>
      <c r="H144" s="201" t="n"/>
      <c r="I144" s="201" t="n"/>
      <c r="J144" s="200" t="n">
        <v>4</v>
      </c>
      <c r="K144" s="189">
        <f>F144-G144-H144+I144-J144</f>
        <v/>
      </c>
      <c r="M144" s="0" t="inlineStr">
        <is>
          <t>快递费代估</t>
        </is>
      </c>
    </row>
    <row r="145">
      <c r="E145" s="9" t="n">
        <v>45435</v>
      </c>
      <c r="F145" s="198" t="n">
        <v>360</v>
      </c>
      <c r="G145" s="186" t="n">
        <v>255</v>
      </c>
      <c r="H145" s="201" t="n"/>
      <c r="I145" s="201" t="n"/>
      <c r="J145" s="200" t="n"/>
      <c r="K145" s="189">
        <f>F145-G145-H145+I145-J145</f>
        <v/>
      </c>
    </row>
    <row r="146">
      <c r="E146" s="9" t="n">
        <v>45435</v>
      </c>
      <c r="F146" s="198" t="n">
        <v>12.54</v>
      </c>
      <c r="G146" s="186" t="n">
        <v>9</v>
      </c>
      <c r="H146" s="201" t="n"/>
      <c r="I146" s="201" t="n"/>
      <c r="J146" s="200" t="n"/>
      <c r="K146" s="189">
        <f>F146-G146-H146+I146-J146</f>
        <v/>
      </c>
    </row>
    <row r="147">
      <c r="E147" s="9" t="n">
        <v>45435</v>
      </c>
      <c r="F147" s="198" t="n">
        <v>75.5</v>
      </c>
      <c r="G147" s="186" t="n">
        <v>51.5</v>
      </c>
      <c r="H147" s="201" t="n"/>
      <c r="I147" s="201" t="n"/>
      <c r="J147" s="200" t="n">
        <v>4</v>
      </c>
      <c r="K147" s="189">
        <f>F147-G147-H147+I147-J147</f>
        <v/>
      </c>
    </row>
    <row r="148">
      <c r="E148" s="9" t="n">
        <v>45435</v>
      </c>
      <c r="F148" s="198" t="n">
        <v>65.8</v>
      </c>
      <c r="G148" s="186" t="n">
        <v>45</v>
      </c>
      <c r="H148" s="201" t="n"/>
      <c r="I148" s="201" t="n"/>
      <c r="J148" s="200" t="n"/>
      <c r="K148" s="189">
        <f>F148-G148-H148+I148-J148</f>
        <v/>
      </c>
    </row>
    <row r="149">
      <c r="E149" s="9" t="n">
        <v>45435</v>
      </c>
      <c r="F149" s="198" t="n">
        <v>74.09999999999999</v>
      </c>
      <c r="G149" s="186" t="n">
        <v>53.5</v>
      </c>
      <c r="H149" s="201" t="n">
        <v>74.09999999999999</v>
      </c>
      <c r="I149" s="201" t="n">
        <v>45</v>
      </c>
      <c r="J149" s="200" t="n"/>
      <c r="K149" s="189">
        <f>F149-G149-H149+I149-J149</f>
        <v/>
      </c>
    </row>
    <row r="150">
      <c r="E150" s="9" t="n">
        <v>45435</v>
      </c>
      <c r="F150" s="198" t="n">
        <v>12.76</v>
      </c>
      <c r="G150" s="186" t="n">
        <v>9</v>
      </c>
      <c r="H150" s="201" t="n"/>
      <c r="I150" s="201" t="n"/>
      <c r="J150" s="200" t="n"/>
      <c r="K150" s="189">
        <f>F150-G150-H150+I150-J150</f>
        <v/>
      </c>
    </row>
    <row r="151">
      <c r="E151" s="9" t="n">
        <v>45436</v>
      </c>
      <c r="F151" s="198" t="n">
        <v>79.43000000000001</v>
      </c>
      <c r="G151" s="186" t="n">
        <v>66</v>
      </c>
      <c r="H151" s="201" t="n"/>
      <c r="I151" s="201" t="n"/>
      <c r="J151" s="200" t="n"/>
      <c r="K151" s="189">
        <f>F151-G151-H151+I151-J151</f>
        <v/>
      </c>
    </row>
    <row r="152">
      <c r="E152" s="9" t="n">
        <v>45436</v>
      </c>
      <c r="F152" s="198" t="n">
        <v>35.8</v>
      </c>
      <c r="G152" s="186" t="n">
        <v>25</v>
      </c>
      <c r="H152" s="201" t="n"/>
      <c r="I152" s="201" t="n"/>
      <c r="J152" s="200" t="n"/>
      <c r="K152" s="189">
        <f>F152-G152-H152+I152-J152</f>
        <v/>
      </c>
    </row>
    <row r="153">
      <c r="E153" s="9" t="n">
        <v>45436</v>
      </c>
      <c r="F153" s="198" t="n">
        <v>33.92</v>
      </c>
      <c r="G153" s="186" t="n">
        <v>29</v>
      </c>
      <c r="H153" s="201" t="n"/>
      <c r="I153" s="201" t="n"/>
      <c r="J153" s="200" t="n"/>
      <c r="K153" s="189">
        <f>F153-G153-H153+I153-J153</f>
        <v/>
      </c>
    </row>
    <row r="154">
      <c r="E154" s="9" t="n">
        <v>45436</v>
      </c>
      <c r="F154" s="198" t="n">
        <v>65.8</v>
      </c>
      <c r="G154" s="186" t="n">
        <v>45</v>
      </c>
      <c r="H154" s="201" t="n"/>
      <c r="I154" s="201" t="n"/>
      <c r="J154" s="200" t="n"/>
      <c r="K154" s="189">
        <f>F154-G154-H154+I154-J154</f>
        <v/>
      </c>
    </row>
    <row r="155">
      <c r="A155" s="0" t="n">
        <v>979.51</v>
      </c>
      <c r="E155" s="9" t="n">
        <v>45436</v>
      </c>
      <c r="F155" s="198" t="n">
        <v>19.8</v>
      </c>
      <c r="G155" s="186" t="n">
        <v>16</v>
      </c>
      <c r="H155" s="201" t="n"/>
      <c r="I155" s="201" t="n"/>
      <c r="J155" s="200" t="n"/>
      <c r="K155" s="189">
        <f>F155-G155-H155+I155-J155</f>
        <v/>
      </c>
    </row>
    <row r="156">
      <c r="A156" s="137" t="inlineStr">
        <is>
          <t>14.8+384.8+74+145+143.46+143.45+74</t>
        </is>
      </c>
      <c r="E156" s="9" t="n">
        <v>45436</v>
      </c>
      <c r="F156" s="198" t="n">
        <v>59.2</v>
      </c>
      <c r="G156" s="186" t="n">
        <v>24</v>
      </c>
      <c r="H156" s="201" t="n"/>
      <c r="I156" s="201" t="n"/>
      <c r="J156" s="200" t="n"/>
      <c r="K156" s="189">
        <f>F156-G156-H156+I156-J156</f>
        <v/>
      </c>
    </row>
    <row r="157">
      <c r="A157" s="137" t="inlineStr">
        <is>
          <t>2.8+72.8+14+25+23.46+14+23.46</t>
        </is>
      </c>
      <c r="E157" s="9" t="n">
        <v>45436</v>
      </c>
      <c r="F157" s="198" t="n">
        <v>85.05</v>
      </c>
      <c r="G157" s="186" t="n">
        <v>66</v>
      </c>
      <c r="H157" s="201" t="n"/>
      <c r="I157" s="201" t="n"/>
      <c r="J157" s="200" t="n"/>
      <c r="K157" s="189">
        <f>F157-G157-H157+I157-J157</f>
        <v/>
      </c>
    </row>
    <row r="158">
      <c r="E158" s="9" t="n">
        <v>45437</v>
      </c>
      <c r="F158" s="198" t="n">
        <v>12.5</v>
      </c>
      <c r="G158" s="186" t="n">
        <v>9</v>
      </c>
      <c r="H158" s="201" t="n"/>
      <c r="I158" s="201" t="n"/>
      <c r="J158" s="200" t="n"/>
      <c r="K158" s="189">
        <f>F158-G158-H158+I158-J158</f>
        <v/>
      </c>
    </row>
    <row r="159">
      <c r="E159" s="9" t="n">
        <v>45437</v>
      </c>
      <c r="F159" s="198" t="n">
        <v>32.5</v>
      </c>
      <c r="G159" s="186" t="n">
        <v>25</v>
      </c>
      <c r="H159" s="201" t="n"/>
      <c r="I159" s="201" t="n"/>
      <c r="J159" s="200" t="n"/>
      <c r="K159" s="189">
        <f>F159-G159-H159+I159-J159</f>
        <v/>
      </c>
    </row>
    <row r="160">
      <c r="E160" s="9" t="n">
        <v>45437</v>
      </c>
      <c r="F160" s="198" t="n">
        <v>30.34</v>
      </c>
      <c r="G160" s="186" t="n">
        <v>25</v>
      </c>
      <c r="H160" s="201" t="n"/>
      <c r="I160" s="201" t="n"/>
      <c r="J160" s="200" t="n"/>
      <c r="K160" s="189">
        <f>F160-G160-H160+I160-J160</f>
        <v/>
      </c>
    </row>
    <row r="161">
      <c r="E161" s="9" t="n">
        <v>45437</v>
      </c>
      <c r="F161" s="198" t="n">
        <v>14.8</v>
      </c>
      <c r="G161" s="186" t="n">
        <v>9</v>
      </c>
      <c r="H161" s="201" t="n"/>
      <c r="I161" s="201" t="n"/>
      <c r="J161" s="200" t="n"/>
      <c r="K161" s="189">
        <f>F161-G161-H161+I161-J161</f>
        <v/>
      </c>
    </row>
    <row r="162">
      <c r="E162" s="9" t="n">
        <v>45437</v>
      </c>
      <c r="F162" s="198" t="n">
        <v>58.5</v>
      </c>
      <c r="G162" s="186" t="n">
        <v>40.5</v>
      </c>
      <c r="H162" s="201" t="n"/>
      <c r="I162" s="201" t="n"/>
      <c r="J162" s="200" t="n"/>
      <c r="K162" s="189">
        <f>F162-G162-H162+I162-J162</f>
        <v/>
      </c>
    </row>
    <row r="163">
      <c r="E163" s="9" t="n">
        <v>45437</v>
      </c>
      <c r="F163" s="198" t="n">
        <v>60.4</v>
      </c>
      <c r="G163" s="186" t="n">
        <v>41.2</v>
      </c>
      <c r="H163" s="201" t="n"/>
      <c r="I163" s="201" t="n"/>
      <c r="J163" s="200" t="n">
        <v>4</v>
      </c>
      <c r="K163" s="189">
        <f>F163-G163-H163+I163-J163</f>
        <v/>
      </c>
    </row>
    <row r="164">
      <c r="E164" s="9" t="n">
        <v>45437</v>
      </c>
      <c r="F164" s="198" t="n">
        <v>30.04</v>
      </c>
      <c r="G164" s="186" t="n">
        <v>25</v>
      </c>
      <c r="H164" s="201" t="n"/>
      <c r="I164" s="201" t="n"/>
      <c r="J164" s="200" t="n"/>
      <c r="K164" s="189">
        <f>F164-G164-H164+I164-J164</f>
        <v/>
      </c>
    </row>
    <row r="165">
      <c r="E165" s="9" t="n">
        <v>45437</v>
      </c>
      <c r="F165" s="198" t="n">
        <v>29.91</v>
      </c>
      <c r="G165" s="186" t="n">
        <v>25</v>
      </c>
      <c r="H165" s="201" t="n"/>
      <c r="I165" s="201" t="n"/>
      <c r="J165" s="200" t="n"/>
      <c r="K165" s="189">
        <f>F165-G165-H165+I165-J165</f>
        <v/>
      </c>
    </row>
    <row r="166">
      <c r="E166" s="9" t="n">
        <v>45437</v>
      </c>
      <c r="F166" s="198" t="n">
        <v>90</v>
      </c>
      <c r="G166" s="186" t="n">
        <v>66</v>
      </c>
      <c r="H166" s="201" t="n"/>
      <c r="I166" s="201" t="n"/>
      <c r="J166" s="200" t="n"/>
      <c r="K166" s="189">
        <f>F166-G166-H166+I166-J166</f>
        <v/>
      </c>
    </row>
    <row r="167">
      <c r="E167" s="9" t="n">
        <v>45437</v>
      </c>
      <c r="F167" s="198" t="n">
        <v>22.1</v>
      </c>
      <c r="G167" s="186" t="n">
        <v>17</v>
      </c>
      <c r="H167" s="201" t="n"/>
      <c r="I167" s="201" t="n"/>
      <c r="J167" s="200" t="n"/>
      <c r="K167" s="189">
        <f>F167-G167-H167+I167-J167</f>
        <v/>
      </c>
    </row>
    <row r="168">
      <c r="E168" s="9" t="n">
        <v>45438</v>
      </c>
      <c r="F168" s="198" t="n">
        <v>16.8</v>
      </c>
      <c r="G168" s="186" t="n">
        <v>13</v>
      </c>
      <c r="H168" s="201" t="n"/>
      <c r="I168" s="201" t="n"/>
      <c r="J168" s="200" t="n"/>
      <c r="K168" s="189">
        <f>F168-G168-H168+I168-J168</f>
        <v/>
      </c>
    </row>
    <row r="169">
      <c r="E169" s="9" t="n">
        <v>45438</v>
      </c>
      <c r="F169" s="198" t="n">
        <v>74</v>
      </c>
      <c r="G169" s="186" t="n">
        <v>25</v>
      </c>
      <c r="H169" s="201" t="n"/>
      <c r="I169" s="201" t="n"/>
      <c r="J169" s="200" t="n">
        <v>4</v>
      </c>
      <c r="K169" s="189">
        <f>F169-G169-H169+I169-J169</f>
        <v/>
      </c>
    </row>
    <row r="170">
      <c r="E170" s="9" t="n">
        <v>45438</v>
      </c>
      <c r="F170" s="198" t="n">
        <v>43.8</v>
      </c>
      <c r="G170" s="186" t="n">
        <v>29.6</v>
      </c>
      <c r="H170" s="201" t="n"/>
      <c r="I170" s="201" t="n"/>
      <c r="J170" s="200" t="n"/>
      <c r="K170" s="189">
        <f>F170-G170-H170+I170-J170</f>
        <v/>
      </c>
    </row>
    <row r="171">
      <c r="E171" s="9" t="n">
        <v>45438</v>
      </c>
      <c r="F171" s="198" t="n">
        <v>19.5</v>
      </c>
      <c r="G171" s="186" t="n">
        <v>15</v>
      </c>
      <c r="H171" s="201" t="n"/>
      <c r="I171" s="201" t="n"/>
      <c r="J171" s="200" t="n"/>
      <c r="K171" s="189">
        <f>F171-G171-H171+I171-J171</f>
        <v/>
      </c>
    </row>
    <row r="172">
      <c r="E172" s="9" t="n">
        <v>45438</v>
      </c>
      <c r="F172" s="198" t="n">
        <v>35.8</v>
      </c>
      <c r="G172" s="186" t="n">
        <v>25</v>
      </c>
      <c r="H172" s="201" t="n"/>
      <c r="I172" s="201" t="n"/>
      <c r="J172" s="200" t="n"/>
      <c r="K172" s="189">
        <f>F172-G172-H172+I172-J172</f>
        <v/>
      </c>
    </row>
    <row r="173">
      <c r="E173" s="9" t="n">
        <v>45438</v>
      </c>
      <c r="F173" s="198" t="n">
        <v>54.85</v>
      </c>
      <c r="G173" s="186" t="n">
        <v>45</v>
      </c>
      <c r="H173" s="201" t="n"/>
      <c r="I173" s="201" t="n"/>
      <c r="J173" s="200" t="n"/>
      <c r="K173" s="189">
        <f>F173-G173-H173+I173-J173</f>
        <v/>
      </c>
    </row>
    <row r="174">
      <c r="E174" s="9" t="n">
        <v>45439</v>
      </c>
      <c r="F174" s="198" t="n">
        <v>304</v>
      </c>
      <c r="G174" s="186" t="n">
        <v>147.5</v>
      </c>
      <c r="H174" s="201" t="n"/>
      <c r="I174" s="201" t="n"/>
      <c r="J174" s="200" t="n"/>
      <c r="K174" s="189">
        <f>F174-G174-H174+I174-J174</f>
        <v/>
      </c>
    </row>
    <row r="175">
      <c r="E175" s="9" t="n">
        <v>45439</v>
      </c>
      <c r="F175" s="198" t="n">
        <v>17.06</v>
      </c>
      <c r="G175" s="186" t="n">
        <v>16</v>
      </c>
      <c r="H175" s="201" t="n"/>
      <c r="I175" s="201" t="n"/>
      <c r="J175" s="200" t="n"/>
      <c r="K175" s="189">
        <f>F175-G175-H175+I175-J175</f>
        <v/>
      </c>
    </row>
    <row r="176">
      <c r="E176" s="9" t="n">
        <v>45439</v>
      </c>
      <c r="F176" s="198" t="n">
        <v>21.9</v>
      </c>
      <c r="G176" s="186" t="n">
        <v>20</v>
      </c>
      <c r="H176" s="201" t="n"/>
      <c r="I176" s="201" t="n"/>
      <c r="J176" s="200" t="n"/>
      <c r="K176" s="189">
        <f>F176-G176-H176+I176-J176</f>
        <v/>
      </c>
    </row>
    <row r="177">
      <c r="E177" s="9" t="n">
        <v>45440</v>
      </c>
      <c r="F177" s="198" t="n">
        <v>21.9</v>
      </c>
      <c r="G177" s="186" t="n">
        <v>20</v>
      </c>
      <c r="H177" s="201" t="n"/>
      <c r="I177" s="201" t="n"/>
      <c r="J177" s="200" t="n"/>
      <c r="K177" s="189">
        <f>F177-G177-H177+I177-J177</f>
        <v/>
      </c>
    </row>
    <row r="178">
      <c r="E178" s="9" t="n">
        <v>45440</v>
      </c>
      <c r="F178" s="198" t="n">
        <v>55.19</v>
      </c>
      <c r="G178" s="186" t="n">
        <v>45</v>
      </c>
      <c r="H178" s="201" t="n"/>
      <c r="I178" s="201" t="n"/>
      <c r="J178" s="200" t="n"/>
      <c r="K178" s="189">
        <f>F178-G178-H178+I178-J178</f>
        <v/>
      </c>
    </row>
    <row r="179">
      <c r="E179" s="9" t="n">
        <v>45440</v>
      </c>
      <c r="F179" s="198" t="n">
        <v>248.78</v>
      </c>
      <c r="G179" s="186" t="n">
        <v>100</v>
      </c>
      <c r="H179" s="201" t="n"/>
      <c r="I179" s="201" t="n"/>
      <c r="J179" s="200" t="n">
        <v>4</v>
      </c>
      <c r="K179" s="189">
        <f>F179-G179-H179+I179-J179</f>
        <v/>
      </c>
      <c r="M179" s="0" t="inlineStr">
        <is>
          <t>快递费代估</t>
        </is>
      </c>
    </row>
    <row r="180">
      <c r="E180" s="9" t="n">
        <v>45440</v>
      </c>
      <c r="F180" s="198" t="n">
        <v>55.15</v>
      </c>
      <c r="G180" s="186" t="n">
        <v>45</v>
      </c>
      <c r="H180" s="201" t="n"/>
      <c r="I180" s="201" t="n"/>
      <c r="J180" s="200" t="n"/>
      <c r="K180" s="189">
        <f>F180-G180-H180+I180-J180</f>
        <v/>
      </c>
    </row>
    <row r="181">
      <c r="E181" s="9" t="n">
        <v>45440</v>
      </c>
      <c r="F181" s="198" t="n">
        <v>34.8</v>
      </c>
      <c r="G181" s="186" t="n">
        <v>26.8</v>
      </c>
      <c r="H181" s="201" t="n"/>
      <c r="I181" s="201" t="n"/>
      <c r="J181" s="200" t="n"/>
      <c r="K181" s="189">
        <f>F181-G181-H181+I181-J181</f>
        <v/>
      </c>
    </row>
    <row r="182">
      <c r="E182" s="9" t="n">
        <v>45440</v>
      </c>
      <c r="F182" s="198" t="n">
        <v>10</v>
      </c>
      <c r="G182" s="186" t="n">
        <v>10.2</v>
      </c>
      <c r="H182" s="201" t="n"/>
      <c r="I182" s="201" t="n"/>
      <c r="J182" s="200" t="n"/>
      <c r="K182" s="189">
        <f>F182-G182-H182+I182-J182</f>
        <v/>
      </c>
    </row>
    <row r="183">
      <c r="E183" s="9" t="n">
        <v>45440</v>
      </c>
      <c r="F183" s="198" t="n">
        <v>55.44</v>
      </c>
      <c r="G183" s="186" t="n">
        <v>45</v>
      </c>
      <c r="H183" s="201" t="n"/>
      <c r="I183" s="201" t="n"/>
      <c r="J183" s="200" t="n"/>
      <c r="K183" s="189">
        <f>F183-G183-H183+I183-J183</f>
        <v/>
      </c>
    </row>
    <row r="184">
      <c r="E184" s="9" t="n">
        <v>45440</v>
      </c>
      <c r="F184" s="198" t="n">
        <v>14.8</v>
      </c>
      <c r="G184" s="186" t="n">
        <v>9</v>
      </c>
      <c r="H184" s="201" t="n">
        <v>14.8</v>
      </c>
      <c r="I184" s="201" t="n">
        <v>5</v>
      </c>
      <c r="J184" s="200" t="n"/>
      <c r="K184" s="189">
        <f>F184-G184-H184+I184-J184</f>
        <v/>
      </c>
    </row>
    <row r="185">
      <c r="E185" s="9" t="n">
        <v>45440</v>
      </c>
      <c r="F185" s="198" t="n">
        <v>16.8</v>
      </c>
      <c r="G185" s="186" t="n">
        <v>13</v>
      </c>
      <c r="H185" s="201" t="n"/>
      <c r="I185" s="201" t="n"/>
      <c r="J185" s="200" t="n"/>
      <c r="K185" s="189">
        <f>F185-G185-H185+I185-J185</f>
        <v/>
      </c>
    </row>
    <row r="186">
      <c r="E186" s="9" t="n">
        <v>45440</v>
      </c>
      <c r="F186" s="198" t="n">
        <v>49.92</v>
      </c>
      <c r="G186" s="186" t="n">
        <v>38.35</v>
      </c>
      <c r="H186" s="201" t="n"/>
      <c r="I186" s="201" t="n"/>
      <c r="J186" s="200" t="n"/>
      <c r="K186" s="189">
        <f>F186-G186-H186+I186-J186</f>
        <v/>
      </c>
    </row>
    <row r="187">
      <c r="E187" s="9" t="n">
        <v>45441</v>
      </c>
      <c r="F187" s="198" t="n">
        <v>222</v>
      </c>
      <c r="G187" s="186" t="n">
        <v>75</v>
      </c>
      <c r="H187" s="201" t="n"/>
      <c r="I187" s="201" t="n"/>
      <c r="J187" s="200" t="n">
        <v>4</v>
      </c>
      <c r="K187" s="189">
        <f>F187-G187-H187+I187-J187</f>
        <v/>
      </c>
      <c r="M187" s="0" t="inlineStr">
        <is>
          <t>快递费代估</t>
        </is>
      </c>
    </row>
    <row r="188">
      <c r="E188" s="9" t="n">
        <v>45441</v>
      </c>
      <c r="F188" s="198" t="n">
        <v>11.8</v>
      </c>
      <c r="G188" s="186" t="n">
        <v>11</v>
      </c>
      <c r="H188" s="201" t="n"/>
      <c r="I188" s="201" t="n"/>
      <c r="J188" s="200" t="n"/>
      <c r="K188" s="189">
        <f>F188-G188-H188+I188-J188</f>
        <v/>
      </c>
    </row>
    <row r="189">
      <c r="E189" s="9" t="n">
        <v>45441</v>
      </c>
      <c r="F189" s="198" t="n">
        <v>22.1</v>
      </c>
      <c r="G189" s="186" t="n">
        <v>17</v>
      </c>
      <c r="H189" s="201" t="n"/>
      <c r="I189" s="201" t="n"/>
      <c r="J189" s="200" t="n"/>
      <c r="K189" s="189">
        <f>F189-G189-H189+I189-J189</f>
        <v/>
      </c>
    </row>
    <row r="190">
      <c r="E190" s="9" t="n">
        <v>45441</v>
      </c>
      <c r="F190" s="198" t="n">
        <v>29.6</v>
      </c>
      <c r="G190" s="186" t="n">
        <v>10</v>
      </c>
      <c r="H190" s="201" t="n"/>
      <c r="I190" s="201" t="n"/>
      <c r="J190" s="200" t="n">
        <v>4</v>
      </c>
      <c r="K190" s="189">
        <f>F190-G190-H190+I190-J190</f>
        <v/>
      </c>
    </row>
    <row r="191">
      <c r="E191" s="9" t="n">
        <v>45441</v>
      </c>
      <c r="F191" s="198" t="n">
        <v>31.6</v>
      </c>
      <c r="G191" s="186" t="n">
        <v>21</v>
      </c>
      <c r="H191" s="201" t="n"/>
      <c r="I191" s="201" t="n"/>
      <c r="J191" s="200" t="n"/>
      <c r="K191" s="189">
        <f>F191-G191-H191+I191-J191</f>
        <v/>
      </c>
    </row>
    <row r="192">
      <c r="E192" s="9" t="n">
        <v>45441</v>
      </c>
      <c r="F192" s="202" t="n">
        <v>309.2</v>
      </c>
      <c r="G192" s="186" t="n">
        <v>130</v>
      </c>
      <c r="H192" s="201" t="n"/>
      <c r="I192" s="201" t="n"/>
      <c r="J192" s="200" t="n">
        <v>5.5</v>
      </c>
      <c r="K192" s="189">
        <f>F192-G192-H192+I192-J192</f>
        <v/>
      </c>
      <c r="M192" s="0" t="inlineStr">
        <is>
          <t>快递费代估</t>
        </is>
      </c>
    </row>
    <row r="193">
      <c r="E193" s="9" t="n">
        <v>45442</v>
      </c>
      <c r="F193" s="198" t="n">
        <v>19.8</v>
      </c>
      <c r="G193" s="186" t="n">
        <v>16</v>
      </c>
      <c r="H193" s="201" t="n"/>
      <c r="I193" s="201" t="n"/>
      <c r="J193" s="200" t="n"/>
      <c r="K193" s="189">
        <f>F193-G193-H193+I193-J193</f>
        <v/>
      </c>
    </row>
    <row r="194">
      <c r="E194" s="9" t="n">
        <v>45442</v>
      </c>
      <c r="F194" s="198" t="n">
        <v>51.6</v>
      </c>
      <c r="G194" s="186" t="n">
        <v>29.6</v>
      </c>
      <c r="H194" s="201" t="n"/>
      <c r="I194" s="201" t="n"/>
      <c r="J194" s="200" t="n">
        <v>4</v>
      </c>
      <c r="K194" s="189">
        <f>F194-G194-H194+I194-J194</f>
        <v/>
      </c>
    </row>
    <row r="195">
      <c r="E195" s="9" t="n">
        <v>45442</v>
      </c>
      <c r="F195" s="198" t="n">
        <v>14.8</v>
      </c>
      <c r="G195" s="186" t="n">
        <v>10.2</v>
      </c>
      <c r="H195" s="201" t="n"/>
      <c r="I195" s="201" t="n"/>
      <c r="J195" s="200" t="n"/>
      <c r="K195" s="189">
        <f>F195-G195-H195+I195-J195</f>
        <v/>
      </c>
    </row>
    <row r="196">
      <c r="E196" s="9" t="n">
        <v>45442</v>
      </c>
      <c r="F196" s="198" t="n">
        <v>19.8</v>
      </c>
      <c r="G196" s="186" t="n">
        <v>16</v>
      </c>
      <c r="H196" s="201" t="n"/>
      <c r="I196" s="201" t="n"/>
      <c r="J196" s="200" t="n"/>
      <c r="K196" s="189">
        <f>F196-G196-H196+I196-J196</f>
        <v/>
      </c>
    </row>
    <row r="197">
      <c r="E197" s="9" t="n">
        <v>45442</v>
      </c>
      <c r="F197" s="198" t="n">
        <v>65.8</v>
      </c>
      <c r="G197" s="186" t="n">
        <v>45</v>
      </c>
      <c r="H197" s="201" t="n"/>
      <c r="I197" s="201" t="n"/>
      <c r="J197" s="200" t="n"/>
      <c r="K197" s="189">
        <f>F197-G197-H197+I197-J197</f>
        <v/>
      </c>
    </row>
    <row r="198">
      <c r="E198" s="9" t="n">
        <v>45442</v>
      </c>
      <c r="F198" s="198" t="n">
        <v>25.8</v>
      </c>
      <c r="G198" s="186" t="n">
        <v>14.8</v>
      </c>
      <c r="H198" s="201" t="n"/>
      <c r="I198" s="201" t="n"/>
      <c r="J198" s="200" t="n">
        <v>4</v>
      </c>
      <c r="K198" s="189">
        <f>F198-G198-H198+I198-J198</f>
        <v/>
      </c>
    </row>
    <row r="199">
      <c r="E199" s="9" t="n">
        <v>45442</v>
      </c>
      <c r="F199" s="198" t="n">
        <v>29.6</v>
      </c>
      <c r="G199" s="186" t="n">
        <v>16.5</v>
      </c>
      <c r="H199" s="201" t="n"/>
      <c r="I199" s="201" t="n"/>
      <c r="J199" s="200" t="n">
        <v>4</v>
      </c>
      <c r="K199" s="189">
        <f>F199-G199-H199+I199-J199</f>
        <v/>
      </c>
    </row>
    <row r="200">
      <c r="E200" s="9" t="n">
        <v>45442</v>
      </c>
      <c r="F200" s="198" t="n">
        <v>11.8</v>
      </c>
      <c r="G200" s="186" t="n">
        <v>0</v>
      </c>
      <c r="H200" s="201" t="n"/>
      <c r="I200" s="201" t="n"/>
      <c r="J200" s="200" t="n"/>
      <c r="K200" s="189">
        <f>F200-G200-H200+I200-J200</f>
        <v/>
      </c>
    </row>
    <row r="201">
      <c r="E201" s="9" t="n">
        <v>45442</v>
      </c>
      <c r="F201" s="198" t="n">
        <v>224.2</v>
      </c>
      <c r="G201" s="186" t="n">
        <v>124</v>
      </c>
      <c r="H201" s="201" t="n"/>
      <c r="I201" s="201" t="n"/>
      <c r="J201" s="200" t="n">
        <v>4</v>
      </c>
      <c r="K201" s="189">
        <f>F201-G201-H201+I201-J201</f>
        <v/>
      </c>
      <c r="M201" s="0" t="inlineStr">
        <is>
          <t>快递费代估</t>
        </is>
      </c>
    </row>
    <row r="202">
      <c r="E202" s="9" t="n">
        <v>45443</v>
      </c>
      <c r="F202" s="198" t="n">
        <v>100.8</v>
      </c>
      <c r="G202" s="186" t="n">
        <v>66</v>
      </c>
      <c r="H202" s="201" t="n"/>
      <c r="I202" s="201" t="n"/>
      <c r="J202" s="200" t="n"/>
      <c r="K202" s="189">
        <f>F202-G202-H202+I202-J202</f>
        <v/>
      </c>
    </row>
    <row r="203">
      <c r="E203" s="9" t="n">
        <v>45443</v>
      </c>
      <c r="F203" s="198" t="n">
        <v>59.2</v>
      </c>
      <c r="G203" s="186" t="n">
        <v>24.76</v>
      </c>
      <c r="H203" s="201" t="n"/>
      <c r="I203" s="201" t="n"/>
      <c r="J203" s="200" t="n"/>
      <c r="K203" s="189">
        <f>F203-G203-H203+I203-J203</f>
        <v/>
      </c>
    </row>
    <row r="204">
      <c r="E204" s="9" t="n">
        <v>45443</v>
      </c>
      <c r="F204" s="198" t="n">
        <v>25.94</v>
      </c>
      <c r="G204" s="186" t="n">
        <v>23</v>
      </c>
      <c r="H204" s="201" t="n"/>
      <c r="I204" s="201" t="n"/>
      <c r="J204" s="200" t="n"/>
      <c r="K204" s="189">
        <f>F204-G204-H204+I204-J204</f>
        <v/>
      </c>
    </row>
    <row r="205">
      <c r="E205" s="9" t="n">
        <v>45443</v>
      </c>
      <c r="F205" s="198" t="n">
        <v>12.39</v>
      </c>
      <c r="G205" s="186" t="n">
        <v>0</v>
      </c>
      <c r="H205" s="201" t="n"/>
      <c r="I205" s="201" t="n"/>
      <c r="J205" s="200" t="n"/>
      <c r="K205" s="189">
        <f>F205-G205-H205+I205-J205</f>
        <v/>
      </c>
    </row>
    <row r="206">
      <c r="E206" s="9" t="n">
        <v>45443</v>
      </c>
      <c r="F206" s="198" t="n">
        <v>49.44</v>
      </c>
      <c r="G206" s="186" t="n">
        <v>33</v>
      </c>
      <c r="H206" s="201" t="n"/>
      <c r="I206" s="201" t="n"/>
      <c r="J206" s="200" t="n">
        <v>4</v>
      </c>
      <c r="K206" s="189">
        <f>F206-G206-H206+I206-J206</f>
        <v/>
      </c>
    </row>
    <row r="207">
      <c r="E207" s="9" t="n">
        <v>45443</v>
      </c>
      <c r="F207" s="198" t="n">
        <v>12.37</v>
      </c>
      <c r="G207" s="186" t="n">
        <v>14.88</v>
      </c>
      <c r="H207" s="201" t="n"/>
      <c r="I207" s="201" t="n"/>
      <c r="J207" s="200" t="n"/>
      <c r="K207" s="189">
        <f>F207-G207-H207+I207-J207</f>
        <v/>
      </c>
    </row>
    <row r="208">
      <c r="E208" s="9" t="n">
        <v>45443</v>
      </c>
      <c r="F208" s="198" t="n">
        <v>61.91</v>
      </c>
      <c r="G208" s="186" t="n">
        <v>32.7</v>
      </c>
      <c r="H208" s="201" t="n"/>
      <c r="I208" s="201" t="n"/>
      <c r="J208" s="200" t="n"/>
      <c r="K208" s="189">
        <f>F208-G208-H208+I208-J208</f>
        <v/>
      </c>
    </row>
    <row r="209">
      <c r="E209" s="9" t="n">
        <v>45443</v>
      </c>
      <c r="F209" s="198" t="n">
        <v>29.91</v>
      </c>
      <c r="G209" s="186" t="n">
        <v>25</v>
      </c>
      <c r="H209" s="201" t="n"/>
      <c r="I209" s="201" t="n"/>
      <c r="J209" s="200" t="n"/>
      <c r="K209" s="189">
        <f>F209-G209-H209+I209-J209</f>
        <v/>
      </c>
    </row>
    <row r="210">
      <c r="E210" s="9" t="n"/>
      <c r="F210" s="198" t="n"/>
      <c r="G210" s="186" t="n"/>
      <c r="H210" s="201" t="n"/>
      <c r="I210" s="201" t="n"/>
      <c r="J210" s="200" t="n"/>
      <c r="K210" s="189"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189" t="n"/>
    </row>
    <row r="252">
      <c r="F252" s="198" t="n"/>
      <c r="G252" s="186" t="n"/>
      <c r="H252" s="201" t="n"/>
      <c r="I252" s="201" t="n"/>
      <c r="J252" s="200" t="n"/>
      <c r="K252" s="209" t="n"/>
    </row>
    <row r="253">
      <c r="F253" s="198" t="n"/>
      <c r="G253" s="186" t="n"/>
      <c r="H253" s="201" t="n"/>
      <c r="I253" s="201" t="n"/>
      <c r="J253" s="200" t="n"/>
      <c r="K253" s="209" t="n"/>
    </row>
    <row r="254">
      <c r="E254" s="75" t="n"/>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J424"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R424"/>
  <sheetViews>
    <sheetView workbookViewId="0">
      <pane xSplit="4" ySplit="6" topLeftCell="E73" activePane="bottomRight" state="frozen"/>
      <selection pane="topRight" activeCell="E1" sqref="E1"/>
      <selection pane="bottomLeft" activeCell="A7" sqref="A7"/>
      <selection pane="bottomRight" activeCell="B87" sqref="B87"/>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4月份合计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45383</v>
      </c>
      <c r="F2" s="185" t="n">
        <v>51.8</v>
      </c>
      <c r="G2" s="186" t="n">
        <v>35</v>
      </c>
      <c r="H2" s="187" t="n"/>
      <c r="I2" s="187" t="n"/>
      <c r="J2" s="188" t="n">
        <v>4</v>
      </c>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45383</v>
      </c>
      <c r="F3" s="185" t="n">
        <v>222</v>
      </c>
      <c r="G3" s="186" t="n">
        <v>90</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45383</v>
      </c>
      <c r="F4" s="185" t="n">
        <v>71</v>
      </c>
      <c r="G4" s="186" t="n">
        <v>58</v>
      </c>
      <c r="H4" s="187" t="n"/>
      <c r="I4" s="187" t="n"/>
      <c r="J4" s="188" t="n"/>
      <c r="K4" s="189">
        <f>F4-G4-H4+I4-J4</f>
        <v/>
      </c>
      <c r="L4" s="128" t="n"/>
    </row>
    <row r="5" ht="20.25" customHeight="1" s="162">
      <c r="A5" s="182" t="inlineStr">
        <is>
          <t>买家退款</t>
        </is>
      </c>
      <c r="B5" s="184">
        <f>SUM(H:H)</f>
        <v/>
      </c>
      <c r="C5" s="183" t="inlineStr">
        <is>
          <t>单量</t>
        </is>
      </c>
      <c r="D5" s="191">
        <f>COUNT(G:G)</f>
        <v/>
      </c>
      <c r="E5" s="9" t="n">
        <v>45383</v>
      </c>
      <c r="F5" s="185" t="n">
        <v>9.800000000000001</v>
      </c>
      <c r="G5" s="186" t="n">
        <v>6.2</v>
      </c>
      <c r="H5" s="187" t="n"/>
      <c r="I5" s="187" t="n"/>
      <c r="J5" s="188" t="n"/>
      <c r="K5" s="189">
        <f>F5-G5-H5+I5-J5</f>
        <v/>
      </c>
      <c r="L5" s="128" t="n"/>
    </row>
    <row r="6" ht="20.25" customHeight="1" s="162">
      <c r="A6" s="182" t="inlineStr">
        <is>
          <t>店铺退款</t>
        </is>
      </c>
      <c r="B6" s="184">
        <f>SUM(I:I)</f>
        <v/>
      </c>
      <c r="C6" s="192" t="inlineStr">
        <is>
          <t>退货量</t>
        </is>
      </c>
      <c r="D6" s="191">
        <f>COUNT(I:I)</f>
        <v/>
      </c>
      <c r="E6" s="9" t="n">
        <v>45383</v>
      </c>
      <c r="F6" s="185" t="n">
        <v>70.59999999999999</v>
      </c>
      <c r="G6" s="186" t="n">
        <v>45</v>
      </c>
      <c r="H6" s="187" t="n"/>
      <c r="I6" s="187" t="n"/>
      <c r="J6" s="188" t="n"/>
      <c r="K6" s="189">
        <f>F6-G6-H6+I6-J6</f>
        <v/>
      </c>
      <c r="L6" s="128" t="n"/>
    </row>
    <row r="7" ht="20.25" customHeight="1" s="162">
      <c r="E7" s="9" t="n">
        <v>45383</v>
      </c>
      <c r="F7" s="185" t="n">
        <v>40.6</v>
      </c>
      <c r="G7" s="186" t="n">
        <v>20</v>
      </c>
      <c r="H7" s="187" t="n"/>
      <c r="I7" s="187" t="n"/>
      <c r="J7" s="188" t="n"/>
      <c r="K7" s="189">
        <f>F7-G7-H7+I7-J7</f>
        <v/>
      </c>
      <c r="L7" s="128" t="n"/>
    </row>
    <row r="8" ht="20.25" customHeight="1" s="162">
      <c r="E8" s="9" t="n">
        <v>45383</v>
      </c>
      <c r="F8" s="185" t="n">
        <v>14.8</v>
      </c>
      <c r="G8" s="186" t="n">
        <v>9</v>
      </c>
      <c r="H8" s="187" t="n"/>
      <c r="I8" s="187" t="n"/>
      <c r="J8" s="188" t="n"/>
      <c r="K8" s="189">
        <f>F8-G8-H8+I8-J8</f>
        <v/>
      </c>
      <c r="L8" s="128" t="n"/>
    </row>
    <row r="9" ht="20.25" customHeight="1" s="162">
      <c r="E9" s="9" t="n">
        <v>45383</v>
      </c>
      <c r="F9" s="185" t="n">
        <v>57.6</v>
      </c>
      <c r="G9" s="186" t="n">
        <v>27</v>
      </c>
      <c r="H9" s="187" t="n">
        <v>57.6</v>
      </c>
      <c r="I9" s="187" t="n">
        <v>23</v>
      </c>
      <c r="J9" s="188" t="n">
        <v>4</v>
      </c>
      <c r="K9" s="189">
        <f>F9-G9-H9+I9-J9</f>
        <v/>
      </c>
      <c r="L9" s="128" t="n"/>
    </row>
    <row r="10" ht="20.25" customHeight="1" s="162">
      <c r="B10" s="194" t="n"/>
      <c r="E10" s="9" t="n">
        <v>45383</v>
      </c>
      <c r="F10" s="185" t="n">
        <v>43.6</v>
      </c>
      <c r="G10" s="186" t="n">
        <v>33</v>
      </c>
      <c r="H10" s="187" t="n"/>
      <c r="I10" s="187" t="n"/>
      <c r="J10" s="188" t="n">
        <v>4</v>
      </c>
      <c r="K10" s="189">
        <f>F10-G10-H10+I10-J10</f>
        <v/>
      </c>
      <c r="L10" s="13" t="n"/>
      <c r="N10" s="0" t="inlineStr">
        <is>
          <t>快递费代估</t>
        </is>
      </c>
    </row>
    <row r="11" ht="22.35" customHeight="1" s="162">
      <c r="E11" s="9" t="n">
        <v>45384</v>
      </c>
      <c r="F11" s="185" t="n">
        <v>16.8</v>
      </c>
      <c r="G11" s="186" t="n">
        <v>13</v>
      </c>
      <c r="H11" s="187" t="n"/>
      <c r="I11" s="187" t="n"/>
      <c r="J11" s="188" t="n"/>
      <c r="K11" s="189">
        <f>F11-G11-H11+I11-J11</f>
        <v/>
      </c>
      <c r="L11" s="13" t="n"/>
    </row>
    <row r="12">
      <c r="E12" s="9" t="n">
        <v>45384</v>
      </c>
      <c r="F12" s="185" t="n">
        <v>36</v>
      </c>
      <c r="G12" s="186" t="n">
        <v>30.2</v>
      </c>
      <c r="H12" s="187" t="n"/>
      <c r="I12" s="187" t="n"/>
      <c r="J12" s="188" t="n"/>
      <c r="K12" s="189">
        <f>F12-G12-H12+I12-J12</f>
        <v/>
      </c>
      <c r="L12" s="13" t="n"/>
    </row>
    <row r="13">
      <c r="E13" s="9" t="n">
        <v>45384</v>
      </c>
      <c r="F13" s="211" t="n">
        <v>19.5</v>
      </c>
      <c r="G13" s="186" t="n">
        <v>15</v>
      </c>
      <c r="H13" s="187" t="n"/>
      <c r="I13" s="187" t="n"/>
      <c r="J13" s="188" t="n"/>
      <c r="K13" s="187">
        <f>F13-G13-H13+I13-J13</f>
        <v/>
      </c>
      <c r="L13" s="13" t="n"/>
    </row>
    <row r="14">
      <c r="B14" s="194" t="n"/>
      <c r="E14" s="9" t="n">
        <v>45384</v>
      </c>
      <c r="F14" s="211" t="n">
        <v>14.8</v>
      </c>
      <c r="G14" s="186" t="n">
        <v>9.5</v>
      </c>
      <c r="H14" s="187" t="n"/>
      <c r="I14" s="187" t="n"/>
      <c r="J14" s="188" t="n"/>
      <c r="K14" s="187">
        <f>F14-G14-H14+I14-J14</f>
        <v/>
      </c>
      <c r="L14" s="13" t="n"/>
    </row>
    <row r="15">
      <c r="E15" s="9" t="n">
        <v>45384</v>
      </c>
      <c r="F15" s="211" t="n">
        <v>14.8</v>
      </c>
      <c r="G15" s="186" t="n">
        <v>9.5</v>
      </c>
      <c r="H15" s="187" t="n"/>
      <c r="I15" s="187" t="n"/>
      <c r="J15" s="188" t="n"/>
      <c r="K15" s="189">
        <f>F15-G15-H15+I15-J15</f>
        <v/>
      </c>
      <c r="L15" s="13" t="n"/>
    </row>
    <row r="16">
      <c r="E16" s="9" t="n">
        <v>45384</v>
      </c>
      <c r="F16" s="185" t="n">
        <v>19.5</v>
      </c>
      <c r="G16" s="186" t="n">
        <v>15</v>
      </c>
      <c r="H16" s="187" t="n"/>
      <c r="I16" s="187" t="n"/>
      <c r="J16" s="188" t="n"/>
      <c r="K16" s="189">
        <f>F16-G16-H16+I16-J16</f>
        <v/>
      </c>
      <c r="L16" s="13" t="n"/>
    </row>
    <row r="17">
      <c r="E17" s="9" t="n">
        <v>45384</v>
      </c>
      <c r="F17" s="185" t="n">
        <v>88.8</v>
      </c>
      <c r="G17" s="186" t="n">
        <v>39</v>
      </c>
      <c r="H17" s="187" t="n"/>
      <c r="I17" s="187" t="n"/>
      <c r="J17" s="188" t="n"/>
      <c r="K17" s="189">
        <f>F17-G17-H17+I17-J17</f>
        <v/>
      </c>
      <c r="L17" s="13" t="n"/>
    </row>
    <row r="18">
      <c r="E18" s="9" t="n">
        <v>45384</v>
      </c>
      <c r="F18" s="185" t="n">
        <v>28.8</v>
      </c>
      <c r="G18" s="186" t="n">
        <v>16</v>
      </c>
      <c r="H18" s="187" t="n">
        <v>28.8</v>
      </c>
      <c r="I18" s="187" t="n">
        <v>16</v>
      </c>
      <c r="J18" s="188" t="n"/>
      <c r="K18" s="189">
        <f>F18-G18-H18+I18-J18</f>
        <v/>
      </c>
      <c r="L18" s="13" t="n"/>
    </row>
    <row r="19">
      <c r="E19" s="9" t="n">
        <v>45384</v>
      </c>
      <c r="F19" s="185" t="n">
        <v>29.6</v>
      </c>
      <c r="G19" s="186" t="n">
        <v>14</v>
      </c>
      <c r="H19" s="187" t="n"/>
      <c r="I19" s="187" t="n"/>
      <c r="J19" s="188" t="n"/>
      <c r="K19" s="189">
        <f>F19-G19-H19+I19-J19</f>
        <v/>
      </c>
      <c r="L19" s="13" t="n"/>
    </row>
    <row r="20">
      <c r="E20" s="9" t="n">
        <v>45384</v>
      </c>
      <c r="F20" s="185" t="n">
        <v>15</v>
      </c>
      <c r="G20" s="186" t="n">
        <v>8.699999999999999</v>
      </c>
      <c r="H20" s="187" t="n"/>
      <c r="I20" s="187" t="n"/>
      <c r="J20" s="188" t="n"/>
      <c r="K20" s="189">
        <f>F20-G20-H20+I20-J20</f>
        <v/>
      </c>
      <c r="L20" s="13" t="n"/>
    </row>
    <row r="21">
      <c r="E21" s="9" t="n">
        <v>45384</v>
      </c>
      <c r="F21" s="185" t="n">
        <v>260</v>
      </c>
      <c r="G21" s="186" t="n">
        <v>147.65</v>
      </c>
      <c r="H21" s="187" t="n"/>
      <c r="I21" s="187" t="n"/>
      <c r="J21" s="188" t="n"/>
      <c r="K21" s="189">
        <f>F21-G21-H21+I21-J21</f>
        <v/>
      </c>
      <c r="L21" s="13" t="n"/>
    </row>
    <row r="22">
      <c r="E22" s="9" t="n">
        <v>45384</v>
      </c>
      <c r="F22" s="185" t="n">
        <v>43</v>
      </c>
      <c r="G22" s="186" t="n">
        <v>30</v>
      </c>
      <c r="H22" s="187" t="n">
        <v>12.7</v>
      </c>
      <c r="I22" s="187" t="n">
        <v>8.699999999999999</v>
      </c>
      <c r="J22" s="188" t="n"/>
      <c r="K22" s="189">
        <f>F22-G22-H22+I22-J22</f>
        <v/>
      </c>
      <c r="L22" s="13" t="n"/>
    </row>
    <row r="23">
      <c r="E23" s="9" t="n">
        <v>45384</v>
      </c>
      <c r="F23" s="195" t="n">
        <v>19.5</v>
      </c>
      <c r="G23" s="186" t="n">
        <v>15</v>
      </c>
      <c r="H23" s="187" t="n"/>
      <c r="I23" s="187" t="n"/>
      <c r="J23" s="188" t="n"/>
      <c r="K23" s="189">
        <f>F23-G23-H23+I23-J23</f>
        <v/>
      </c>
      <c r="L23" s="13" t="n"/>
    </row>
    <row r="24">
      <c r="E24" s="9" t="n">
        <v>45384</v>
      </c>
      <c r="F24" s="185" t="n">
        <v>18.8</v>
      </c>
      <c r="G24" s="186" t="n">
        <v>16</v>
      </c>
      <c r="H24" s="187" t="n"/>
      <c r="I24" s="187" t="n"/>
      <c r="J24" s="188" t="n"/>
      <c r="K24" s="189">
        <f>F24-G24-H24+I24-J24</f>
        <v/>
      </c>
      <c r="L24" s="13" t="n"/>
    </row>
    <row r="25">
      <c r="E25" s="9" t="n">
        <v>45385</v>
      </c>
      <c r="F25" s="193" t="n">
        <v>17.8</v>
      </c>
      <c r="G25" s="186" t="n">
        <v>15</v>
      </c>
      <c r="H25" s="186" t="n"/>
      <c r="I25" s="186" t="n"/>
      <c r="J25" s="197" t="n"/>
      <c r="K25" s="189">
        <f>F25-G25-H25+I25-J25</f>
        <v/>
      </c>
      <c r="L25" s="13" t="n"/>
    </row>
    <row r="26">
      <c r="E26" s="9" t="n">
        <v>45385</v>
      </c>
      <c r="F26" s="193" t="n">
        <v>34.8</v>
      </c>
      <c r="G26" s="186" t="n">
        <v>25</v>
      </c>
      <c r="H26" s="186" t="n"/>
      <c r="I26" s="186" t="n"/>
      <c r="J26" s="197" t="n"/>
      <c r="K26" s="189">
        <f>F26-G26-H26+I26-J26</f>
        <v/>
      </c>
      <c r="L26" s="13" t="n"/>
    </row>
    <row r="27">
      <c r="E27" s="9" t="n">
        <v>45385</v>
      </c>
      <c r="F27" s="196" t="n">
        <v>308</v>
      </c>
      <c r="G27" s="186" t="n">
        <v>237.6</v>
      </c>
      <c r="H27" s="189" t="n"/>
      <c r="I27" s="189" t="n"/>
      <c r="J27" s="199" t="n"/>
      <c r="K27" s="189">
        <f>F27-G27-H27+I27-J27</f>
        <v/>
      </c>
      <c r="L27" s="13" t="n"/>
    </row>
    <row r="28">
      <c r="E28" s="9" t="n">
        <v>45385</v>
      </c>
      <c r="F28" s="196" t="n">
        <v>35.4</v>
      </c>
      <c r="G28" s="186" t="n">
        <v>18</v>
      </c>
      <c r="H28" s="187" t="n"/>
      <c r="I28" s="187" t="n"/>
      <c r="J28" s="200" t="n">
        <v>4</v>
      </c>
      <c r="K28" s="189">
        <f>F28-G28-H28+I28-J28</f>
        <v/>
      </c>
      <c r="L28" s="13" t="n"/>
    </row>
    <row r="29">
      <c r="E29" s="9" t="n">
        <v>45385</v>
      </c>
      <c r="F29" s="195" t="n">
        <v>32.5</v>
      </c>
      <c r="G29" s="186" t="n">
        <v>25</v>
      </c>
      <c r="H29" s="187" t="n"/>
      <c r="I29" s="187" t="n"/>
      <c r="J29" s="200" t="n"/>
      <c r="K29" s="189">
        <f>F29-G29-H29+I29-J29</f>
        <v/>
      </c>
      <c r="L29" s="13" t="n"/>
    </row>
    <row r="30">
      <c r="E30" s="9" t="n">
        <v>45385</v>
      </c>
      <c r="F30" s="195" t="n">
        <v>54.6</v>
      </c>
      <c r="G30" s="186" t="n">
        <v>0</v>
      </c>
      <c r="H30" s="187" t="n"/>
      <c r="I30" s="187" t="n"/>
      <c r="J30" s="200" t="n"/>
      <c r="K30" s="189">
        <f>F30-G30-H30+I30-J30</f>
        <v/>
      </c>
      <c r="L30" s="13" t="n"/>
    </row>
    <row r="31">
      <c r="E31" s="9" t="n">
        <v>45385</v>
      </c>
      <c r="F31" s="195" t="n">
        <v>110.5</v>
      </c>
      <c r="G31" s="186" t="n">
        <v>116.5</v>
      </c>
      <c r="H31" s="187" t="n"/>
      <c r="I31" s="187" t="n"/>
      <c r="J31" s="200" t="n"/>
      <c r="K31" s="189">
        <f>F31-G31-H31+I31-J31</f>
        <v/>
      </c>
      <c r="L31" s="13" t="n"/>
    </row>
    <row r="32">
      <c r="E32" s="9" t="n">
        <v>45386</v>
      </c>
      <c r="F32" s="195" t="n">
        <v>27.3</v>
      </c>
      <c r="G32" s="186" t="n">
        <v>21</v>
      </c>
      <c r="H32" s="187" t="n"/>
      <c r="I32" s="187" t="n"/>
      <c r="J32" s="200" t="n"/>
      <c r="K32" s="189">
        <f>F32-G32-H32+I32-J32</f>
        <v/>
      </c>
    </row>
    <row r="33">
      <c r="E33" s="9" t="n">
        <v>45386</v>
      </c>
      <c r="F33" s="195" t="n">
        <v>34.8</v>
      </c>
      <c r="G33" s="186" t="n">
        <v>25</v>
      </c>
      <c r="H33" s="187" t="n"/>
      <c r="I33" s="187" t="n"/>
      <c r="J33" s="200" t="n"/>
      <c r="K33" s="189">
        <f>F33-G33-H33+I33-J33</f>
        <v/>
      </c>
    </row>
    <row r="34">
      <c r="E34" s="9" t="n">
        <v>45386</v>
      </c>
      <c r="F34" s="195" t="n">
        <v>34.8</v>
      </c>
      <c r="G34" s="186" t="n">
        <v>25</v>
      </c>
      <c r="H34" s="187" t="n"/>
      <c r="I34" s="187" t="n"/>
      <c r="J34" s="200" t="n"/>
      <c r="K34" s="189">
        <f>F34-G34-H34+I34-J34</f>
        <v/>
      </c>
    </row>
    <row r="35">
      <c r="E35" s="9" t="n">
        <v>45386</v>
      </c>
      <c r="F35" s="195" t="n">
        <v>14.8</v>
      </c>
      <c r="G35" s="186" t="n">
        <v>10.2</v>
      </c>
      <c r="H35" s="187" t="n"/>
      <c r="I35" s="187" t="n"/>
      <c r="J35" s="200" t="n"/>
      <c r="K35" s="189">
        <f>F35-G35-H35+I35-J35</f>
        <v/>
      </c>
    </row>
    <row r="36">
      <c r="E36" s="9" t="n">
        <v>45386</v>
      </c>
      <c r="F36" s="195" t="n">
        <v>51.6</v>
      </c>
      <c r="G36" s="186" t="n">
        <v>34</v>
      </c>
      <c r="H36" s="187" t="n"/>
      <c r="I36" s="187" t="n"/>
      <c r="J36" s="200" t="n"/>
      <c r="K36" s="189">
        <f>F36-G36-H36+I36-J36</f>
        <v/>
      </c>
    </row>
    <row r="37">
      <c r="E37" s="9" t="n">
        <v>45386</v>
      </c>
      <c r="F37" s="195" t="n">
        <v>449</v>
      </c>
      <c r="G37" s="186" t="n">
        <v>304</v>
      </c>
      <c r="H37" s="187" t="n"/>
      <c r="I37" s="187" t="n"/>
      <c r="J37" s="200" t="n"/>
      <c r="K37" s="189">
        <f>F37-G37-H37+I37-J37</f>
        <v/>
      </c>
    </row>
    <row r="38">
      <c r="E38" s="9" t="n">
        <v>45386</v>
      </c>
      <c r="F38" s="195" t="n">
        <v>27.3</v>
      </c>
      <c r="G38" s="186" t="n">
        <v>21</v>
      </c>
      <c r="H38" s="187" t="n"/>
      <c r="I38" s="187" t="n"/>
      <c r="J38" s="200" t="n"/>
      <c r="K38" s="189">
        <f>F38-G38-H38+I38-J38</f>
        <v/>
      </c>
    </row>
    <row r="39">
      <c r="E39" s="9" t="n">
        <v>45387</v>
      </c>
      <c r="F39" s="195" t="n">
        <v>49.4</v>
      </c>
      <c r="G39" s="186" t="n">
        <v>37.5</v>
      </c>
      <c r="H39" s="187" t="n"/>
      <c r="I39" s="187" t="n"/>
      <c r="J39" s="200" t="n"/>
      <c r="K39" s="189">
        <f>F39-G39-H39+I39-J39</f>
        <v/>
      </c>
    </row>
    <row r="40">
      <c r="E40" s="9" t="n">
        <v>45387</v>
      </c>
      <c r="F40" s="196" t="n">
        <v>18.8</v>
      </c>
      <c r="G40" s="186" t="n">
        <v>16</v>
      </c>
      <c r="H40" s="187" t="n"/>
      <c r="I40" s="187" t="n"/>
      <c r="J40" s="199" t="n"/>
      <c r="K40" s="189">
        <f>F40-G40-H40+I40-J40</f>
        <v/>
      </c>
    </row>
    <row r="41">
      <c r="E41" s="9" t="n">
        <v>45387</v>
      </c>
      <c r="F41" s="195" t="n">
        <v>25.8</v>
      </c>
      <c r="G41" s="186" t="n">
        <v>19</v>
      </c>
      <c r="H41" s="187" t="n"/>
      <c r="I41" s="187" t="n"/>
      <c r="J41" s="200" t="n"/>
      <c r="K41" s="189">
        <f>F41-G41-H41+I41-J41</f>
        <v/>
      </c>
    </row>
    <row r="42">
      <c r="E42" s="9" t="n">
        <v>45387</v>
      </c>
      <c r="F42" s="195" t="n">
        <v>27.3</v>
      </c>
      <c r="G42" s="186" t="n">
        <v>21</v>
      </c>
      <c r="H42" s="187" t="n"/>
      <c r="I42" s="187" t="n"/>
      <c r="J42" s="200" t="n"/>
      <c r="K42" s="189">
        <f>F42-G42-H42+I42-J42</f>
        <v/>
      </c>
    </row>
    <row r="43">
      <c r="E43" s="9" t="n">
        <v>45387</v>
      </c>
      <c r="F43" s="195" t="n">
        <v>34.8</v>
      </c>
      <c r="G43" s="186" t="n">
        <v>25</v>
      </c>
      <c r="H43" s="187" t="n"/>
      <c r="I43" s="187" t="n"/>
      <c r="J43" s="200" t="n"/>
      <c r="K43" s="189">
        <f>F43-G43-H43+I43-J43</f>
        <v/>
      </c>
    </row>
    <row r="44">
      <c r="E44" s="9" t="n">
        <v>45387</v>
      </c>
      <c r="F44" s="195" t="n">
        <v>16.8</v>
      </c>
      <c r="G44" s="186" t="n">
        <v>10</v>
      </c>
      <c r="H44" s="187" t="n"/>
      <c r="I44" s="187" t="n"/>
      <c r="J44" s="200" t="n"/>
      <c r="K44" s="189">
        <f>F44-G44-H44+I44-J44</f>
        <v/>
      </c>
    </row>
    <row r="45">
      <c r="E45" s="9" t="n">
        <v>45387</v>
      </c>
      <c r="F45" s="195" t="n">
        <v>43.6</v>
      </c>
      <c r="G45" s="186" t="n">
        <v>30</v>
      </c>
      <c r="H45" s="187" t="n"/>
      <c r="I45" s="187" t="n"/>
      <c r="J45" s="200" t="n"/>
      <c r="K45" s="189">
        <f>F45-G45-H45+I45-J45</f>
        <v/>
      </c>
    </row>
    <row r="46">
      <c r="C46" s="68" t="n"/>
      <c r="D46" s="68" t="n"/>
      <c r="E46" s="9" t="n">
        <v>45387</v>
      </c>
      <c r="F46" s="195" t="n">
        <v>35.6</v>
      </c>
      <c r="G46" s="186" t="n">
        <v>25</v>
      </c>
      <c r="H46" s="187" t="n"/>
      <c r="I46" s="187" t="n"/>
      <c r="J46" s="200" t="n"/>
      <c r="K46" s="189">
        <f>F46-G46-H46+I46-J46</f>
        <v/>
      </c>
    </row>
    <row r="47">
      <c r="E47" s="9" t="n">
        <v>45387</v>
      </c>
      <c r="F47" s="195" t="n">
        <v>35.6</v>
      </c>
      <c r="G47" s="186" t="n">
        <v>25</v>
      </c>
      <c r="H47" s="187" t="n"/>
      <c r="I47" s="187" t="n"/>
      <c r="J47" s="200" t="n"/>
      <c r="K47" s="189">
        <f>F47-G47-H47+I47-J47</f>
        <v/>
      </c>
    </row>
    <row r="48">
      <c r="E48" s="9" t="n">
        <v>45388</v>
      </c>
      <c r="F48" s="195" t="n">
        <v>49.6</v>
      </c>
      <c r="G48" s="186" t="n">
        <v>10</v>
      </c>
      <c r="H48" s="187" t="n"/>
      <c r="I48" s="187" t="n"/>
      <c r="J48" s="200" t="n">
        <v>15</v>
      </c>
      <c r="K48" s="189">
        <f>F48-G48-H48+I48-J48</f>
        <v/>
      </c>
    </row>
    <row r="49">
      <c r="C49" s="68" t="n"/>
      <c r="D49" s="68" t="n"/>
      <c r="E49" s="9" t="n">
        <v>45388</v>
      </c>
      <c r="F49" s="195" t="n">
        <v>63</v>
      </c>
      <c r="G49" s="186" t="n">
        <v>29</v>
      </c>
      <c r="H49" s="187" t="n"/>
      <c r="I49" s="187" t="n"/>
      <c r="J49" s="200" t="n"/>
      <c r="K49" s="189">
        <f>F49-G49-H49+I49-J49</f>
        <v/>
      </c>
    </row>
    <row r="50">
      <c r="A50" s="68" t="n"/>
      <c r="B50" s="68" t="n"/>
      <c r="E50" s="9" t="n">
        <v>45388</v>
      </c>
      <c r="F50" s="195" t="n">
        <v>22.1</v>
      </c>
      <c r="G50" s="186" t="n">
        <v>17</v>
      </c>
      <c r="H50" s="187" t="n"/>
      <c r="I50" s="187" t="n"/>
      <c r="J50" s="200" t="n"/>
      <c r="K50" s="189">
        <f>F50-G50-H50+I50-J50</f>
        <v/>
      </c>
      <c r="M50" s="0" t="inlineStr">
        <is>
          <t>快递费代估</t>
        </is>
      </c>
    </row>
    <row r="51">
      <c r="E51" s="9" t="n">
        <v>45388</v>
      </c>
      <c r="F51" s="195" t="n">
        <v>14.8</v>
      </c>
      <c r="G51" s="186" t="n">
        <v>10</v>
      </c>
      <c r="H51" s="187" t="n"/>
      <c r="I51" s="187" t="n"/>
      <c r="J51" s="200" t="n"/>
      <c r="K51" s="189">
        <f>F51-G51-H51+I51-J51</f>
        <v/>
      </c>
    </row>
    <row r="52">
      <c r="E52" s="9" t="n">
        <v>45388</v>
      </c>
      <c r="F52" s="195" t="n">
        <v>222</v>
      </c>
      <c r="G52" s="186" t="n">
        <v>75</v>
      </c>
      <c r="H52" s="187" t="n"/>
      <c r="I52" s="187" t="n"/>
      <c r="J52" s="200" t="n">
        <v>4</v>
      </c>
      <c r="K52" s="189">
        <f>F52-G52-H52+I52-J52</f>
        <v/>
      </c>
    </row>
    <row r="53">
      <c r="A53" s="68" t="n"/>
      <c r="B53" s="68" t="n"/>
      <c r="E53" s="9" t="n">
        <v>45388</v>
      </c>
      <c r="F53" s="195" t="n">
        <v>32.8</v>
      </c>
      <c r="G53" s="186" t="n">
        <v>26</v>
      </c>
      <c r="H53" s="187" t="n"/>
      <c r="I53" s="187" t="n"/>
      <c r="J53" s="200" t="n"/>
      <c r="K53" s="189">
        <f>F53-G53-H53+I53-J53</f>
        <v/>
      </c>
    </row>
    <row r="54" customFormat="1" s="68">
      <c r="A54" s="0" t="n"/>
      <c r="B54" s="0" t="n"/>
      <c r="C54" s="0" t="n"/>
      <c r="D54" s="0" t="n"/>
      <c r="E54" s="9" t="n">
        <v>45388</v>
      </c>
      <c r="F54" s="195" t="n">
        <v>64.8</v>
      </c>
      <c r="G54" s="186" t="n">
        <v>45</v>
      </c>
      <c r="H54" s="187" t="n"/>
      <c r="I54" s="187" t="n"/>
      <c r="J54" s="200" t="n"/>
      <c r="K54" s="189">
        <f>F54-G54-H54+I54-J54</f>
        <v/>
      </c>
    </row>
    <row r="55">
      <c r="E55" s="9" t="n">
        <v>45388</v>
      </c>
      <c r="F55" s="195" t="n">
        <v>32.5</v>
      </c>
      <c r="G55" s="186" t="n">
        <v>25</v>
      </c>
      <c r="H55" s="187" t="n"/>
      <c r="I55" s="187" t="n"/>
      <c r="J55" s="200" t="n"/>
      <c r="K55" s="189">
        <f>F55-G55-H55+I55-J55</f>
        <v/>
      </c>
      <c r="M55" s="0" t="inlineStr">
        <is>
          <t>快递费代估</t>
        </is>
      </c>
    </row>
    <row r="56">
      <c r="E56" s="9" t="n">
        <v>45388</v>
      </c>
      <c r="F56" s="195" t="n">
        <v>159</v>
      </c>
      <c r="G56" s="186" t="n">
        <v>62</v>
      </c>
      <c r="H56" s="187" t="n"/>
      <c r="I56" s="187" t="n"/>
      <c r="J56" s="200" t="n"/>
      <c r="K56" s="189">
        <f>F56-G56-H56+I56-J56</f>
        <v/>
      </c>
    </row>
    <row r="57" customFormat="1" s="68">
      <c r="A57" s="0" t="n"/>
      <c r="B57" s="0" t="n"/>
      <c r="C57" s="0" t="n"/>
      <c r="D57" s="0" t="n"/>
      <c r="E57" s="9" t="n">
        <v>45389</v>
      </c>
      <c r="F57" s="195" t="n">
        <v>200.6</v>
      </c>
      <c r="G57" s="186" t="n">
        <v>132</v>
      </c>
      <c r="H57" s="187" t="n"/>
      <c r="I57" s="187" t="n"/>
      <c r="J57" s="200" t="n"/>
      <c r="K57" s="189">
        <f>F57-G57-H57+I57-J57</f>
        <v/>
      </c>
    </row>
    <row r="58">
      <c r="E58" s="9" t="n">
        <v>45389</v>
      </c>
      <c r="F58" s="195" t="n">
        <v>19.8</v>
      </c>
      <c r="G58" s="186" t="n">
        <v>14</v>
      </c>
      <c r="H58" s="187" t="n"/>
      <c r="I58" s="187" t="n"/>
      <c r="J58" s="200" t="n"/>
      <c r="K58" s="189">
        <f>F58-G58-H58+I58-J58</f>
        <v/>
      </c>
    </row>
    <row r="59">
      <c r="E59" s="9" t="n">
        <v>45389</v>
      </c>
      <c r="F59" s="195" t="n">
        <v>109</v>
      </c>
      <c r="G59" s="186" t="n">
        <v>53.93</v>
      </c>
      <c r="H59" s="187" t="n"/>
      <c r="I59" s="187" t="n"/>
      <c r="J59" s="200" t="n"/>
      <c r="K59" s="189">
        <f>F59-G59-H59+I59-J59</f>
        <v/>
      </c>
    </row>
    <row r="60">
      <c r="E60" s="9" t="n">
        <v>45389</v>
      </c>
      <c r="F60" s="195" t="n">
        <v>22.1</v>
      </c>
      <c r="G60" s="186" t="n">
        <v>17</v>
      </c>
      <c r="H60" s="187" t="n"/>
      <c r="I60" s="187" t="n"/>
      <c r="J60" s="200" t="n"/>
      <c r="K60" s="189">
        <f>F60-G60-H60+I60-J60</f>
        <v/>
      </c>
    </row>
    <row r="61">
      <c r="E61" s="9" t="n">
        <v>45389</v>
      </c>
      <c r="F61" s="195" t="n">
        <v>14.8</v>
      </c>
      <c r="G61" s="186" t="n">
        <v>10</v>
      </c>
      <c r="H61" s="187" t="n"/>
      <c r="I61" s="187" t="n"/>
      <c r="J61" s="200" t="n"/>
      <c r="K61" s="189">
        <f>F61-G61-H61+I61-J61</f>
        <v/>
      </c>
    </row>
    <row r="62">
      <c r="E62" s="9" t="n">
        <v>45389</v>
      </c>
      <c r="F62" s="195" t="n">
        <v>34.8</v>
      </c>
      <c r="G62" s="186" t="n">
        <v>25</v>
      </c>
      <c r="H62" s="187" t="n"/>
      <c r="I62" s="187" t="n"/>
      <c r="J62" s="200" t="n"/>
      <c r="K62" s="189">
        <f>F62-G62-H62+I62-J62</f>
        <v/>
      </c>
      <c r="L62" s="0" t="inlineStr">
        <is>
          <t>其他</t>
        </is>
      </c>
    </row>
    <row r="63">
      <c r="E63" s="9" t="n">
        <v>45389</v>
      </c>
      <c r="F63" s="195" t="n">
        <v>133.2</v>
      </c>
      <c r="G63" s="186" t="n">
        <v>45</v>
      </c>
      <c r="H63" s="187" t="n"/>
      <c r="I63" s="187" t="n"/>
      <c r="J63" s="200" t="n">
        <v>4</v>
      </c>
      <c r="K63" s="189">
        <f>F63-G63-H63+I63-J63</f>
        <v/>
      </c>
    </row>
    <row r="64">
      <c r="E64" s="9" t="n">
        <v>45389</v>
      </c>
      <c r="F64" s="195" t="n">
        <v>29.6</v>
      </c>
      <c r="G64" s="186" t="n">
        <v>10</v>
      </c>
      <c r="H64" s="187" t="n"/>
      <c r="I64" s="187" t="n"/>
      <c r="J64" s="200" t="n">
        <v>4</v>
      </c>
      <c r="K64" s="189">
        <f>F64-G64-H64+I64-J64</f>
        <v/>
      </c>
    </row>
    <row r="65">
      <c r="E65" s="9" t="n">
        <v>45389</v>
      </c>
      <c r="F65" s="195" t="n">
        <v>159</v>
      </c>
      <c r="G65" s="212" t="n">
        <v>67</v>
      </c>
      <c r="H65" s="187" t="n"/>
      <c r="I65" s="187" t="n"/>
      <c r="J65" s="200" t="n"/>
      <c r="K65" s="189">
        <f>F65-G65-H65+I65-J65</f>
        <v/>
      </c>
    </row>
    <row r="66">
      <c r="E66" s="9" t="n">
        <v>45389</v>
      </c>
      <c r="F66" s="195" t="n">
        <v>29.6</v>
      </c>
      <c r="G66" s="186" t="n">
        <v>10</v>
      </c>
      <c r="H66" s="187" t="n"/>
      <c r="I66" s="187" t="n"/>
      <c r="J66" s="200" t="n">
        <v>4</v>
      </c>
      <c r="K66" s="189">
        <f>F66-G66-H66+I66-J66</f>
        <v/>
      </c>
    </row>
    <row r="67">
      <c r="E67" s="9" t="n">
        <v>45389</v>
      </c>
      <c r="F67" s="195" t="n">
        <v>34.8</v>
      </c>
      <c r="G67" s="186" t="n">
        <v>25</v>
      </c>
      <c r="H67" s="187" t="n"/>
      <c r="I67" s="187" t="n"/>
      <c r="J67" s="200" t="n"/>
      <c r="K67" s="189">
        <f>F67-G67-H67+I67-J67</f>
        <v/>
      </c>
    </row>
    <row r="68">
      <c r="E68" s="9" t="n">
        <v>45389</v>
      </c>
      <c r="F68" s="195" t="n">
        <v>24.7</v>
      </c>
      <c r="G68" s="186" t="n">
        <v>30</v>
      </c>
      <c r="H68" s="187" t="n"/>
      <c r="I68" s="187" t="n"/>
      <c r="J68" s="200" t="n"/>
      <c r="K68" s="189">
        <f>F68-G68-H68+I68-J68</f>
        <v/>
      </c>
    </row>
    <row r="69">
      <c r="E69" s="9" t="n">
        <v>45389</v>
      </c>
      <c r="F69" s="195" t="n">
        <v>16.8</v>
      </c>
      <c r="G69" s="186" t="n">
        <v>0</v>
      </c>
      <c r="H69" s="187" t="n"/>
      <c r="I69" s="187" t="n"/>
      <c r="J69" s="200" t="n"/>
      <c r="K69" s="189">
        <f>F69-G69-H69+I69-J69</f>
        <v/>
      </c>
    </row>
    <row r="70">
      <c r="E70" s="9" t="n">
        <v>45389</v>
      </c>
      <c r="F70" s="195" t="n">
        <v>14.8</v>
      </c>
      <c r="G70" s="186" t="n">
        <v>5</v>
      </c>
      <c r="H70" s="187" t="n"/>
      <c r="I70" s="187" t="n"/>
      <c r="J70" s="200" t="n">
        <v>4</v>
      </c>
      <c r="K70" s="189">
        <f>F70-G70-H70+I70-J70</f>
        <v/>
      </c>
    </row>
    <row r="71">
      <c r="E71" s="9" t="n">
        <v>45390</v>
      </c>
      <c r="F71" s="195" t="n">
        <v>172</v>
      </c>
      <c r="G71" s="186" t="n">
        <v>123.3</v>
      </c>
      <c r="H71" s="187" t="n"/>
      <c r="I71" s="187" t="n"/>
      <c r="J71" s="200" t="n"/>
      <c r="K71" s="189">
        <f>F71-G71-H71+I71-J71</f>
        <v/>
      </c>
    </row>
    <row r="72">
      <c r="E72" s="9" t="n">
        <v>45390</v>
      </c>
      <c r="F72" s="195" t="n">
        <v>32</v>
      </c>
      <c r="G72" s="186" t="n">
        <v>25</v>
      </c>
      <c r="H72" s="187" t="n"/>
      <c r="I72" s="187" t="n"/>
      <c r="J72" s="200" t="n"/>
      <c r="K72" s="189">
        <f>F72-G72-H72+I72-J72</f>
        <v/>
      </c>
    </row>
    <row r="73">
      <c r="E73" s="9" t="n">
        <v>45390</v>
      </c>
      <c r="F73" s="195" t="n">
        <v>19.5</v>
      </c>
      <c r="G73" s="186" t="n">
        <v>15</v>
      </c>
      <c r="H73" s="187" t="n"/>
      <c r="I73" s="187" t="n"/>
      <c r="J73" s="200" t="n"/>
      <c r="K73" s="189">
        <f>F73-G73-H73+I73-J73</f>
        <v/>
      </c>
    </row>
    <row r="74">
      <c r="E74" s="9" t="n">
        <v>45390</v>
      </c>
      <c r="F74" s="195" t="n">
        <v>32.5</v>
      </c>
      <c r="G74" s="186" t="n">
        <v>25</v>
      </c>
      <c r="H74" s="187" t="n"/>
      <c r="I74" s="187" t="n"/>
      <c r="J74" s="200" t="n"/>
      <c r="K74" s="189">
        <f>F74-G74-H74+I74-J74</f>
        <v/>
      </c>
    </row>
    <row r="75">
      <c r="E75" s="9" t="n">
        <v>45390</v>
      </c>
      <c r="F75" s="195" t="n">
        <v>17.8</v>
      </c>
      <c r="G75" s="186" t="n">
        <v>15</v>
      </c>
      <c r="H75" s="187" t="n"/>
      <c r="I75" s="187" t="n"/>
      <c r="J75" s="200" t="n"/>
      <c r="K75" s="189">
        <f>F75-G75-H75+I75-J75</f>
        <v/>
      </c>
    </row>
    <row r="76">
      <c r="E76" s="9" t="n">
        <v>45390</v>
      </c>
      <c r="F76" s="195" t="n">
        <v>45.6</v>
      </c>
      <c r="G76" s="186" t="n">
        <v>19.57</v>
      </c>
      <c r="H76" s="187" t="n"/>
      <c r="I76" s="187" t="n"/>
      <c r="J76" s="200" t="n"/>
      <c r="K76" s="189">
        <f>F76-G76-H76+I76-J76</f>
        <v/>
      </c>
    </row>
    <row r="77">
      <c r="E77" s="9" t="n">
        <v>45390</v>
      </c>
      <c r="F77" s="211" t="n">
        <v>35.6</v>
      </c>
      <c r="G77" s="186" t="n">
        <v>20.6</v>
      </c>
      <c r="H77" s="187" t="n"/>
      <c r="I77" s="187" t="n"/>
      <c r="J77" s="200" t="n">
        <v>4</v>
      </c>
      <c r="K77" s="189">
        <f>F77-G77-H77+I77-J77</f>
        <v/>
      </c>
    </row>
    <row r="78">
      <c r="E78" s="9" t="n">
        <v>45390</v>
      </c>
      <c r="F78" s="195" t="n">
        <v>232.2</v>
      </c>
      <c r="G78" s="186" t="n">
        <v>133.2</v>
      </c>
      <c r="H78" s="187" t="n"/>
      <c r="I78" s="187" t="n"/>
      <c r="J78" s="200" t="n">
        <v>4</v>
      </c>
      <c r="K78" s="189">
        <f>F78-G78-H78+I78-J78</f>
        <v/>
      </c>
    </row>
    <row r="79">
      <c r="E79" s="9" t="n">
        <v>45390</v>
      </c>
      <c r="F79" s="195" t="n">
        <v>32.5</v>
      </c>
      <c r="G79" s="186" t="n">
        <v>25</v>
      </c>
      <c r="H79" s="187" t="n"/>
      <c r="I79" s="187" t="n"/>
      <c r="J79" s="200" t="n"/>
      <c r="K79" s="189">
        <f>F79-G79-H79+I79-J79</f>
        <v/>
      </c>
    </row>
    <row r="80">
      <c r="E80" s="9" t="n">
        <v>45390</v>
      </c>
      <c r="F80" s="195" t="n">
        <v>34.8</v>
      </c>
      <c r="G80" s="186" t="n">
        <v>25</v>
      </c>
      <c r="H80" s="187" t="n"/>
      <c r="I80" s="187" t="n"/>
      <c r="J80" s="200" t="n"/>
      <c r="K80" s="189">
        <f>F80-G80-H80+I80-J80</f>
        <v/>
      </c>
    </row>
    <row r="81">
      <c r="E81" s="9" t="n">
        <v>45390</v>
      </c>
      <c r="F81" s="196" t="n">
        <v>34.8</v>
      </c>
      <c r="G81" s="186" t="n">
        <v>25</v>
      </c>
      <c r="H81" s="187" t="n"/>
      <c r="I81" s="187" t="n"/>
      <c r="J81" s="199" t="n"/>
      <c r="K81" s="189">
        <f>F81-G81-H81+I81-J81</f>
        <v/>
      </c>
    </row>
    <row r="82">
      <c r="E82" s="9" t="n">
        <v>45391</v>
      </c>
      <c r="F82" s="196" t="n">
        <v>38.6</v>
      </c>
      <c r="G82" s="186" t="n">
        <v>26</v>
      </c>
      <c r="H82" s="187" t="n">
        <v>38.6</v>
      </c>
      <c r="I82" s="187" t="n">
        <v>26</v>
      </c>
      <c r="J82" s="199" t="n"/>
      <c r="K82" s="189">
        <f>F82-G82-H82+I82-J82</f>
        <v/>
      </c>
    </row>
    <row r="83">
      <c r="E83" s="9" t="n">
        <v>45391</v>
      </c>
      <c r="F83" s="196" t="n">
        <v>9.800000000000001</v>
      </c>
      <c r="G83" s="186" t="n">
        <v>6.1</v>
      </c>
      <c r="H83" s="187" t="n"/>
      <c r="I83" s="187" t="n"/>
      <c r="J83" s="200" t="n"/>
      <c r="K83" s="189">
        <f>F83-G83-H83+I83-J83</f>
        <v/>
      </c>
    </row>
    <row r="84">
      <c r="E84" s="9" t="n">
        <v>45391</v>
      </c>
      <c r="F84" s="195" t="n">
        <v>99.8</v>
      </c>
      <c r="G84" s="186" t="n">
        <v>66</v>
      </c>
      <c r="H84" s="187" t="n"/>
      <c r="I84" s="187" t="n"/>
      <c r="J84" s="200" t="n"/>
      <c r="K84" s="189">
        <f>F84-G84-H84+I84-J84</f>
        <v/>
      </c>
    </row>
    <row r="85">
      <c r="E85" s="9" t="n">
        <v>45391</v>
      </c>
      <c r="F85" s="195" t="n">
        <v>18.8</v>
      </c>
      <c r="G85" s="186" t="n">
        <v>16</v>
      </c>
      <c r="H85" s="187" t="n"/>
      <c r="I85" s="187" t="n"/>
      <c r="J85" s="200" t="n"/>
      <c r="K85" s="189">
        <f>F85-G85-H85+I85-J85</f>
        <v/>
      </c>
    </row>
    <row r="86">
      <c r="E86" s="9" t="n">
        <v>45391</v>
      </c>
      <c r="F86" s="195" t="n">
        <v>21.8</v>
      </c>
      <c r="G86" s="186" t="n">
        <v>12.4</v>
      </c>
      <c r="H86" s="187" t="n"/>
      <c r="I86" s="187" t="n"/>
      <c r="J86" s="200" t="n">
        <v>4</v>
      </c>
      <c r="K86" s="189">
        <f>F86-G86-H86+I86-J86</f>
        <v/>
      </c>
    </row>
    <row r="87">
      <c r="E87" s="9" t="n">
        <v>45391</v>
      </c>
      <c r="F87" s="195" t="n">
        <v>29.6</v>
      </c>
      <c r="G87" s="186" t="n">
        <v>10</v>
      </c>
      <c r="H87" s="187" t="n"/>
      <c r="I87" s="187" t="n"/>
      <c r="J87" s="200" t="n">
        <v>4</v>
      </c>
      <c r="K87" s="189">
        <f>F87-G87-H87+I87-J87</f>
        <v/>
      </c>
    </row>
    <row r="88">
      <c r="E88" s="9" t="n">
        <v>45391</v>
      </c>
      <c r="F88" s="195" t="n">
        <v>89</v>
      </c>
      <c r="G88" s="186" t="n">
        <v>51.5</v>
      </c>
      <c r="H88" s="187" t="n"/>
      <c r="I88" s="187" t="n"/>
      <c r="J88" s="200" t="n">
        <v>4</v>
      </c>
      <c r="K88" s="189">
        <f>F88-G88-H88+I88-J88</f>
        <v/>
      </c>
    </row>
    <row r="89">
      <c r="E89" s="9" t="n">
        <v>45391</v>
      </c>
      <c r="F89" s="195" t="n">
        <v>34.8</v>
      </c>
      <c r="G89" s="186" t="n">
        <v>25</v>
      </c>
      <c r="H89" s="187" t="n"/>
      <c r="I89" s="187" t="n"/>
      <c r="J89" s="200" t="n"/>
      <c r="K89" s="189">
        <f>F89-G89-H89+I89-J89</f>
        <v/>
      </c>
    </row>
    <row r="90">
      <c r="E90" s="9" t="n">
        <v>45391</v>
      </c>
      <c r="F90" s="195" t="n">
        <v>236</v>
      </c>
      <c r="G90" s="186" t="n">
        <v>124</v>
      </c>
      <c r="H90" s="187" t="n"/>
      <c r="I90" s="187" t="n"/>
      <c r="J90" s="200" t="n">
        <v>4</v>
      </c>
      <c r="K90" s="189">
        <f>F90-G90-H90+I90-J90</f>
        <v/>
      </c>
    </row>
    <row r="91">
      <c r="E91" s="9" t="n">
        <v>45391</v>
      </c>
      <c r="F91" s="195" t="n">
        <v>178</v>
      </c>
      <c r="G91" s="186" t="n">
        <v>103</v>
      </c>
      <c r="H91" s="187" t="n"/>
      <c r="I91" s="187" t="n"/>
      <c r="J91" s="200" t="n"/>
      <c r="K91" s="189">
        <f>F91-G91-H91+I91-J91</f>
        <v/>
      </c>
    </row>
    <row r="92">
      <c r="E92" s="9" t="n">
        <v>45391</v>
      </c>
      <c r="F92" s="195" t="n">
        <v>28.8</v>
      </c>
      <c r="G92" s="186" t="n">
        <v>16</v>
      </c>
      <c r="H92" s="187" t="n"/>
      <c r="I92" s="187" t="n"/>
      <c r="J92" s="200" t="n">
        <v>4</v>
      </c>
      <c r="K92" s="189">
        <f>F92-G92-H92+I92-J92</f>
        <v/>
      </c>
    </row>
    <row r="93">
      <c r="E93" s="9" t="n">
        <v>45392</v>
      </c>
      <c r="F93" s="195" t="n">
        <v>101</v>
      </c>
      <c r="G93" s="186" t="n">
        <v>57.8</v>
      </c>
      <c r="H93" s="187" t="n"/>
      <c r="I93" s="187" t="n"/>
      <c r="J93" s="200" t="n">
        <v>4</v>
      </c>
      <c r="K93" s="189">
        <f>F93-G93-H93+I93-J93</f>
        <v/>
      </c>
      <c r="M93" s="0" t="inlineStr">
        <is>
          <t>运费代估</t>
        </is>
      </c>
    </row>
    <row r="94">
      <c r="E94" s="9" t="n">
        <v>45392</v>
      </c>
      <c r="F94" s="195" t="n">
        <v>16.8</v>
      </c>
      <c r="G94" s="186" t="n">
        <v>10</v>
      </c>
      <c r="H94" s="187" t="n"/>
      <c r="I94" s="187" t="n"/>
      <c r="J94" s="200" t="n"/>
      <c r="K94" s="189">
        <f>F94-G94-H94+I94-J94</f>
        <v/>
      </c>
    </row>
    <row r="95">
      <c r="E95" s="9" t="n">
        <v>45392</v>
      </c>
      <c r="F95" s="195" t="n">
        <v>34.8</v>
      </c>
      <c r="G95" s="186" t="n">
        <v>25</v>
      </c>
      <c r="H95" s="187" t="n"/>
      <c r="I95" s="187" t="n"/>
      <c r="J95" s="200" t="n"/>
      <c r="K95" s="189">
        <f>F95-G95-H95+I95-J95</f>
        <v/>
      </c>
    </row>
    <row r="96">
      <c r="E96" s="9" t="n">
        <v>45392</v>
      </c>
      <c r="F96" s="195" t="n">
        <v>99.8</v>
      </c>
      <c r="G96" s="186" t="n">
        <v>66</v>
      </c>
      <c r="H96" s="187" t="n"/>
      <c r="I96" s="187" t="n"/>
      <c r="J96" s="200" t="n"/>
      <c r="K96" s="189">
        <f>F96-G96-H96+I96-J96</f>
        <v/>
      </c>
    </row>
    <row r="97">
      <c r="E97" s="9" t="n">
        <v>45392</v>
      </c>
      <c r="F97" s="195" t="n">
        <v>16.8</v>
      </c>
      <c r="G97" s="186" t="n">
        <v>13</v>
      </c>
      <c r="H97" s="187" t="n"/>
      <c r="I97" s="187" t="n"/>
      <c r="J97" s="200" t="n"/>
      <c r="K97" s="189">
        <f>F97-G97-H97+I97-J97</f>
        <v/>
      </c>
    </row>
    <row r="98">
      <c r="E98" s="9" t="n">
        <v>45392</v>
      </c>
      <c r="F98" s="195" t="n">
        <v>29.6</v>
      </c>
      <c r="G98" s="186" t="n">
        <v>10</v>
      </c>
      <c r="H98" s="187" t="n"/>
      <c r="I98" s="187" t="n"/>
      <c r="J98" s="200" t="n">
        <v>4</v>
      </c>
      <c r="K98" s="189">
        <f>F98-G98-H98+I98-J98</f>
        <v/>
      </c>
    </row>
    <row r="99">
      <c r="E99" s="9" t="n">
        <v>45392</v>
      </c>
      <c r="F99" s="195" t="n">
        <v>32.5</v>
      </c>
      <c r="G99" s="186" t="n">
        <v>25</v>
      </c>
      <c r="H99" s="187" t="n"/>
      <c r="I99" s="187" t="n"/>
      <c r="J99" s="200" t="n"/>
      <c r="K99" s="189">
        <f>F99-G99-H99+I99-J99</f>
        <v/>
      </c>
    </row>
    <row r="100">
      <c r="E100" s="9" t="n">
        <v>45393</v>
      </c>
      <c r="F100" s="195" t="n">
        <v>18.8</v>
      </c>
      <c r="G100" s="186" t="n">
        <v>16</v>
      </c>
      <c r="H100" s="187" t="n"/>
      <c r="I100" s="187" t="n"/>
      <c r="J100" s="200" t="n"/>
      <c r="K100" s="189">
        <f>F100-G100-H100+I100-J100</f>
        <v/>
      </c>
    </row>
    <row r="101">
      <c r="E101" s="9" t="n">
        <v>45393</v>
      </c>
      <c r="F101" s="195" t="n">
        <v>27.3</v>
      </c>
      <c r="G101" s="186" t="n">
        <v>21</v>
      </c>
      <c r="H101" s="187" t="n"/>
      <c r="I101" s="187" t="n"/>
      <c r="J101" s="200" t="n"/>
      <c r="K101" s="189">
        <f>F101-G101-H101+I101-J101</f>
        <v/>
      </c>
    </row>
    <row r="102">
      <c r="E102" s="9" t="n">
        <v>45393</v>
      </c>
      <c r="F102" s="195" t="n">
        <v>16.8</v>
      </c>
      <c r="G102" s="186" t="n">
        <v>13</v>
      </c>
      <c r="H102" s="187" t="n"/>
      <c r="I102" s="187" t="n"/>
      <c r="J102" s="200" t="n"/>
      <c r="K102" s="189">
        <f>F102-G102-H102+I102-J102</f>
        <v/>
      </c>
    </row>
    <row r="103">
      <c r="E103" s="9" t="n">
        <v>45393</v>
      </c>
      <c r="F103" s="195" t="n">
        <v>27.3</v>
      </c>
      <c r="G103" s="186" t="n">
        <v>21</v>
      </c>
      <c r="H103" s="187" t="n"/>
      <c r="I103" s="187" t="n"/>
      <c r="J103" s="200" t="n"/>
      <c r="K103" s="189">
        <f>F103-G103-H103+I103-J103</f>
        <v/>
      </c>
    </row>
    <row r="104">
      <c r="E104" s="9" t="n">
        <v>45393</v>
      </c>
      <c r="F104" s="195" t="n">
        <v>16.8</v>
      </c>
      <c r="G104" s="186" t="n">
        <v>13</v>
      </c>
      <c r="H104" s="187" t="n"/>
      <c r="I104" s="187" t="n"/>
      <c r="J104" s="200" t="n"/>
      <c r="K104" s="189">
        <f>F104-G104-H104+I104-J104</f>
        <v/>
      </c>
    </row>
    <row r="105">
      <c r="E105" s="9" t="n">
        <v>45393</v>
      </c>
      <c r="F105" s="195" t="n">
        <v>16.8</v>
      </c>
      <c r="G105" s="186" t="n">
        <v>13</v>
      </c>
      <c r="H105" s="187" t="n"/>
      <c r="I105" s="187" t="n"/>
      <c r="J105" s="200" t="n"/>
      <c r="K105" s="189">
        <f>F105-G105-H105+I105-J105</f>
        <v/>
      </c>
    </row>
    <row r="106">
      <c r="E106" s="9" t="n">
        <v>45393</v>
      </c>
      <c r="F106" s="195" t="n">
        <v>64.8</v>
      </c>
      <c r="G106" s="186" t="n">
        <v>45</v>
      </c>
      <c r="H106" s="187" t="n"/>
      <c r="I106" s="187" t="n"/>
      <c r="J106" s="200" t="n"/>
      <c r="K106" s="189">
        <f>F106-G106-H106+I106-J106</f>
        <v/>
      </c>
    </row>
    <row r="107">
      <c r="E107" s="9" t="n">
        <v>45393</v>
      </c>
      <c r="F107" s="195" t="n">
        <v>49.8</v>
      </c>
      <c r="G107" s="186" t="n">
        <v>36.5</v>
      </c>
      <c r="H107" s="187" t="n"/>
      <c r="I107" s="187" t="n"/>
      <c r="J107" s="200" t="n"/>
      <c r="K107" s="189">
        <f>F107-G107-H107+I107-J107</f>
        <v/>
      </c>
    </row>
    <row r="108">
      <c r="E108" s="9" t="n">
        <v>45393</v>
      </c>
      <c r="F108" s="195" t="n">
        <v>24.7</v>
      </c>
      <c r="G108" s="186" t="n">
        <v>19</v>
      </c>
      <c r="H108" s="187" t="n"/>
      <c r="I108" s="187" t="n"/>
      <c r="J108" s="200" t="n"/>
      <c r="K108" s="189">
        <f>F108-G108-H108+I108-J108</f>
        <v/>
      </c>
    </row>
    <row r="109">
      <c r="E109" s="9" t="n">
        <v>45393</v>
      </c>
      <c r="F109" s="195" t="n">
        <v>56.06</v>
      </c>
      <c r="G109" s="186" t="n">
        <v>45</v>
      </c>
      <c r="H109" s="187" t="n"/>
      <c r="I109" s="187" t="n"/>
      <c r="J109" s="200" t="n"/>
      <c r="K109" s="189">
        <f>F109-G109-H109+I109-J109</f>
        <v/>
      </c>
    </row>
    <row r="110">
      <c r="E110" s="9" t="n">
        <v>45393</v>
      </c>
      <c r="F110" s="195" t="n">
        <v>34.8</v>
      </c>
      <c r="G110" s="186" t="n">
        <v>25</v>
      </c>
      <c r="H110" s="187" t="n"/>
      <c r="I110" s="187" t="n"/>
      <c r="J110" s="200" t="n"/>
      <c r="K110" s="189">
        <f>F110-G110-H110+I110-J110</f>
        <v/>
      </c>
    </row>
    <row r="111">
      <c r="E111" s="9" t="n">
        <v>45393</v>
      </c>
      <c r="F111" s="195" t="n">
        <v>56.04</v>
      </c>
      <c r="G111" s="186" t="n">
        <v>45</v>
      </c>
      <c r="H111" s="187" t="n"/>
      <c r="I111" s="187" t="n"/>
      <c r="J111" s="200" t="n"/>
      <c r="K111" s="189">
        <f>F111-G111-H111+I111-J111</f>
        <v/>
      </c>
    </row>
    <row r="112">
      <c r="E112" s="9" t="n">
        <v>45394</v>
      </c>
      <c r="F112" s="195" t="n">
        <v>30.45</v>
      </c>
      <c r="G112" s="186" t="n">
        <v>25</v>
      </c>
      <c r="H112" s="187" t="n"/>
      <c r="I112" s="187" t="n"/>
      <c r="J112" s="200" t="n"/>
      <c r="K112" s="189">
        <f>F112-G112-H112+I112-J112</f>
        <v/>
      </c>
    </row>
    <row r="113">
      <c r="E113" s="9" t="n">
        <v>45394</v>
      </c>
      <c r="F113" s="195" t="n">
        <v>64.8</v>
      </c>
      <c r="G113" s="186" t="n">
        <v>45</v>
      </c>
      <c r="H113" s="187" t="n"/>
      <c r="I113" s="187" t="n"/>
      <c r="J113" s="200" t="n"/>
      <c r="K113" s="189">
        <f>F113-G113-H113+I113-J113</f>
        <v/>
      </c>
    </row>
    <row r="114">
      <c r="E114" s="9" t="n">
        <v>45394</v>
      </c>
      <c r="F114" s="195" t="n">
        <v>16.16</v>
      </c>
      <c r="G114" s="186" t="n">
        <v>16</v>
      </c>
      <c r="H114" s="187" t="n"/>
      <c r="I114" s="187" t="n"/>
      <c r="J114" s="200" t="n"/>
      <c r="K114" s="189">
        <f>F114-G114-H114+I114-J114</f>
        <v/>
      </c>
    </row>
    <row r="115">
      <c r="E115" s="9" t="n">
        <v>45394</v>
      </c>
      <c r="F115" s="195" t="n">
        <v>22.1</v>
      </c>
      <c r="G115" s="186" t="n">
        <v>17</v>
      </c>
      <c r="H115" s="187" t="n"/>
      <c r="I115" s="187" t="n"/>
      <c r="J115" s="200" t="n"/>
      <c r="K115" s="189">
        <f>F115-G115-H115+I115-J115</f>
        <v/>
      </c>
      <c r="M115" s="0" t="inlineStr">
        <is>
          <t>运费代估</t>
        </is>
      </c>
    </row>
    <row r="116">
      <c r="E116" s="9" t="n">
        <v>45394</v>
      </c>
      <c r="F116" s="195" t="n">
        <v>64.39</v>
      </c>
      <c r="G116" s="186" t="n">
        <v>54.87</v>
      </c>
      <c r="H116" s="187" t="n"/>
      <c r="I116" s="187" t="n"/>
      <c r="J116" s="200" t="n"/>
      <c r="K116" s="189">
        <f>F116-G116-H116+I116-J116</f>
        <v/>
      </c>
    </row>
    <row r="117">
      <c r="E117" s="9" t="n">
        <v>45394</v>
      </c>
      <c r="F117" s="195" t="n">
        <v>89</v>
      </c>
      <c r="G117" s="186" t="n">
        <v>51.5</v>
      </c>
      <c r="H117" s="187" t="n"/>
      <c r="I117" s="187" t="n"/>
      <c r="J117" s="200" t="n">
        <v>4</v>
      </c>
      <c r="K117" s="189">
        <f>F117-G117-H117+I117-J117</f>
        <v/>
      </c>
    </row>
    <row r="118">
      <c r="E118" s="9" t="n">
        <v>45394</v>
      </c>
      <c r="F118" s="195" t="n">
        <v>30.03</v>
      </c>
      <c r="G118" s="186" t="n">
        <v>25</v>
      </c>
      <c r="H118" s="187" t="n"/>
      <c r="I118" s="187" t="n"/>
      <c r="J118" s="200" t="n"/>
      <c r="K118" s="189">
        <f>F118-G118-H118+I118-J118</f>
        <v/>
      </c>
    </row>
    <row r="119">
      <c r="E119" s="9" t="n">
        <v>45394</v>
      </c>
      <c r="F119" s="195" t="n">
        <v>22.49</v>
      </c>
      <c r="G119" s="186" t="n">
        <v>20</v>
      </c>
      <c r="H119" s="187" t="n"/>
      <c r="I119" s="187" t="n"/>
      <c r="J119" s="200" t="n"/>
      <c r="K119" s="189">
        <f>F119-G119-H119+I119-J119</f>
        <v/>
      </c>
    </row>
    <row r="120">
      <c r="E120" s="9" t="n">
        <v>45394</v>
      </c>
      <c r="F120" s="195" t="n">
        <v>148</v>
      </c>
      <c r="G120" s="186" t="n">
        <v>50</v>
      </c>
      <c r="H120" s="187" t="n"/>
      <c r="I120" s="187" t="n"/>
      <c r="J120" s="200" t="n">
        <v>4</v>
      </c>
      <c r="K120" s="189">
        <f>F120-G120-H120+I120-J120</f>
        <v/>
      </c>
      <c r="M120" s="0" t="inlineStr">
        <is>
          <t>运费代估</t>
        </is>
      </c>
    </row>
    <row r="121">
      <c r="E121" s="9" t="n">
        <v>45394</v>
      </c>
      <c r="F121" s="195" t="n">
        <v>32.5</v>
      </c>
      <c r="G121" s="186" t="n">
        <v>25</v>
      </c>
      <c r="H121" s="187" t="n"/>
      <c r="I121" s="187" t="n"/>
      <c r="J121" s="200" t="n"/>
      <c r="K121" s="189">
        <f>F121-G121-H121+I121-J121</f>
        <v/>
      </c>
    </row>
    <row r="122">
      <c r="E122" s="9" t="n">
        <v>45394</v>
      </c>
      <c r="F122" s="195" t="n">
        <v>30.36</v>
      </c>
      <c r="G122" s="186" t="n">
        <v>25</v>
      </c>
      <c r="H122" s="187" t="n"/>
      <c r="I122" s="187" t="n"/>
      <c r="J122" s="200" t="n"/>
      <c r="K122" s="189">
        <f>F122-G122-H122+I122-J122</f>
        <v/>
      </c>
    </row>
    <row r="123">
      <c r="E123" s="9" t="n">
        <v>45395</v>
      </c>
      <c r="F123" s="211" t="n">
        <v>30.13</v>
      </c>
      <c r="G123" s="186" t="n">
        <v>25</v>
      </c>
      <c r="H123" s="187" t="n"/>
      <c r="I123" s="187" t="n"/>
      <c r="J123" s="199" t="n"/>
      <c r="K123" s="189">
        <f>F123-G123-H123+I123-J123</f>
        <v/>
      </c>
    </row>
    <row r="124">
      <c r="E124" s="9" t="n">
        <v>45395</v>
      </c>
      <c r="F124" s="195" t="n">
        <v>16.8</v>
      </c>
      <c r="G124" s="186" t="n">
        <v>13</v>
      </c>
      <c r="H124" s="187" t="n"/>
      <c r="I124" s="187" t="n"/>
      <c r="J124" s="200" t="n"/>
      <c r="K124" s="189">
        <f>F124-G124-H124+I124-J124</f>
        <v/>
      </c>
    </row>
    <row r="125">
      <c r="E125" s="9" t="n">
        <v>45395</v>
      </c>
      <c r="F125" s="195" t="n">
        <v>19.5</v>
      </c>
      <c r="G125" s="186" t="n">
        <v>15</v>
      </c>
      <c r="H125" s="187" t="n"/>
      <c r="I125" s="187" t="n"/>
      <c r="J125" s="200" t="n"/>
      <c r="K125" s="189">
        <f>F125-G125-H125+I125-J125</f>
        <v/>
      </c>
    </row>
    <row r="126">
      <c r="E126" s="9" t="n">
        <v>45395</v>
      </c>
      <c r="F126" s="195" t="n">
        <v>27.3</v>
      </c>
      <c r="G126" s="186" t="n">
        <v>21</v>
      </c>
      <c r="H126" s="187" t="n"/>
      <c r="I126" s="187" t="n"/>
      <c r="J126" s="200" t="n"/>
      <c r="K126" s="189">
        <f>F126-G126-H126+I126-J126</f>
        <v/>
      </c>
    </row>
    <row r="127">
      <c r="E127" s="9" t="n">
        <v>45395</v>
      </c>
      <c r="F127" s="195" t="n">
        <v>50</v>
      </c>
      <c r="G127" s="186" t="n">
        <v>43</v>
      </c>
      <c r="H127" s="187" t="n"/>
      <c r="I127" s="187" t="n"/>
      <c r="J127" s="200" t="n"/>
      <c r="K127" s="189">
        <f>F127-G127-H127+I127-J127</f>
        <v/>
      </c>
    </row>
    <row r="128">
      <c r="E128" s="9" t="n">
        <v>45395</v>
      </c>
      <c r="F128" s="195" t="n">
        <v>148</v>
      </c>
      <c r="G128" s="186" t="n">
        <v>50</v>
      </c>
      <c r="H128" s="187" t="n"/>
      <c r="I128" s="187" t="n"/>
      <c r="J128" s="200" t="n">
        <v>4</v>
      </c>
      <c r="K128" s="189">
        <f>F128-G128-H128+I128-J128</f>
        <v/>
      </c>
    </row>
    <row r="129">
      <c r="E129" s="9" t="n">
        <v>45395</v>
      </c>
      <c r="F129" s="195" t="n">
        <v>44.4</v>
      </c>
      <c r="G129" s="186" t="n">
        <v>15</v>
      </c>
      <c r="H129" s="187" t="n"/>
      <c r="I129" s="187" t="n"/>
      <c r="J129" s="200" t="n">
        <v>4</v>
      </c>
      <c r="K129" s="189">
        <f>F129-G129-H129+I129-J129</f>
        <v/>
      </c>
    </row>
    <row r="130">
      <c r="E130" s="9" t="n">
        <v>45396</v>
      </c>
      <c r="F130" s="195" t="n">
        <v>56.39</v>
      </c>
      <c r="G130" s="186" t="n">
        <v>49.5</v>
      </c>
      <c r="H130" s="187" t="n"/>
      <c r="I130" s="187" t="n"/>
      <c r="J130" s="200" t="n"/>
      <c r="K130" s="189">
        <f>F130-G130-H130+I130-J130</f>
        <v/>
      </c>
    </row>
    <row r="131">
      <c r="E131" s="9" t="n">
        <v>45396</v>
      </c>
      <c r="F131" s="195" t="n">
        <v>32.5</v>
      </c>
      <c r="G131" s="186" t="n">
        <v>25</v>
      </c>
      <c r="H131" s="187" t="n"/>
      <c r="I131" s="187" t="n"/>
      <c r="J131" s="200" t="n"/>
      <c r="K131" s="189">
        <f>F131-G131-H131+I131-J131</f>
        <v/>
      </c>
    </row>
    <row r="132">
      <c r="E132" s="9" t="n">
        <v>45396</v>
      </c>
      <c r="F132" s="195" t="n">
        <v>27.3</v>
      </c>
      <c r="G132" s="186" t="n">
        <v>21</v>
      </c>
      <c r="H132" s="187" t="n"/>
      <c r="I132" s="187" t="n"/>
      <c r="J132" s="200" t="n"/>
      <c r="K132" s="189">
        <f>F132-G132-H132+I132-J132</f>
        <v/>
      </c>
    </row>
    <row r="133">
      <c r="E133" s="9" t="n">
        <v>45396</v>
      </c>
      <c r="F133" s="195" t="n">
        <v>34.8</v>
      </c>
      <c r="G133" s="186" t="n">
        <v>25</v>
      </c>
      <c r="H133" s="187" t="n"/>
      <c r="I133" s="187" t="n"/>
      <c r="J133" s="200" t="n"/>
      <c r="K133" s="189">
        <f>F133-G133-H133+I133-J133</f>
        <v/>
      </c>
    </row>
    <row r="134">
      <c r="E134" s="9" t="n">
        <v>45396</v>
      </c>
      <c r="F134" s="195" t="n">
        <v>29.6</v>
      </c>
      <c r="G134" s="186" t="n">
        <v>10</v>
      </c>
      <c r="H134" s="187" t="n"/>
      <c r="I134" s="187" t="n"/>
      <c r="J134" s="200" t="n">
        <v>4</v>
      </c>
      <c r="K134" s="189">
        <f>F134-G134-H134+I134-J134</f>
        <v/>
      </c>
    </row>
    <row r="135">
      <c r="E135" s="9" t="n">
        <v>45396</v>
      </c>
      <c r="F135" s="195" t="n">
        <v>29.9</v>
      </c>
      <c r="G135" s="186" t="n">
        <v>23</v>
      </c>
      <c r="H135" s="187" t="n"/>
      <c r="I135" s="187" t="n"/>
      <c r="J135" s="200" t="n"/>
      <c r="K135" s="189">
        <f>F135-G135-H135+I135-J135</f>
        <v/>
      </c>
    </row>
    <row r="136">
      <c r="E136" s="9" t="n">
        <v>45396</v>
      </c>
      <c r="F136" s="195" t="n">
        <v>198.11</v>
      </c>
      <c r="G136" s="186" t="n">
        <v>75</v>
      </c>
      <c r="H136" s="187" t="n"/>
      <c r="I136" s="187" t="n"/>
      <c r="J136" s="200" t="n">
        <v>4</v>
      </c>
      <c r="K136" s="189">
        <f>F136-G136-H136+I136-J136</f>
        <v/>
      </c>
    </row>
    <row r="137">
      <c r="E137" s="9" t="n">
        <v>45396</v>
      </c>
      <c r="F137" s="195" t="n">
        <v>34.8</v>
      </c>
      <c r="G137" s="186" t="n">
        <v>25</v>
      </c>
      <c r="H137" s="187" t="n"/>
      <c r="I137" s="187" t="n"/>
      <c r="J137" s="200" t="n"/>
      <c r="K137" s="189">
        <f>F137-G137-H137+I137-J137</f>
        <v/>
      </c>
    </row>
    <row r="138">
      <c r="E138" s="9" t="n">
        <v>45396</v>
      </c>
      <c r="F138" s="195" t="n">
        <v>17.8</v>
      </c>
      <c r="G138" s="186" t="n">
        <v>15</v>
      </c>
      <c r="H138" s="187" t="n"/>
      <c r="I138" s="187" t="n"/>
      <c r="J138" s="200" t="n"/>
      <c r="K138" s="189">
        <f>F138-G138-H138+I138-J138</f>
        <v/>
      </c>
    </row>
    <row r="139">
      <c r="E139" s="9" t="n">
        <v>45396</v>
      </c>
      <c r="F139" s="195" t="n">
        <v>10.25</v>
      </c>
      <c r="G139" s="186" t="n">
        <v>11</v>
      </c>
      <c r="H139" s="187" t="n"/>
      <c r="I139" s="187" t="n"/>
      <c r="J139" s="200" t="n"/>
      <c r="K139" s="189">
        <f>F139-G139-H139+I139-J139</f>
        <v/>
      </c>
    </row>
    <row r="140">
      <c r="E140" s="9" t="n">
        <v>45396</v>
      </c>
      <c r="F140" s="195" t="n">
        <v>64.8</v>
      </c>
      <c r="G140" s="186" t="n">
        <v>45</v>
      </c>
      <c r="H140" s="187" t="n"/>
      <c r="I140" s="187" t="n"/>
      <c r="J140" s="200" t="n"/>
      <c r="K140" s="189">
        <f>F140-G140-H140+I140-J140</f>
        <v/>
      </c>
    </row>
    <row r="141">
      <c r="E141" s="9" t="n">
        <v>45396</v>
      </c>
      <c r="F141" s="195" t="n">
        <v>32.5</v>
      </c>
      <c r="G141" s="186" t="n">
        <v>25</v>
      </c>
      <c r="H141" s="187" t="n"/>
      <c r="I141" s="187" t="n"/>
      <c r="J141" s="200" t="n"/>
      <c r="K141" s="189">
        <f>F141-G141-H141+I141-J141</f>
        <v/>
      </c>
    </row>
    <row r="142">
      <c r="E142" s="9" t="n">
        <v>45396</v>
      </c>
      <c r="F142" s="195" t="n">
        <v>34.8</v>
      </c>
      <c r="G142" s="186" t="n">
        <v>25</v>
      </c>
      <c r="H142" s="187" t="n"/>
      <c r="I142" s="187" t="n"/>
      <c r="J142" s="200" t="n"/>
      <c r="K142" s="189">
        <f>F142-G142-H142+I142-J142</f>
        <v/>
      </c>
    </row>
    <row r="143">
      <c r="E143" s="9" t="n">
        <v>45396</v>
      </c>
      <c r="F143" s="195" t="n">
        <v>16.8</v>
      </c>
      <c r="G143" s="186" t="n">
        <v>13</v>
      </c>
      <c r="H143" s="187" t="n"/>
      <c r="I143" s="187" t="n"/>
      <c r="J143" s="200" t="n"/>
      <c r="K143" s="189">
        <f>F143-G143-H143+I143-J143</f>
        <v/>
      </c>
    </row>
    <row r="144">
      <c r="E144" s="9" t="n">
        <v>45396</v>
      </c>
      <c r="F144" s="195" t="n">
        <v>30.13</v>
      </c>
      <c r="G144" s="186" t="n">
        <v>25</v>
      </c>
      <c r="H144" s="187" t="n"/>
      <c r="I144" s="187" t="n"/>
      <c r="J144" s="200" t="n"/>
      <c r="K144" s="189">
        <f>F144-G144-H144+I144-J144</f>
        <v/>
      </c>
      <c r="M144" s="0" t="inlineStr">
        <is>
          <t>快递费代估</t>
        </is>
      </c>
    </row>
    <row r="145">
      <c r="E145" s="9" t="n">
        <v>45397</v>
      </c>
      <c r="F145" s="195" t="n">
        <v>16.8</v>
      </c>
      <c r="G145" s="186" t="n">
        <v>13</v>
      </c>
      <c r="H145" s="187" t="n"/>
      <c r="I145" s="187" t="n"/>
      <c r="J145" s="200" t="n"/>
      <c r="K145" s="189">
        <f>F145-G145-H145+I145-J145</f>
        <v/>
      </c>
    </row>
    <row r="146">
      <c r="E146" s="9" t="n">
        <v>45397</v>
      </c>
      <c r="F146" s="195" t="n">
        <v>14.8</v>
      </c>
      <c r="G146" s="186" t="n">
        <v>5</v>
      </c>
      <c r="H146" s="187" t="n"/>
      <c r="I146" s="187" t="n"/>
      <c r="J146" s="200" t="n">
        <v>4</v>
      </c>
      <c r="K146" s="189">
        <f>F146-G146-H146+I146-J146</f>
        <v/>
      </c>
    </row>
    <row r="147">
      <c r="E147" s="9" t="n">
        <v>45397</v>
      </c>
      <c r="F147" s="195" t="n">
        <v>58.34</v>
      </c>
      <c r="G147" s="186" t="n">
        <v>52.32</v>
      </c>
      <c r="H147" s="187" t="n"/>
      <c r="I147" s="187" t="n"/>
      <c r="J147" s="200" t="n"/>
      <c r="K147" s="189">
        <f>F147-G147-H147+I147-J147</f>
        <v/>
      </c>
    </row>
    <row r="148">
      <c r="E148" s="9" t="n">
        <v>45397</v>
      </c>
      <c r="F148" s="195" t="n">
        <v>33.6</v>
      </c>
      <c r="G148" s="186" t="n">
        <v>26</v>
      </c>
      <c r="H148" s="187" t="n"/>
      <c r="I148" s="187" t="n"/>
      <c r="J148" s="200" t="n"/>
      <c r="K148" s="189">
        <f>F148-G148-H148+I148-J148</f>
        <v/>
      </c>
    </row>
    <row r="149">
      <c r="E149" s="9" t="n">
        <v>45397</v>
      </c>
      <c r="F149" s="195" t="n">
        <v>32.5</v>
      </c>
      <c r="G149" s="186" t="n">
        <v>25</v>
      </c>
      <c r="H149" s="187" t="n"/>
      <c r="I149" s="187" t="n"/>
      <c r="J149" s="200" t="n"/>
      <c r="K149" s="189">
        <f>F149-G149-H149+I149-J149</f>
        <v/>
      </c>
    </row>
    <row r="150">
      <c r="E150" s="9" t="n">
        <v>45397</v>
      </c>
      <c r="F150" s="195" t="n">
        <v>19.8</v>
      </c>
      <c r="G150" s="186" t="n">
        <v>16</v>
      </c>
      <c r="H150" s="187" t="n"/>
      <c r="I150" s="187" t="n"/>
      <c r="J150" s="200" t="n"/>
      <c r="K150" s="189">
        <f>F150-G150-H150+I150-J150</f>
        <v/>
      </c>
    </row>
    <row r="151">
      <c r="E151" s="9" t="n">
        <v>45397</v>
      </c>
      <c r="F151" s="195" t="n">
        <v>16.8</v>
      </c>
      <c r="G151" s="186" t="n">
        <v>10</v>
      </c>
      <c r="H151" s="187" t="n"/>
      <c r="I151" s="187" t="n"/>
      <c r="J151" s="200" t="n"/>
      <c r="K151" s="189">
        <f>F151-G151-H151+I151-J151</f>
        <v/>
      </c>
    </row>
    <row r="152">
      <c r="E152" s="9" t="n">
        <v>45397</v>
      </c>
      <c r="F152" s="195" t="n">
        <v>30.1</v>
      </c>
      <c r="G152" s="186" t="n">
        <v>25</v>
      </c>
      <c r="H152" s="187" t="n"/>
      <c r="I152" s="187" t="n"/>
      <c r="J152" s="200" t="n"/>
      <c r="K152" s="189">
        <f>F152-G152-H152+I152-J152</f>
        <v/>
      </c>
    </row>
    <row r="153">
      <c r="E153" s="9" t="n">
        <v>45398</v>
      </c>
      <c r="F153" s="195" t="n">
        <v>79.2</v>
      </c>
      <c r="G153" s="186" t="n">
        <v>51</v>
      </c>
      <c r="H153" s="187" t="n"/>
      <c r="I153" s="187" t="n"/>
      <c r="J153" s="200" t="n"/>
      <c r="K153" s="189">
        <f>F153-G153-H153+I153-J153</f>
        <v/>
      </c>
    </row>
    <row r="154">
      <c r="E154" s="9" t="n">
        <v>45398</v>
      </c>
      <c r="F154" s="195" t="n">
        <v>95.8</v>
      </c>
      <c r="G154" s="186" t="n">
        <v>66</v>
      </c>
      <c r="H154" s="187" t="n"/>
      <c r="I154" s="187" t="n"/>
      <c r="J154" s="200" t="n"/>
      <c r="K154" s="189">
        <f>F154-G154-H154+I154-J154</f>
        <v/>
      </c>
    </row>
    <row r="155">
      <c r="A155" s="0" t="n">
        <v>979.51</v>
      </c>
      <c r="E155" s="9" t="n">
        <v>45398</v>
      </c>
      <c r="F155" s="195" t="n">
        <v>34.8</v>
      </c>
      <c r="G155" s="186" t="n">
        <v>25</v>
      </c>
      <c r="H155" s="187" t="n"/>
      <c r="I155" s="187" t="n"/>
      <c r="J155" s="200" t="n"/>
      <c r="K155" s="189">
        <f>F155-G155-H155+I155-J155</f>
        <v/>
      </c>
    </row>
    <row r="156">
      <c r="A156" s="137" t="inlineStr">
        <is>
          <t>14.8+384.8+74+145+143.46+143.45+74</t>
        </is>
      </c>
      <c r="E156" s="9" t="n">
        <v>45398</v>
      </c>
      <c r="F156" s="195" t="n">
        <v>34.8</v>
      </c>
      <c r="G156" s="186" t="n">
        <v>25</v>
      </c>
      <c r="H156" s="187" t="n"/>
      <c r="I156" s="187" t="n"/>
      <c r="J156" s="200" t="n"/>
      <c r="K156" s="189">
        <f>F156-G156-H156+I156-J156</f>
        <v/>
      </c>
    </row>
    <row r="157">
      <c r="A157" s="137" t="inlineStr">
        <is>
          <t>2.8+72.8+14+25+23.46+14+23.46</t>
        </is>
      </c>
      <c r="E157" s="9" t="n">
        <v>45398</v>
      </c>
      <c r="F157" s="195" t="n">
        <v>133.2</v>
      </c>
      <c r="G157" s="186" t="n">
        <v>45</v>
      </c>
      <c r="H157" s="187" t="n"/>
      <c r="I157" s="187" t="n"/>
      <c r="J157" s="200" t="n">
        <v>4</v>
      </c>
      <c r="K157" s="189">
        <f>F157-G157-H157+I157-J157</f>
        <v/>
      </c>
    </row>
    <row r="158">
      <c r="E158" s="9" t="n">
        <v>45398</v>
      </c>
      <c r="F158" s="195" t="n">
        <v>11.8</v>
      </c>
      <c r="G158" s="186" t="n">
        <v>11</v>
      </c>
      <c r="H158" s="187" t="n"/>
      <c r="I158" s="187" t="n"/>
      <c r="J158" s="200" t="n"/>
      <c r="K158" s="189">
        <f>F158-G158-H158+I158-J158</f>
        <v/>
      </c>
    </row>
    <row r="159">
      <c r="E159" s="9" t="n">
        <v>45398</v>
      </c>
      <c r="F159" s="195" t="n">
        <v>31</v>
      </c>
      <c r="G159" s="186" t="n">
        <v>25</v>
      </c>
      <c r="H159" s="187" t="n"/>
      <c r="I159" s="187" t="n"/>
      <c r="J159" s="200" t="n"/>
      <c r="K159" s="189">
        <f>F159-G159-H159+I159-J159</f>
        <v/>
      </c>
    </row>
    <row r="160">
      <c r="E160" s="9" t="n">
        <v>45399</v>
      </c>
      <c r="F160" s="195" t="n">
        <v>34.8</v>
      </c>
      <c r="G160" s="186" t="n">
        <v>25</v>
      </c>
      <c r="H160" s="187" t="n"/>
      <c r="I160" s="187" t="n"/>
      <c r="J160" s="200" t="n"/>
      <c r="K160" s="189">
        <f>F160-G160-H160+I160-J160</f>
        <v/>
      </c>
    </row>
    <row r="161">
      <c r="E161" s="9" t="n">
        <v>45399</v>
      </c>
      <c r="F161" s="195" t="n">
        <v>58</v>
      </c>
      <c r="G161" s="186" t="n">
        <v>52</v>
      </c>
      <c r="H161" s="187" t="n"/>
      <c r="I161" s="187" t="n"/>
      <c r="J161" s="200" t="n"/>
      <c r="K161" s="189">
        <f>F161-G161-H161+I161-J161</f>
        <v/>
      </c>
    </row>
    <row r="162">
      <c r="E162" s="9" t="n">
        <v>45399</v>
      </c>
      <c r="F162" s="195" t="n">
        <v>24.7</v>
      </c>
      <c r="G162" s="186" t="n">
        <v>19</v>
      </c>
      <c r="H162" s="187" t="n"/>
      <c r="I162" s="187" t="n"/>
      <c r="J162" s="200" t="n"/>
      <c r="K162" s="189">
        <f>F162-G162-H162+I162-J162</f>
        <v/>
      </c>
    </row>
    <row r="163">
      <c r="E163" s="9" t="n">
        <v>45399</v>
      </c>
      <c r="F163" s="195" t="n">
        <v>24.7</v>
      </c>
      <c r="G163" s="186" t="n">
        <v>19</v>
      </c>
      <c r="H163" s="187" t="n"/>
      <c r="I163" s="187" t="n"/>
      <c r="J163" s="200" t="n"/>
      <c r="K163" s="189">
        <f>F163-G163-H163+I163-J163</f>
        <v/>
      </c>
    </row>
    <row r="164">
      <c r="E164" s="9" t="n">
        <v>45399</v>
      </c>
      <c r="F164" s="195" t="n">
        <v>34.8</v>
      </c>
      <c r="G164" s="186" t="n">
        <v>25</v>
      </c>
      <c r="H164" s="187" t="n"/>
      <c r="I164" s="187" t="n"/>
      <c r="J164" s="200" t="n"/>
      <c r="K164" s="189">
        <f>F164-G164-H164+I164-J164</f>
        <v/>
      </c>
    </row>
    <row r="165">
      <c r="E165" s="9" t="n">
        <v>45399</v>
      </c>
      <c r="F165" s="195" t="n">
        <v>99</v>
      </c>
      <c r="G165" s="186" t="n">
        <v>51.55</v>
      </c>
      <c r="H165" s="187" t="n"/>
      <c r="I165" s="187" t="n"/>
      <c r="J165" s="200" t="n"/>
      <c r="K165" s="189">
        <f>F165-G165-H165+I165-J165</f>
        <v/>
      </c>
    </row>
    <row r="166">
      <c r="E166" s="9" t="n">
        <v>45399</v>
      </c>
      <c r="F166" s="195" t="n">
        <v>25.8</v>
      </c>
      <c r="G166" s="186" t="n">
        <v>20</v>
      </c>
      <c r="H166" s="187" t="n"/>
      <c r="I166" s="187" t="n"/>
      <c r="J166" s="200" t="n"/>
      <c r="K166" s="189">
        <f>F166-G166-H166+I166-J166</f>
        <v/>
      </c>
    </row>
    <row r="167">
      <c r="E167" s="9" t="n">
        <v>45399</v>
      </c>
      <c r="F167" s="195" t="n">
        <v>14.8</v>
      </c>
      <c r="G167" s="186" t="n">
        <v>5</v>
      </c>
      <c r="H167" s="187" t="n"/>
      <c r="I167" s="187" t="n"/>
      <c r="J167" s="200" t="n">
        <v>4</v>
      </c>
      <c r="K167" s="189">
        <f>F167-G167-H167+I167-J167</f>
        <v/>
      </c>
    </row>
    <row r="168">
      <c r="E168" s="9" t="n">
        <v>45399</v>
      </c>
      <c r="F168" s="195" t="n">
        <v>17.8</v>
      </c>
      <c r="G168" s="186" t="n">
        <v>10.3</v>
      </c>
      <c r="H168" s="187" t="n"/>
      <c r="I168" s="187" t="n"/>
      <c r="J168" s="200" t="n"/>
      <c r="K168" s="189">
        <f>F168-G168-H168+I168-J168</f>
        <v/>
      </c>
    </row>
    <row r="169">
      <c r="E169" s="9" t="n">
        <v>45400</v>
      </c>
      <c r="F169" s="195" t="n">
        <v>25.8</v>
      </c>
      <c r="G169" s="186" t="n">
        <v>20</v>
      </c>
      <c r="H169" s="187" t="n"/>
      <c r="I169" s="187" t="n"/>
      <c r="J169" s="200" t="n"/>
      <c r="K169" s="189">
        <f>F169-G169-H169+I169-J169</f>
        <v/>
      </c>
    </row>
    <row r="170">
      <c r="E170" s="9" t="n">
        <v>45400</v>
      </c>
      <c r="F170" s="195" t="n">
        <v>34.8</v>
      </c>
      <c r="G170" s="186" t="n">
        <v>25</v>
      </c>
      <c r="H170" s="187" t="n"/>
      <c r="I170" s="187" t="n"/>
      <c r="J170" s="200" t="n"/>
      <c r="K170" s="189">
        <f>F170-G170-H170+I170-J170</f>
        <v/>
      </c>
    </row>
    <row r="171">
      <c r="E171" s="9" t="n">
        <v>45400</v>
      </c>
      <c r="F171" s="195" t="n">
        <v>34.8</v>
      </c>
      <c r="G171" s="186" t="n">
        <v>25</v>
      </c>
      <c r="H171" s="187" t="n"/>
      <c r="I171" s="187" t="n"/>
      <c r="J171" s="200" t="n"/>
      <c r="K171" s="189">
        <f>F171-G171-H171+I171-J171</f>
        <v/>
      </c>
    </row>
    <row r="172">
      <c r="E172" s="9" t="n">
        <v>45400</v>
      </c>
      <c r="F172" s="195" t="n">
        <v>32.5</v>
      </c>
      <c r="G172" s="186" t="n">
        <v>25</v>
      </c>
      <c r="H172" s="187" t="n"/>
      <c r="I172" s="187" t="n"/>
      <c r="J172" s="200" t="n"/>
      <c r="K172" s="189">
        <f>F172-G172-H172+I172-J172</f>
        <v/>
      </c>
    </row>
    <row r="173">
      <c r="E173" s="9" t="n">
        <v>45400</v>
      </c>
      <c r="F173" s="195" t="n">
        <v>35.6</v>
      </c>
      <c r="G173" s="186" t="n">
        <v>20.6</v>
      </c>
      <c r="H173" s="187" t="n"/>
      <c r="I173" s="187" t="n"/>
      <c r="J173" s="200" t="n">
        <v>4</v>
      </c>
      <c r="K173" s="189">
        <f>F173-G173-H173+I173-J173</f>
        <v/>
      </c>
    </row>
    <row r="174">
      <c r="E174" s="9" t="n">
        <v>45400</v>
      </c>
      <c r="F174" s="195" t="n">
        <v>95.8</v>
      </c>
      <c r="G174" s="186" t="n">
        <v>66</v>
      </c>
      <c r="H174" s="187" t="n"/>
      <c r="I174" s="187" t="n"/>
      <c r="J174" s="200" t="n"/>
      <c r="K174" s="189">
        <f>F174-G174-H174+I174-J174</f>
        <v/>
      </c>
    </row>
    <row r="175">
      <c r="E175" s="9" t="n">
        <v>45400</v>
      </c>
      <c r="F175" s="195" t="n">
        <v>16.8</v>
      </c>
      <c r="G175" s="186" t="n">
        <v>13</v>
      </c>
      <c r="H175" s="187" t="n"/>
      <c r="I175" s="187" t="n"/>
      <c r="J175" s="200" t="n"/>
      <c r="K175" s="189">
        <f>F175-G175-H175+I175-J175</f>
        <v/>
      </c>
    </row>
    <row r="176">
      <c r="E176" s="9" t="n">
        <v>45401</v>
      </c>
      <c r="F176" s="195" t="n">
        <v>14.8</v>
      </c>
      <c r="G176" s="186" t="n">
        <v>5</v>
      </c>
      <c r="H176" s="187" t="n"/>
      <c r="I176" s="187" t="n"/>
      <c r="J176" s="200" t="n">
        <v>4</v>
      </c>
      <c r="K176" s="189">
        <f>F176-G176-H176+I176-J176</f>
        <v/>
      </c>
    </row>
    <row r="177">
      <c r="E177" s="9" t="n">
        <v>45401</v>
      </c>
      <c r="F177" s="211" t="n">
        <v>25.8</v>
      </c>
      <c r="G177" s="187" t="n">
        <v>20</v>
      </c>
      <c r="H177" s="187" t="n"/>
      <c r="I177" s="187" t="n"/>
      <c r="J177" s="200" t="n"/>
      <c r="K177" s="187">
        <f>F177-G177-H177+I177-J177</f>
        <v/>
      </c>
    </row>
    <row r="178">
      <c r="E178" s="9" t="n">
        <v>45401</v>
      </c>
      <c r="F178" s="211" t="n">
        <v>104</v>
      </c>
      <c r="G178" s="187" t="n">
        <v>40</v>
      </c>
      <c r="H178" s="187" t="n"/>
      <c r="I178" s="187" t="n"/>
      <c r="J178" s="200" t="n">
        <v>4</v>
      </c>
      <c r="K178" s="187">
        <f>F178-G178-H178+I178-J178</f>
        <v/>
      </c>
    </row>
    <row r="179">
      <c r="E179" s="9" t="n">
        <v>45401</v>
      </c>
      <c r="F179" s="211" t="n">
        <v>64.8</v>
      </c>
      <c r="G179" s="187" t="n">
        <v>45</v>
      </c>
      <c r="H179" s="187" t="n"/>
      <c r="I179" s="187" t="n"/>
      <c r="J179" s="200" t="n"/>
      <c r="K179" s="187">
        <f>F179-G179-H179+I179-J179</f>
        <v/>
      </c>
      <c r="M179" s="0" t="inlineStr">
        <is>
          <t>快递费代估</t>
        </is>
      </c>
    </row>
    <row r="180">
      <c r="E180" s="9" t="n">
        <v>45401</v>
      </c>
      <c r="F180" s="195" t="n">
        <v>19.5</v>
      </c>
      <c r="G180" s="186" t="n">
        <v>15</v>
      </c>
      <c r="H180" s="187" t="n"/>
      <c r="I180" s="187" t="n"/>
      <c r="J180" s="200" t="n"/>
      <c r="K180" s="189">
        <f>F180-G180-H180+I180-J180</f>
        <v/>
      </c>
    </row>
    <row r="181">
      <c r="E181" s="9" t="n">
        <v>45401</v>
      </c>
      <c r="F181" s="195" t="n">
        <v>19.5</v>
      </c>
      <c r="G181" s="186" t="n">
        <v>15</v>
      </c>
      <c r="H181" s="187" t="n"/>
      <c r="I181" s="187" t="n"/>
      <c r="J181" s="200" t="n"/>
      <c r="K181" s="189">
        <f>F181-G181-H181+I181-J181</f>
        <v/>
      </c>
    </row>
    <row r="182">
      <c r="E182" s="9" t="n">
        <v>45402</v>
      </c>
      <c r="F182" s="195" t="n">
        <v>27.3</v>
      </c>
      <c r="G182" s="186" t="n">
        <v>21</v>
      </c>
      <c r="H182" s="187" t="n"/>
      <c r="I182" s="187" t="n"/>
      <c r="J182" s="200" t="n"/>
      <c r="K182" s="189">
        <f>F182-G182-H182+I182-J182</f>
        <v/>
      </c>
    </row>
    <row r="183">
      <c r="E183" s="9" t="n">
        <v>45402</v>
      </c>
      <c r="F183" s="195" t="n">
        <v>13.37</v>
      </c>
      <c r="G183" s="186" t="n">
        <v>5</v>
      </c>
      <c r="H183" s="187" t="n"/>
      <c r="I183" s="187" t="n"/>
      <c r="J183" s="200" t="n">
        <v>4</v>
      </c>
      <c r="K183" s="189">
        <f>F183-G183-H183+I183-J183</f>
        <v/>
      </c>
    </row>
    <row r="184">
      <c r="E184" s="9" t="n">
        <v>45402</v>
      </c>
      <c r="F184" s="195" t="n">
        <v>19.5</v>
      </c>
      <c r="G184" s="186" t="n">
        <v>15</v>
      </c>
      <c r="H184" s="187" t="n"/>
      <c r="I184" s="187" t="n"/>
      <c r="J184" s="200" t="n"/>
      <c r="K184" s="189">
        <f>F184-G184-H184+I184-J184</f>
        <v/>
      </c>
    </row>
    <row r="185">
      <c r="E185" s="9" t="n">
        <v>45402</v>
      </c>
      <c r="F185" s="195" t="n">
        <v>17.85</v>
      </c>
      <c r="G185" s="186" t="n">
        <v>16</v>
      </c>
      <c r="H185" s="187" t="n"/>
      <c r="I185" s="187" t="n"/>
      <c r="J185" s="200" t="n"/>
      <c r="K185" s="189">
        <f>F185-G185-H185+I185-J185</f>
        <v/>
      </c>
    </row>
    <row r="186">
      <c r="E186" s="9" t="n">
        <v>45402</v>
      </c>
      <c r="F186" s="195" t="n">
        <v>55</v>
      </c>
      <c r="G186" s="186" t="n">
        <v>46.75</v>
      </c>
      <c r="H186" s="187" t="n"/>
      <c r="I186" s="187" t="n"/>
      <c r="J186" s="200" t="n"/>
      <c r="K186" s="189">
        <f>F186-G186-H186+I186-J186</f>
        <v/>
      </c>
    </row>
    <row r="187">
      <c r="E187" s="9" t="n">
        <v>45402</v>
      </c>
      <c r="F187" s="195" t="n">
        <v>22.1</v>
      </c>
      <c r="G187" s="186" t="n">
        <v>17</v>
      </c>
      <c r="H187" s="187" t="n">
        <v>22.1</v>
      </c>
      <c r="I187" s="187" t="n">
        <v>0</v>
      </c>
      <c r="J187" s="200" t="n"/>
      <c r="K187" s="189">
        <f>F187-G187-H187+I187-J187</f>
        <v/>
      </c>
      <c r="M187" s="0" t="inlineStr">
        <is>
          <t>快递费代估</t>
        </is>
      </c>
    </row>
    <row r="188">
      <c r="E188" s="9" t="n">
        <v>45402</v>
      </c>
      <c r="F188" s="195" t="n">
        <v>59.8</v>
      </c>
      <c r="G188" s="186" t="n">
        <v>46</v>
      </c>
      <c r="H188" s="187" t="n"/>
      <c r="I188" s="187" t="n"/>
      <c r="J188" s="200" t="n"/>
      <c r="K188" s="189">
        <f>F188-G188-H188+I188-J188</f>
        <v/>
      </c>
    </row>
    <row r="189">
      <c r="E189" s="9" t="n">
        <v>45402</v>
      </c>
      <c r="F189" s="195" t="n">
        <v>79.2</v>
      </c>
      <c r="G189" s="186" t="n">
        <v>48.84</v>
      </c>
      <c r="H189" s="187" t="n"/>
      <c r="I189" s="187" t="n"/>
      <c r="J189" s="200" t="n">
        <v>3</v>
      </c>
      <c r="K189" s="189">
        <f>F189-G189-H189+I189-J189</f>
        <v/>
      </c>
    </row>
    <row r="190">
      <c r="E190" s="9" t="n">
        <v>45402</v>
      </c>
      <c r="F190" s="195" t="n">
        <v>14.8</v>
      </c>
      <c r="G190" s="186" t="n">
        <v>5</v>
      </c>
      <c r="H190" s="187" t="n"/>
      <c r="I190" s="187" t="n"/>
      <c r="J190" s="200" t="n">
        <v>4</v>
      </c>
      <c r="K190" s="189">
        <f>F190-G190-H190+I190-J190</f>
        <v/>
      </c>
    </row>
    <row r="191">
      <c r="E191" s="9" t="n">
        <v>45402</v>
      </c>
      <c r="F191" s="195" t="n">
        <v>118.4</v>
      </c>
      <c r="G191" s="186" t="n">
        <v>40</v>
      </c>
      <c r="H191" s="187" t="n"/>
      <c r="I191" s="187" t="n"/>
      <c r="J191" s="200" t="n">
        <v>4</v>
      </c>
      <c r="K191" s="189">
        <f>F191-G191-H191+I191-J191</f>
        <v/>
      </c>
    </row>
    <row r="192">
      <c r="E192" s="9" t="n">
        <v>45402</v>
      </c>
      <c r="F192" s="195" t="n">
        <v>64.8</v>
      </c>
      <c r="G192" s="186" t="n">
        <v>45</v>
      </c>
      <c r="H192" s="187" t="n"/>
      <c r="I192" s="187" t="n"/>
      <c r="J192" s="200" t="n"/>
      <c r="K192" s="189">
        <f>F192-G192-H192+I192-J192</f>
        <v/>
      </c>
      <c r="M192" s="0" t="inlineStr">
        <is>
          <t>快递费代估</t>
        </is>
      </c>
    </row>
    <row r="193">
      <c r="E193" s="9" t="n">
        <v>45403</v>
      </c>
      <c r="F193" s="195" t="n">
        <v>27.96</v>
      </c>
      <c r="G193" s="186" t="n">
        <v>12</v>
      </c>
      <c r="H193" s="187" t="n"/>
      <c r="I193" s="187" t="n"/>
      <c r="J193" s="200" t="n">
        <v>4</v>
      </c>
      <c r="K193" s="189">
        <f>F193-G193-H193+I193-J193</f>
        <v/>
      </c>
    </row>
    <row r="194">
      <c r="E194" s="9" t="n">
        <v>45403</v>
      </c>
      <c r="F194" s="195" t="n">
        <v>27.3</v>
      </c>
      <c r="G194" s="186" t="n">
        <v>21</v>
      </c>
      <c r="H194" s="187" t="n"/>
      <c r="I194" s="187" t="n"/>
      <c r="J194" s="200" t="n"/>
      <c r="K194" s="189">
        <f>F194-G194-H194+I194-J194</f>
        <v/>
      </c>
    </row>
    <row r="195">
      <c r="E195" s="9" t="n">
        <v>45403</v>
      </c>
      <c r="F195" s="195" t="n">
        <v>25.8</v>
      </c>
      <c r="G195" s="186" t="n">
        <v>20</v>
      </c>
      <c r="H195" s="187" t="n"/>
      <c r="I195" s="187" t="n"/>
      <c r="J195" s="200" t="n"/>
      <c r="K195" s="189">
        <f>F195-G195-H195+I195-J195</f>
        <v/>
      </c>
    </row>
    <row r="196">
      <c r="E196" s="9" t="n">
        <v>45403</v>
      </c>
      <c r="F196" s="195" t="n">
        <v>17.83</v>
      </c>
      <c r="G196" s="186" t="n">
        <v>16</v>
      </c>
      <c r="H196" s="187" t="n"/>
      <c r="I196" s="187" t="n"/>
      <c r="J196" s="200" t="n"/>
      <c r="K196" s="189">
        <f>F196-G196-H196+I196-J196</f>
        <v/>
      </c>
    </row>
    <row r="197">
      <c r="E197" s="9" t="n">
        <v>45403</v>
      </c>
      <c r="F197" s="195" t="n">
        <v>13.35</v>
      </c>
      <c r="G197" s="186" t="n">
        <v>5</v>
      </c>
      <c r="H197" s="187" t="n"/>
      <c r="I197" s="187" t="n"/>
      <c r="J197" s="200" t="n">
        <v>4</v>
      </c>
      <c r="K197" s="189">
        <f>F197-G197-H197+I197-J197</f>
        <v/>
      </c>
    </row>
    <row r="198">
      <c r="E198" s="9" t="n">
        <v>45403</v>
      </c>
      <c r="F198" s="211" t="n">
        <v>34.8</v>
      </c>
      <c r="G198" s="187" t="n">
        <v>25</v>
      </c>
      <c r="H198" s="187" t="n"/>
      <c r="I198" s="187" t="n"/>
      <c r="J198" s="199" t="n"/>
      <c r="K198" s="187">
        <f>F198-G198-H198+I198-J198</f>
        <v/>
      </c>
    </row>
    <row r="199">
      <c r="E199" s="9" t="n">
        <v>45403</v>
      </c>
      <c r="F199" s="195" t="n">
        <v>19.8</v>
      </c>
      <c r="G199" s="186" t="n">
        <v>16</v>
      </c>
      <c r="H199" s="187" t="n"/>
      <c r="I199" s="187" t="n"/>
      <c r="J199" s="200" t="n"/>
      <c r="K199" s="189">
        <f>F199-G199-H199+I199-J199</f>
        <v/>
      </c>
    </row>
    <row r="200">
      <c r="E200" s="9" t="n">
        <v>45403</v>
      </c>
      <c r="F200" s="195" t="n">
        <v>58</v>
      </c>
      <c r="G200" s="186" t="n">
        <v>50</v>
      </c>
      <c r="H200" s="187" t="n"/>
      <c r="I200" s="187" t="n"/>
      <c r="J200" s="200" t="n"/>
      <c r="K200" s="189">
        <f>F200-G200-H200+I200-J200</f>
        <v/>
      </c>
    </row>
    <row r="201">
      <c r="E201" s="9" t="n">
        <v>45403</v>
      </c>
      <c r="F201" s="195" t="n">
        <v>19.8</v>
      </c>
      <c r="G201" s="186" t="n">
        <v>16</v>
      </c>
      <c r="H201" s="187" t="n"/>
      <c r="I201" s="187" t="n"/>
      <c r="J201" s="200" t="n"/>
      <c r="K201" s="189">
        <f>F201-G201-H201+I201-J201</f>
        <v/>
      </c>
      <c r="M201" s="0" t="inlineStr">
        <is>
          <t>快递费代估</t>
        </is>
      </c>
    </row>
    <row r="202">
      <c r="E202" s="9" t="n">
        <v>45404</v>
      </c>
      <c r="F202" s="195" t="n">
        <v>59.2</v>
      </c>
      <c r="G202" s="186" t="n">
        <v>20</v>
      </c>
      <c r="H202" s="187" t="n"/>
      <c r="I202" s="187" t="n"/>
      <c r="J202" s="200" t="n">
        <v>4</v>
      </c>
      <c r="K202" s="189">
        <f>F202-G202-H202+I202-J202</f>
        <v/>
      </c>
    </row>
    <row r="203">
      <c r="E203" s="9" t="n">
        <v>45404</v>
      </c>
      <c r="F203" s="195" t="n">
        <v>11.8</v>
      </c>
      <c r="G203" s="186" t="n">
        <v>11</v>
      </c>
      <c r="H203" s="187" t="n">
        <v>11.8</v>
      </c>
      <c r="I203" s="187" t="n"/>
      <c r="J203" s="200" t="n"/>
      <c r="K203" s="189">
        <f>F203-G203-H203+I203-J203</f>
        <v/>
      </c>
    </row>
    <row r="204">
      <c r="E204" s="9" t="n">
        <v>45404</v>
      </c>
      <c r="F204" s="195" t="n">
        <v>19.8</v>
      </c>
      <c r="G204" s="186" t="n">
        <v>16</v>
      </c>
      <c r="H204" s="187" t="n"/>
      <c r="I204" s="187" t="n"/>
      <c r="J204" s="200" t="n"/>
      <c r="K204" s="189">
        <f>F204-G204-H204+I204-J204</f>
        <v/>
      </c>
    </row>
    <row r="205">
      <c r="E205" s="9" t="n">
        <v>45404</v>
      </c>
      <c r="F205" s="195" t="n">
        <v>90.01000000000001</v>
      </c>
      <c r="G205" s="186" t="n">
        <v>66</v>
      </c>
      <c r="H205" s="187" t="n"/>
      <c r="I205" s="187" t="n"/>
      <c r="J205" s="200" t="n"/>
      <c r="K205" s="189">
        <f>F205-G205-H205+I205-J205</f>
        <v/>
      </c>
    </row>
    <row r="206">
      <c r="E206" s="9" t="n">
        <v>45404</v>
      </c>
      <c r="F206" s="195" t="n">
        <v>31.23</v>
      </c>
      <c r="G206" s="186" t="n">
        <v>25</v>
      </c>
      <c r="H206" s="187" t="n"/>
      <c r="I206" s="187" t="n"/>
      <c r="J206" s="200" t="n"/>
      <c r="K206" s="189">
        <f>F206-G206-H206+I206-J206</f>
        <v/>
      </c>
    </row>
    <row r="207">
      <c r="E207" s="9" t="n">
        <v>45404</v>
      </c>
      <c r="F207" s="195" t="n">
        <v>29.9</v>
      </c>
      <c r="G207" s="186" t="n">
        <v>23</v>
      </c>
      <c r="H207" s="187" t="n"/>
      <c r="I207" s="187" t="n"/>
      <c r="J207" s="200" t="n"/>
      <c r="K207" s="189">
        <f>F207-G207-H207+I207-J207</f>
        <v/>
      </c>
    </row>
    <row r="208">
      <c r="E208" s="9" t="n">
        <v>45404</v>
      </c>
      <c r="F208" s="195" t="n">
        <v>16.8</v>
      </c>
      <c r="G208" s="186" t="n">
        <v>13</v>
      </c>
      <c r="H208" s="187" t="n"/>
      <c r="I208" s="187" t="n"/>
      <c r="J208" s="200" t="n"/>
      <c r="K208" s="189">
        <f>F208-G208-H208+I208-J208</f>
        <v/>
      </c>
    </row>
    <row r="209">
      <c r="E209" s="9" t="n">
        <v>45404</v>
      </c>
      <c r="F209" s="195" t="n">
        <v>52</v>
      </c>
      <c r="G209" s="186" t="n">
        <v>45</v>
      </c>
      <c r="H209" s="187" t="n"/>
      <c r="I209" s="187" t="n"/>
      <c r="J209" s="200" t="n"/>
      <c r="K209" s="189">
        <f>F209-G209-H209+I209-J209</f>
        <v/>
      </c>
    </row>
    <row r="210">
      <c r="E210" s="9" t="n">
        <v>45404</v>
      </c>
      <c r="F210" s="195" t="n">
        <v>71.2</v>
      </c>
      <c r="G210" s="186" t="n">
        <v>41.2</v>
      </c>
      <c r="H210" s="187" t="n"/>
      <c r="I210" s="187" t="n"/>
      <c r="J210" s="200" t="n">
        <v>4</v>
      </c>
      <c r="K210" s="189">
        <f>F210-G210-H210+I210-J210</f>
        <v/>
      </c>
    </row>
    <row r="211">
      <c r="E211" s="9" t="n">
        <v>45404</v>
      </c>
      <c r="F211" s="195" t="n">
        <v>23.6</v>
      </c>
      <c r="G211" s="186" t="n">
        <v>12.4</v>
      </c>
      <c r="H211" s="187" t="n"/>
      <c r="I211" s="187" t="n"/>
      <c r="J211" s="200" t="n"/>
      <c r="K211" s="189">
        <f>F211-G211-H211+I211-J211</f>
        <v/>
      </c>
    </row>
    <row r="212">
      <c r="E212" s="9" t="n">
        <v>45404</v>
      </c>
      <c r="F212" s="195" t="n">
        <v>21.8</v>
      </c>
      <c r="G212" s="186" t="n">
        <v>12.4</v>
      </c>
      <c r="H212" s="187" t="n"/>
      <c r="I212" s="187" t="n"/>
      <c r="J212" s="200" t="n">
        <v>4</v>
      </c>
      <c r="K212" s="189">
        <f>F212-G212-H212+I212-J212</f>
        <v/>
      </c>
    </row>
    <row r="213">
      <c r="E213" s="9" t="n">
        <v>45404</v>
      </c>
      <c r="F213" s="195" t="n">
        <v>58.23</v>
      </c>
      <c r="G213" s="186" t="n">
        <v>45</v>
      </c>
      <c r="H213" s="187" t="n">
        <v>58.23</v>
      </c>
      <c r="I213" s="187" t="n">
        <v>42</v>
      </c>
      <c r="J213" s="200" t="n"/>
      <c r="K213" s="189">
        <f>F213-G213-H213+I213-J213</f>
        <v/>
      </c>
    </row>
    <row r="214">
      <c r="E214" s="9" t="n">
        <v>45404</v>
      </c>
      <c r="F214" s="195" t="n">
        <v>75.68000000000001</v>
      </c>
      <c r="G214" s="186" t="n">
        <v>74</v>
      </c>
      <c r="H214" s="187" t="n"/>
      <c r="I214" s="187" t="n"/>
      <c r="J214" s="200" t="n"/>
      <c r="K214" s="189">
        <f>F214-G214-H214+I214-J214</f>
        <v/>
      </c>
    </row>
    <row r="215">
      <c r="E215" s="9" t="n">
        <v>45405</v>
      </c>
      <c r="F215" s="195" t="n">
        <v>161.2</v>
      </c>
      <c r="G215" s="186" t="n">
        <v>109.82</v>
      </c>
      <c r="H215" s="187" t="n"/>
      <c r="I215" s="187" t="n"/>
      <c r="J215" s="200" t="n"/>
      <c r="K215" s="189">
        <f>F215-G215-H215+I215-J215</f>
        <v/>
      </c>
    </row>
    <row r="216">
      <c r="E216" s="9" t="n">
        <v>45405</v>
      </c>
      <c r="F216" s="195" t="n">
        <v>14.8</v>
      </c>
      <c r="G216" s="186" t="n">
        <v>5</v>
      </c>
      <c r="H216" s="187" t="n"/>
      <c r="I216" s="187" t="n"/>
      <c r="J216" s="200" t="n">
        <v>4</v>
      </c>
      <c r="K216" s="189">
        <f>F216-G216-H216+I216-J216</f>
        <v/>
      </c>
    </row>
    <row r="217">
      <c r="E217" s="9" t="n">
        <v>45405</v>
      </c>
      <c r="F217" s="195" t="n">
        <v>59.2</v>
      </c>
      <c r="G217" s="186" t="n">
        <v>20</v>
      </c>
      <c r="H217" s="187" t="n"/>
      <c r="I217" s="187" t="n"/>
      <c r="J217" s="200" t="n">
        <v>4</v>
      </c>
      <c r="K217" s="189">
        <f>F217-G217-H217+I217-J217</f>
        <v/>
      </c>
    </row>
    <row r="218">
      <c r="E218" s="9" t="n">
        <v>45405</v>
      </c>
      <c r="F218" s="195" t="n">
        <v>34.8</v>
      </c>
      <c r="G218" s="186" t="n">
        <v>25</v>
      </c>
      <c r="H218" s="187" t="n"/>
      <c r="I218" s="187" t="n"/>
      <c r="J218" s="200" t="n"/>
      <c r="K218" s="189">
        <f>F218-G218-H218+I218-J218</f>
        <v/>
      </c>
    </row>
    <row r="219">
      <c r="E219" s="9" t="n">
        <v>45405</v>
      </c>
      <c r="F219" s="195" t="n">
        <v>14.8</v>
      </c>
      <c r="G219" s="186" t="n">
        <v>5</v>
      </c>
      <c r="H219" s="187" t="n"/>
      <c r="I219" s="187" t="n"/>
      <c r="J219" s="200" t="n">
        <v>4</v>
      </c>
      <c r="K219" s="189">
        <f>F219-G219-H219+I219-J219</f>
        <v/>
      </c>
    </row>
    <row r="220">
      <c r="E220" s="9" t="n">
        <v>45405</v>
      </c>
      <c r="F220" s="195" t="n">
        <v>79.2</v>
      </c>
      <c r="G220" s="186" t="n">
        <v>49.12</v>
      </c>
      <c r="H220" s="187" t="n"/>
      <c r="I220" s="187" t="n"/>
      <c r="J220" s="200" t="n"/>
      <c r="K220" s="189">
        <f>F220-G220-H220+I220-J220</f>
        <v/>
      </c>
    </row>
    <row r="221">
      <c r="E221" s="9" t="n">
        <v>45405</v>
      </c>
      <c r="F221" s="195" t="n">
        <v>19.8</v>
      </c>
      <c r="G221" s="186" t="n">
        <v>16</v>
      </c>
      <c r="H221" s="187" t="n"/>
      <c r="I221" s="187" t="n"/>
      <c r="J221" s="200" t="n"/>
      <c r="K221" s="189">
        <f>F221-G221-H221+I221-J221</f>
        <v/>
      </c>
    </row>
    <row r="222">
      <c r="E222" s="9" t="n">
        <v>45405</v>
      </c>
      <c r="F222" s="195" t="n">
        <v>225</v>
      </c>
      <c r="G222" s="186" t="n">
        <v>177.6</v>
      </c>
      <c r="H222" s="187" t="n"/>
      <c r="I222" s="187" t="n"/>
      <c r="J222" s="200" t="n"/>
      <c r="K222" s="189">
        <f>F222-G222-H222+I222-J222</f>
        <v/>
      </c>
    </row>
    <row r="223">
      <c r="E223" s="9" t="n">
        <v>45405</v>
      </c>
      <c r="F223" s="195" t="n">
        <v>84</v>
      </c>
      <c r="G223" s="186" t="n">
        <v>80</v>
      </c>
      <c r="H223" s="187" t="n"/>
      <c r="I223" s="187" t="n"/>
      <c r="J223" s="200" t="n"/>
      <c r="K223" s="189">
        <f>F223-G223-H223+I223-J223</f>
        <v/>
      </c>
    </row>
    <row r="224">
      <c r="E224" s="9" t="n">
        <v>45405</v>
      </c>
      <c r="F224" s="195" t="n">
        <v>34.4</v>
      </c>
      <c r="G224" s="186" t="n">
        <v>30.4</v>
      </c>
      <c r="H224" s="187" t="n"/>
      <c r="I224" s="187" t="n"/>
      <c r="J224" s="200" t="n"/>
      <c r="K224" s="189">
        <f>F224-G224-H224+I224-J224</f>
        <v/>
      </c>
    </row>
    <row r="225">
      <c r="E225" s="9" t="n">
        <v>45405</v>
      </c>
      <c r="F225" s="195" t="n">
        <v>17.19</v>
      </c>
      <c r="G225" s="186" t="n">
        <v>16</v>
      </c>
      <c r="H225" s="187" t="n"/>
      <c r="I225" s="187" t="n"/>
      <c r="J225" s="200" t="n"/>
      <c r="K225" s="189">
        <f>F225-G225-H225+I225-J225</f>
        <v/>
      </c>
    </row>
    <row r="226">
      <c r="E226" s="9" t="n">
        <v>45405</v>
      </c>
      <c r="F226" s="195" t="n">
        <v>99.8</v>
      </c>
      <c r="G226" s="186" t="n">
        <v>66</v>
      </c>
      <c r="H226" s="187" t="n"/>
      <c r="I226" s="187" t="n"/>
      <c r="J226" s="200" t="n"/>
      <c r="K226" s="189">
        <f>F226-G226-H226+I226-J226</f>
        <v/>
      </c>
    </row>
    <row r="227">
      <c r="E227" s="9" t="n">
        <v>45405</v>
      </c>
      <c r="F227" s="195" t="n">
        <v>137.37</v>
      </c>
      <c r="G227" s="193" t="n">
        <v>48.85</v>
      </c>
      <c r="H227" s="187" t="n"/>
      <c r="I227" s="187" t="n"/>
      <c r="J227" s="200" t="n"/>
      <c r="K227" s="189">
        <f>F227-G227-H227+I227-J227</f>
        <v/>
      </c>
    </row>
    <row r="228">
      <c r="E228" s="9" t="n">
        <v>45406</v>
      </c>
      <c r="F228" s="195" t="n">
        <v>160</v>
      </c>
      <c r="G228" s="186" t="n">
        <v>65.37</v>
      </c>
      <c r="H228" s="187" t="n"/>
      <c r="I228" s="187" t="n"/>
      <c r="J228" s="200" t="n"/>
      <c r="K228" s="189">
        <f>F228-G228-H228+I228-J228</f>
        <v/>
      </c>
    </row>
    <row r="229">
      <c r="E229" s="9" t="n">
        <v>45406</v>
      </c>
      <c r="F229" s="195" t="n">
        <v>56.23</v>
      </c>
      <c r="G229" s="186" t="n">
        <v>45</v>
      </c>
      <c r="H229" s="187" t="n"/>
      <c r="I229" s="187" t="n"/>
      <c r="J229" s="200" t="n"/>
      <c r="K229" s="189">
        <f>F229-G229-H229+I229-J229</f>
        <v/>
      </c>
    </row>
    <row r="230">
      <c r="E230" s="9" t="n">
        <v>45406</v>
      </c>
      <c r="F230" s="195" t="n">
        <v>39</v>
      </c>
      <c r="G230" s="186" t="n">
        <v>29.5</v>
      </c>
      <c r="H230" s="187" t="n"/>
      <c r="I230" s="187" t="n"/>
      <c r="J230" s="200" t="n"/>
      <c r="K230" s="189">
        <f>F230-G230-H230+I230-J230</f>
        <v/>
      </c>
    </row>
    <row r="231">
      <c r="E231" s="9" t="n">
        <v>45406</v>
      </c>
      <c r="F231" s="213" t="n">
        <v>21.8</v>
      </c>
      <c r="G231" s="186" t="n">
        <v>12.4</v>
      </c>
      <c r="H231" s="187" t="n"/>
      <c r="I231" s="187" t="n"/>
      <c r="J231" s="200" t="n">
        <v>4</v>
      </c>
      <c r="K231" s="189">
        <f>F231-G231-H231+I231-J231</f>
        <v/>
      </c>
    </row>
    <row r="232">
      <c r="E232" s="9" t="n">
        <v>45406</v>
      </c>
      <c r="F232" s="195" t="n">
        <v>21.52</v>
      </c>
      <c r="G232" s="186" t="n">
        <v>19</v>
      </c>
      <c r="H232" s="187" t="n"/>
      <c r="I232" s="187" t="n"/>
      <c r="J232" s="200" t="n"/>
      <c r="K232" s="189">
        <f>F232-G232-H232+I232-J232</f>
        <v/>
      </c>
    </row>
    <row r="233">
      <c r="E233" s="9" t="n">
        <v>45406</v>
      </c>
      <c r="F233" s="195" t="n">
        <v>54.31</v>
      </c>
      <c r="G233" s="186" t="n">
        <v>21.34</v>
      </c>
      <c r="H233" s="187" t="n"/>
      <c r="I233" s="187" t="n"/>
      <c r="J233" s="200" t="n"/>
      <c r="K233" s="189">
        <f>F233-G233-H233+I233-J233</f>
        <v/>
      </c>
    </row>
    <row r="234">
      <c r="E234" s="9" t="n">
        <v>45406</v>
      </c>
      <c r="F234" s="195" t="n">
        <v>30.03</v>
      </c>
      <c r="G234" s="186" t="n">
        <v>25</v>
      </c>
      <c r="H234" s="187" t="n"/>
      <c r="I234" s="187" t="n"/>
      <c r="J234" s="200" t="n"/>
      <c r="K234" s="189">
        <f>F234-G234-H234+I234-J234</f>
        <v/>
      </c>
    </row>
    <row r="235">
      <c r="E235" s="9" t="n">
        <v>45406</v>
      </c>
      <c r="F235" s="195" t="n">
        <v>34.8</v>
      </c>
      <c r="G235" s="186" t="n">
        <v>25</v>
      </c>
      <c r="H235" s="187" t="n"/>
      <c r="I235" s="187" t="n"/>
      <c r="J235" s="200" t="n"/>
      <c r="K235" s="189">
        <f>F235-G235-H235+I235-J235</f>
        <v/>
      </c>
    </row>
    <row r="236">
      <c r="E236" s="9" t="n">
        <v>45406</v>
      </c>
      <c r="F236" s="195" t="n">
        <v>23.6</v>
      </c>
      <c r="G236" s="186" t="n">
        <v>12.4</v>
      </c>
      <c r="H236" s="187" t="n"/>
      <c r="I236" s="187" t="n"/>
      <c r="J236" s="200" t="n">
        <v>4</v>
      </c>
      <c r="K236" s="189">
        <f>F236-G236-H236+I236-J236</f>
        <v/>
      </c>
    </row>
    <row r="237">
      <c r="E237" s="9" t="n">
        <v>45407</v>
      </c>
      <c r="F237" s="195" t="n">
        <v>28.19</v>
      </c>
      <c r="G237" s="186" t="n">
        <v>25</v>
      </c>
      <c r="H237" s="187" t="n"/>
      <c r="I237" s="187" t="n"/>
      <c r="J237" s="200" t="n"/>
      <c r="K237" s="189">
        <f>F237-G237-H237+I237-J237</f>
        <v/>
      </c>
    </row>
    <row r="238">
      <c r="E238" s="9" t="n">
        <v>45407</v>
      </c>
      <c r="F238" s="195" t="n">
        <v>54</v>
      </c>
      <c r="G238" s="186" t="n">
        <v>46</v>
      </c>
      <c r="H238" s="187" t="n"/>
      <c r="I238" s="187" t="n"/>
      <c r="J238" s="200" t="n"/>
      <c r="K238" s="189">
        <f>F238-G238-H238+I238-J238</f>
        <v/>
      </c>
    </row>
    <row r="239">
      <c r="E239" s="9" t="n">
        <v>45407</v>
      </c>
      <c r="F239" s="195" t="n">
        <v>35</v>
      </c>
      <c r="G239" s="186" t="n">
        <v>28</v>
      </c>
      <c r="H239" s="187" t="n"/>
      <c r="I239" s="187" t="n"/>
      <c r="J239" s="200" t="n"/>
      <c r="K239" s="189">
        <f>F239-G239-H239+I239-J239</f>
        <v/>
      </c>
    </row>
    <row r="240">
      <c r="E240" s="9" t="n">
        <v>45407</v>
      </c>
      <c r="F240" s="195" t="n">
        <v>24.7</v>
      </c>
      <c r="G240" s="186" t="n">
        <v>19</v>
      </c>
      <c r="H240" s="187" t="n"/>
      <c r="I240" s="187" t="n"/>
      <c r="J240" s="200" t="n"/>
      <c r="K240" s="189">
        <f>F240-G240-H240+I240-J240</f>
        <v/>
      </c>
    </row>
    <row r="241">
      <c r="E241" s="9" t="n">
        <v>45407</v>
      </c>
      <c r="F241" s="195" t="n">
        <v>16.8</v>
      </c>
      <c r="G241" s="186" t="n">
        <v>13</v>
      </c>
      <c r="H241" s="187" t="n"/>
      <c r="I241" s="187" t="n"/>
      <c r="J241" s="200" t="n"/>
      <c r="K241" s="189">
        <f>F241-G241-H241+I241-J241</f>
        <v/>
      </c>
    </row>
    <row r="242">
      <c r="E242" s="9" t="n">
        <v>45407</v>
      </c>
      <c r="F242" s="195" t="n">
        <v>19.8</v>
      </c>
      <c r="G242" s="186" t="n">
        <v>16</v>
      </c>
      <c r="H242" s="187" t="n"/>
      <c r="I242" s="187" t="n"/>
      <c r="J242" s="200" t="n"/>
      <c r="K242" s="189">
        <f>F242-G242-H242+I242-J242</f>
        <v/>
      </c>
    </row>
    <row r="243">
      <c r="E243" s="9" t="n">
        <v>45407</v>
      </c>
      <c r="F243" s="195" t="n">
        <v>22.8</v>
      </c>
      <c r="G243" s="186" t="n">
        <v>16.2</v>
      </c>
      <c r="H243" s="187" t="n"/>
      <c r="I243" s="187" t="n"/>
      <c r="J243" s="200" t="n"/>
      <c r="K243" s="189">
        <f>F243-G243-H243+I243-J243</f>
        <v/>
      </c>
    </row>
    <row r="244">
      <c r="E244" s="9" t="n">
        <v>45407</v>
      </c>
      <c r="F244" s="195" t="n">
        <v>16.8</v>
      </c>
      <c r="G244" s="186" t="n">
        <v>13</v>
      </c>
      <c r="H244" s="187" t="n"/>
      <c r="I244" s="187" t="n"/>
      <c r="J244" s="200" t="n"/>
      <c r="K244" s="189">
        <f>F244-G244-H244+I244-J244</f>
        <v/>
      </c>
    </row>
    <row r="245">
      <c r="E245" s="9" t="n">
        <v>45407</v>
      </c>
      <c r="F245" s="195" t="n">
        <v>14.7</v>
      </c>
      <c r="G245" s="186" t="n">
        <v>13</v>
      </c>
      <c r="H245" s="187" t="n"/>
      <c r="I245" s="187" t="n"/>
      <c r="J245" s="200" t="n"/>
      <c r="K245" s="189">
        <f>F245-G245-H245+I245-J245</f>
        <v/>
      </c>
    </row>
    <row r="246">
      <c r="E246" s="9" t="n">
        <v>45407</v>
      </c>
      <c r="F246" s="195" t="n">
        <v>296</v>
      </c>
      <c r="G246" s="186" t="n">
        <v>100</v>
      </c>
      <c r="H246" s="187" t="n"/>
      <c r="I246" s="187" t="n"/>
      <c r="J246" s="200" t="n">
        <v>4</v>
      </c>
      <c r="K246" s="189">
        <f>F246-G246-H246+I246-J246</f>
        <v/>
      </c>
    </row>
    <row r="247">
      <c r="E247" s="9" t="n">
        <v>45407</v>
      </c>
      <c r="F247" s="195" t="n">
        <v>178.99</v>
      </c>
      <c r="G247" s="186" t="n">
        <v>145.96</v>
      </c>
      <c r="H247" s="187" t="n"/>
      <c r="I247" s="187" t="n"/>
      <c r="J247" s="200" t="n"/>
      <c r="K247" s="189">
        <f>F247-G247-H247+I247-J247</f>
        <v/>
      </c>
    </row>
    <row r="248">
      <c r="E248" s="9" t="n">
        <v>45407</v>
      </c>
      <c r="F248" s="195" t="n">
        <v>19.5</v>
      </c>
      <c r="G248" s="186" t="n">
        <v>15</v>
      </c>
      <c r="H248" s="187" t="n"/>
      <c r="I248" s="187" t="n"/>
      <c r="J248" s="200" t="n"/>
      <c r="K248" s="189">
        <f>F248-G248-H248+I248-J248</f>
        <v/>
      </c>
    </row>
    <row r="249">
      <c r="E249" s="9" t="n">
        <v>45407</v>
      </c>
      <c r="F249" s="195" t="n">
        <v>103.6</v>
      </c>
      <c r="G249" s="186" t="n">
        <v>35</v>
      </c>
      <c r="H249" s="187" t="n"/>
      <c r="I249" s="187" t="n"/>
      <c r="J249" s="200" t="n">
        <v>4</v>
      </c>
      <c r="K249" s="189">
        <f>F249-G249-H249+I249-J249</f>
        <v/>
      </c>
    </row>
    <row r="250">
      <c r="E250" s="9" t="n">
        <v>45408</v>
      </c>
      <c r="F250" s="195" t="n">
        <v>56.32</v>
      </c>
      <c r="G250" s="186" t="n">
        <v>45</v>
      </c>
      <c r="H250" s="187" t="n"/>
      <c r="I250" s="187" t="n"/>
      <c r="J250" s="200" t="n"/>
      <c r="K250" s="189">
        <f>F250-G250-H250+I250-J250</f>
        <v/>
      </c>
    </row>
    <row r="251">
      <c r="E251" s="9" t="n">
        <v>45408</v>
      </c>
      <c r="F251" s="195" t="n">
        <v>87.25</v>
      </c>
      <c r="G251" s="186" t="n">
        <v>66</v>
      </c>
      <c r="H251" s="187" t="n"/>
      <c r="I251" s="187" t="n"/>
      <c r="J251" s="200" t="n"/>
      <c r="K251" s="189">
        <f>F251-G251-H251+I251-J251</f>
        <v/>
      </c>
    </row>
    <row r="252">
      <c r="E252" s="9" t="n">
        <v>45408</v>
      </c>
      <c r="F252" s="195" t="n">
        <v>26.06</v>
      </c>
      <c r="G252" s="186" t="n">
        <v>23</v>
      </c>
      <c r="H252" s="187" t="n"/>
      <c r="I252" s="187" t="n"/>
      <c r="J252" s="200" t="n"/>
      <c r="K252" s="189">
        <f>F252-G252-H252+I252-J252</f>
        <v/>
      </c>
    </row>
    <row r="253">
      <c r="E253" s="9" t="n">
        <v>45408</v>
      </c>
      <c r="F253" s="195" t="n">
        <v>61.81</v>
      </c>
      <c r="G253" s="186" t="n">
        <v>41.2</v>
      </c>
      <c r="H253" s="187" t="n"/>
      <c r="I253" s="187" t="n"/>
      <c r="J253" s="200" t="n">
        <v>4</v>
      </c>
      <c r="K253" s="189">
        <f>F253-G253-H253+I253-J253</f>
        <v/>
      </c>
    </row>
    <row r="254">
      <c r="E254" s="9" t="n">
        <v>45408</v>
      </c>
      <c r="F254" s="195" t="n">
        <v>99.8</v>
      </c>
      <c r="G254" s="186" t="n">
        <v>66</v>
      </c>
      <c r="H254" s="187" t="n"/>
      <c r="I254" s="187" t="n"/>
      <c r="J254" s="200" t="n"/>
      <c r="K254" s="189">
        <f>F254-G254-H254+I254-J254</f>
        <v/>
      </c>
    </row>
    <row r="255">
      <c r="E255" s="9" t="n">
        <v>45409</v>
      </c>
      <c r="F255" s="214" t="n">
        <v>17.18</v>
      </c>
      <c r="G255" s="215" t="n">
        <v>14.8</v>
      </c>
      <c r="H255" s="216" t="n"/>
      <c r="I255" s="216" t="n"/>
      <c r="J255" s="200" t="n"/>
      <c r="K255" s="189">
        <f>F255-G255-H255+I255-J255</f>
        <v/>
      </c>
    </row>
    <row r="256">
      <c r="E256" s="9" t="n">
        <v>45409</v>
      </c>
      <c r="F256" s="195" t="n">
        <v>16.8</v>
      </c>
      <c r="G256" s="186" t="n">
        <v>13</v>
      </c>
      <c r="H256" s="187" t="n"/>
      <c r="I256" s="187" t="n"/>
      <c r="J256" s="200" t="n"/>
      <c r="K256" s="189">
        <f>F256-G256-H256+I256-J256</f>
        <v/>
      </c>
    </row>
    <row r="257">
      <c r="E257" s="9" t="n">
        <v>45409</v>
      </c>
      <c r="F257" s="195" t="n">
        <v>64.8</v>
      </c>
      <c r="G257" s="186" t="n">
        <v>45</v>
      </c>
      <c r="H257" s="187" t="n"/>
      <c r="I257" s="187" t="n"/>
      <c r="J257" s="200" t="n"/>
      <c r="K257" s="189">
        <f>F257-G257-H257+I257-J257</f>
        <v/>
      </c>
    </row>
    <row r="258">
      <c r="E258" s="9" t="n">
        <v>45409</v>
      </c>
      <c r="F258" s="195" t="n">
        <v>32.5</v>
      </c>
      <c r="G258" s="186" t="n">
        <v>25</v>
      </c>
      <c r="H258" s="187" t="n"/>
      <c r="I258" s="187" t="n"/>
      <c r="J258" s="200" t="n"/>
      <c r="K258" s="189">
        <f>F258-G258-H258+I258-J258</f>
        <v/>
      </c>
    </row>
    <row r="259">
      <c r="E259" s="9" t="n">
        <v>45409</v>
      </c>
      <c r="F259" s="195" t="n">
        <v>38.9</v>
      </c>
      <c r="G259" s="186" t="n">
        <v>29.5</v>
      </c>
      <c r="H259" s="187" t="n"/>
      <c r="I259" s="187" t="n"/>
      <c r="J259" s="200" t="n"/>
      <c r="K259" s="189">
        <f>F259-G259-H259+I259-J259</f>
        <v/>
      </c>
    </row>
    <row r="260">
      <c r="E260" s="9" t="n">
        <v>45409</v>
      </c>
      <c r="F260" s="195" t="n">
        <v>29.9</v>
      </c>
      <c r="G260" s="186" t="n">
        <v>23</v>
      </c>
      <c r="H260" s="187" t="n"/>
      <c r="I260" s="187" t="n"/>
      <c r="J260" s="200" t="n"/>
      <c r="K260" s="189">
        <f>F260-G260-H260+I260-J260</f>
        <v/>
      </c>
    </row>
    <row r="261">
      <c r="E261" s="9" t="n">
        <v>45409</v>
      </c>
      <c r="F261" s="195" t="n">
        <v>14.57</v>
      </c>
      <c r="G261" s="186" t="n">
        <v>13</v>
      </c>
      <c r="H261" s="187" t="n"/>
      <c r="I261" s="187" t="n"/>
      <c r="J261" s="200" t="n"/>
      <c r="K261" s="189">
        <f>F261-G261-H261+I261-J261</f>
        <v/>
      </c>
    </row>
    <row r="262">
      <c r="E262" s="9" t="n">
        <v>45409</v>
      </c>
      <c r="F262" s="195" t="n">
        <v>30.05</v>
      </c>
      <c r="G262" s="186" t="n">
        <v>25</v>
      </c>
      <c r="H262" s="187" t="n"/>
      <c r="I262" s="187" t="n"/>
      <c r="J262" s="200" t="n"/>
      <c r="K262" s="189">
        <f>F262-G262-H262+I262-J262</f>
        <v/>
      </c>
    </row>
    <row r="263">
      <c r="E263" s="9" t="n">
        <v>45409</v>
      </c>
      <c r="F263" s="195" t="n">
        <v>27.3</v>
      </c>
      <c r="G263" s="186" t="n">
        <v>21</v>
      </c>
      <c r="H263" s="187" t="n"/>
      <c r="I263" s="187" t="n"/>
      <c r="J263" s="200" t="n"/>
      <c r="K263" s="189">
        <f>F263-G263-H263+I263-J263</f>
        <v/>
      </c>
    </row>
    <row r="264">
      <c r="E264" s="9" t="n">
        <v>45409</v>
      </c>
      <c r="F264" s="195" t="n">
        <v>78</v>
      </c>
      <c r="G264" s="186" t="n">
        <v>64</v>
      </c>
      <c r="H264" s="187" t="n"/>
      <c r="I264" s="187" t="n"/>
      <c r="J264" s="200" t="n"/>
      <c r="K264" s="189">
        <f>F264-G264-H264+I264-J264</f>
        <v/>
      </c>
    </row>
    <row r="265">
      <c r="E265" s="9" t="n">
        <v>45409</v>
      </c>
      <c r="F265" s="195" t="n">
        <v>51.6</v>
      </c>
      <c r="G265" s="186" t="n">
        <v>34.4</v>
      </c>
      <c r="H265" s="187" t="n"/>
      <c r="I265" s="187" t="n"/>
      <c r="J265" s="200" t="n"/>
      <c r="K265" s="189">
        <f>F265-G265-H265+I265-J265</f>
        <v/>
      </c>
    </row>
    <row r="266">
      <c r="E266" s="9" t="n">
        <v>45410</v>
      </c>
      <c r="F266" s="195" t="n">
        <v>38.71</v>
      </c>
      <c r="G266" s="186" t="n">
        <v>17.26</v>
      </c>
      <c r="H266" s="187" t="n"/>
      <c r="I266" s="187" t="n"/>
      <c r="J266" s="200" t="n"/>
      <c r="K266" s="189">
        <f>F266-G266-H266+I266-J266</f>
        <v/>
      </c>
    </row>
    <row r="267">
      <c r="E267" s="9" t="n">
        <v>45410</v>
      </c>
      <c r="F267" s="195" t="n">
        <v>100</v>
      </c>
      <c r="G267" s="186" t="n">
        <v>95</v>
      </c>
      <c r="H267" s="187" t="n"/>
      <c r="I267" s="187" t="n"/>
      <c r="J267" s="200" t="n"/>
      <c r="K267" s="189">
        <f>F267-G267-H267+I267-J267</f>
        <v/>
      </c>
    </row>
    <row r="268">
      <c r="E268" s="9" t="n">
        <v>45410</v>
      </c>
      <c r="F268" s="195" t="n">
        <v>168</v>
      </c>
      <c r="G268" s="186" t="n">
        <v>50</v>
      </c>
      <c r="H268" s="187" t="n"/>
      <c r="I268" s="187" t="n"/>
      <c r="J268" s="200" t="n">
        <v>39</v>
      </c>
      <c r="K268" s="189">
        <f>F268-G268-H268+I268-J268</f>
        <v/>
      </c>
    </row>
    <row r="269">
      <c r="E269" s="9" t="n">
        <v>45410</v>
      </c>
      <c r="F269" s="195" t="n">
        <v>19.5</v>
      </c>
      <c r="G269" s="186" t="n">
        <v>15</v>
      </c>
      <c r="H269" s="187" t="n"/>
      <c r="I269" s="187" t="n"/>
      <c r="J269" s="200" t="n"/>
      <c r="K269" s="189">
        <f>F269-G269-H269+I269-J269</f>
        <v/>
      </c>
    </row>
    <row r="270">
      <c r="E270" s="9" t="n">
        <v>45410</v>
      </c>
      <c r="F270" s="195" t="n">
        <v>12.88</v>
      </c>
      <c r="G270" s="186" t="n">
        <v>10</v>
      </c>
      <c r="H270" s="187" t="n"/>
      <c r="I270" s="187" t="n"/>
      <c r="J270" s="200" t="n"/>
      <c r="K270" s="189">
        <f>F270-G270-H270+I270-J270</f>
        <v/>
      </c>
    </row>
    <row r="271">
      <c r="E271" s="9" t="n">
        <v>45410</v>
      </c>
      <c r="F271" s="195" t="n">
        <v>56.22</v>
      </c>
      <c r="G271" s="186" t="n">
        <v>45</v>
      </c>
      <c r="H271" s="187" t="n"/>
      <c r="I271" s="187" t="n"/>
      <c r="J271" s="200" t="n"/>
      <c r="K271" s="189">
        <f>F271-G271-H271+I271-J271</f>
        <v/>
      </c>
    </row>
    <row r="272">
      <c r="E272" s="9" t="n">
        <v>45410</v>
      </c>
      <c r="F272" s="195" t="n">
        <v>48.02</v>
      </c>
      <c r="G272" s="186" t="n">
        <v>25</v>
      </c>
      <c r="H272" s="187" t="n"/>
      <c r="I272" s="187" t="n"/>
      <c r="J272" s="200" t="n">
        <v>4</v>
      </c>
      <c r="K272" s="189">
        <f>F272-G272-H272+I272-J272</f>
        <v/>
      </c>
    </row>
    <row r="273">
      <c r="E273" s="9" t="n">
        <v>45410</v>
      </c>
      <c r="F273" s="195" t="n">
        <v>14.8</v>
      </c>
      <c r="G273" s="195" t="n">
        <v>14.8</v>
      </c>
      <c r="H273" s="187" t="n"/>
      <c r="I273" s="187" t="n"/>
      <c r="J273" s="200" t="n"/>
      <c r="K273" s="189">
        <f>F273-G273-H273+I273-J273</f>
        <v/>
      </c>
    </row>
    <row r="274">
      <c r="E274" s="9" t="n">
        <v>45410</v>
      </c>
      <c r="F274" s="195" t="n">
        <v>17</v>
      </c>
      <c r="G274" s="195" t="n">
        <v>17</v>
      </c>
      <c r="H274" s="187" t="n"/>
      <c r="I274" s="187" t="n"/>
      <c r="J274" s="200" t="n"/>
      <c r="K274" s="189">
        <f>F274-G274-H274+I274-J274</f>
        <v/>
      </c>
    </row>
    <row r="275">
      <c r="E275" s="9" t="n">
        <v>45410</v>
      </c>
      <c r="F275" s="195" t="n">
        <v>14</v>
      </c>
      <c r="G275" s="186" t="n">
        <v>14</v>
      </c>
      <c r="H275" s="187" t="n"/>
      <c r="I275" s="187" t="n"/>
      <c r="J275" s="200" t="n"/>
      <c r="K275" s="189">
        <f>F275-G275-H275+I275-J275</f>
        <v/>
      </c>
    </row>
    <row r="276">
      <c r="E276" s="9" t="n">
        <v>45410</v>
      </c>
      <c r="F276" s="195" t="n">
        <v>30.07</v>
      </c>
      <c r="G276" s="186" t="n">
        <v>25</v>
      </c>
      <c r="H276" s="187" t="n"/>
      <c r="I276" s="187" t="n"/>
      <c r="J276" s="200" t="n"/>
      <c r="K276" s="189">
        <f>F276-G276-H276+I276-J276</f>
        <v/>
      </c>
    </row>
    <row r="277">
      <c r="E277" s="9" t="n">
        <v>45410</v>
      </c>
      <c r="F277" s="195" t="n">
        <v>56.63</v>
      </c>
      <c r="G277" s="186" t="n">
        <v>45</v>
      </c>
      <c r="H277" s="187" t="n"/>
      <c r="I277" s="187" t="n"/>
      <c r="J277" s="200" t="n"/>
      <c r="K277" s="189">
        <f>F277-G277-H277+I277-J277</f>
        <v/>
      </c>
    </row>
    <row r="278">
      <c r="E278" s="9" t="n">
        <v>45410</v>
      </c>
      <c r="F278" s="195" t="n">
        <v>56.22</v>
      </c>
      <c r="G278" s="186" t="n">
        <v>45</v>
      </c>
      <c r="H278" s="187" t="n"/>
      <c r="I278" s="187" t="n"/>
      <c r="J278" s="200" t="n"/>
      <c r="K278" s="189">
        <f>F278-G278-H278+I278-J278</f>
        <v/>
      </c>
    </row>
    <row r="279">
      <c r="E279" s="9" t="n">
        <v>45411</v>
      </c>
      <c r="F279" s="195" t="n">
        <v>99.8</v>
      </c>
      <c r="G279" s="186" t="n">
        <v>66</v>
      </c>
      <c r="H279" s="187" t="n"/>
      <c r="I279" s="187" t="n"/>
      <c r="J279" s="200" t="n"/>
      <c r="K279" s="189">
        <f>F279-G279-H279+I279-J279</f>
        <v/>
      </c>
    </row>
    <row r="280">
      <c r="E280" s="9" t="n">
        <v>45411</v>
      </c>
      <c r="F280" s="195" t="n">
        <v>14.8</v>
      </c>
      <c r="G280" s="186" t="n">
        <v>5</v>
      </c>
      <c r="H280" s="187" t="n"/>
      <c r="I280" s="187" t="n"/>
      <c r="J280" s="200" t="n">
        <v>4</v>
      </c>
      <c r="K280" s="189">
        <f>F280-G280-H280+I280-J280</f>
        <v/>
      </c>
    </row>
    <row r="281">
      <c r="E281" s="9" t="n">
        <v>45411</v>
      </c>
      <c r="F281" s="195" t="n">
        <v>16.8</v>
      </c>
      <c r="G281" s="186" t="n">
        <v>13</v>
      </c>
      <c r="H281" s="187" t="n"/>
      <c r="I281" s="187" t="n"/>
      <c r="J281" s="200" t="n"/>
      <c r="K281" s="189">
        <f>F281-G281-H281+I281-J281</f>
        <v/>
      </c>
    </row>
    <row r="282">
      <c r="E282" s="9" t="n">
        <v>45411</v>
      </c>
      <c r="F282" s="195" t="n">
        <v>27.3</v>
      </c>
      <c r="G282" s="186" t="n">
        <v>21</v>
      </c>
      <c r="H282" s="187" t="n"/>
      <c r="I282" s="187" t="n"/>
      <c r="J282" s="200" t="n"/>
      <c r="K282" s="189">
        <f>F282-G282-H282+I282-J282</f>
        <v/>
      </c>
    </row>
    <row r="283">
      <c r="E283" s="9" t="n">
        <v>45411</v>
      </c>
      <c r="F283" s="195" t="n">
        <v>19.8</v>
      </c>
      <c r="G283" s="186" t="n">
        <v>16</v>
      </c>
      <c r="H283" s="187" t="n"/>
      <c r="I283" s="187" t="n"/>
      <c r="J283" s="200" t="n"/>
      <c r="K283" s="189">
        <f>F283-G283-H283+I283-J283</f>
        <v/>
      </c>
    </row>
    <row r="284">
      <c r="E284" s="9" t="n">
        <v>45411</v>
      </c>
      <c r="F284" s="195" t="n">
        <v>53</v>
      </c>
      <c r="G284" s="186" t="n">
        <v>43</v>
      </c>
      <c r="H284" s="187" t="n"/>
      <c r="I284" s="187" t="n"/>
      <c r="J284" s="200" t="n"/>
      <c r="K284" s="189">
        <f>F284-G284-H284+I284-J284</f>
        <v/>
      </c>
    </row>
    <row r="285">
      <c r="E285" s="9" t="n">
        <v>45411</v>
      </c>
      <c r="F285" s="195" t="n">
        <v>16.34</v>
      </c>
      <c r="G285" s="186" t="n">
        <v>10.3</v>
      </c>
      <c r="H285" s="187" t="n"/>
      <c r="I285" s="187" t="n"/>
      <c r="J285" s="200" t="n">
        <v>4</v>
      </c>
      <c r="K285" s="189">
        <f>F285-G285-H285+I285-J285</f>
        <v/>
      </c>
    </row>
    <row r="286">
      <c r="E286" s="9" t="n">
        <v>45411</v>
      </c>
      <c r="F286" s="195" t="n">
        <v>22.1</v>
      </c>
      <c r="G286" s="186" t="n">
        <v>17</v>
      </c>
      <c r="H286" s="187" t="n"/>
      <c r="I286" s="187" t="n"/>
      <c r="J286" s="200" t="n"/>
      <c r="K286" s="189">
        <f>F286-G286-H286+I286-J286</f>
        <v/>
      </c>
    </row>
    <row r="287">
      <c r="E287" s="9" t="n">
        <v>45411</v>
      </c>
      <c r="F287" s="195" t="n">
        <v>19.5</v>
      </c>
      <c r="G287" s="186" t="n">
        <v>15</v>
      </c>
      <c r="H287" s="187" t="n"/>
      <c r="I287" s="187" t="n"/>
      <c r="J287" s="200" t="n"/>
      <c r="K287" s="189">
        <f>F287-G287-H287+I287-J287</f>
        <v/>
      </c>
    </row>
    <row r="288">
      <c r="E288" s="9" t="n">
        <v>45411</v>
      </c>
      <c r="F288" s="195" t="n">
        <v>19.5</v>
      </c>
      <c r="G288" s="186" t="n">
        <v>15</v>
      </c>
      <c r="H288" s="187" t="n"/>
      <c r="I288" s="187" t="n"/>
      <c r="J288" s="200" t="n"/>
      <c r="K288" s="189">
        <f>F288-G288-H288+I288-J288</f>
        <v/>
      </c>
    </row>
    <row r="289">
      <c r="E289" s="9" t="n">
        <v>45411</v>
      </c>
      <c r="F289" s="195" t="n">
        <v>31.22</v>
      </c>
      <c r="G289" s="186" t="n">
        <v>25</v>
      </c>
      <c r="H289" s="187" t="n"/>
      <c r="I289" s="187" t="n"/>
      <c r="J289" s="200" t="n"/>
      <c r="K289" s="189">
        <f>F289-G289-H289+I289-J289</f>
        <v/>
      </c>
    </row>
    <row r="290">
      <c r="E290" s="9" t="n">
        <v>45412</v>
      </c>
      <c r="F290" s="195" t="n">
        <v>19.8</v>
      </c>
      <c r="G290" s="186" t="n">
        <v>16</v>
      </c>
      <c r="H290" s="187" t="n"/>
      <c r="I290" s="187" t="n"/>
      <c r="J290" s="200" t="n"/>
      <c r="K290" s="189">
        <f>F290-G290-H290+I290-J290</f>
        <v/>
      </c>
    </row>
    <row r="291">
      <c r="E291" s="9" t="n">
        <v>45412</v>
      </c>
      <c r="F291" s="195" t="n">
        <v>19.8</v>
      </c>
      <c r="G291" s="186" t="n">
        <v>14.2</v>
      </c>
      <c r="H291" s="187" t="n"/>
      <c r="I291" s="187" t="n"/>
      <c r="J291" s="200" t="n"/>
      <c r="K291" s="189">
        <f>F291-G291-H291+I291-J291</f>
        <v/>
      </c>
    </row>
    <row r="292">
      <c r="E292" s="9" t="n">
        <v>45412</v>
      </c>
      <c r="F292" s="195" t="n">
        <v>13.37</v>
      </c>
      <c r="G292" s="186" t="n">
        <v>5</v>
      </c>
      <c r="H292" s="187" t="n"/>
      <c r="I292" s="187" t="n"/>
      <c r="J292" s="200" t="n">
        <v>4</v>
      </c>
      <c r="K292" s="189">
        <f>F292-G292-H292+I292-J292</f>
        <v/>
      </c>
    </row>
    <row r="293">
      <c r="E293" s="9" t="n">
        <v>45412</v>
      </c>
      <c r="F293" s="195" t="n">
        <v>225</v>
      </c>
      <c r="G293" s="186" t="n">
        <v>188.1</v>
      </c>
      <c r="H293" s="187" t="n"/>
      <c r="I293" s="187" t="n"/>
      <c r="J293" s="200" t="n"/>
      <c r="K293" s="189">
        <f>F293-G293-H293+I293-J293</f>
        <v/>
      </c>
    </row>
    <row r="294">
      <c r="E294" s="9" t="n">
        <v>45412</v>
      </c>
      <c r="F294" s="195" t="n">
        <v>27.3</v>
      </c>
      <c r="G294" s="186" t="n">
        <v>21</v>
      </c>
      <c r="H294" s="187" t="n"/>
      <c r="I294" s="187" t="n"/>
      <c r="J294" s="200" t="n"/>
      <c r="K294" s="189">
        <f>F294-G294-H294+I294-J294</f>
        <v/>
      </c>
    </row>
    <row r="295">
      <c r="E295" s="9" t="n">
        <v>45412</v>
      </c>
      <c r="F295" s="195" t="n">
        <v>19.8</v>
      </c>
      <c r="G295" s="186" t="n">
        <v>16</v>
      </c>
      <c r="H295" s="187" t="n"/>
      <c r="I295" s="187" t="n"/>
      <c r="J295" s="200" t="n"/>
      <c r="K295" s="189">
        <f>F295-G295-H295+I295-J295</f>
        <v/>
      </c>
    </row>
    <row r="296">
      <c r="E296" s="9" t="n">
        <v>45412</v>
      </c>
      <c r="F296" s="195" t="n">
        <v>67.2</v>
      </c>
      <c r="G296" s="186" t="n">
        <v>31.3</v>
      </c>
      <c r="H296" s="187" t="n"/>
      <c r="I296" s="187" t="n"/>
      <c r="J296" s="200" t="n">
        <v>4</v>
      </c>
      <c r="K296" s="189">
        <f>F296-G296-H296+I296-J296</f>
        <v/>
      </c>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J424"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R412"/>
  <sheetViews>
    <sheetView workbookViewId="0">
      <pane xSplit="4" ySplit="6" topLeftCell="E264" activePane="bottomRight" state="frozen"/>
      <selection pane="topRight" activeCell="E1" sqref="E1"/>
      <selection pane="bottomLeft" activeCell="A7" sqref="A7"/>
      <selection pane="bottomRight" activeCell="M280" sqref="M280"/>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3月份合计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45352</v>
      </c>
      <c r="F2" s="185" t="n">
        <v>32.5</v>
      </c>
      <c r="G2" s="186" t="n">
        <v>25</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45352</v>
      </c>
      <c r="F3" s="185" t="n">
        <v>32.5</v>
      </c>
      <c r="G3" s="186" t="n">
        <v>25</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45352</v>
      </c>
      <c r="F4" s="185" t="n">
        <v>29.9</v>
      </c>
      <c r="G4" s="186" t="n">
        <v>23</v>
      </c>
      <c r="H4" s="187" t="n"/>
      <c r="I4" s="187" t="n"/>
      <c r="J4" s="188" t="n"/>
      <c r="K4" s="189">
        <f>F4-G4-H4+I4-J4</f>
        <v/>
      </c>
      <c r="L4" s="128" t="n"/>
    </row>
    <row r="5" ht="20.25" customHeight="1" s="162">
      <c r="A5" s="182" t="inlineStr">
        <is>
          <t>买家退款</t>
        </is>
      </c>
      <c r="B5" s="184">
        <f>SUM(H:H)</f>
        <v/>
      </c>
      <c r="C5" s="183" t="inlineStr">
        <is>
          <t>单量</t>
        </is>
      </c>
      <c r="D5" s="191">
        <f>COUNT(G:G)</f>
        <v/>
      </c>
      <c r="E5" s="9" t="n">
        <v>45352</v>
      </c>
      <c r="F5" s="185" t="n">
        <v>142.77</v>
      </c>
      <c r="G5" s="186" t="n">
        <v>60.4</v>
      </c>
      <c r="H5" s="187" t="n">
        <v>142.77</v>
      </c>
      <c r="I5" s="187" t="n">
        <v>60.4</v>
      </c>
      <c r="J5" s="188" t="n"/>
      <c r="K5" s="189">
        <f>F5-G5-H5+I5-J5</f>
        <v/>
      </c>
      <c r="L5" s="128" t="n"/>
    </row>
    <row r="6" ht="20.25" customHeight="1" s="162">
      <c r="A6" s="182" t="inlineStr">
        <is>
          <t>店铺退款</t>
        </is>
      </c>
      <c r="B6" s="184">
        <f>SUM(I:I)</f>
        <v/>
      </c>
      <c r="C6" s="192" t="inlineStr">
        <is>
          <t>退货量</t>
        </is>
      </c>
      <c r="D6" s="191">
        <f>COUNT(I:I)</f>
        <v/>
      </c>
      <c r="E6" s="9" t="n">
        <v>45353</v>
      </c>
      <c r="F6" s="185" t="n">
        <v>31.53</v>
      </c>
      <c r="G6" s="186" t="n">
        <v>25</v>
      </c>
      <c r="H6" s="187" t="n"/>
      <c r="I6" s="187" t="n"/>
      <c r="J6" s="188" t="n"/>
      <c r="K6" s="189">
        <f>F6-G6-H6+I6-J6</f>
        <v/>
      </c>
      <c r="L6" s="128" t="n"/>
    </row>
    <row r="7" ht="20.25" customHeight="1" s="162">
      <c r="E7" s="9" t="n">
        <v>45353</v>
      </c>
      <c r="F7" s="185" t="n">
        <v>13</v>
      </c>
      <c r="G7" s="186" t="n">
        <v>13.5</v>
      </c>
      <c r="H7" s="187" t="n"/>
      <c r="I7" s="187" t="n"/>
      <c r="J7" s="188" t="n"/>
      <c r="K7" s="189">
        <f>F7-G7-H7+I7-J7</f>
        <v/>
      </c>
      <c r="L7" s="128" t="n"/>
    </row>
    <row r="8" ht="20.25" customHeight="1" s="162">
      <c r="E8" s="9" t="n">
        <v>45353</v>
      </c>
      <c r="F8" s="185" t="n">
        <v>51.28</v>
      </c>
      <c r="G8" s="186" t="n">
        <v>34.4</v>
      </c>
      <c r="H8" s="187" t="n"/>
      <c r="I8" s="187" t="n"/>
      <c r="J8" s="188" t="n"/>
      <c r="K8" s="189">
        <f>F8-G8-H8+I8-J8</f>
        <v/>
      </c>
      <c r="L8" s="128" t="n"/>
    </row>
    <row r="9" ht="20.25" customHeight="1" s="162">
      <c r="E9" s="9" t="n">
        <v>45353</v>
      </c>
      <c r="F9" s="185" t="n">
        <v>16.8</v>
      </c>
      <c r="G9" s="186" t="n">
        <v>13</v>
      </c>
      <c r="H9" s="187" t="n"/>
      <c r="I9" s="187" t="n"/>
      <c r="J9" s="188" t="n"/>
      <c r="K9" s="189">
        <f>F9-G9-H9+I9-J9</f>
        <v/>
      </c>
      <c r="L9" s="128" t="n"/>
    </row>
    <row r="10" ht="20.25" customHeight="1" s="162">
      <c r="B10" s="194" t="n"/>
      <c r="E10" s="9" t="n">
        <v>45353</v>
      </c>
      <c r="F10" s="185" t="n">
        <v>23.96</v>
      </c>
      <c r="G10" s="186" t="n">
        <v>19</v>
      </c>
      <c r="H10" s="187" t="n"/>
      <c r="I10" s="187" t="n"/>
      <c r="J10" s="188" t="n"/>
      <c r="K10" s="189">
        <f>F10-G10-H10+I10-J10</f>
        <v/>
      </c>
      <c r="L10" s="13" t="n"/>
      <c r="N10" s="0" t="inlineStr">
        <is>
          <t>快递费代估</t>
        </is>
      </c>
    </row>
    <row r="11" ht="22.35" customHeight="1" s="162">
      <c r="E11" s="9" t="n">
        <v>45353</v>
      </c>
      <c r="F11" s="185" t="n">
        <v>21.8</v>
      </c>
      <c r="G11" s="186" t="n">
        <v>17.3</v>
      </c>
      <c r="H11" s="187" t="n"/>
      <c r="I11" s="187" t="n"/>
      <c r="J11" s="188" t="n"/>
      <c r="K11" s="189">
        <f>F11-G11-H11+I11-J11</f>
        <v/>
      </c>
      <c r="L11" s="13" t="n"/>
    </row>
    <row r="12">
      <c r="E12" s="9" t="n">
        <v>45353</v>
      </c>
      <c r="F12" s="185" t="n">
        <v>29.9</v>
      </c>
      <c r="G12" s="186" t="n">
        <v>23</v>
      </c>
      <c r="H12" s="187" t="n"/>
      <c r="I12" s="187" t="n"/>
      <c r="J12" s="188" t="n"/>
      <c r="K12" s="189">
        <f>F12-G12-H12+I12-J12</f>
        <v/>
      </c>
      <c r="L12" s="13" t="n"/>
    </row>
    <row r="13">
      <c r="E13" s="9" t="n">
        <v>45353</v>
      </c>
      <c r="F13" s="211" t="n">
        <v>24.7</v>
      </c>
      <c r="G13" s="186" t="n">
        <v>36</v>
      </c>
      <c r="H13" s="187" t="n"/>
      <c r="I13" s="187" t="n"/>
      <c r="J13" s="188" t="n"/>
      <c r="K13" s="187">
        <f>F13-G13-H13+I13-J13</f>
        <v/>
      </c>
      <c r="L13" s="13" t="n"/>
    </row>
    <row r="14">
      <c r="B14" s="194" t="n"/>
      <c r="E14" s="9" t="n">
        <v>45353</v>
      </c>
      <c r="F14" s="211" t="n">
        <v>24.7</v>
      </c>
      <c r="G14" s="186" t="n">
        <v>0</v>
      </c>
      <c r="H14" s="187" t="n"/>
      <c r="I14" s="187" t="n"/>
      <c r="J14" s="188" t="n"/>
      <c r="K14" s="187">
        <f>F14-G14-H14+I14-J14</f>
        <v/>
      </c>
      <c r="L14" s="13" t="n"/>
    </row>
    <row r="15">
      <c r="E15" s="9" t="n">
        <v>45354</v>
      </c>
      <c r="F15" s="185" t="n">
        <v>24.7</v>
      </c>
      <c r="G15" s="186" t="n">
        <v>19</v>
      </c>
      <c r="H15" s="187" t="n"/>
      <c r="I15" s="187" t="n"/>
      <c r="J15" s="188" t="n"/>
      <c r="K15" s="189">
        <f>F15-G15-H15+I15-J15</f>
        <v/>
      </c>
      <c r="L15" s="13" t="n"/>
    </row>
    <row r="16">
      <c r="E16" s="9" t="n">
        <v>45354</v>
      </c>
      <c r="F16" s="185" t="n">
        <v>11.8</v>
      </c>
      <c r="G16" s="186" t="n">
        <v>10.65</v>
      </c>
      <c r="H16" s="187" t="n"/>
      <c r="I16" s="187" t="n"/>
      <c r="J16" s="188" t="n"/>
      <c r="K16" s="189">
        <f>F16-G16-H16+I16-J16</f>
        <v/>
      </c>
      <c r="L16" s="13" t="n"/>
    </row>
    <row r="17">
      <c r="E17" s="9" t="n">
        <v>45354</v>
      </c>
      <c r="F17" s="185" t="n">
        <v>9.51</v>
      </c>
      <c r="G17" s="186" t="n">
        <v>6.1</v>
      </c>
      <c r="H17" s="187" t="n"/>
      <c r="I17" s="187" t="n"/>
      <c r="J17" s="188" t="n"/>
      <c r="K17" s="189">
        <f>F17-G17-H17+I17-J17</f>
        <v/>
      </c>
      <c r="L17" s="13" t="n"/>
    </row>
    <row r="18">
      <c r="E18" s="9" t="n">
        <v>45354</v>
      </c>
      <c r="F18" s="185" t="n">
        <v>21.44</v>
      </c>
      <c r="G18" s="186" t="n">
        <v>17</v>
      </c>
      <c r="H18" s="187" t="n"/>
      <c r="I18" s="187" t="n"/>
      <c r="J18" s="188" t="n"/>
      <c r="K18" s="189">
        <f>F18-G18-H18+I18-J18</f>
        <v/>
      </c>
      <c r="L18" s="13" t="n"/>
    </row>
    <row r="19">
      <c r="E19" s="9" t="n">
        <v>45354</v>
      </c>
      <c r="F19" s="185" t="n">
        <v>29.9</v>
      </c>
      <c r="G19" s="186" t="n">
        <v>23</v>
      </c>
      <c r="H19" s="187" t="n"/>
      <c r="I19" s="187" t="n"/>
      <c r="J19" s="188" t="n"/>
      <c r="K19" s="189">
        <f>F19-G19-H19+I19-J19</f>
        <v/>
      </c>
      <c r="L19" s="13" t="n"/>
    </row>
    <row r="20">
      <c r="E20" s="9" t="n">
        <v>45354</v>
      </c>
      <c r="F20" s="185" t="n">
        <v>16.8</v>
      </c>
      <c r="G20" s="186" t="n">
        <v>13</v>
      </c>
      <c r="H20" s="187" t="n"/>
      <c r="I20" s="187" t="n"/>
      <c r="J20" s="188" t="n"/>
      <c r="K20" s="189">
        <f>F20-G20-H20+I20-J20</f>
        <v/>
      </c>
      <c r="L20" s="13" t="n"/>
    </row>
    <row r="21">
      <c r="E21" s="9" t="n">
        <v>45354</v>
      </c>
      <c r="F21" s="185" t="n">
        <v>17.8</v>
      </c>
      <c r="G21" s="186" t="n">
        <v>14.45</v>
      </c>
      <c r="H21" s="187" t="n"/>
      <c r="I21" s="187" t="n"/>
      <c r="J21" s="188" t="n"/>
      <c r="K21" s="189">
        <f>F21-G21-H21+I21-J21</f>
        <v/>
      </c>
      <c r="L21" s="13" t="n"/>
    </row>
    <row r="22">
      <c r="E22" s="9" t="n">
        <v>45354</v>
      </c>
      <c r="F22" s="185" t="n">
        <v>17.8</v>
      </c>
      <c r="G22" s="186" t="n">
        <v>14.45</v>
      </c>
      <c r="H22" s="187" t="n"/>
      <c r="I22" s="187" t="n"/>
      <c r="J22" s="188" t="n"/>
      <c r="K22" s="189">
        <f>F22-G22-H22+I22-J22</f>
        <v/>
      </c>
      <c r="L22" s="13" t="n"/>
    </row>
    <row r="23">
      <c r="E23" s="9" t="n">
        <v>45354</v>
      </c>
      <c r="F23" s="195" t="n">
        <v>18.92</v>
      </c>
      <c r="G23" s="186" t="n">
        <v>15</v>
      </c>
      <c r="H23" s="187" t="n"/>
      <c r="I23" s="187" t="n"/>
      <c r="J23" s="188" t="n"/>
      <c r="K23" s="189">
        <f>F23-G23-H23+I23-J23</f>
        <v/>
      </c>
      <c r="L23" s="13" t="n"/>
    </row>
    <row r="24">
      <c r="E24" s="9" t="n">
        <v>45354</v>
      </c>
      <c r="F24" s="185" t="n">
        <v>29.9</v>
      </c>
      <c r="G24" s="186" t="n">
        <v>23</v>
      </c>
      <c r="H24" s="187" t="n"/>
      <c r="I24" s="187" t="n"/>
      <c r="J24" s="188" t="n"/>
      <c r="K24" s="189">
        <f>F24-G24-H24+I24-J24</f>
        <v/>
      </c>
      <c r="L24" s="13" t="n"/>
    </row>
    <row r="25">
      <c r="E25" s="9" t="n">
        <v>45355</v>
      </c>
      <c r="F25" s="193" t="n">
        <v>29.9</v>
      </c>
      <c r="G25" s="186" t="n">
        <v>23</v>
      </c>
      <c r="H25" s="186" t="n">
        <v>29.9</v>
      </c>
      <c r="I25" s="186" t="n">
        <v>19</v>
      </c>
      <c r="J25" s="197" t="n"/>
      <c r="K25" s="189">
        <f>F25-G25-H25+I25-J25</f>
        <v/>
      </c>
      <c r="L25" s="13" t="n"/>
    </row>
    <row r="26">
      <c r="E26" s="9" t="n">
        <v>45355</v>
      </c>
      <c r="F26" s="193" t="n">
        <v>27.3</v>
      </c>
      <c r="G26" s="186" t="n">
        <v>21</v>
      </c>
      <c r="H26" s="186" t="n"/>
      <c r="I26" s="186" t="n"/>
      <c r="J26" s="197" t="n"/>
      <c r="K26" s="189">
        <f>F26-G26-H26+I26-J26</f>
        <v/>
      </c>
      <c r="L26" s="13" t="n"/>
    </row>
    <row r="27">
      <c r="E27" s="9" t="n">
        <v>45355</v>
      </c>
      <c r="F27" s="196" t="n">
        <v>33.6</v>
      </c>
      <c r="G27" s="186" t="n">
        <v>24</v>
      </c>
      <c r="H27" s="189" t="n"/>
      <c r="I27" s="189" t="n"/>
      <c r="J27" s="199" t="n"/>
      <c r="K27" s="189">
        <f>F27-G27-H27+I27-J27</f>
        <v/>
      </c>
      <c r="L27" s="13" t="n"/>
    </row>
    <row r="28">
      <c r="E28" s="9" t="n">
        <v>45355</v>
      </c>
      <c r="F28" s="195" t="n">
        <v>8.51</v>
      </c>
      <c r="G28" s="186" t="n">
        <v>6.1</v>
      </c>
      <c r="H28" s="187" t="n"/>
      <c r="I28" s="187" t="n"/>
      <c r="J28" s="200" t="n">
        <v>9</v>
      </c>
      <c r="K28" s="189">
        <f>F28-G28-H28+I28-J28</f>
        <v/>
      </c>
      <c r="L28" s="13" t="n"/>
    </row>
    <row r="29">
      <c r="E29" s="9" t="n">
        <v>45355</v>
      </c>
      <c r="F29" s="195" t="n">
        <v>64.45</v>
      </c>
      <c r="G29" s="186" t="n">
        <v>32.7</v>
      </c>
      <c r="H29" s="187" t="n"/>
      <c r="I29" s="187" t="n"/>
      <c r="J29" s="200" t="n"/>
      <c r="K29" s="189">
        <f>F29-G29-H29+I29-J29</f>
        <v/>
      </c>
      <c r="L29" s="13" t="n"/>
    </row>
    <row r="30">
      <c r="E30" s="9" t="n">
        <v>45355</v>
      </c>
      <c r="F30" s="195" t="n">
        <v>14.67</v>
      </c>
      <c r="G30" s="186" t="n">
        <v>13</v>
      </c>
      <c r="H30" s="187" t="n"/>
      <c r="I30" s="187" t="n"/>
      <c r="J30" s="200" t="n"/>
      <c r="K30" s="189">
        <f>F30-G30-H30+I30-J30</f>
        <v/>
      </c>
      <c r="L30" s="13" t="n"/>
    </row>
    <row r="31">
      <c r="E31" s="9" t="n">
        <v>45355</v>
      </c>
      <c r="F31" s="195" t="n">
        <v>24.7</v>
      </c>
      <c r="G31" s="186" t="n">
        <v>19</v>
      </c>
      <c r="H31" s="187" t="n"/>
      <c r="I31" s="187" t="n"/>
      <c r="J31" s="200" t="n"/>
      <c r="K31" s="189">
        <f>F31-G31-H31+I31-J31</f>
        <v/>
      </c>
      <c r="L31" s="13" t="n"/>
    </row>
    <row r="32">
      <c r="E32" s="9" t="n">
        <v>45356</v>
      </c>
      <c r="F32" s="195" t="n">
        <v>12.86</v>
      </c>
      <c r="G32" s="186" t="n">
        <v>10.2</v>
      </c>
      <c r="H32" s="187" t="n"/>
      <c r="I32" s="187" t="n"/>
      <c r="J32" s="200" t="n"/>
      <c r="K32" s="189">
        <f>F32-G32-H32+I32-J32</f>
        <v/>
      </c>
    </row>
    <row r="33">
      <c r="E33" s="9" t="n">
        <v>45356</v>
      </c>
      <c r="F33" s="195" t="n">
        <v>32.5</v>
      </c>
      <c r="G33" s="186" t="n">
        <v>25</v>
      </c>
      <c r="H33" s="187" t="n">
        <v>32.5</v>
      </c>
      <c r="I33" s="187" t="n">
        <v>21</v>
      </c>
      <c r="J33" s="200" t="n"/>
      <c r="K33" s="189">
        <f>F33-G33-H33+I33-J33</f>
        <v/>
      </c>
    </row>
    <row r="34">
      <c r="E34" s="9" t="n">
        <v>45356</v>
      </c>
      <c r="F34" s="195" t="n">
        <v>14.8</v>
      </c>
      <c r="G34" s="186" t="n">
        <v>10.2</v>
      </c>
      <c r="H34" s="187" t="n"/>
      <c r="I34" s="187" t="n"/>
      <c r="J34" s="200" t="n"/>
      <c r="K34" s="189">
        <f>F34-G34-H34+I34-J34</f>
        <v/>
      </c>
    </row>
    <row r="35">
      <c r="E35" s="9" t="n">
        <v>45356</v>
      </c>
      <c r="F35" s="195" t="n">
        <v>65.8</v>
      </c>
      <c r="G35" s="186" t="n">
        <v>45</v>
      </c>
      <c r="H35" s="187" t="n"/>
      <c r="I35" s="187" t="n"/>
      <c r="J35" s="200" t="n"/>
      <c r="K35" s="189">
        <f>F35-G35-H35+I35-J35</f>
        <v/>
      </c>
    </row>
    <row r="36">
      <c r="E36" s="9" t="n">
        <v>45356</v>
      </c>
      <c r="F36" s="195" t="n">
        <v>39.6</v>
      </c>
      <c r="G36" s="186" t="n">
        <v>27.75</v>
      </c>
      <c r="H36" s="187" t="n"/>
      <c r="I36" s="187" t="n"/>
      <c r="J36" s="200" t="n"/>
      <c r="K36" s="189">
        <f>F36-G36-H36+I36-J36</f>
        <v/>
      </c>
    </row>
    <row r="37">
      <c r="E37" s="9" t="n">
        <v>45356</v>
      </c>
      <c r="F37" s="195" t="n">
        <v>16.8</v>
      </c>
      <c r="G37" s="186" t="n">
        <v>13</v>
      </c>
      <c r="H37" s="187" t="n"/>
      <c r="I37" s="187" t="n"/>
      <c r="J37" s="200" t="n"/>
      <c r="K37" s="189">
        <f>F37-G37-H37+I37-J37</f>
        <v/>
      </c>
    </row>
    <row r="38">
      <c r="E38" s="9" t="n">
        <v>45356</v>
      </c>
      <c r="F38" s="195" t="n">
        <v>19.5</v>
      </c>
      <c r="G38" s="186" t="n">
        <v>15</v>
      </c>
      <c r="H38" s="187" t="n"/>
      <c r="I38" s="187" t="n"/>
      <c r="J38" s="200" t="n"/>
      <c r="K38" s="189">
        <f>F38-G38-H38+I38-J38</f>
        <v/>
      </c>
    </row>
    <row r="39">
      <c r="E39" s="9" t="n">
        <v>45356</v>
      </c>
      <c r="F39" s="195" t="n">
        <v>14.8</v>
      </c>
      <c r="G39" s="186" t="n">
        <v>10.2</v>
      </c>
      <c r="H39" s="187" t="n"/>
      <c r="I39" s="187" t="n"/>
      <c r="J39" s="200" t="n"/>
      <c r="K39" s="189">
        <f>F39-G39-H39+I39-J39</f>
        <v/>
      </c>
    </row>
    <row r="40">
      <c r="E40" s="9" t="n">
        <v>45356</v>
      </c>
      <c r="F40" s="196" t="n">
        <v>35.6</v>
      </c>
      <c r="G40" s="186" t="n">
        <v>24.9</v>
      </c>
      <c r="H40" s="187" t="n"/>
      <c r="I40" s="187" t="n"/>
      <c r="J40" s="199" t="n"/>
      <c r="K40" s="189">
        <f>F40-G40-H40+I40-J40</f>
        <v/>
      </c>
    </row>
    <row r="41">
      <c r="E41" s="9" t="n">
        <v>45357</v>
      </c>
      <c r="F41" s="195" t="n">
        <v>128.28</v>
      </c>
      <c r="G41" s="186" t="n">
        <v>60.4</v>
      </c>
      <c r="H41" s="187" t="n"/>
      <c r="I41" s="187" t="n"/>
      <c r="J41" s="200" t="n"/>
      <c r="K41" s="189">
        <f>F41-G41-H41+I41-J41</f>
        <v/>
      </c>
    </row>
    <row r="42">
      <c r="E42" s="9" t="n">
        <v>45357</v>
      </c>
      <c r="F42" s="195" t="n">
        <v>76.25</v>
      </c>
      <c r="G42" s="186" t="n">
        <v>63.2</v>
      </c>
      <c r="H42" s="187" t="n"/>
      <c r="I42" s="187" t="n"/>
      <c r="J42" s="200" t="n"/>
      <c r="K42" s="189">
        <f>F42-G42-H42+I42-J42</f>
        <v/>
      </c>
    </row>
    <row r="43">
      <c r="E43" s="9" t="n">
        <v>45357</v>
      </c>
      <c r="F43" s="195" t="n">
        <v>29.9</v>
      </c>
      <c r="G43" s="186" t="n">
        <v>23</v>
      </c>
      <c r="H43" s="187" t="n"/>
      <c r="I43" s="187" t="n"/>
      <c r="J43" s="200" t="n"/>
      <c r="K43" s="189">
        <f>F43-G43-H43+I43-J43</f>
        <v/>
      </c>
    </row>
    <row r="44">
      <c r="E44" s="9" t="n">
        <v>45357</v>
      </c>
      <c r="F44" s="195" t="n">
        <v>11.8</v>
      </c>
      <c r="G44" s="186" t="n">
        <v>10.65</v>
      </c>
      <c r="H44" s="187" t="n"/>
      <c r="I44" s="187" t="n"/>
      <c r="J44" s="200" t="n"/>
      <c r="K44" s="189">
        <f>F44-G44-H44+I44-J44</f>
        <v/>
      </c>
    </row>
    <row r="45">
      <c r="E45" s="9" t="n">
        <v>45357</v>
      </c>
      <c r="F45" s="195" t="n">
        <v>19.8</v>
      </c>
      <c r="G45" s="186" t="n">
        <v>16</v>
      </c>
      <c r="H45" s="187" t="n"/>
      <c r="I45" s="187" t="n"/>
      <c r="J45" s="200" t="n"/>
      <c r="K45" s="189">
        <f>F45-G45-H45+I45-J45</f>
        <v/>
      </c>
    </row>
    <row r="46">
      <c r="C46" s="68" t="n"/>
      <c r="D46" s="68" t="n"/>
      <c r="E46" s="9" t="n">
        <v>45357</v>
      </c>
      <c r="F46" s="195" t="n">
        <v>77.61</v>
      </c>
      <c r="G46" s="186" t="n">
        <v>40</v>
      </c>
      <c r="H46" s="187" t="n"/>
      <c r="I46" s="187" t="n"/>
      <c r="J46" s="200" t="n"/>
      <c r="K46" s="189">
        <f>F46-G46-H46+I46-J46</f>
        <v/>
      </c>
    </row>
    <row r="47">
      <c r="E47" s="9" t="n">
        <v>45357</v>
      </c>
      <c r="F47" s="195" t="n">
        <v>22.1</v>
      </c>
      <c r="G47" s="186" t="n">
        <v>17</v>
      </c>
      <c r="H47" s="187" t="n"/>
      <c r="I47" s="187" t="n"/>
      <c r="J47" s="200" t="n"/>
      <c r="K47" s="189">
        <f>F47-G47-H47+I47-J47</f>
        <v/>
      </c>
    </row>
    <row r="48">
      <c r="E48" s="9" t="n">
        <v>45357</v>
      </c>
      <c r="F48" s="195" t="n">
        <v>13.66</v>
      </c>
      <c r="G48" s="186" t="n">
        <v>10.2</v>
      </c>
      <c r="H48" s="187" t="n"/>
      <c r="I48" s="187" t="n"/>
      <c r="J48" s="200" t="n"/>
      <c r="K48" s="189">
        <f>F48-G48-H48+I48-J48</f>
        <v/>
      </c>
    </row>
    <row r="49">
      <c r="C49" s="68" t="n"/>
      <c r="D49" s="68" t="n"/>
      <c r="E49" s="9" t="n">
        <v>45358</v>
      </c>
      <c r="F49" s="195" t="n">
        <v>24.7</v>
      </c>
      <c r="G49" s="186" t="n">
        <v>19</v>
      </c>
      <c r="H49" s="187" t="n"/>
      <c r="I49" s="187" t="n"/>
      <c r="J49" s="200" t="n"/>
      <c r="K49" s="189">
        <f>F49-G49-H49+I49-J49</f>
        <v/>
      </c>
    </row>
    <row r="50">
      <c r="A50" s="68" t="n"/>
      <c r="B50" s="68" t="n"/>
      <c r="E50" s="9" t="n">
        <v>45358</v>
      </c>
      <c r="F50" s="195" t="n">
        <v>27.3</v>
      </c>
      <c r="G50" s="186" t="n">
        <v>21</v>
      </c>
      <c r="H50" s="187" t="n"/>
      <c r="I50" s="187" t="n"/>
      <c r="J50" s="200" t="n"/>
      <c r="K50" s="189">
        <f>F50-G50-H50+I50-J50</f>
        <v/>
      </c>
      <c r="M50" s="0" t="inlineStr">
        <is>
          <t>快递费代估</t>
        </is>
      </c>
    </row>
    <row r="51">
      <c r="E51" s="9" t="n">
        <v>45358</v>
      </c>
      <c r="F51" s="195" t="n">
        <v>22.37</v>
      </c>
      <c r="G51" s="186" t="n">
        <v>19.2</v>
      </c>
      <c r="H51" s="187" t="n"/>
      <c r="I51" s="187" t="n"/>
      <c r="J51" s="200" t="n"/>
      <c r="K51" s="189">
        <f>F51-G51-H51+I51-J51</f>
        <v/>
      </c>
    </row>
    <row r="52">
      <c r="E52" s="9" t="n">
        <v>45358</v>
      </c>
      <c r="F52" s="195" t="n">
        <v>16.8</v>
      </c>
      <c r="G52" s="186" t="n">
        <v>13</v>
      </c>
      <c r="H52" s="187" t="n"/>
      <c r="I52" s="187" t="n"/>
      <c r="J52" s="200" t="n"/>
      <c r="K52" s="189">
        <f>F52-G52-H52+I52-J52</f>
        <v/>
      </c>
    </row>
    <row r="53">
      <c r="A53" s="68" t="n"/>
      <c r="B53" s="68" t="n"/>
      <c r="E53" s="9" t="n">
        <v>45358</v>
      </c>
      <c r="F53" s="195" t="n">
        <v>13.73</v>
      </c>
      <c r="G53" s="186" t="n">
        <v>8.699999999999999</v>
      </c>
      <c r="H53" s="187" t="n"/>
      <c r="I53" s="187" t="n"/>
      <c r="J53" s="200" t="n"/>
      <c r="K53" s="189">
        <f>F53-G53-H53+I53-J53</f>
        <v/>
      </c>
    </row>
    <row r="54" customFormat="1" s="68">
      <c r="A54" s="0" t="n"/>
      <c r="B54" s="0" t="n"/>
      <c r="C54" s="0" t="n"/>
      <c r="D54" s="0" t="n"/>
      <c r="E54" s="9" t="n">
        <v>45358</v>
      </c>
      <c r="F54" s="195" t="n">
        <v>27.3</v>
      </c>
      <c r="G54" s="186" t="n">
        <v>21</v>
      </c>
      <c r="H54" s="187" t="n"/>
      <c r="I54" s="187" t="n"/>
      <c r="J54" s="200" t="n"/>
      <c r="K54" s="189">
        <f>F54-G54-H54+I54-J54</f>
        <v/>
      </c>
    </row>
    <row r="55">
      <c r="E55" s="9" t="n">
        <v>45358</v>
      </c>
      <c r="F55" s="195" t="n">
        <v>32.5</v>
      </c>
      <c r="G55" s="186" t="n">
        <v>25</v>
      </c>
      <c r="H55" s="187" t="n"/>
      <c r="I55" s="187" t="n"/>
      <c r="J55" s="200" t="n"/>
      <c r="K55" s="189">
        <f>F55-G55-H55+I55-J55</f>
        <v/>
      </c>
      <c r="M55" s="0" t="inlineStr">
        <is>
          <t>快递费代估</t>
        </is>
      </c>
    </row>
    <row r="56">
      <c r="E56" s="9" t="n">
        <v>45358</v>
      </c>
      <c r="F56" s="195" t="n">
        <v>19.8</v>
      </c>
      <c r="G56" s="186" t="n">
        <v>16</v>
      </c>
      <c r="H56" s="187" t="n"/>
      <c r="I56" s="187" t="n"/>
      <c r="J56" s="200" t="n"/>
      <c r="K56" s="189">
        <f>F56-G56-H56+I56-J56</f>
        <v/>
      </c>
    </row>
    <row r="57" customFormat="1" s="68">
      <c r="A57" s="0" t="n"/>
      <c r="B57" s="0" t="n"/>
      <c r="C57" s="0" t="n"/>
      <c r="D57" s="0" t="n"/>
      <c r="E57" s="9" t="n">
        <v>45358</v>
      </c>
      <c r="F57" s="195" t="n">
        <v>12.84</v>
      </c>
      <c r="G57" s="186" t="n">
        <v>10.2</v>
      </c>
      <c r="H57" s="187" t="n"/>
      <c r="I57" s="187" t="n"/>
      <c r="J57" s="200" t="n"/>
      <c r="K57" s="189">
        <f>F57-G57-H57+I57-J57</f>
        <v/>
      </c>
    </row>
    <row r="58">
      <c r="E58" s="9" t="n">
        <v>45358</v>
      </c>
      <c r="F58" s="195" t="n">
        <v>21.6</v>
      </c>
      <c r="G58" s="186" t="n">
        <v>19</v>
      </c>
      <c r="H58" s="187" t="n">
        <v>21.6</v>
      </c>
      <c r="I58" s="187" t="n">
        <v>15</v>
      </c>
      <c r="J58" s="200" t="n"/>
      <c r="K58" s="189">
        <f>F58-G58-H58+I58-J58</f>
        <v/>
      </c>
    </row>
    <row r="59">
      <c r="E59" s="9" t="n">
        <v>45359</v>
      </c>
      <c r="F59" s="195" t="n">
        <v>213.4</v>
      </c>
      <c r="G59" s="186" t="n">
        <v>93.04000000000001</v>
      </c>
      <c r="H59" s="187" t="n"/>
      <c r="I59" s="187" t="n"/>
      <c r="J59" s="200" t="n"/>
      <c r="K59" s="189">
        <f>F59-G59-H59+I59-J59</f>
        <v/>
      </c>
    </row>
    <row r="60">
      <c r="E60" s="9" t="n">
        <v>45359</v>
      </c>
      <c r="F60" s="195" t="n">
        <v>10.23</v>
      </c>
      <c r="G60" s="186" t="n">
        <v>7</v>
      </c>
      <c r="H60" s="187" t="n"/>
      <c r="I60" s="187" t="n"/>
      <c r="J60" s="200" t="n"/>
      <c r="K60" s="189">
        <f>F60-G60-H60+I60-J60</f>
        <v/>
      </c>
    </row>
    <row r="61">
      <c r="E61" s="9" t="n">
        <v>45359</v>
      </c>
      <c r="F61" s="195" t="n">
        <v>58.42</v>
      </c>
      <c r="G61" s="186" t="n">
        <v>49</v>
      </c>
      <c r="H61" s="187" t="n"/>
      <c r="I61" s="187" t="n"/>
      <c r="J61" s="200" t="n"/>
      <c r="K61" s="189">
        <f>F61-G61-H61+I61-J61</f>
        <v/>
      </c>
    </row>
    <row r="62">
      <c r="E62" s="9" t="n">
        <v>45359</v>
      </c>
      <c r="F62" s="195" t="n">
        <v>12.9</v>
      </c>
      <c r="G62" s="186" t="n">
        <v>10.2</v>
      </c>
      <c r="H62" s="187" t="n"/>
      <c r="I62" s="187" t="n"/>
      <c r="J62" s="200" t="n"/>
      <c r="K62" s="189">
        <f>F62-G62-H62+I62-J62</f>
        <v/>
      </c>
      <c r="L62" s="0" t="inlineStr">
        <is>
          <t>其他</t>
        </is>
      </c>
    </row>
    <row r="63">
      <c r="E63" s="9" t="n">
        <v>45359</v>
      </c>
      <c r="F63" s="195" t="n">
        <v>29.6</v>
      </c>
      <c r="G63" s="186" t="n">
        <v>14.88</v>
      </c>
      <c r="H63" s="187" t="n"/>
      <c r="I63" s="187" t="n"/>
      <c r="J63" s="200" t="n"/>
      <c r="K63" s="189">
        <f>F63-G63-H63+I63-J63</f>
        <v/>
      </c>
    </row>
    <row r="64">
      <c r="E64" s="9" t="n">
        <v>45359</v>
      </c>
      <c r="F64" s="195" t="n">
        <v>17.17</v>
      </c>
      <c r="G64" s="186" t="n">
        <v>16</v>
      </c>
      <c r="H64" s="187" t="n"/>
      <c r="I64" s="187" t="n"/>
      <c r="J64" s="200" t="n"/>
      <c r="K64" s="189">
        <f>F64-G64-H64+I64-J64</f>
        <v/>
      </c>
    </row>
    <row r="65">
      <c r="E65" s="9" t="n">
        <v>45359</v>
      </c>
      <c r="F65" s="195" t="n">
        <v>9.800000000000001</v>
      </c>
      <c r="G65" s="186" t="n">
        <v>6.1</v>
      </c>
      <c r="H65" s="187" t="n"/>
      <c r="I65" s="187" t="n"/>
      <c r="J65" s="200" t="n"/>
      <c r="K65" s="189">
        <f>F65-G65-H65+I65-J65</f>
        <v/>
      </c>
    </row>
    <row r="66">
      <c r="E66" s="9" t="n">
        <v>45359</v>
      </c>
      <c r="F66" s="195" t="n">
        <v>19.5</v>
      </c>
      <c r="G66" s="186" t="n">
        <v>15</v>
      </c>
      <c r="H66" s="187" t="n"/>
      <c r="I66" s="187" t="n"/>
      <c r="J66" s="200" t="n"/>
      <c r="K66" s="189">
        <f>F66-G66-H66+I66-J66</f>
        <v/>
      </c>
    </row>
    <row r="67">
      <c r="E67" s="9" t="n">
        <v>45359</v>
      </c>
      <c r="F67" s="195" t="n">
        <v>87.75</v>
      </c>
      <c r="G67" s="186" t="n">
        <v>66</v>
      </c>
      <c r="H67" s="187" t="n"/>
      <c r="I67" s="187" t="n"/>
      <c r="J67" s="200" t="n"/>
      <c r="K67" s="189">
        <f>F67-G67-H67+I67-J67</f>
        <v/>
      </c>
    </row>
    <row r="68">
      <c r="E68" s="9" t="n">
        <v>45359</v>
      </c>
      <c r="F68" s="195" t="n">
        <v>16.8</v>
      </c>
      <c r="G68" s="186" t="n">
        <v>10</v>
      </c>
      <c r="H68" s="187" t="n"/>
      <c r="I68" s="187" t="n"/>
      <c r="J68" s="200" t="n"/>
      <c r="K68" s="189">
        <f>F68-G68-H68+I68-J68</f>
        <v/>
      </c>
    </row>
    <row r="69">
      <c r="E69" s="9" t="n">
        <v>45359</v>
      </c>
      <c r="F69" s="195" t="n">
        <v>31.05</v>
      </c>
      <c r="G69" s="186" t="n">
        <v>24</v>
      </c>
      <c r="H69" s="187" t="n"/>
      <c r="I69" s="187" t="n"/>
      <c r="J69" s="200" t="n"/>
      <c r="K69" s="189">
        <f>F69-G69-H69+I69-J69</f>
        <v/>
      </c>
    </row>
    <row r="70">
      <c r="E70" s="9" t="n">
        <v>45359</v>
      </c>
      <c r="F70" s="195" t="n">
        <v>86.33</v>
      </c>
      <c r="G70" s="186" t="n">
        <v>66</v>
      </c>
      <c r="H70" s="187" t="n"/>
      <c r="I70" s="187" t="n"/>
      <c r="J70" s="200" t="n"/>
      <c r="K70" s="189">
        <f>F70-G70-H70+I70-J70</f>
        <v/>
      </c>
    </row>
    <row r="71">
      <c r="E71" s="9" t="n">
        <v>45359</v>
      </c>
      <c r="F71" s="195" t="n">
        <v>19.23</v>
      </c>
      <c r="G71" s="186" t="n">
        <v>17</v>
      </c>
      <c r="H71" s="187" t="n"/>
      <c r="I71" s="187" t="n"/>
      <c r="J71" s="200" t="n"/>
      <c r="K71" s="189">
        <f>F71-G71-H71+I71-J71</f>
        <v/>
      </c>
    </row>
    <row r="72">
      <c r="E72" s="9" t="n">
        <v>45359</v>
      </c>
      <c r="F72" s="195" t="n">
        <v>44.03</v>
      </c>
      <c r="G72" s="186" t="n">
        <v>34.5</v>
      </c>
      <c r="H72" s="187" t="n">
        <v>44.03</v>
      </c>
      <c r="I72" s="187" t="n">
        <v>34.5</v>
      </c>
      <c r="J72" s="200" t="n">
        <v>12</v>
      </c>
      <c r="K72" s="189">
        <f>F72-G72-H72+I72-J72</f>
        <v/>
      </c>
    </row>
    <row r="73">
      <c r="E73" s="9" t="n">
        <v>45359</v>
      </c>
      <c r="F73" s="195" t="n">
        <v>24.7</v>
      </c>
      <c r="G73" s="186" t="n">
        <v>19</v>
      </c>
      <c r="H73" s="187" t="n"/>
      <c r="I73" s="187" t="n"/>
      <c r="J73" s="200" t="n"/>
      <c r="K73" s="189">
        <f>F73-G73-H73+I73-J73</f>
        <v/>
      </c>
    </row>
    <row r="74">
      <c r="E74" s="9" t="n">
        <v>45360</v>
      </c>
      <c r="F74" s="195" t="n">
        <v>16.8</v>
      </c>
      <c r="G74" s="186" t="n">
        <v>13</v>
      </c>
      <c r="H74" s="187" t="n"/>
      <c r="I74" s="187" t="n"/>
      <c r="J74" s="200" t="n"/>
      <c r="K74" s="189">
        <f>F74-G74-H74+I74-J74</f>
        <v/>
      </c>
    </row>
    <row r="75">
      <c r="E75" s="9" t="n">
        <v>45360</v>
      </c>
      <c r="F75" s="195" t="n">
        <v>16.8</v>
      </c>
      <c r="G75" s="186" t="n">
        <v>13</v>
      </c>
      <c r="H75" s="187" t="n"/>
      <c r="I75" s="187" t="n"/>
      <c r="J75" s="200" t="n"/>
      <c r="K75" s="189">
        <f>F75-G75-H75+I75-J75</f>
        <v/>
      </c>
    </row>
    <row r="76">
      <c r="E76" s="9" t="n">
        <v>45360</v>
      </c>
      <c r="F76" s="211" t="n">
        <v>160</v>
      </c>
      <c r="G76" s="186" t="n">
        <v>115.5</v>
      </c>
      <c r="H76" s="187" t="n"/>
      <c r="I76" s="187" t="n"/>
      <c r="J76" s="200" t="n"/>
      <c r="K76" s="189">
        <f>F76-G76-H76+I76-J76</f>
        <v/>
      </c>
    </row>
    <row r="77">
      <c r="E77" s="9" t="n">
        <v>45360</v>
      </c>
      <c r="F77" s="195" t="n">
        <v>36.3</v>
      </c>
      <c r="G77" s="186" t="n">
        <v>28</v>
      </c>
      <c r="H77" s="187" t="n"/>
      <c r="I77" s="187" t="n"/>
      <c r="J77" s="200" t="n"/>
      <c r="K77" s="189">
        <f>F77-G77-H77+I77-J77</f>
        <v/>
      </c>
    </row>
    <row r="78">
      <c r="E78" s="9" t="n">
        <v>45360</v>
      </c>
      <c r="F78" s="195" t="n">
        <v>160.2</v>
      </c>
      <c r="G78" s="186" t="n">
        <v>104.05</v>
      </c>
      <c r="H78" s="187" t="n"/>
      <c r="I78" s="187" t="n"/>
      <c r="J78" s="200" t="n"/>
      <c r="K78" s="189">
        <f>F78-G78-H78+I78-J78</f>
        <v/>
      </c>
    </row>
    <row r="79">
      <c r="E79" s="9" t="n">
        <v>45360</v>
      </c>
      <c r="F79" s="195" t="n">
        <v>22.1</v>
      </c>
      <c r="G79" s="186" t="n">
        <v>17</v>
      </c>
      <c r="H79" s="187" t="n"/>
      <c r="I79" s="187" t="n"/>
      <c r="J79" s="200" t="n"/>
      <c r="K79" s="189">
        <f>F79-G79-H79+I79-J79</f>
        <v/>
      </c>
    </row>
    <row r="80">
      <c r="E80" s="9" t="n">
        <v>45361</v>
      </c>
      <c r="F80" s="196" t="n">
        <v>59.8</v>
      </c>
      <c r="G80" s="186" t="n">
        <v>44</v>
      </c>
      <c r="H80" s="187" t="n"/>
      <c r="I80" s="187" t="n"/>
      <c r="J80" s="199" t="n"/>
      <c r="K80" s="189">
        <f>F80-G80-H80+I80-J80</f>
        <v/>
      </c>
    </row>
    <row r="81">
      <c r="E81" s="9" t="n">
        <v>45361</v>
      </c>
      <c r="F81" s="196" t="n">
        <v>24.7</v>
      </c>
      <c r="G81" s="186" t="n">
        <v>19</v>
      </c>
      <c r="H81" s="187" t="n"/>
      <c r="I81" s="187" t="n"/>
      <c r="J81" s="199" t="n"/>
      <c r="K81" s="189">
        <f>F81-G81-H81+I81-J81</f>
        <v/>
      </c>
    </row>
    <row r="82">
      <c r="E82" s="9" t="n">
        <v>45361</v>
      </c>
      <c r="F82" s="196" t="n">
        <v>29.9</v>
      </c>
      <c r="G82" s="186" t="n">
        <v>23</v>
      </c>
      <c r="H82" s="187" t="n"/>
      <c r="I82" s="187" t="n"/>
      <c r="J82" s="200" t="n"/>
      <c r="K82" s="189">
        <f>F82-G82-H82+I82-J82</f>
        <v/>
      </c>
    </row>
    <row r="83">
      <c r="E83" s="9" t="n">
        <v>45361</v>
      </c>
      <c r="F83" s="195" t="n">
        <v>16.8</v>
      </c>
      <c r="G83" s="186" t="n">
        <v>13</v>
      </c>
      <c r="H83" s="187" t="n"/>
      <c r="I83" s="187" t="n"/>
      <c r="J83" s="200" t="n"/>
      <c r="K83" s="189">
        <f>F83-G83-H83+I83-J83</f>
        <v/>
      </c>
    </row>
    <row r="84">
      <c r="E84" s="9" t="n">
        <v>45361</v>
      </c>
      <c r="F84" s="195" t="n">
        <v>58.4</v>
      </c>
      <c r="G84" s="186" t="n">
        <v>32</v>
      </c>
      <c r="H84" s="187" t="n"/>
      <c r="I84" s="187" t="n"/>
      <c r="J84" s="200" t="n"/>
      <c r="K84" s="189">
        <f>F84-G84-H84+I84-J84</f>
        <v/>
      </c>
    </row>
    <row r="85">
      <c r="E85" s="9" t="n">
        <v>45361</v>
      </c>
      <c r="F85" s="195" t="n">
        <v>14.8</v>
      </c>
      <c r="G85" s="186" t="n">
        <v>10.2</v>
      </c>
      <c r="H85" s="187" t="n"/>
      <c r="I85" s="187" t="n"/>
      <c r="J85" s="200" t="n"/>
      <c r="K85" s="189">
        <f>F85-G85-H85+I85-J85</f>
        <v/>
      </c>
    </row>
    <row r="86">
      <c r="E86" s="9" t="n">
        <v>45361</v>
      </c>
      <c r="F86" s="195" t="n">
        <v>19.5</v>
      </c>
      <c r="G86" s="186" t="n">
        <v>15</v>
      </c>
      <c r="H86" s="187" t="n"/>
      <c r="I86" s="187" t="n"/>
      <c r="J86" s="200" t="n"/>
      <c r="K86" s="189">
        <f>F86-G86-H86+I86-J86</f>
        <v/>
      </c>
    </row>
    <row r="87">
      <c r="E87" s="9" t="n">
        <v>45361</v>
      </c>
      <c r="F87" s="195" t="n">
        <v>25.8</v>
      </c>
      <c r="G87" s="186" t="n">
        <v>19.2</v>
      </c>
      <c r="H87" s="187" t="n"/>
      <c r="I87" s="187" t="n"/>
      <c r="J87" s="200" t="n"/>
      <c r="K87" s="189">
        <f>F87-G87-H87+I87-J87</f>
        <v/>
      </c>
    </row>
    <row r="88">
      <c r="E88" s="9" t="n">
        <v>45361</v>
      </c>
      <c r="F88" s="195" t="n">
        <v>32</v>
      </c>
      <c r="G88" s="186" t="n">
        <v>23.95</v>
      </c>
      <c r="H88" s="187" t="n"/>
      <c r="I88" s="187" t="n"/>
      <c r="J88" s="200" t="n"/>
      <c r="K88" s="189">
        <f>F88-G88-H88+I88-J88</f>
        <v/>
      </c>
    </row>
    <row r="89">
      <c r="E89" s="9" t="n">
        <v>45361</v>
      </c>
      <c r="F89" s="195" t="n">
        <v>108.8</v>
      </c>
      <c r="G89" s="186" t="n">
        <v>70</v>
      </c>
      <c r="H89" s="187" t="n"/>
      <c r="I89" s="187" t="n"/>
      <c r="J89" s="200" t="n"/>
      <c r="K89" s="189">
        <f>F89-G89-H89+I89-J89</f>
        <v/>
      </c>
    </row>
    <row r="90">
      <c r="E90" s="9" t="n">
        <v>45361</v>
      </c>
      <c r="F90" s="195" t="n">
        <v>33.6</v>
      </c>
      <c r="G90" s="186" t="n">
        <v>25.5</v>
      </c>
      <c r="H90" s="187" t="n"/>
      <c r="I90" s="187" t="n"/>
      <c r="J90" s="200" t="n"/>
      <c r="K90" s="189">
        <f>F90-G90-H90+I90-J90</f>
        <v/>
      </c>
    </row>
    <row r="91">
      <c r="E91" s="9" t="n">
        <v>45361</v>
      </c>
      <c r="F91" s="195" t="n">
        <v>43.6</v>
      </c>
      <c r="G91" s="186" t="n">
        <v>34.1</v>
      </c>
      <c r="H91" s="187" t="n"/>
      <c r="I91" s="187" t="n"/>
      <c r="J91" s="200" t="n"/>
      <c r="K91" s="189">
        <f>F91-G91-H91+I91-J91</f>
        <v/>
      </c>
    </row>
    <row r="92">
      <c r="E92" s="9" t="n">
        <v>45361</v>
      </c>
      <c r="F92" s="195" t="n">
        <v>25.8</v>
      </c>
      <c r="G92" s="186" t="n">
        <v>19.2</v>
      </c>
      <c r="H92" s="187" t="n"/>
      <c r="I92" s="187" t="n"/>
      <c r="J92" s="200" t="n"/>
      <c r="K92" s="189">
        <f>F92-G92-H92+I92-J92</f>
        <v/>
      </c>
    </row>
    <row r="93">
      <c r="E93" s="9" t="n">
        <v>45361</v>
      </c>
      <c r="F93" s="195" t="n">
        <v>25.8</v>
      </c>
      <c r="G93" s="186" t="n">
        <v>19.2</v>
      </c>
      <c r="H93" s="187" t="n"/>
      <c r="I93" s="187" t="n"/>
      <c r="J93" s="200" t="n"/>
      <c r="K93" s="189">
        <f>F93-G93-H93+I93-J93</f>
        <v/>
      </c>
      <c r="M93" s="0" t="inlineStr">
        <is>
          <t>运费代估</t>
        </is>
      </c>
    </row>
    <row r="94">
      <c r="E94" s="9" t="n">
        <v>45361</v>
      </c>
      <c r="F94" s="195" t="n">
        <v>9.800000000000001</v>
      </c>
      <c r="G94" s="186" t="n">
        <v>6.1</v>
      </c>
      <c r="H94" s="187" t="n"/>
      <c r="I94" s="187" t="n"/>
      <c r="J94" s="200" t="n"/>
      <c r="K94" s="189">
        <f>F94-G94-H94+I94-J94</f>
        <v/>
      </c>
    </row>
    <row r="95">
      <c r="E95" s="9" t="n">
        <v>45361</v>
      </c>
      <c r="F95" s="195" t="n">
        <v>24.7</v>
      </c>
      <c r="G95" s="186" t="n">
        <v>19</v>
      </c>
      <c r="H95" s="187" t="n"/>
      <c r="I95" s="187" t="n"/>
      <c r="J95" s="200" t="n"/>
      <c r="K95" s="189">
        <f>F95-G95-H95+I95-J95</f>
        <v/>
      </c>
    </row>
    <row r="96">
      <c r="E96" s="9" t="n">
        <v>45362</v>
      </c>
      <c r="F96" s="195" t="n">
        <v>19.5</v>
      </c>
      <c r="G96" s="186" t="n">
        <v>15</v>
      </c>
      <c r="H96" s="187" t="n"/>
      <c r="I96" s="187" t="n"/>
      <c r="J96" s="200" t="n"/>
      <c r="K96" s="189">
        <f>F96-G96-H96+I96-J96</f>
        <v/>
      </c>
    </row>
    <row r="97">
      <c r="E97" s="9" t="n">
        <v>45362</v>
      </c>
      <c r="F97" s="195" t="n">
        <v>29.9</v>
      </c>
      <c r="G97" s="186" t="n">
        <v>23</v>
      </c>
      <c r="H97" s="187" t="n"/>
      <c r="I97" s="187" t="n"/>
      <c r="J97" s="200" t="n"/>
      <c r="K97" s="189">
        <f>F97-G97-H97+I97-J97</f>
        <v/>
      </c>
    </row>
    <row r="98">
      <c r="E98" s="9" t="n">
        <v>45362</v>
      </c>
      <c r="F98" s="195" t="n">
        <v>44.4</v>
      </c>
      <c r="G98" s="186" t="n">
        <v>19.82</v>
      </c>
      <c r="H98" s="187" t="n"/>
      <c r="I98" s="187" t="n"/>
      <c r="J98" s="200" t="n"/>
      <c r="K98" s="189">
        <f>F98-G98-H98+I98-J98</f>
        <v/>
      </c>
    </row>
    <row r="99">
      <c r="E99" s="9" t="n">
        <v>45362</v>
      </c>
      <c r="F99" s="195" t="n">
        <v>14.8</v>
      </c>
      <c r="G99" s="186" t="n">
        <v>10.2</v>
      </c>
      <c r="H99" s="187" t="n"/>
      <c r="I99" s="187" t="n"/>
      <c r="J99" s="200" t="n"/>
      <c r="K99" s="189">
        <f>F99-G99-H99+I99-J99</f>
        <v/>
      </c>
    </row>
    <row r="100">
      <c r="E100" s="9" t="n">
        <v>45362</v>
      </c>
      <c r="F100" s="195" t="n">
        <v>32.5</v>
      </c>
      <c r="G100" s="186" t="n">
        <v>14.88</v>
      </c>
      <c r="H100" s="187" t="n"/>
      <c r="I100" s="187" t="n"/>
      <c r="J100" s="200" t="n"/>
      <c r="K100" s="189">
        <f>F100-G100-H100+I100-J100</f>
        <v/>
      </c>
    </row>
    <row r="101">
      <c r="E101" s="9" t="n">
        <v>45362</v>
      </c>
      <c r="F101" s="195" t="n">
        <v>100</v>
      </c>
      <c r="G101" s="186" t="n">
        <v>64</v>
      </c>
      <c r="H101" s="187" t="n"/>
      <c r="I101" s="187" t="n"/>
      <c r="J101" s="200" t="n"/>
      <c r="K101" s="189">
        <f>F101-G101-H101+I101-J101</f>
        <v/>
      </c>
    </row>
    <row r="102">
      <c r="E102" s="9" t="n">
        <v>45362</v>
      </c>
      <c r="F102" s="195" t="n">
        <v>124.6</v>
      </c>
      <c r="G102" s="186" t="n">
        <v>84.48</v>
      </c>
      <c r="H102" s="187" t="n"/>
      <c r="I102" s="187" t="n"/>
      <c r="J102" s="200" t="n"/>
      <c r="K102" s="189">
        <f>F102-G102-H102+I102-J102</f>
        <v/>
      </c>
    </row>
    <row r="103">
      <c r="E103" s="9" t="n">
        <v>45363</v>
      </c>
      <c r="F103" s="195" t="n">
        <v>59.4</v>
      </c>
      <c r="G103" s="186" t="n">
        <v>40</v>
      </c>
      <c r="H103" s="187" t="n"/>
      <c r="I103" s="187" t="n"/>
      <c r="J103" s="200" t="n"/>
      <c r="K103" s="189">
        <f>F103-G103-H103+I103-J103</f>
        <v/>
      </c>
    </row>
    <row r="104">
      <c r="E104" s="9" t="n">
        <v>45363</v>
      </c>
      <c r="F104" s="195" t="n">
        <v>19.8</v>
      </c>
      <c r="G104" s="186" t="n">
        <v>15</v>
      </c>
      <c r="H104" s="187" t="n"/>
      <c r="I104" s="187" t="n"/>
      <c r="J104" s="200" t="n"/>
      <c r="K104" s="189">
        <f>F104-G104-H104+I104-J104</f>
        <v/>
      </c>
    </row>
    <row r="105">
      <c r="E105" s="9" t="n">
        <v>45363</v>
      </c>
      <c r="F105" s="195" t="n">
        <v>16.8</v>
      </c>
      <c r="G105" s="186" t="n">
        <v>13</v>
      </c>
      <c r="H105" s="187" t="n">
        <v>16.8</v>
      </c>
      <c r="I105" s="187" t="n">
        <v>9</v>
      </c>
      <c r="J105" s="200" t="n"/>
      <c r="K105" s="189">
        <f>F105-G105-H105+I105-J105</f>
        <v/>
      </c>
    </row>
    <row r="106">
      <c r="E106" s="9" t="n">
        <v>45363</v>
      </c>
      <c r="F106" s="195" t="n">
        <v>36.6</v>
      </c>
      <c r="G106" s="186" t="n">
        <v>24</v>
      </c>
      <c r="H106" s="187" t="n"/>
      <c r="I106" s="187" t="n"/>
      <c r="J106" s="200" t="n"/>
      <c r="K106" s="189">
        <f>F106-G106-H106+I106-J106</f>
        <v/>
      </c>
    </row>
    <row r="107">
      <c r="E107" s="9" t="n">
        <v>45363</v>
      </c>
      <c r="F107" s="195" t="n">
        <v>27.3</v>
      </c>
      <c r="G107" s="186" t="n">
        <v>21</v>
      </c>
      <c r="H107" s="187" t="n"/>
      <c r="I107" s="187" t="n"/>
      <c r="J107" s="200" t="n"/>
      <c r="K107" s="189">
        <f>F107-G107-H107+I107-J107</f>
        <v/>
      </c>
    </row>
    <row r="108">
      <c r="E108" s="9" t="n">
        <v>45363</v>
      </c>
      <c r="F108" s="195" t="n">
        <v>18.8</v>
      </c>
      <c r="G108" s="186" t="n">
        <v>16</v>
      </c>
      <c r="H108" s="187" t="n"/>
      <c r="I108" s="187" t="n"/>
      <c r="J108" s="200" t="n"/>
      <c r="K108" s="189">
        <f>F108-G108-H108+I108-J108</f>
        <v/>
      </c>
    </row>
    <row r="109">
      <c r="E109" s="9" t="n">
        <v>45363</v>
      </c>
      <c r="F109" s="195" t="n">
        <v>16.8</v>
      </c>
      <c r="G109" s="186" t="n">
        <v>13</v>
      </c>
      <c r="H109" s="187" t="n"/>
      <c r="I109" s="187" t="n"/>
      <c r="J109" s="200" t="n"/>
      <c r="K109" s="189">
        <f>F109-G109-H109+I109-J109</f>
        <v/>
      </c>
    </row>
    <row r="110">
      <c r="E110" s="9" t="n">
        <v>45363</v>
      </c>
      <c r="F110" s="195" t="n">
        <v>14.8</v>
      </c>
      <c r="G110" s="186" t="n">
        <v>10.2</v>
      </c>
      <c r="H110" s="187" t="n"/>
      <c r="I110" s="187" t="n"/>
      <c r="J110" s="200" t="n"/>
      <c r="K110" s="189">
        <f>F110-G110-H110+I110-J110</f>
        <v/>
      </c>
    </row>
    <row r="111">
      <c r="E111" s="9" t="n">
        <v>45363</v>
      </c>
      <c r="F111" s="195" t="n">
        <v>59.2</v>
      </c>
      <c r="G111" s="186" t="n">
        <v>24.76</v>
      </c>
      <c r="H111" s="187" t="n"/>
      <c r="I111" s="187" t="n"/>
      <c r="J111" s="200" t="n"/>
      <c r="K111" s="189">
        <f>F111-G111-H111+I111-J111</f>
        <v/>
      </c>
    </row>
    <row r="112">
      <c r="E112" s="9" t="n">
        <v>45363</v>
      </c>
      <c r="F112" s="195" t="n">
        <v>29.6</v>
      </c>
      <c r="G112" s="186" t="n">
        <v>14.88</v>
      </c>
      <c r="H112" s="187" t="n"/>
      <c r="I112" s="187" t="n"/>
      <c r="J112" s="200" t="n"/>
      <c r="K112" s="189">
        <f>F112-G112-H112+I112-J112</f>
        <v/>
      </c>
    </row>
    <row r="113">
      <c r="E113" s="9" t="n">
        <v>45364</v>
      </c>
      <c r="F113" s="195" t="n">
        <v>29.9</v>
      </c>
      <c r="G113" s="186" t="n">
        <v>23</v>
      </c>
      <c r="H113" s="187" t="n"/>
      <c r="I113" s="187" t="n"/>
      <c r="J113" s="200" t="n"/>
      <c r="K113" s="189">
        <f>F113-G113-H113+I113-J113</f>
        <v/>
      </c>
    </row>
    <row r="114">
      <c r="E114" s="9" t="n">
        <v>45364</v>
      </c>
      <c r="F114" s="195" t="n">
        <v>129</v>
      </c>
      <c r="G114" s="186" t="n">
        <v>83</v>
      </c>
      <c r="H114" s="187" t="n"/>
      <c r="I114" s="187" t="n"/>
      <c r="J114" s="200" t="n"/>
      <c r="K114" s="189">
        <f>F114-G114-H114+I114-J114</f>
        <v/>
      </c>
    </row>
    <row r="115">
      <c r="E115" s="9" t="n">
        <v>45364</v>
      </c>
      <c r="F115" s="195" t="n">
        <v>122.6</v>
      </c>
      <c r="G115" s="186" t="n">
        <v>46</v>
      </c>
      <c r="H115" s="187" t="n"/>
      <c r="I115" s="187" t="n"/>
      <c r="J115" s="200" t="n">
        <v>32</v>
      </c>
      <c r="K115" s="189">
        <f>F115-G115-H115+I115-J115</f>
        <v/>
      </c>
      <c r="M115" s="0" t="inlineStr">
        <is>
          <t>运费代估</t>
        </is>
      </c>
    </row>
    <row r="116">
      <c r="E116" s="9" t="n">
        <v>45364</v>
      </c>
      <c r="F116" s="195" t="n">
        <v>16.8</v>
      </c>
      <c r="G116" s="186" t="n">
        <v>13</v>
      </c>
      <c r="H116" s="187" t="n"/>
      <c r="I116" s="187" t="n"/>
      <c r="J116" s="200" t="n"/>
      <c r="K116" s="189">
        <f>F116-G116-H116+I116-J116</f>
        <v/>
      </c>
    </row>
    <row r="117">
      <c r="E117" s="9" t="n">
        <v>45364</v>
      </c>
      <c r="F117" s="195" t="n">
        <v>64.8</v>
      </c>
      <c r="G117" s="186" t="n">
        <v>45</v>
      </c>
      <c r="H117" s="187" t="n"/>
      <c r="I117" s="187" t="n"/>
      <c r="J117" s="200" t="n"/>
      <c r="K117" s="189">
        <f>F117-G117-H117+I117-J117</f>
        <v/>
      </c>
    </row>
    <row r="118">
      <c r="E118" s="9" t="n">
        <v>45364</v>
      </c>
      <c r="F118" s="195" t="n">
        <v>14.8</v>
      </c>
      <c r="G118" s="186" t="n">
        <v>10.2</v>
      </c>
      <c r="H118" s="187" t="n"/>
      <c r="I118" s="187" t="n"/>
      <c r="J118" s="200" t="n"/>
      <c r="K118" s="189">
        <f>F118-G118-H118+I118-J118</f>
        <v/>
      </c>
    </row>
    <row r="119">
      <c r="E119" s="9" t="n">
        <v>45364</v>
      </c>
      <c r="F119" s="195" t="n">
        <v>24.7</v>
      </c>
      <c r="G119" s="186" t="n">
        <v>19</v>
      </c>
      <c r="H119" s="187" t="n"/>
      <c r="I119" s="187" t="n"/>
      <c r="J119" s="200" t="n">
        <v>12</v>
      </c>
      <c r="K119" s="189">
        <f>F119-G119-H119+I119-J119</f>
        <v/>
      </c>
    </row>
    <row r="120">
      <c r="E120" s="9" t="n">
        <v>45364</v>
      </c>
      <c r="F120" s="195" t="n">
        <v>12</v>
      </c>
      <c r="G120" s="186" t="n">
        <v>8.699999999999999</v>
      </c>
      <c r="H120" s="187" t="n"/>
      <c r="I120" s="187" t="n"/>
      <c r="J120" s="200" t="n"/>
      <c r="K120" s="189">
        <f>F120-G120-H120+I120-J120</f>
        <v/>
      </c>
      <c r="M120" s="0" t="inlineStr">
        <is>
          <t>运费代估</t>
        </is>
      </c>
    </row>
    <row r="121">
      <c r="E121" s="9" t="n">
        <v>45364</v>
      </c>
      <c r="F121" s="195" t="n">
        <v>19.5</v>
      </c>
      <c r="G121" s="186" t="n">
        <v>15</v>
      </c>
      <c r="H121" s="187" t="n"/>
      <c r="I121" s="187" t="n"/>
      <c r="J121" s="200" t="n"/>
      <c r="K121" s="189">
        <f>F121-G121-H121+I121-J121</f>
        <v/>
      </c>
    </row>
    <row r="122">
      <c r="E122" s="9" t="n">
        <v>45364</v>
      </c>
      <c r="F122" s="211" t="n">
        <v>77.40000000000001</v>
      </c>
      <c r="G122" s="186" t="n">
        <v>49.6</v>
      </c>
      <c r="H122" s="187" t="n"/>
      <c r="I122" s="187" t="n"/>
      <c r="J122" s="199" t="n"/>
      <c r="K122" s="189">
        <f>F122-G122-H122+I122-J122</f>
        <v/>
      </c>
    </row>
    <row r="123">
      <c r="E123" s="9" t="n">
        <v>45364</v>
      </c>
      <c r="F123" s="195" t="n">
        <v>32.5</v>
      </c>
      <c r="G123" s="186" t="n">
        <v>25</v>
      </c>
      <c r="H123" s="187" t="n"/>
      <c r="I123" s="187" t="n"/>
      <c r="J123" s="200" t="n"/>
      <c r="K123" s="189">
        <f>F123-G123-H123+I123-J123</f>
        <v/>
      </c>
    </row>
    <row r="124">
      <c r="E124" s="9" t="n">
        <v>45364</v>
      </c>
      <c r="F124" s="195" t="n">
        <v>65</v>
      </c>
      <c r="G124" s="186" t="n">
        <v>48</v>
      </c>
      <c r="H124" s="187" t="n"/>
      <c r="I124" s="187" t="n"/>
      <c r="J124" s="200" t="n"/>
      <c r="K124" s="189">
        <f>F124-G124-H124+I124-J124</f>
        <v/>
      </c>
    </row>
    <row r="125">
      <c r="E125" s="9" t="n">
        <v>45364</v>
      </c>
      <c r="F125" s="195" t="n">
        <v>34.8</v>
      </c>
      <c r="G125" s="186" t="n">
        <v>24</v>
      </c>
      <c r="H125" s="187" t="n"/>
      <c r="I125" s="187" t="n"/>
      <c r="J125" s="200" t="n"/>
      <c r="K125" s="189">
        <f>F125-G125-H125+I125-J125</f>
        <v/>
      </c>
    </row>
    <row r="126">
      <c r="E126" s="9" t="n">
        <v>45364</v>
      </c>
      <c r="F126" s="195" t="n">
        <v>106.8</v>
      </c>
      <c r="G126" s="186" t="n">
        <v>66</v>
      </c>
      <c r="H126" s="187" t="n"/>
      <c r="I126" s="187" t="n"/>
      <c r="J126" s="200" t="n"/>
      <c r="K126" s="189">
        <f>F126-G126-H126+I126-J126</f>
        <v/>
      </c>
    </row>
    <row r="127">
      <c r="E127" s="9" t="n">
        <v>45364</v>
      </c>
      <c r="F127" s="195" t="n">
        <v>17.8</v>
      </c>
      <c r="G127" s="186" t="n">
        <v>12</v>
      </c>
      <c r="H127" s="187" t="n"/>
      <c r="I127" s="187" t="n"/>
      <c r="J127" s="200" t="n"/>
      <c r="K127" s="189">
        <f>F127-G127-H127+I127-J127</f>
        <v/>
      </c>
    </row>
    <row r="128">
      <c r="E128" s="9" t="n">
        <v>45365</v>
      </c>
      <c r="F128" s="195" t="n">
        <v>18.8</v>
      </c>
      <c r="G128" s="186" t="n">
        <v>16</v>
      </c>
      <c r="H128" s="187" t="n"/>
      <c r="I128" s="187" t="n"/>
      <c r="J128" s="200" t="n"/>
      <c r="K128" s="189">
        <f>F128-G128-H128+I128-J128</f>
        <v/>
      </c>
    </row>
    <row r="129">
      <c r="E129" s="9" t="n">
        <v>45365</v>
      </c>
      <c r="F129" s="195" t="n">
        <v>24.7</v>
      </c>
      <c r="G129" s="186" t="n">
        <v>19</v>
      </c>
      <c r="H129" s="187" t="n"/>
      <c r="I129" s="187" t="n"/>
      <c r="J129" s="200" t="n"/>
      <c r="K129" s="189">
        <f>F129-G129-H129+I129-J129</f>
        <v/>
      </c>
    </row>
    <row r="130">
      <c r="E130" s="9" t="n">
        <v>45365</v>
      </c>
      <c r="F130" s="195" t="n">
        <v>13.8</v>
      </c>
      <c r="G130" s="186" t="n">
        <v>13.5</v>
      </c>
      <c r="H130" s="187" t="n"/>
      <c r="I130" s="187" t="n"/>
      <c r="J130" s="200" t="n"/>
      <c r="K130" s="189">
        <f>F130-G130-H130+I130-J130</f>
        <v/>
      </c>
    </row>
    <row r="131">
      <c r="E131" s="9" t="n">
        <v>45365</v>
      </c>
      <c r="F131" s="195" t="n">
        <v>29.6</v>
      </c>
      <c r="G131" s="186" t="n">
        <v>14.88</v>
      </c>
      <c r="H131" s="187" t="n"/>
      <c r="I131" s="187" t="n"/>
      <c r="J131" s="200" t="n">
        <v>12</v>
      </c>
      <c r="K131" s="189">
        <f>F131-G131-H131+I131-J131</f>
        <v/>
      </c>
    </row>
    <row r="132">
      <c r="E132" s="9" t="n">
        <v>45365</v>
      </c>
      <c r="F132" s="195" t="n">
        <v>16.8</v>
      </c>
      <c r="G132" s="186" t="n">
        <v>13</v>
      </c>
      <c r="H132" s="187" t="n"/>
      <c r="I132" s="187" t="n"/>
      <c r="J132" s="200" t="n"/>
      <c r="K132" s="189">
        <f>F132-G132-H132+I132-J132</f>
        <v/>
      </c>
    </row>
    <row r="133">
      <c r="E133" s="9" t="n">
        <v>45365</v>
      </c>
      <c r="F133" s="195" t="n">
        <v>25.8</v>
      </c>
      <c r="G133" s="186" t="n">
        <v>19.2</v>
      </c>
      <c r="H133" s="187" t="n"/>
      <c r="I133" s="187" t="n"/>
      <c r="J133" s="200" t="n"/>
      <c r="K133" s="189">
        <f>F133-G133-H133+I133-J133</f>
        <v/>
      </c>
    </row>
    <row r="134">
      <c r="E134" s="9" t="n">
        <v>45365</v>
      </c>
      <c r="F134" s="195" t="n">
        <v>17.8</v>
      </c>
      <c r="G134" s="186" t="n">
        <v>12</v>
      </c>
      <c r="H134" s="187" t="n"/>
      <c r="I134" s="187" t="n"/>
      <c r="J134" s="200" t="n"/>
      <c r="K134" s="189">
        <f>F134-G134-H134+I134-J134</f>
        <v/>
      </c>
    </row>
    <row r="135">
      <c r="E135" s="9" t="n">
        <v>45365</v>
      </c>
      <c r="F135" s="195" t="n">
        <v>36.8</v>
      </c>
      <c r="G135" s="186" t="n">
        <v>13</v>
      </c>
      <c r="H135" s="187" t="n"/>
      <c r="I135" s="187" t="n"/>
      <c r="J135" s="200" t="n"/>
      <c r="K135" s="189">
        <f>F135-G135-H135+I135-J135</f>
        <v/>
      </c>
    </row>
    <row r="136">
      <c r="E136" s="9" t="n">
        <v>45365</v>
      </c>
      <c r="F136" s="195" t="n">
        <v>16.8</v>
      </c>
      <c r="G136" s="186" t="n">
        <v>13</v>
      </c>
      <c r="H136" s="187" t="n"/>
      <c r="I136" s="187" t="n"/>
      <c r="J136" s="200" t="n"/>
      <c r="K136" s="189">
        <f>F136-G136-H136+I136-J136</f>
        <v/>
      </c>
    </row>
    <row r="137">
      <c r="E137" s="9" t="n">
        <v>45365</v>
      </c>
      <c r="F137" s="195" t="n">
        <v>34.8</v>
      </c>
      <c r="G137" s="186" t="n">
        <v>25</v>
      </c>
      <c r="H137" s="187" t="n"/>
      <c r="I137" s="187" t="n"/>
      <c r="J137" s="200" t="n"/>
      <c r="K137" s="189">
        <f>F137-G137-H137+I137-J137</f>
        <v/>
      </c>
    </row>
    <row r="138">
      <c r="E138" s="9" t="n">
        <v>45365</v>
      </c>
      <c r="F138" s="195" t="n">
        <v>44.5</v>
      </c>
      <c r="G138" s="186" t="n">
        <v>33.5</v>
      </c>
      <c r="H138" s="187" t="n"/>
      <c r="I138" s="187" t="n"/>
      <c r="J138" s="200" t="n">
        <v>6</v>
      </c>
      <c r="K138" s="189">
        <f>F138-G138-H138+I138-J138</f>
        <v/>
      </c>
    </row>
    <row r="139">
      <c r="E139" s="9" t="n">
        <v>45365</v>
      </c>
      <c r="F139" s="195" t="n">
        <v>14.8</v>
      </c>
      <c r="G139" s="186" t="n">
        <v>10.2</v>
      </c>
      <c r="H139" s="187" t="n"/>
      <c r="I139" s="187" t="n"/>
      <c r="J139" s="200" t="n"/>
      <c r="K139" s="189">
        <f>F139-G139-H139+I139-J139</f>
        <v/>
      </c>
    </row>
    <row r="140">
      <c r="E140" s="9" t="n">
        <v>45365</v>
      </c>
      <c r="F140" s="195" t="n">
        <v>16.8</v>
      </c>
      <c r="G140" s="186" t="n">
        <v>13</v>
      </c>
      <c r="H140" s="187" t="n">
        <v>16.8</v>
      </c>
      <c r="I140" s="187" t="n">
        <v>9</v>
      </c>
      <c r="J140" s="200" t="n"/>
      <c r="K140" s="189">
        <f>F140-G140-H140+I140-J140</f>
        <v/>
      </c>
    </row>
    <row r="141">
      <c r="E141" s="9" t="n">
        <v>45366</v>
      </c>
      <c r="F141" s="195" t="n">
        <v>19.5</v>
      </c>
      <c r="G141" s="186" t="n">
        <v>15</v>
      </c>
      <c r="H141" s="187" t="n"/>
      <c r="I141" s="187" t="n"/>
      <c r="J141" s="200" t="n"/>
      <c r="K141" s="189">
        <f>F141-G141-H141+I141-J141</f>
        <v/>
      </c>
    </row>
    <row r="142">
      <c r="E142" s="9" t="n">
        <v>45366</v>
      </c>
      <c r="F142" s="195" t="n">
        <v>38.6</v>
      </c>
      <c r="G142" s="186" t="n">
        <v>26</v>
      </c>
      <c r="H142" s="187" t="n"/>
      <c r="I142" s="187" t="n"/>
      <c r="J142" s="200" t="n"/>
      <c r="K142" s="189">
        <f>F142-G142-H142+I142-J142</f>
        <v/>
      </c>
    </row>
    <row r="143">
      <c r="E143" s="9" t="n">
        <v>45366</v>
      </c>
      <c r="F143" s="195" t="n">
        <v>23.8</v>
      </c>
      <c r="G143" s="186" t="n">
        <v>12.7</v>
      </c>
      <c r="H143" s="187" t="n"/>
      <c r="I143" s="187" t="n"/>
      <c r="J143" s="200" t="n"/>
      <c r="K143" s="189">
        <f>F143-G143-H143+I143-J143</f>
        <v/>
      </c>
    </row>
    <row r="144">
      <c r="E144" s="9" t="n">
        <v>45366</v>
      </c>
      <c r="F144" s="195" t="n">
        <v>54.6</v>
      </c>
      <c r="G144" s="186" t="n">
        <v>42</v>
      </c>
      <c r="H144" s="187" t="n"/>
      <c r="I144" s="187" t="n"/>
      <c r="J144" s="200" t="n"/>
      <c r="K144" s="189">
        <f>F144-G144-H144+I144-J144</f>
        <v/>
      </c>
      <c r="M144" s="0" t="inlineStr">
        <is>
          <t>快递费代估</t>
        </is>
      </c>
    </row>
    <row r="145">
      <c r="E145" s="9" t="n">
        <v>45366</v>
      </c>
      <c r="F145" s="195" t="n">
        <v>27.6</v>
      </c>
      <c r="G145" s="186" t="n">
        <v>20.6</v>
      </c>
      <c r="H145" s="187" t="n"/>
      <c r="I145" s="187" t="n"/>
      <c r="J145" s="200" t="n"/>
      <c r="K145" s="189">
        <f>F145-G145-H145+I145-J145</f>
        <v/>
      </c>
    </row>
    <row r="146">
      <c r="E146" s="9" t="n">
        <v>45366</v>
      </c>
      <c r="F146" s="195" t="n">
        <v>56.2</v>
      </c>
      <c r="G146" s="186" t="n">
        <v>24.76</v>
      </c>
      <c r="H146" s="187" t="n"/>
      <c r="I146" s="187" t="n"/>
      <c r="J146" s="200" t="n"/>
      <c r="K146" s="189">
        <f>F146-G146-H146+I146-J146</f>
        <v/>
      </c>
    </row>
    <row r="147">
      <c r="E147" s="9" t="n">
        <v>45366</v>
      </c>
      <c r="F147" s="195" t="n">
        <v>32.5</v>
      </c>
      <c r="G147" s="186" t="n">
        <v>25</v>
      </c>
      <c r="H147" s="187" t="n"/>
      <c r="I147" s="187" t="n"/>
      <c r="J147" s="200" t="n"/>
      <c r="K147" s="189">
        <f>F147-G147-H147+I147-J147</f>
        <v/>
      </c>
    </row>
    <row r="148">
      <c r="E148" s="9" t="n">
        <v>45366</v>
      </c>
      <c r="F148" s="195" t="n">
        <v>21.8</v>
      </c>
      <c r="G148" s="186" t="n">
        <v>17.3</v>
      </c>
      <c r="H148" s="187" t="n"/>
      <c r="I148" s="187" t="n"/>
      <c r="J148" s="200" t="n"/>
      <c r="K148" s="189">
        <f>F148-G148-H148+I148-J148</f>
        <v/>
      </c>
    </row>
    <row r="149">
      <c r="E149" s="9" t="n">
        <v>45366</v>
      </c>
      <c r="F149" s="195" t="n">
        <v>14.8</v>
      </c>
      <c r="G149" s="186" t="n">
        <v>10.2</v>
      </c>
      <c r="H149" s="187" t="n"/>
      <c r="I149" s="187" t="n"/>
      <c r="J149" s="200" t="n"/>
      <c r="K149" s="189">
        <f>F149-G149-H149+I149-J149</f>
        <v/>
      </c>
    </row>
    <row r="150">
      <c r="E150" s="9" t="n">
        <v>45367</v>
      </c>
      <c r="F150" s="195" t="n">
        <v>692</v>
      </c>
      <c r="G150" s="186" t="n">
        <v>451</v>
      </c>
      <c r="H150" s="187" t="n"/>
      <c r="I150" s="187" t="n"/>
      <c r="J150" s="200" t="n"/>
      <c r="K150" s="189">
        <f>F150-G150-H150+I150-J150</f>
        <v/>
      </c>
    </row>
    <row r="151">
      <c r="E151" s="9" t="n">
        <v>45367</v>
      </c>
      <c r="F151" s="195" t="n">
        <v>56.4</v>
      </c>
      <c r="G151" s="186" t="n">
        <v>40</v>
      </c>
      <c r="H151" s="187" t="n"/>
      <c r="I151" s="187" t="n"/>
      <c r="J151" s="200" t="n"/>
      <c r="K151" s="189">
        <f>F151-G151-H151+I151-J151</f>
        <v/>
      </c>
    </row>
    <row r="152">
      <c r="E152" s="9" t="n">
        <v>45367</v>
      </c>
      <c r="F152" s="195" t="n">
        <v>19.5</v>
      </c>
      <c r="G152" s="186" t="n">
        <v>15</v>
      </c>
      <c r="H152" s="187" t="n">
        <v>19.5</v>
      </c>
      <c r="I152" s="187" t="n">
        <v>11</v>
      </c>
      <c r="J152" s="200" t="n"/>
      <c r="K152" s="189">
        <f>F152-G152-H152+I152-J152</f>
        <v/>
      </c>
    </row>
    <row r="153">
      <c r="E153" s="9" t="n">
        <v>45367</v>
      </c>
      <c r="F153" s="195" t="n">
        <v>62</v>
      </c>
      <c r="G153" s="186" t="n">
        <v>34.88</v>
      </c>
      <c r="H153" s="187" t="n"/>
      <c r="I153" s="187" t="n"/>
      <c r="J153" s="200" t="n">
        <v>12</v>
      </c>
      <c r="K153" s="189">
        <f>F153-G153-H153+I153-J153</f>
        <v/>
      </c>
    </row>
    <row r="154">
      <c r="E154" s="9" t="n">
        <v>45367</v>
      </c>
      <c r="F154" s="195" t="n">
        <v>97.8</v>
      </c>
      <c r="G154" s="186" t="n">
        <v>66</v>
      </c>
      <c r="H154" s="187" t="n"/>
      <c r="I154" s="187" t="n"/>
      <c r="J154" s="200" t="n">
        <v>12</v>
      </c>
      <c r="K154" s="189">
        <f>F154-G154-H154+I154-J154</f>
        <v/>
      </c>
    </row>
    <row r="155">
      <c r="A155" s="0" t="n">
        <v>979.51</v>
      </c>
      <c r="E155" s="9" t="n">
        <v>45367</v>
      </c>
      <c r="F155" s="195" t="n">
        <v>29.6</v>
      </c>
      <c r="G155" s="186" t="n">
        <v>22.58</v>
      </c>
      <c r="H155" s="187" t="n"/>
      <c r="I155" s="187" t="n"/>
      <c r="J155" s="200" t="n"/>
      <c r="K155" s="189">
        <f>F155-G155-H155+I155-J155</f>
        <v/>
      </c>
    </row>
    <row r="156">
      <c r="A156" s="137" t="inlineStr">
        <is>
          <t>14.8+384.8+74+145+143.46+143.45+74</t>
        </is>
      </c>
      <c r="E156" s="9" t="n">
        <v>45368</v>
      </c>
      <c r="F156" s="195" t="n">
        <v>27.3</v>
      </c>
      <c r="G156" s="186" t="n">
        <v>21</v>
      </c>
      <c r="H156" s="187" t="n">
        <v>27.3</v>
      </c>
      <c r="I156" s="187" t="n">
        <v>17</v>
      </c>
      <c r="J156" s="200" t="n"/>
      <c r="K156" s="189">
        <f>F156-G156-H156+I156-J156</f>
        <v/>
      </c>
    </row>
    <row r="157">
      <c r="A157" s="137" t="inlineStr">
        <is>
          <t>2.8+72.8+14+25+23.46+14+23.46</t>
        </is>
      </c>
      <c r="E157" s="9" t="n">
        <v>45368</v>
      </c>
      <c r="F157" s="195" t="n">
        <v>19.5</v>
      </c>
      <c r="G157" s="186" t="n">
        <v>15</v>
      </c>
      <c r="H157" s="187" t="n"/>
      <c r="I157" s="187" t="n"/>
      <c r="J157" s="200" t="n"/>
      <c r="K157" s="189">
        <f>F157-G157-H157+I157-J157</f>
        <v/>
      </c>
    </row>
    <row r="158">
      <c r="E158" s="9" t="n">
        <v>45368</v>
      </c>
      <c r="F158" s="195" t="n">
        <v>32.5</v>
      </c>
      <c r="G158" s="186" t="n">
        <v>25</v>
      </c>
      <c r="H158" s="187" t="n"/>
      <c r="I158" s="187" t="n"/>
      <c r="J158" s="200" t="n"/>
      <c r="K158" s="189">
        <f>F158-G158-H158+I158-J158</f>
        <v/>
      </c>
    </row>
    <row r="159">
      <c r="E159" s="9" t="n">
        <v>45368</v>
      </c>
      <c r="F159" s="195" t="n">
        <v>27.3</v>
      </c>
      <c r="G159" s="186" t="n">
        <v>21</v>
      </c>
      <c r="H159" s="187" t="n"/>
      <c r="I159" s="187" t="n"/>
      <c r="J159" s="200" t="n"/>
      <c r="K159" s="189">
        <f>F159-G159-H159+I159-J159</f>
        <v/>
      </c>
    </row>
    <row r="160">
      <c r="E160" s="9" t="n">
        <v>45368</v>
      </c>
      <c r="F160" s="195" t="n">
        <v>16.8</v>
      </c>
      <c r="G160" s="186" t="n">
        <v>13</v>
      </c>
      <c r="H160" s="187" t="n"/>
      <c r="I160" s="187" t="n"/>
      <c r="J160" s="200" t="n"/>
      <c r="K160" s="189">
        <f>F160-G160-H160+I160-J160</f>
        <v/>
      </c>
    </row>
    <row r="161">
      <c r="E161" s="9" t="n">
        <v>45368</v>
      </c>
      <c r="F161" s="195" t="n">
        <v>319</v>
      </c>
      <c r="G161" s="186" t="n">
        <v>126</v>
      </c>
      <c r="H161" s="187" t="n"/>
      <c r="I161" s="187" t="n"/>
      <c r="J161" s="200" t="n"/>
      <c r="K161" s="189">
        <f>F161-G161-H161+I161-J161</f>
        <v/>
      </c>
    </row>
    <row r="162">
      <c r="E162" s="9" t="n">
        <v>45369</v>
      </c>
      <c r="F162" s="195" t="n">
        <v>18.8</v>
      </c>
      <c r="G162" s="186" t="n">
        <v>14</v>
      </c>
      <c r="H162" s="187" t="n"/>
      <c r="I162" s="187" t="n"/>
      <c r="J162" s="200" t="n"/>
      <c r="K162" s="189">
        <f>F162-G162-H162+I162-J162</f>
        <v/>
      </c>
    </row>
    <row r="163">
      <c r="E163" s="9" t="n">
        <v>45369</v>
      </c>
      <c r="F163" s="195" t="n">
        <v>32.5</v>
      </c>
      <c r="G163" s="186" t="n">
        <v>25</v>
      </c>
      <c r="H163" s="187" t="n"/>
      <c r="I163" s="187" t="n"/>
      <c r="J163" s="200" t="n"/>
      <c r="K163" s="189">
        <f>F163-G163-H163+I163-J163</f>
        <v/>
      </c>
    </row>
    <row r="164">
      <c r="E164" s="9" t="n">
        <v>45369</v>
      </c>
      <c r="F164" s="195" t="n">
        <v>19.5</v>
      </c>
      <c r="G164" s="186" t="n">
        <v>15</v>
      </c>
      <c r="H164" s="187" t="n"/>
      <c r="I164" s="187" t="n"/>
      <c r="J164" s="200" t="n"/>
      <c r="K164" s="189">
        <f>F164-G164-H164+I164-J164</f>
        <v/>
      </c>
    </row>
    <row r="165">
      <c r="E165" s="9" t="n">
        <v>45369</v>
      </c>
      <c r="F165" s="195" t="n">
        <v>19.5</v>
      </c>
      <c r="G165" s="186" t="n">
        <v>15</v>
      </c>
      <c r="H165" s="187" t="n"/>
      <c r="I165" s="187" t="n"/>
      <c r="J165" s="200" t="n"/>
      <c r="K165" s="189">
        <f>F165-G165-H165+I165-J165</f>
        <v/>
      </c>
    </row>
    <row r="166">
      <c r="E166" s="9" t="n">
        <v>45369</v>
      </c>
      <c r="F166" s="195" t="n">
        <v>119.83</v>
      </c>
      <c r="G166" s="186" t="n">
        <v>52.46</v>
      </c>
      <c r="H166" s="187" t="n"/>
      <c r="I166" s="187" t="n"/>
      <c r="J166" s="200" t="n"/>
      <c r="K166" s="189">
        <f>F166-G166-H166+I166-J166</f>
        <v/>
      </c>
    </row>
    <row r="167">
      <c r="E167" s="9" t="n">
        <v>45370</v>
      </c>
      <c r="F167" s="195" t="n">
        <v>51.24</v>
      </c>
      <c r="G167" s="186" t="n">
        <v>40</v>
      </c>
      <c r="H167" s="187" t="n"/>
      <c r="I167" s="187" t="n"/>
      <c r="J167" s="200" t="n"/>
      <c r="K167" s="189">
        <f>F167-G167-H167+I167-J167</f>
        <v/>
      </c>
    </row>
    <row r="168">
      <c r="E168" s="9" t="n">
        <v>45370</v>
      </c>
      <c r="F168" s="195" t="n">
        <v>32.5</v>
      </c>
      <c r="G168" s="186" t="n">
        <v>25</v>
      </c>
      <c r="H168" s="187" t="n"/>
      <c r="I168" s="187" t="n"/>
      <c r="J168" s="200" t="n"/>
      <c r="K168" s="189">
        <f>F168-G168-H168+I168-J168</f>
        <v/>
      </c>
    </row>
    <row r="169">
      <c r="E169" s="9" t="n">
        <v>45370</v>
      </c>
      <c r="F169" s="195" t="n">
        <v>117.8</v>
      </c>
      <c r="G169" s="186" t="n">
        <v>76.63</v>
      </c>
      <c r="H169" s="187" t="n"/>
      <c r="I169" s="187" t="n"/>
      <c r="J169" s="200" t="n">
        <v>12</v>
      </c>
      <c r="K169" s="189">
        <f>F169-G169-H169+I169-J169</f>
        <v/>
      </c>
    </row>
    <row r="170">
      <c r="E170" s="9" t="n">
        <v>45370</v>
      </c>
      <c r="F170" s="195" t="n">
        <v>32.5</v>
      </c>
      <c r="G170" s="186" t="n">
        <v>25</v>
      </c>
      <c r="H170" s="187" t="n"/>
      <c r="I170" s="187" t="n"/>
      <c r="J170" s="200" t="n"/>
      <c r="K170" s="189">
        <f>F170-G170-H170+I170-J170</f>
        <v/>
      </c>
    </row>
    <row r="171">
      <c r="E171" s="9" t="n">
        <v>45370</v>
      </c>
      <c r="F171" s="195" t="n">
        <v>14.8</v>
      </c>
      <c r="G171" s="186" t="n">
        <v>10.2</v>
      </c>
      <c r="H171" s="187" t="n"/>
      <c r="I171" s="187" t="n"/>
      <c r="J171" s="200" t="n"/>
      <c r="K171" s="189">
        <f>F171-G171-H171+I171-J171</f>
        <v/>
      </c>
    </row>
    <row r="172">
      <c r="E172" s="9" t="n">
        <v>45370</v>
      </c>
      <c r="F172" s="195" t="n">
        <v>19.01</v>
      </c>
      <c r="G172" s="186" t="n">
        <v>17.3</v>
      </c>
      <c r="H172" s="187" t="n"/>
      <c r="I172" s="187" t="n"/>
      <c r="J172" s="200" t="n"/>
      <c r="K172" s="189">
        <f>F172-G172-H172+I172-J172</f>
        <v/>
      </c>
    </row>
    <row r="173">
      <c r="E173" s="9" t="n">
        <v>45370</v>
      </c>
      <c r="F173" s="195" t="n">
        <v>14.57</v>
      </c>
      <c r="G173" s="186" t="n">
        <v>13</v>
      </c>
      <c r="H173" s="187" t="n"/>
      <c r="I173" s="187" t="n"/>
      <c r="J173" s="200" t="n"/>
      <c r="K173" s="189">
        <f>F173-G173-H173+I173-J173</f>
        <v/>
      </c>
    </row>
    <row r="174">
      <c r="E174" s="9" t="n">
        <v>45370</v>
      </c>
      <c r="F174" s="195" t="n">
        <v>30.04</v>
      </c>
      <c r="G174" s="186" t="n">
        <v>25</v>
      </c>
      <c r="H174" s="187" t="n"/>
      <c r="I174" s="187" t="n"/>
      <c r="J174" s="200" t="n"/>
      <c r="K174" s="189">
        <f>F174-G174-H174+I174-J174</f>
        <v/>
      </c>
    </row>
    <row r="175">
      <c r="E175" s="9" t="n">
        <v>45371</v>
      </c>
      <c r="F175" s="195" t="n">
        <v>400</v>
      </c>
      <c r="G175" s="186" t="n">
        <v>347.9</v>
      </c>
      <c r="H175" s="187" t="n"/>
      <c r="I175" s="187" t="n"/>
      <c r="J175" s="200" t="n"/>
      <c r="K175" s="189">
        <f>F175-G175-H175+I175-J175</f>
        <v/>
      </c>
    </row>
    <row r="176">
      <c r="E176" s="9" t="n">
        <v>45371</v>
      </c>
      <c r="F176" s="211" t="n">
        <v>128.47</v>
      </c>
      <c r="G176" s="187" t="n">
        <v>129</v>
      </c>
      <c r="H176" s="187" t="n"/>
      <c r="I176" s="187" t="n"/>
      <c r="J176" s="200" t="n"/>
      <c r="K176" s="187">
        <f>F176-G176-H176+I176-J176</f>
        <v/>
      </c>
    </row>
    <row r="177">
      <c r="E177" s="9" t="n">
        <v>45371</v>
      </c>
      <c r="F177" s="211" t="n">
        <v>128.47</v>
      </c>
      <c r="G177" s="187" t="n">
        <v>129</v>
      </c>
      <c r="H177" s="187" t="n"/>
      <c r="I177" s="187" t="n"/>
      <c r="J177" s="200" t="n"/>
      <c r="K177" s="187">
        <f>F177-G177-H177+I177-J177</f>
        <v/>
      </c>
    </row>
    <row r="178">
      <c r="E178" s="9" t="n">
        <v>45371</v>
      </c>
      <c r="F178" s="211" t="n">
        <v>128.47</v>
      </c>
      <c r="G178" s="187" t="n">
        <v>80.59999999999999</v>
      </c>
      <c r="H178" s="187" t="n"/>
      <c r="I178" s="187" t="n"/>
      <c r="J178" s="200" t="n"/>
      <c r="K178" s="187">
        <f>F178-G178-H178+I178-J178</f>
        <v/>
      </c>
    </row>
    <row r="179">
      <c r="E179" s="9" t="n">
        <v>45371</v>
      </c>
      <c r="F179" s="195" t="n">
        <v>17.8</v>
      </c>
      <c r="G179" s="186" t="n">
        <v>11</v>
      </c>
      <c r="H179" s="187" t="n"/>
      <c r="I179" s="187" t="n"/>
      <c r="J179" s="200" t="n">
        <v>4</v>
      </c>
      <c r="K179" s="189">
        <f>F179-G179-H179+I179-J179</f>
        <v/>
      </c>
      <c r="M179" s="0" t="inlineStr">
        <is>
          <t>快递费代估</t>
        </is>
      </c>
    </row>
    <row r="180">
      <c r="E180" s="9" t="n">
        <v>45371</v>
      </c>
      <c r="F180" s="195" t="n">
        <v>24.7</v>
      </c>
      <c r="G180" s="186" t="n">
        <v>19</v>
      </c>
      <c r="H180" s="187" t="n"/>
      <c r="I180" s="187" t="n"/>
      <c r="J180" s="200" t="n"/>
      <c r="K180" s="189">
        <f>F180-G180-H180+I180-J180</f>
        <v/>
      </c>
    </row>
    <row r="181">
      <c r="E181" s="9" t="n">
        <v>45371</v>
      </c>
      <c r="F181" s="195" t="n">
        <v>28.8</v>
      </c>
      <c r="G181" s="186" t="n">
        <v>16.8</v>
      </c>
      <c r="H181" s="187" t="n"/>
      <c r="I181" s="187" t="n"/>
      <c r="J181" s="200" t="n"/>
      <c r="K181" s="189">
        <f>F181-G181-H181+I181-J181</f>
        <v/>
      </c>
    </row>
    <row r="182">
      <c r="E182" s="9" t="n">
        <v>45371</v>
      </c>
      <c r="F182" s="195" t="n">
        <v>16.22</v>
      </c>
      <c r="G182" s="186" t="n">
        <v>11</v>
      </c>
      <c r="H182" s="187" t="n"/>
      <c r="I182" s="187" t="n"/>
      <c r="J182" s="200" t="n">
        <v>4</v>
      </c>
      <c r="K182" s="189">
        <f>F182-G182-H182+I182-J182</f>
        <v/>
      </c>
    </row>
    <row r="183">
      <c r="E183" s="9" t="n">
        <v>45371</v>
      </c>
      <c r="F183" s="195" t="n">
        <v>14.8</v>
      </c>
      <c r="G183" s="186" t="n">
        <v>10.2</v>
      </c>
      <c r="H183" s="187" t="n"/>
      <c r="I183" s="187" t="n"/>
      <c r="J183" s="200" t="n"/>
      <c r="K183" s="189">
        <f>F183-G183-H183+I183-J183</f>
        <v/>
      </c>
    </row>
    <row r="184">
      <c r="E184" s="9" t="n">
        <v>45371</v>
      </c>
      <c r="F184" s="195" t="n">
        <v>97</v>
      </c>
      <c r="G184" s="186" t="n">
        <v>66.45</v>
      </c>
      <c r="H184" s="187" t="n"/>
      <c r="I184" s="187" t="n"/>
      <c r="J184" s="200" t="n"/>
      <c r="K184" s="189">
        <f>F184-G184-H184+I184-J184</f>
        <v/>
      </c>
    </row>
    <row r="185">
      <c r="E185" s="9" t="n">
        <v>45371</v>
      </c>
      <c r="F185" s="195" t="n">
        <v>62.4</v>
      </c>
      <c r="G185" s="186" t="n">
        <v>47.5</v>
      </c>
      <c r="H185" s="187" t="n"/>
      <c r="I185" s="187" t="n"/>
      <c r="J185" s="200" t="n"/>
      <c r="K185" s="189">
        <f>F185-G185-H185+I185-J185</f>
        <v/>
      </c>
    </row>
    <row r="186">
      <c r="E186" s="9" t="n">
        <v>45372</v>
      </c>
      <c r="F186" s="195" t="n">
        <v>34.8</v>
      </c>
      <c r="G186" s="186" t="n">
        <v>25</v>
      </c>
      <c r="H186" s="187" t="n"/>
      <c r="I186" s="187" t="n"/>
      <c r="J186" s="200" t="n"/>
      <c r="K186" s="189">
        <f>F186-G186-H186+I186-J186</f>
        <v/>
      </c>
    </row>
    <row r="187">
      <c r="E187" s="9" t="n">
        <v>45372</v>
      </c>
      <c r="F187" s="195" t="n">
        <v>27.3</v>
      </c>
      <c r="G187" s="186" t="n">
        <v>21</v>
      </c>
      <c r="H187" s="187" t="n"/>
      <c r="I187" s="187" t="n"/>
      <c r="J187" s="200" t="n"/>
      <c r="K187" s="189">
        <f>F187-G187-H187+I187-J187</f>
        <v/>
      </c>
      <c r="M187" s="0" t="inlineStr">
        <is>
          <t>快递费代估</t>
        </is>
      </c>
    </row>
    <row r="188">
      <c r="E188" s="9" t="n">
        <v>45372</v>
      </c>
      <c r="F188" s="195" t="n">
        <v>29.6</v>
      </c>
      <c r="G188" s="186" t="n">
        <v>21.1</v>
      </c>
      <c r="H188" s="187" t="n"/>
      <c r="I188" s="187" t="n"/>
      <c r="J188" s="200" t="n"/>
      <c r="K188" s="189">
        <f>F188-G188-H188+I188-J188</f>
        <v/>
      </c>
    </row>
    <row r="189">
      <c r="E189" s="9" t="n">
        <v>45372</v>
      </c>
      <c r="F189" s="195" t="n">
        <v>22.1</v>
      </c>
      <c r="G189" s="186" t="n">
        <v>17</v>
      </c>
      <c r="H189" s="187" t="n"/>
      <c r="I189" s="187" t="n"/>
      <c r="J189" s="200" t="n"/>
      <c r="K189" s="189">
        <f>F189-G189-H189+I189-J189</f>
        <v/>
      </c>
    </row>
    <row r="190">
      <c r="E190" s="9" t="n">
        <v>45372</v>
      </c>
      <c r="F190" s="195" t="n">
        <v>27.3</v>
      </c>
      <c r="G190" s="186" t="n">
        <v>21</v>
      </c>
      <c r="H190" s="187" t="n"/>
      <c r="I190" s="187" t="n"/>
      <c r="J190" s="200" t="n"/>
      <c r="K190" s="189">
        <f>F190-G190-H190+I190-J190</f>
        <v/>
      </c>
    </row>
    <row r="191">
      <c r="E191" s="9" t="n">
        <v>45372</v>
      </c>
      <c r="F191" s="195" t="n">
        <v>16.8</v>
      </c>
      <c r="G191" s="186" t="n">
        <v>13</v>
      </c>
      <c r="H191" s="187" t="n"/>
      <c r="I191" s="187" t="n"/>
      <c r="J191" s="200" t="n"/>
      <c r="K191" s="189">
        <f>F191-G191-H191+I191-J191</f>
        <v/>
      </c>
    </row>
    <row r="192">
      <c r="E192" s="9" t="n">
        <v>45373</v>
      </c>
      <c r="F192" s="195" t="n">
        <v>33.32</v>
      </c>
      <c r="G192" s="186" t="n">
        <v>27.95</v>
      </c>
      <c r="H192" s="187" t="n"/>
      <c r="I192" s="187" t="n"/>
      <c r="J192" s="200" t="n">
        <v>3</v>
      </c>
      <c r="K192" s="189">
        <f>F192-G192-H192+I192-J192</f>
        <v/>
      </c>
      <c r="M192" s="0" t="inlineStr">
        <is>
          <t>快递费代估</t>
        </is>
      </c>
    </row>
    <row r="193">
      <c r="E193" s="9" t="n">
        <v>45373</v>
      </c>
      <c r="F193" s="195" t="n">
        <v>24.7</v>
      </c>
      <c r="G193" s="186" t="n">
        <v>19</v>
      </c>
      <c r="H193" s="187" t="n"/>
      <c r="I193" s="187" t="n"/>
      <c r="J193" s="200" t="n"/>
      <c r="K193" s="189">
        <f>F193-G193-H193+I193-J193</f>
        <v/>
      </c>
    </row>
    <row r="194">
      <c r="E194" s="9" t="n">
        <v>45373</v>
      </c>
      <c r="F194" s="195" t="n">
        <v>22.1</v>
      </c>
      <c r="G194" s="186" t="n">
        <v>17</v>
      </c>
      <c r="H194" s="187" t="n"/>
      <c r="I194" s="187" t="n"/>
      <c r="J194" s="200" t="n"/>
      <c r="K194" s="189">
        <f>F194-G194-H194+I194-J194</f>
        <v/>
      </c>
    </row>
    <row r="195">
      <c r="E195" s="9" t="n">
        <v>45373</v>
      </c>
      <c r="F195" s="195" t="n">
        <v>30.8</v>
      </c>
      <c r="G195" s="186" t="n">
        <v>25</v>
      </c>
      <c r="H195" s="187" t="n"/>
      <c r="I195" s="187" t="n"/>
      <c r="J195" s="200" t="n"/>
      <c r="K195" s="189">
        <f>F195-G195-H195+I195-J195</f>
        <v/>
      </c>
    </row>
    <row r="196">
      <c r="E196" s="9" t="n">
        <v>45373</v>
      </c>
      <c r="F196" s="195" t="n">
        <v>19.5</v>
      </c>
      <c r="G196" s="186" t="n">
        <v>15</v>
      </c>
      <c r="H196" s="187" t="n"/>
      <c r="I196" s="187" t="n"/>
      <c r="J196" s="200" t="n"/>
      <c r="K196" s="189">
        <f>F196-G196-H196+I196-J196</f>
        <v/>
      </c>
    </row>
    <row r="197">
      <c r="E197" s="109" t="n">
        <v>45373</v>
      </c>
      <c r="F197" s="211" t="n">
        <v>25.73</v>
      </c>
      <c r="G197" s="187" t="n">
        <v>14.88</v>
      </c>
      <c r="H197" s="187" t="n">
        <v>25.73</v>
      </c>
      <c r="I197" s="187" t="n">
        <v>14.88</v>
      </c>
      <c r="J197" s="199" t="n"/>
      <c r="K197" s="187">
        <f>F197-G197-H197+I197-J197</f>
        <v/>
      </c>
    </row>
    <row r="198">
      <c r="E198" s="9" t="n">
        <v>45373</v>
      </c>
      <c r="F198" s="195" t="n">
        <v>16.8</v>
      </c>
      <c r="G198" s="186" t="n">
        <v>13</v>
      </c>
      <c r="H198" s="187" t="n"/>
      <c r="I198" s="187" t="n"/>
      <c r="J198" s="200" t="n"/>
      <c r="K198" s="189">
        <f>F198-G198-H198+I198-J198</f>
        <v/>
      </c>
    </row>
    <row r="199">
      <c r="E199" s="9" t="n">
        <v>45373</v>
      </c>
      <c r="F199" s="195" t="n">
        <v>86.61</v>
      </c>
      <c r="G199" s="186" t="n">
        <v>66</v>
      </c>
      <c r="H199" s="187" t="n"/>
      <c r="I199" s="187" t="n"/>
      <c r="J199" s="200" t="n"/>
      <c r="K199" s="189">
        <f>F199-G199-H199+I199-J199</f>
        <v/>
      </c>
    </row>
    <row r="200">
      <c r="E200" s="9" t="n">
        <v>45374</v>
      </c>
      <c r="F200" s="195" t="n">
        <v>137.2</v>
      </c>
      <c r="G200" s="186" t="n">
        <v>98.64</v>
      </c>
      <c r="H200" s="187" t="n"/>
      <c r="I200" s="187" t="n"/>
      <c r="J200" s="200" t="n"/>
      <c r="K200" s="189">
        <f>F200-G200-H200+I200-J200</f>
        <v/>
      </c>
    </row>
    <row r="201">
      <c r="E201" s="9" t="n">
        <v>45374</v>
      </c>
      <c r="F201" s="195" t="n">
        <v>16.96</v>
      </c>
      <c r="G201" s="186" t="n">
        <v>15</v>
      </c>
      <c r="H201" s="187" t="n"/>
      <c r="I201" s="187" t="n"/>
      <c r="J201" s="200" t="n"/>
      <c r="K201" s="189">
        <f>F201-G201-H201+I201-J201</f>
        <v/>
      </c>
      <c r="M201" s="0" t="inlineStr">
        <is>
          <t>快递费代估</t>
        </is>
      </c>
    </row>
    <row r="202">
      <c r="E202" s="9" t="n">
        <v>45374</v>
      </c>
      <c r="F202" s="195" t="n">
        <v>29.9</v>
      </c>
      <c r="G202" s="186" t="n">
        <v>23</v>
      </c>
      <c r="H202" s="187" t="n"/>
      <c r="I202" s="187" t="n"/>
      <c r="J202" s="200" t="n"/>
      <c r="K202" s="189">
        <f>F202-G202-H202+I202-J202</f>
        <v/>
      </c>
    </row>
    <row r="203">
      <c r="E203" s="9" t="n">
        <v>45374</v>
      </c>
      <c r="F203" s="195" t="n">
        <v>87.39</v>
      </c>
      <c r="G203" s="186" t="n">
        <v>66</v>
      </c>
      <c r="H203" s="187" t="n"/>
      <c r="I203" s="187" t="n"/>
      <c r="J203" s="200" t="n"/>
      <c r="K203" s="189">
        <f>F203-G203-H203+I203-J203</f>
        <v/>
      </c>
    </row>
    <row r="204">
      <c r="E204" s="9" t="n">
        <v>45374</v>
      </c>
      <c r="F204" s="195" t="n">
        <v>23.67</v>
      </c>
      <c r="G204" s="186" t="n">
        <v>21</v>
      </c>
      <c r="H204" s="187" t="n"/>
      <c r="I204" s="187" t="n"/>
      <c r="J204" s="200" t="n"/>
      <c r="K204" s="189">
        <f>F204-G204-H204+I204-J204</f>
        <v/>
      </c>
    </row>
    <row r="205">
      <c r="E205" s="9" t="n">
        <v>45374</v>
      </c>
      <c r="F205" s="195" t="n">
        <v>64.8</v>
      </c>
      <c r="G205" s="186" t="n">
        <v>45</v>
      </c>
      <c r="H205" s="187" t="n"/>
      <c r="I205" s="187" t="n"/>
      <c r="J205" s="200" t="n"/>
      <c r="K205" s="189">
        <f>F205-G205-H205+I205-J205</f>
        <v/>
      </c>
    </row>
    <row r="206">
      <c r="E206" s="9" t="n">
        <v>45374</v>
      </c>
      <c r="F206" s="195" t="n">
        <v>14.8</v>
      </c>
      <c r="G206" s="186" t="n">
        <v>10.2</v>
      </c>
      <c r="H206" s="187" t="n"/>
      <c r="I206" s="187" t="n"/>
      <c r="J206" s="200" t="n"/>
      <c r="K206" s="189">
        <f>F206-G206-H206+I206-J206</f>
        <v/>
      </c>
    </row>
    <row r="207">
      <c r="E207" s="9" t="n">
        <v>45375</v>
      </c>
      <c r="F207" s="195" t="n">
        <v>34.8</v>
      </c>
      <c r="G207" s="186" t="n">
        <v>25</v>
      </c>
      <c r="H207" s="187" t="n"/>
      <c r="I207" s="187" t="n"/>
      <c r="J207" s="200" t="n"/>
      <c r="K207" s="189">
        <f>F207-G207-H207+I207-J207</f>
        <v/>
      </c>
    </row>
    <row r="208">
      <c r="E208" s="9" t="n">
        <v>45375</v>
      </c>
      <c r="F208" s="195" t="n">
        <v>23.6</v>
      </c>
      <c r="G208" s="186" t="n">
        <v>17.3</v>
      </c>
      <c r="H208" s="187" t="n"/>
      <c r="I208" s="187" t="n"/>
      <c r="J208" s="200" t="n"/>
      <c r="K208" s="189">
        <f>F208-G208-H208+I208-J208</f>
        <v/>
      </c>
    </row>
    <row r="209">
      <c r="E209" s="9" t="n">
        <v>45375</v>
      </c>
      <c r="F209" s="195" t="n">
        <v>24.7</v>
      </c>
      <c r="G209" s="186" t="n">
        <v>19</v>
      </c>
      <c r="H209" s="187" t="n"/>
      <c r="I209" s="187" t="n"/>
      <c r="J209" s="200" t="n"/>
      <c r="K209" s="189">
        <f>F209-G209-H209+I209-J209</f>
        <v/>
      </c>
    </row>
    <row r="210">
      <c r="E210" s="9" t="n">
        <v>45375</v>
      </c>
      <c r="F210" s="195" t="n">
        <v>32.5</v>
      </c>
      <c r="G210" s="186" t="n">
        <v>25</v>
      </c>
      <c r="H210" s="187" t="n"/>
      <c r="I210" s="187" t="n"/>
      <c r="J210" s="200" t="n"/>
      <c r="K210" s="189">
        <f>F210-G210-H210+I210-J210</f>
        <v/>
      </c>
    </row>
    <row r="211">
      <c r="E211" s="9" t="n">
        <v>45375</v>
      </c>
      <c r="F211" s="195" t="n">
        <v>22.41</v>
      </c>
      <c r="G211" s="186" t="n">
        <v>20</v>
      </c>
      <c r="H211" s="187" t="n"/>
      <c r="I211" s="187" t="n"/>
      <c r="J211" s="200" t="n"/>
      <c r="K211" s="189">
        <f>F211-G211-H211+I211-J211</f>
        <v/>
      </c>
    </row>
    <row r="212">
      <c r="E212" s="9" t="n">
        <v>45375</v>
      </c>
      <c r="F212" s="195" t="n">
        <v>34.8</v>
      </c>
      <c r="G212" s="186" t="n">
        <v>25</v>
      </c>
      <c r="H212" s="187" t="n"/>
      <c r="I212" s="187" t="n"/>
      <c r="J212" s="200" t="n"/>
      <c r="K212" s="189">
        <f>F212-G212-H212+I212-J212</f>
        <v/>
      </c>
    </row>
    <row r="213">
      <c r="E213" s="9" t="n">
        <v>45375</v>
      </c>
      <c r="F213" s="195" t="n">
        <v>64.8</v>
      </c>
      <c r="G213" s="186" t="n">
        <v>45</v>
      </c>
      <c r="H213" s="187" t="n"/>
      <c r="I213" s="187" t="n"/>
      <c r="J213" s="200" t="n"/>
      <c r="K213" s="189">
        <f>F213-G213-H213+I213-J213</f>
        <v/>
      </c>
    </row>
    <row r="214">
      <c r="E214" s="9" t="n">
        <v>45375</v>
      </c>
      <c r="F214" s="195" t="n">
        <v>24.7</v>
      </c>
      <c r="G214" s="186" t="n">
        <v>19</v>
      </c>
      <c r="H214" s="187" t="n"/>
      <c r="I214" s="187" t="n"/>
      <c r="J214" s="200" t="n"/>
      <c r="K214" s="189">
        <f>F214-G214-H214+I214-J214</f>
        <v/>
      </c>
    </row>
    <row r="215">
      <c r="E215" s="9" t="n">
        <v>45375</v>
      </c>
      <c r="F215" s="195" t="n">
        <v>12.83</v>
      </c>
      <c r="G215" s="186" t="n">
        <v>10.2</v>
      </c>
      <c r="H215" s="187" t="n"/>
      <c r="I215" s="187" t="n"/>
      <c r="J215" s="200" t="n"/>
      <c r="K215" s="189">
        <f>F215-G215-H215+I215-J215</f>
        <v/>
      </c>
    </row>
    <row r="216">
      <c r="E216" s="9" t="n">
        <v>45375</v>
      </c>
      <c r="F216" s="195" t="n">
        <v>25.8</v>
      </c>
      <c r="G216" s="186" t="n">
        <v>20</v>
      </c>
      <c r="H216" s="187" t="n"/>
      <c r="I216" s="187" t="n"/>
      <c r="J216" s="200" t="n"/>
      <c r="K216" s="189">
        <f>F216-G216-H216+I216-J216</f>
        <v/>
      </c>
    </row>
    <row r="217">
      <c r="E217" s="9" t="n">
        <v>45375</v>
      </c>
      <c r="F217" s="195" t="n">
        <v>86.76000000000001</v>
      </c>
      <c r="G217" s="186" t="n">
        <v>66</v>
      </c>
      <c r="H217" s="187" t="n"/>
      <c r="I217" s="187" t="n"/>
      <c r="J217" s="200" t="n"/>
      <c r="K217" s="189">
        <f>F217-G217-H217+I217-J217</f>
        <v/>
      </c>
    </row>
    <row r="218">
      <c r="E218" s="9" t="n">
        <v>45375</v>
      </c>
      <c r="F218" s="195" t="n">
        <v>12.85</v>
      </c>
      <c r="G218" s="186" t="n">
        <v>9.300000000000001</v>
      </c>
      <c r="H218" s="187" t="n"/>
      <c r="I218" s="187" t="n"/>
      <c r="J218" s="200" t="n"/>
      <c r="K218" s="189">
        <f>F218-G218-H218+I218-J218</f>
        <v/>
      </c>
    </row>
    <row r="219">
      <c r="E219" s="9" t="n">
        <v>45375</v>
      </c>
      <c r="F219" s="195" t="n">
        <v>56.09</v>
      </c>
      <c r="G219" s="186" t="n">
        <v>45</v>
      </c>
      <c r="H219" s="187" t="n"/>
      <c r="I219" s="187" t="n"/>
      <c r="J219" s="200" t="n"/>
      <c r="K219" s="189">
        <f>F219-G219-H219+I219-J219</f>
        <v/>
      </c>
    </row>
    <row r="220">
      <c r="E220" s="9" t="n">
        <v>45376</v>
      </c>
      <c r="F220" s="195" t="n">
        <v>14.8</v>
      </c>
      <c r="G220" s="186" t="n">
        <v>10.2</v>
      </c>
      <c r="H220" s="187" t="n"/>
      <c r="I220" s="187" t="n"/>
      <c r="J220" s="200" t="n"/>
      <c r="K220" s="189">
        <f>F220-G220-H220+I220-J220</f>
        <v/>
      </c>
    </row>
    <row r="221">
      <c r="E221" s="9" t="n">
        <v>45376</v>
      </c>
      <c r="F221" s="195" t="n">
        <v>16.8</v>
      </c>
      <c r="G221" s="186" t="n">
        <v>13</v>
      </c>
      <c r="H221" s="187" t="n"/>
      <c r="I221" s="187" t="n"/>
      <c r="J221" s="200" t="n"/>
      <c r="K221" s="189">
        <f>F221-G221-H221+I221-J221</f>
        <v/>
      </c>
    </row>
    <row r="222">
      <c r="E222" s="9" t="n">
        <v>45376</v>
      </c>
      <c r="F222" s="195" t="n">
        <v>77.18000000000001</v>
      </c>
      <c r="G222" s="186" t="n">
        <v>50</v>
      </c>
      <c r="H222" s="187" t="n">
        <v>77.18000000000001</v>
      </c>
      <c r="I222" s="187" t="n">
        <v>50</v>
      </c>
      <c r="J222" s="200" t="n"/>
      <c r="K222" s="189">
        <f>F222-G222-H222+I222-J222</f>
        <v/>
      </c>
    </row>
    <row r="223">
      <c r="E223" s="9" t="n">
        <v>45376</v>
      </c>
      <c r="F223" s="195" t="n">
        <v>17.8</v>
      </c>
      <c r="G223" s="186" t="n">
        <v>15</v>
      </c>
      <c r="H223" s="187" t="n"/>
      <c r="I223" s="187" t="n"/>
      <c r="J223" s="200" t="n"/>
      <c r="K223" s="189">
        <f>F223-G223-H223+I223-J223</f>
        <v/>
      </c>
    </row>
    <row r="224">
      <c r="E224" s="9" t="n">
        <v>45376</v>
      </c>
      <c r="F224" s="195" t="n">
        <v>16.8</v>
      </c>
      <c r="G224" s="186" t="n">
        <v>13</v>
      </c>
      <c r="H224" s="187" t="n"/>
      <c r="I224" s="187" t="n"/>
      <c r="J224" s="200" t="n"/>
      <c r="K224" s="189">
        <f>F224-G224-H224+I224-J224</f>
        <v/>
      </c>
    </row>
    <row r="225">
      <c r="E225" s="9" t="n">
        <v>45377</v>
      </c>
      <c r="F225" s="195" t="n">
        <v>88.8</v>
      </c>
      <c r="G225" s="186" t="n">
        <v>35.64</v>
      </c>
      <c r="H225" s="187" t="n"/>
      <c r="I225" s="187" t="n"/>
      <c r="J225" s="200" t="n"/>
      <c r="K225" s="189">
        <f>F225-G225-H225+I225-J225</f>
        <v/>
      </c>
    </row>
    <row r="226">
      <c r="E226" s="9" t="n">
        <v>45377</v>
      </c>
      <c r="F226" s="195" t="n">
        <v>19.5</v>
      </c>
      <c r="G226" s="193" t="n">
        <v>15</v>
      </c>
      <c r="H226" s="187" t="n"/>
      <c r="I226" s="187" t="n"/>
      <c r="J226" s="200" t="n"/>
      <c r="K226" s="189">
        <f>F226-G226-H226+I226-J226</f>
        <v/>
      </c>
    </row>
    <row r="227">
      <c r="E227" s="9" t="n">
        <v>45377</v>
      </c>
      <c r="F227" s="195" t="n">
        <v>240</v>
      </c>
      <c r="G227" s="186" t="n">
        <v>119</v>
      </c>
      <c r="H227" s="187" t="n"/>
      <c r="I227" s="187" t="n"/>
      <c r="J227" s="200" t="n"/>
      <c r="K227" s="189">
        <f>F227-G227-H227+I227-J227</f>
        <v/>
      </c>
    </row>
    <row r="228">
      <c r="E228" s="9" t="n">
        <v>45377</v>
      </c>
      <c r="F228" s="195" t="n">
        <v>16.8</v>
      </c>
      <c r="G228" s="186" t="n">
        <v>13</v>
      </c>
      <c r="H228" s="187" t="n"/>
      <c r="I228" s="187" t="n"/>
      <c r="J228" s="200" t="n"/>
      <c r="K228" s="189">
        <f>F228-G228-H228+I228-J228</f>
        <v/>
      </c>
    </row>
    <row r="229">
      <c r="E229" s="9" t="n">
        <v>45377</v>
      </c>
      <c r="F229" s="195" t="n">
        <v>404</v>
      </c>
      <c r="G229" s="186" t="n">
        <v>171.2</v>
      </c>
      <c r="H229" s="187" t="n"/>
      <c r="I229" s="187" t="n"/>
      <c r="J229" s="200" t="n"/>
      <c r="K229" s="189">
        <f>F229-G229-H229+I229-J229</f>
        <v/>
      </c>
    </row>
    <row r="230">
      <c r="E230" s="9" t="n">
        <v>45377</v>
      </c>
      <c r="F230" s="213" t="n">
        <v>70.59999999999999</v>
      </c>
      <c r="G230" s="186" t="n">
        <v>45</v>
      </c>
      <c r="H230" s="187" t="n"/>
      <c r="I230" s="187" t="n"/>
      <c r="J230" s="200" t="n"/>
      <c r="K230" s="189">
        <f>F230-G230-H230+I230-J230</f>
        <v/>
      </c>
    </row>
    <row r="231">
      <c r="E231" s="9" t="n">
        <v>45377</v>
      </c>
      <c r="F231" s="195" t="n">
        <v>22.37</v>
      </c>
      <c r="G231" s="186" t="n">
        <v>20</v>
      </c>
      <c r="H231" s="187" t="n"/>
      <c r="I231" s="187" t="n"/>
      <c r="J231" s="200" t="n"/>
      <c r="K231" s="189">
        <f>F231-G231-H231+I231-J231</f>
        <v/>
      </c>
    </row>
    <row r="232">
      <c r="E232" s="9" t="n">
        <v>45377</v>
      </c>
      <c r="F232" s="195" t="n">
        <v>21.5</v>
      </c>
      <c r="G232" s="186" t="n">
        <v>15</v>
      </c>
      <c r="H232" s="187" t="n"/>
      <c r="I232" s="187" t="n"/>
      <c r="J232" s="200" t="n"/>
      <c r="K232" s="189">
        <f>F232-G232-H232+I232-J232</f>
        <v/>
      </c>
    </row>
    <row r="233">
      <c r="E233" s="9" t="n">
        <v>45377</v>
      </c>
      <c r="F233" s="195" t="n">
        <v>89</v>
      </c>
      <c r="G233" s="186" t="n">
        <v>60</v>
      </c>
      <c r="H233" s="187" t="n"/>
      <c r="I233" s="187" t="n"/>
      <c r="J233" s="200" t="n"/>
      <c r="K233" s="189">
        <f>F233-G233-H233+I233-J233</f>
        <v/>
      </c>
    </row>
    <row r="234">
      <c r="E234" s="9" t="n">
        <v>45377</v>
      </c>
      <c r="F234" s="195" t="n">
        <v>34.8</v>
      </c>
      <c r="G234" s="186" t="n">
        <v>25</v>
      </c>
      <c r="H234" s="187" t="n"/>
      <c r="I234" s="187" t="n"/>
      <c r="J234" s="200" t="n"/>
      <c r="K234" s="189">
        <f>F234-G234-H234+I234-J234</f>
        <v/>
      </c>
    </row>
    <row r="235">
      <c r="E235" s="9" t="n">
        <v>45377</v>
      </c>
      <c r="F235" s="195" t="n">
        <v>30.21</v>
      </c>
      <c r="G235" s="186" t="n">
        <v>25</v>
      </c>
      <c r="H235" s="187" t="n"/>
      <c r="I235" s="187" t="n"/>
      <c r="J235" s="200" t="n"/>
      <c r="K235" s="189">
        <f>F235-G235-H235+I235-J235</f>
        <v/>
      </c>
    </row>
    <row r="236">
      <c r="E236" s="9" t="n">
        <v>45378</v>
      </c>
      <c r="F236" s="195" t="n">
        <v>29.9</v>
      </c>
      <c r="G236" s="186" t="n">
        <v>23</v>
      </c>
      <c r="H236" s="187" t="n"/>
      <c r="I236" s="187" t="n"/>
      <c r="J236" s="200" t="n"/>
      <c r="K236" s="189">
        <f>F236-G236-H236+I236-J236</f>
        <v/>
      </c>
    </row>
    <row r="237">
      <c r="E237" s="9" t="n">
        <v>45378</v>
      </c>
      <c r="F237" s="195" t="n">
        <v>18.8</v>
      </c>
      <c r="G237" s="186" t="n">
        <v>16</v>
      </c>
      <c r="H237" s="187" t="n"/>
      <c r="I237" s="187" t="n"/>
      <c r="J237" s="200" t="n"/>
      <c r="K237" s="189">
        <f>F237-G237-H237+I237-J237</f>
        <v/>
      </c>
    </row>
    <row r="238">
      <c r="E238" s="9" t="n">
        <v>45378</v>
      </c>
      <c r="F238" s="195" t="n">
        <v>32.5</v>
      </c>
      <c r="G238" s="186" t="n">
        <v>25</v>
      </c>
      <c r="H238" s="187" t="n"/>
      <c r="I238" s="187" t="n"/>
      <c r="J238" s="200" t="n"/>
      <c r="K238" s="189">
        <f>F238-G238-H238+I238-J238</f>
        <v/>
      </c>
    </row>
    <row r="239">
      <c r="E239" s="9" t="n">
        <v>45378</v>
      </c>
      <c r="F239" s="195" t="n">
        <v>16.8</v>
      </c>
      <c r="G239" s="186" t="n">
        <v>13</v>
      </c>
      <c r="H239" s="187" t="n"/>
      <c r="I239" s="187" t="n"/>
      <c r="J239" s="200" t="n"/>
      <c r="K239" s="189">
        <f>F239-G239-H239+I239-J239</f>
        <v/>
      </c>
    </row>
    <row r="240">
      <c r="E240" s="9" t="n">
        <v>45378</v>
      </c>
      <c r="F240" s="195" t="n">
        <v>21.8</v>
      </c>
      <c r="G240" s="186" t="n">
        <v>17.5</v>
      </c>
      <c r="H240" s="187" t="n"/>
      <c r="I240" s="187" t="n"/>
      <c r="J240" s="200" t="n"/>
      <c r="K240" s="189">
        <f>F240-G240-H240+I240-J240</f>
        <v/>
      </c>
    </row>
    <row r="241">
      <c r="E241" s="9" t="n">
        <v>45378</v>
      </c>
      <c r="F241" s="195" t="n">
        <v>32.5</v>
      </c>
      <c r="G241" s="186" t="n">
        <v>25</v>
      </c>
      <c r="H241" s="187" t="n"/>
      <c r="I241" s="187" t="n"/>
      <c r="J241" s="200" t="n"/>
      <c r="K241" s="189">
        <f>F241-G241-H241+I241-J241</f>
        <v/>
      </c>
    </row>
    <row r="242">
      <c r="E242" s="9" t="n">
        <v>45378</v>
      </c>
      <c r="F242" s="195" t="n">
        <v>288.9</v>
      </c>
      <c r="G242" s="186" t="n">
        <v>229</v>
      </c>
      <c r="H242" s="187" t="n">
        <v>288.9</v>
      </c>
      <c r="I242" s="187" t="n">
        <v>209</v>
      </c>
      <c r="J242" s="200" t="n"/>
      <c r="K242" s="189">
        <f>F242-G242-H242+I242-J242</f>
        <v/>
      </c>
    </row>
    <row r="243">
      <c r="E243" s="9" t="n">
        <v>45378</v>
      </c>
      <c r="F243" s="195" t="n">
        <v>67.2</v>
      </c>
      <c r="G243" s="186" t="n">
        <v>47</v>
      </c>
      <c r="H243" s="187" t="n"/>
      <c r="I243" s="187" t="n"/>
      <c r="J243" s="200" t="n"/>
      <c r="K243" s="189">
        <f>F243-G243-H243+I243-J243</f>
        <v/>
      </c>
    </row>
    <row r="244">
      <c r="E244" s="9" t="n">
        <v>45378</v>
      </c>
      <c r="F244" s="195" t="n">
        <v>88.22</v>
      </c>
      <c r="G244" s="186" t="n">
        <v>66</v>
      </c>
      <c r="H244" s="187" t="n"/>
      <c r="I244" s="187" t="n"/>
      <c r="J244" s="200" t="n"/>
      <c r="K244" s="189">
        <f>F244-G244-H244+I244-J244</f>
        <v/>
      </c>
    </row>
    <row r="245">
      <c r="E245" s="9" t="n">
        <v>45379</v>
      </c>
      <c r="F245" s="195" t="n">
        <v>21.8</v>
      </c>
      <c r="G245" s="186" t="n">
        <v>16.5</v>
      </c>
      <c r="H245" s="187" t="n"/>
      <c r="I245" s="187" t="n"/>
      <c r="J245" s="200" t="n"/>
      <c r="K245" s="189">
        <f>F245-G245-H245+I245-J245</f>
        <v/>
      </c>
    </row>
    <row r="246">
      <c r="E246" s="9" t="n">
        <v>45379</v>
      </c>
      <c r="F246" s="195" t="n">
        <v>148</v>
      </c>
      <c r="G246" s="186" t="n">
        <v>60.4</v>
      </c>
      <c r="H246" s="187" t="n"/>
      <c r="I246" s="187" t="n"/>
      <c r="J246" s="200" t="n"/>
      <c r="K246" s="189">
        <f>F246-G246-H246+I246-J246</f>
        <v/>
      </c>
    </row>
    <row r="247">
      <c r="E247" s="9" t="n">
        <v>45379</v>
      </c>
      <c r="F247" s="195" t="n">
        <v>88.40000000000001</v>
      </c>
      <c r="G247" s="186" t="n">
        <v>72</v>
      </c>
      <c r="H247" s="187" t="n"/>
      <c r="I247" s="187" t="n"/>
      <c r="J247" s="200" t="n"/>
      <c r="K247" s="189">
        <f>F247-G247-H247+I247-J247</f>
        <v/>
      </c>
    </row>
    <row r="248">
      <c r="E248" s="9" t="n">
        <v>45379</v>
      </c>
      <c r="F248" s="195" t="n">
        <v>32.5</v>
      </c>
      <c r="G248" s="186" t="n">
        <v>25</v>
      </c>
      <c r="H248" s="187" t="n"/>
      <c r="I248" s="187" t="n"/>
      <c r="J248" s="200" t="n"/>
      <c r="K248" s="189">
        <f>F248-G248-H248+I248-J248</f>
        <v/>
      </c>
    </row>
    <row r="249">
      <c r="E249" s="9" t="n">
        <v>45379</v>
      </c>
      <c r="F249" s="195" t="n">
        <v>16.81</v>
      </c>
      <c r="G249" s="186" t="n">
        <v>16</v>
      </c>
      <c r="H249" s="187" t="n"/>
      <c r="I249" s="187" t="n"/>
      <c r="J249" s="200" t="n"/>
      <c r="K249" s="189">
        <f>F249-G249-H249+I249-J249</f>
        <v/>
      </c>
    </row>
    <row r="250">
      <c r="E250" s="9" t="n">
        <v>45379</v>
      </c>
      <c r="F250" s="195" t="n">
        <v>51.31</v>
      </c>
      <c r="G250" s="186" t="n">
        <v>24.76</v>
      </c>
      <c r="H250" s="187" t="n"/>
      <c r="I250" s="187" t="n"/>
      <c r="J250" s="200" t="n"/>
      <c r="K250" s="189">
        <f>F250-G250-H250+I250-J250</f>
        <v/>
      </c>
    </row>
    <row r="251">
      <c r="E251" s="9" t="n">
        <v>45379</v>
      </c>
      <c r="F251" s="195" t="n">
        <v>19.5</v>
      </c>
      <c r="G251" s="186" t="n">
        <v>15</v>
      </c>
      <c r="H251" s="187" t="n"/>
      <c r="I251" s="187" t="n"/>
      <c r="J251" s="200" t="n"/>
      <c r="K251" s="189">
        <f>F251-G251-H251+I251-J251</f>
        <v/>
      </c>
    </row>
    <row r="252">
      <c r="E252" s="9" t="n">
        <v>45379</v>
      </c>
      <c r="F252" s="195" t="n">
        <v>32.8</v>
      </c>
      <c r="G252" s="186" t="n">
        <v>26.8</v>
      </c>
      <c r="H252" s="187" t="n"/>
      <c r="I252" s="187" t="n"/>
      <c r="J252" s="200" t="n"/>
      <c r="K252" s="189">
        <f>F252-G252-H252+I252-J252</f>
        <v/>
      </c>
    </row>
    <row r="253">
      <c r="E253" s="9" t="n">
        <v>45379</v>
      </c>
      <c r="F253" s="195" t="n">
        <v>38.6</v>
      </c>
      <c r="G253" s="186" t="n">
        <v>30</v>
      </c>
      <c r="H253" s="187" t="n"/>
      <c r="I253" s="187" t="n"/>
      <c r="J253" s="200" t="n"/>
      <c r="K253" s="189">
        <f>F253-G253-H253+I253-J253</f>
        <v/>
      </c>
    </row>
    <row r="254">
      <c r="E254" s="9" t="n">
        <v>45379</v>
      </c>
      <c r="F254" s="214" t="n">
        <v>77.97</v>
      </c>
      <c r="G254" s="215" t="n">
        <v>38</v>
      </c>
      <c r="H254" s="216" t="n"/>
      <c r="I254" s="216" t="n"/>
      <c r="J254" s="200" t="n"/>
      <c r="K254" s="189">
        <f>F254-G254-H254+I254-J254</f>
        <v/>
      </c>
    </row>
    <row r="255">
      <c r="E255" s="9" t="n">
        <v>45379</v>
      </c>
      <c r="F255" s="195" t="n">
        <v>258</v>
      </c>
      <c r="G255" s="186" t="n">
        <v>162</v>
      </c>
      <c r="H255" s="187" t="n"/>
      <c r="I255" s="187" t="n"/>
      <c r="J255" s="200" t="n"/>
      <c r="K255" s="189">
        <f>F255-G255-H255+I255-J255</f>
        <v/>
      </c>
    </row>
    <row r="256">
      <c r="E256" s="9" t="n">
        <v>45379</v>
      </c>
      <c r="F256" s="195" t="n">
        <v>56.04</v>
      </c>
      <c r="G256" s="186" t="n">
        <v>45</v>
      </c>
      <c r="H256" s="187" t="n"/>
      <c r="I256" s="187" t="n"/>
      <c r="J256" s="200" t="n"/>
      <c r="K256" s="189">
        <f>F256-G256-H256+I256-J256</f>
        <v/>
      </c>
    </row>
    <row r="257">
      <c r="E257" s="9" t="n">
        <v>45380</v>
      </c>
      <c r="F257" s="195" t="n">
        <v>56.14</v>
      </c>
      <c r="G257" s="186" t="n">
        <v>45</v>
      </c>
      <c r="H257" s="187" t="n"/>
      <c r="I257" s="187" t="n"/>
      <c r="J257" s="200" t="n"/>
      <c r="K257" s="189">
        <f>F257-G257-H257+I257-J257</f>
        <v/>
      </c>
    </row>
    <row r="258">
      <c r="E258" s="9" t="n">
        <v>45380</v>
      </c>
      <c r="F258" s="195" t="n">
        <v>30.56</v>
      </c>
      <c r="G258" s="186" t="n">
        <v>25</v>
      </c>
      <c r="H258" s="187" t="n"/>
      <c r="I258" s="187" t="n"/>
      <c r="J258" s="200" t="n"/>
      <c r="K258" s="189">
        <f>F258-G258-H258+I258-J258</f>
        <v/>
      </c>
    </row>
    <row r="259">
      <c r="E259" s="9" t="n">
        <v>45380</v>
      </c>
      <c r="F259" s="195" t="n">
        <v>24.7</v>
      </c>
      <c r="G259" s="186" t="n">
        <v>19</v>
      </c>
      <c r="H259" s="187" t="n"/>
      <c r="I259" s="187" t="n"/>
      <c r="J259" s="200" t="n"/>
      <c r="K259" s="189">
        <f>F259-G259-H259+I259-J259</f>
        <v/>
      </c>
    </row>
    <row r="260">
      <c r="E260" s="9" t="n">
        <v>45380</v>
      </c>
      <c r="F260" s="195" t="n">
        <v>65</v>
      </c>
      <c r="G260" s="186" t="n">
        <v>50</v>
      </c>
      <c r="H260" s="187" t="n"/>
      <c r="I260" s="187" t="n"/>
      <c r="J260" s="200" t="n"/>
      <c r="K260" s="189">
        <f>F260-G260-H260+I260-J260</f>
        <v/>
      </c>
    </row>
    <row r="261">
      <c r="E261" s="9" t="n">
        <v>45380</v>
      </c>
      <c r="F261" s="195" t="n">
        <v>28.8</v>
      </c>
      <c r="G261" s="186" t="n">
        <v>20</v>
      </c>
      <c r="H261" s="187" t="n"/>
      <c r="I261" s="187" t="n"/>
      <c r="J261" s="200" t="n"/>
      <c r="K261" s="189">
        <f>F261-G261-H261+I261-J261</f>
        <v/>
      </c>
    </row>
    <row r="262">
      <c r="E262" s="9" t="n">
        <v>45380</v>
      </c>
      <c r="F262" s="195" t="n">
        <v>16.8</v>
      </c>
      <c r="G262" s="186" t="n">
        <v>13</v>
      </c>
      <c r="H262" s="187" t="n"/>
      <c r="I262" s="187" t="n"/>
      <c r="J262" s="200" t="n"/>
      <c r="K262" s="189">
        <f>F262-G262-H262+I262-J262</f>
        <v/>
      </c>
    </row>
    <row r="263">
      <c r="E263" s="9" t="n">
        <v>45380</v>
      </c>
      <c r="F263" s="195" t="n">
        <v>32.5</v>
      </c>
      <c r="G263" s="186" t="n">
        <v>25</v>
      </c>
      <c r="H263" s="187" t="n"/>
      <c r="I263" s="187" t="n"/>
      <c r="J263" s="200" t="n"/>
      <c r="K263" s="189">
        <f>F263-G263-H263+I263-J263</f>
        <v/>
      </c>
    </row>
    <row r="264">
      <c r="E264" s="9" t="n">
        <v>45380</v>
      </c>
      <c r="F264" s="195" t="n">
        <v>89</v>
      </c>
      <c r="G264" s="186" t="n">
        <v>60</v>
      </c>
      <c r="H264" s="187" t="n"/>
      <c r="I264" s="187" t="n"/>
      <c r="J264" s="200" t="n"/>
      <c r="K264" s="189">
        <f>F264-G264-H264+I264-J264</f>
        <v/>
      </c>
    </row>
    <row r="265">
      <c r="E265" s="9" t="n">
        <v>45380</v>
      </c>
      <c r="F265" s="195" t="n">
        <v>177</v>
      </c>
      <c r="G265" s="186" t="n">
        <v>0</v>
      </c>
      <c r="H265" s="187" t="n"/>
      <c r="I265" s="187" t="n"/>
      <c r="J265" s="200" t="n"/>
      <c r="K265" s="189">
        <f>F265-G265-H265+I265-J265</f>
        <v/>
      </c>
    </row>
    <row r="266">
      <c r="E266" s="9" t="n">
        <v>45380</v>
      </c>
      <c r="F266" s="195" t="n">
        <v>267</v>
      </c>
      <c r="G266" s="186" t="n">
        <v>260</v>
      </c>
      <c r="H266" s="187" t="n"/>
      <c r="I266" s="187" t="n"/>
      <c r="J266" s="200" t="n"/>
      <c r="K266" s="189">
        <f>F266-G266-H266+I266-J266</f>
        <v/>
      </c>
    </row>
    <row r="267">
      <c r="E267" s="9" t="n">
        <v>45380</v>
      </c>
      <c r="F267" s="195" t="n">
        <v>27.3</v>
      </c>
      <c r="G267" s="186" t="n">
        <v>21</v>
      </c>
      <c r="H267" s="187" t="n"/>
      <c r="I267" s="187" t="n"/>
      <c r="J267" s="200" t="n"/>
      <c r="K267" s="189">
        <f>F267-G267-H267+I267-J267</f>
        <v/>
      </c>
    </row>
    <row r="268">
      <c r="E268" s="9" t="n">
        <v>45381</v>
      </c>
      <c r="F268" s="195" t="n">
        <v>34.8</v>
      </c>
      <c r="G268" s="186" t="n">
        <v>25</v>
      </c>
      <c r="H268" s="187" t="n"/>
      <c r="I268" s="187" t="n"/>
      <c r="J268" s="200" t="n"/>
      <c r="K268" s="189">
        <f>F268-G268-H268+I268-J268</f>
        <v/>
      </c>
    </row>
    <row r="269">
      <c r="E269" s="9" t="n">
        <v>45381</v>
      </c>
      <c r="F269" s="195" t="n">
        <v>24.7</v>
      </c>
      <c r="G269" s="186" t="n">
        <v>19</v>
      </c>
      <c r="H269" s="187" t="n"/>
      <c r="I269" s="187" t="n"/>
      <c r="J269" s="200" t="n"/>
      <c r="K269" s="189">
        <f>F269-G269-H269+I269-J269</f>
        <v/>
      </c>
    </row>
    <row r="270">
      <c r="E270" s="9" t="n">
        <v>45381</v>
      </c>
      <c r="F270" s="195" t="n">
        <v>64.8</v>
      </c>
      <c r="G270" s="186" t="n">
        <v>45</v>
      </c>
      <c r="H270" s="187" t="n"/>
      <c r="I270" s="187" t="n"/>
      <c r="J270" s="200" t="n"/>
      <c r="K270" s="189">
        <f>F270-G270-H270+I270-J270</f>
        <v/>
      </c>
    </row>
    <row r="271">
      <c r="E271" s="9" t="n">
        <v>45381</v>
      </c>
      <c r="F271" s="195" t="n">
        <v>28.8</v>
      </c>
      <c r="G271" s="186" t="n">
        <v>16</v>
      </c>
      <c r="H271" s="187" t="n"/>
      <c r="I271" s="187" t="n"/>
      <c r="J271" s="200" t="n"/>
      <c r="K271" s="189">
        <f>F271-G271-H271+I271-J271</f>
        <v/>
      </c>
    </row>
    <row r="272">
      <c r="E272" s="9" t="n">
        <v>45381</v>
      </c>
      <c r="F272" s="195" t="n">
        <v>14.8</v>
      </c>
      <c r="G272" s="186" t="n">
        <v>10.2</v>
      </c>
      <c r="H272" s="187" t="n"/>
      <c r="I272" s="187" t="n"/>
      <c r="J272" s="200" t="n"/>
      <c r="K272" s="189">
        <f>F272-G272-H272+I272-J272</f>
        <v/>
      </c>
    </row>
    <row r="273">
      <c r="E273" s="9" t="n">
        <v>45382</v>
      </c>
      <c r="F273" s="195" t="n">
        <v>56.82</v>
      </c>
      <c r="G273" s="186" t="n">
        <v>45</v>
      </c>
      <c r="H273" s="187" t="n"/>
      <c r="I273" s="187" t="n"/>
      <c r="J273" s="200" t="n">
        <v>6</v>
      </c>
      <c r="K273" s="189">
        <f>F273-G273-H273+I273-J273</f>
        <v/>
      </c>
    </row>
    <row r="274">
      <c r="E274" s="9" t="n">
        <v>45382</v>
      </c>
      <c r="F274" s="195" t="n">
        <v>64.8</v>
      </c>
      <c r="G274" s="186" t="n">
        <v>45</v>
      </c>
      <c r="H274" s="187" t="n"/>
      <c r="I274" s="187" t="n"/>
      <c r="J274" s="200" t="n"/>
      <c r="K274" s="189">
        <f>F274-G274-H274+I274-J274</f>
        <v/>
      </c>
    </row>
    <row r="275">
      <c r="E275" s="9" t="n">
        <v>45382</v>
      </c>
      <c r="F275" s="195" t="n">
        <v>24.7</v>
      </c>
      <c r="G275" s="186" t="n">
        <v>19</v>
      </c>
      <c r="H275" s="187" t="n"/>
      <c r="I275" s="187" t="n"/>
      <c r="J275" s="200" t="n"/>
      <c r="K275" s="189">
        <f>F275-G275-H275+I275-J275</f>
        <v/>
      </c>
    </row>
    <row r="276">
      <c r="E276" s="9" t="n">
        <v>45382</v>
      </c>
      <c r="F276" s="195" t="n">
        <v>32.5</v>
      </c>
      <c r="G276" s="186" t="n">
        <v>25</v>
      </c>
      <c r="H276" s="187" t="n"/>
      <c r="I276" s="187" t="n"/>
      <c r="J276" s="200" t="n"/>
      <c r="K276" s="189">
        <f>F276-G276-H276+I276-J276</f>
        <v/>
      </c>
    </row>
    <row r="277">
      <c r="E277" s="9" t="n">
        <v>45382</v>
      </c>
      <c r="F277" s="195" t="n">
        <v>17.8</v>
      </c>
      <c r="G277" s="186" t="n">
        <v>15</v>
      </c>
      <c r="H277" s="187" t="n"/>
      <c r="I277" s="187" t="n"/>
      <c r="J277" s="200" t="n"/>
      <c r="K277" s="189">
        <f>F277-G277-H277+I277-J277</f>
        <v/>
      </c>
    </row>
    <row r="278">
      <c r="E278" s="9" t="n">
        <v>45382</v>
      </c>
      <c r="F278" s="195" t="n">
        <v>24.7</v>
      </c>
      <c r="G278" s="186" t="n">
        <v>19</v>
      </c>
      <c r="H278" s="187" t="n"/>
      <c r="I278" s="187" t="n"/>
      <c r="J278" s="200" t="n"/>
      <c r="K278" s="189">
        <f>F278-G278-H278+I278-J278</f>
        <v/>
      </c>
    </row>
    <row r="279">
      <c r="E279" s="9" t="n">
        <v>45382</v>
      </c>
      <c r="F279" s="195" t="n">
        <v>500</v>
      </c>
      <c r="G279" s="186" t="n">
        <v>361</v>
      </c>
      <c r="H279" s="187" t="n"/>
      <c r="I279" s="187" t="n"/>
      <c r="J279" s="200" t="n"/>
      <c r="K279" s="189">
        <f>F279-G279-H279+I279-J279</f>
        <v/>
      </c>
    </row>
    <row r="280">
      <c r="E280" s="9" t="n">
        <v>45382</v>
      </c>
      <c r="F280" s="195" t="n">
        <v>57.18</v>
      </c>
      <c r="G280" s="186" t="n">
        <v>45</v>
      </c>
      <c r="H280" s="187" t="n"/>
      <c r="I280" s="187" t="n"/>
      <c r="J280" s="200" t="n"/>
      <c r="K280" s="189">
        <f>F280-G280-H280+I280-J280</f>
        <v/>
      </c>
    </row>
    <row r="281">
      <c r="E281" s="9" t="n">
        <v>45382</v>
      </c>
      <c r="F281" s="195" t="n">
        <v>14.8</v>
      </c>
      <c r="G281" s="186" t="n">
        <v>10.2</v>
      </c>
      <c r="H281" s="187" t="n"/>
      <c r="I281" s="187" t="n"/>
      <c r="J281" s="200" t="n"/>
      <c r="K281" s="189">
        <f>F281-G281-H281+I281-J281</f>
        <v/>
      </c>
    </row>
    <row r="282">
      <c r="E282" s="9" t="n">
        <v>45382</v>
      </c>
      <c r="F282" s="195" t="n">
        <v>16.66</v>
      </c>
      <c r="G282" s="186" t="n">
        <v>16</v>
      </c>
      <c r="H282" s="187" t="n"/>
      <c r="I282" s="187" t="n"/>
      <c r="J282" s="200" t="n"/>
      <c r="K282" s="189">
        <f>F282-G282-H282+I282-J282</f>
        <v/>
      </c>
    </row>
    <row r="283">
      <c r="E283" s="9" t="n">
        <v>45382</v>
      </c>
      <c r="F283" s="195" t="n">
        <v>29.6</v>
      </c>
      <c r="G283" s="186" t="n">
        <v>14</v>
      </c>
      <c r="H283" s="187" t="n"/>
      <c r="I283" s="187" t="n"/>
      <c r="J283" s="200" t="n"/>
      <c r="K283" s="189">
        <f>F283-G283-H283+I283-J283</f>
        <v/>
      </c>
    </row>
    <row r="284">
      <c r="E284" s="9" t="n">
        <v>45382</v>
      </c>
      <c r="F284" s="195" t="n">
        <v>61.71</v>
      </c>
      <c r="G284" s="186" t="n">
        <v>46</v>
      </c>
      <c r="H284" s="187" t="n"/>
      <c r="I284" s="187" t="n"/>
      <c r="J284" s="200" t="n"/>
      <c r="K284" s="189">
        <f>F284-G284-H284+I284-J284</f>
        <v/>
      </c>
    </row>
    <row r="285">
      <c r="J285" s="200" t="n"/>
    </row>
    <row r="286">
      <c r="J286" s="200" t="n"/>
    </row>
    <row r="287">
      <c r="J287" s="200" t="n"/>
    </row>
    <row r="288">
      <c r="J288" s="200" t="n"/>
    </row>
    <row r="289">
      <c r="J289" s="200" t="n"/>
    </row>
    <row r="290">
      <c r="J290" s="200" t="n"/>
    </row>
    <row r="291">
      <c r="J291" s="200" t="n"/>
    </row>
    <row r="292">
      <c r="J292" s="200" t="n"/>
    </row>
    <row r="293" customFormat="1" s="172">
      <c r="A293" s="0" t="n"/>
      <c r="B293" s="0" t="n"/>
      <c r="C293" s="0" t="n"/>
      <c r="D293" s="0" t="n"/>
      <c r="E293" s="13" t="n"/>
      <c r="F293" s="168" t="n"/>
      <c r="G293" s="169" t="n"/>
      <c r="H293" s="170" t="n"/>
      <c r="I293" s="170" t="n"/>
      <c r="J293" s="200" t="n"/>
      <c r="L293" s="0" t="n"/>
      <c r="M293" s="0" t="n"/>
      <c r="N293" s="0" t="n"/>
      <c r="O293" s="0" t="n"/>
      <c r="P293" s="0" t="n"/>
      <c r="Q293" s="0" t="n"/>
      <c r="R293" s="0" t="n"/>
    </row>
    <row r="294" customFormat="1" s="172">
      <c r="A294" s="0" t="n"/>
      <c r="B294" s="0" t="n"/>
      <c r="C294" s="0" t="n"/>
      <c r="D294" s="0" t="n"/>
      <c r="E294" s="13" t="n"/>
      <c r="F294" s="168" t="n"/>
      <c r="G294" s="169" t="n"/>
      <c r="H294" s="170" t="n"/>
      <c r="I294" s="170" t="n"/>
      <c r="J294" s="200" t="n"/>
      <c r="L294" s="0" t="n"/>
      <c r="M294" s="0" t="n"/>
      <c r="N294" s="0" t="n"/>
      <c r="O294" s="0" t="n"/>
      <c r="P294" s="0" t="n"/>
      <c r="Q294" s="0" t="n"/>
      <c r="R294" s="0" t="n"/>
    </row>
    <row r="295" customFormat="1" s="172">
      <c r="A295" s="0" t="n"/>
      <c r="B295" s="0" t="n"/>
      <c r="C295" s="0" t="n"/>
      <c r="D295" s="0" t="n"/>
      <c r="E295" s="13" t="n"/>
      <c r="F295" s="168" t="n"/>
      <c r="G295" s="169" t="n"/>
      <c r="H295" s="170" t="n"/>
      <c r="I295" s="170" t="n"/>
      <c r="J295" s="200" t="n"/>
      <c r="L295" s="0" t="n"/>
      <c r="M295" s="0" t="n"/>
      <c r="N295" s="0" t="n"/>
      <c r="O295" s="0" t="n"/>
      <c r="P295" s="0" t="n"/>
      <c r="Q295" s="0" t="n"/>
      <c r="R295" s="0" t="n"/>
    </row>
    <row r="296" customFormat="1" s="172">
      <c r="A296" s="0" t="n"/>
      <c r="B296" s="0" t="n"/>
      <c r="C296" s="0" t="n"/>
      <c r="D296" s="0" t="n"/>
      <c r="E296" s="13" t="n"/>
      <c r="F296" s="168" t="n"/>
      <c r="G296" s="169" t="n"/>
      <c r="H296" s="170" t="n"/>
      <c r="I296" s="170" t="n"/>
      <c r="J296" s="200" t="n"/>
      <c r="L296" s="0" t="n"/>
      <c r="M296" s="0" t="n"/>
      <c r="N296" s="0" t="n"/>
      <c r="O296" s="0" t="n"/>
      <c r="P296" s="0" t="n"/>
      <c r="Q296" s="0" t="n"/>
      <c r="R296" s="0" t="n"/>
    </row>
    <row r="297" customFormat="1" s="172">
      <c r="A297" s="0" t="n"/>
      <c r="B297" s="0" t="n"/>
      <c r="C297" s="0" t="n"/>
      <c r="D297" s="0" t="n"/>
      <c r="E297" s="13" t="n"/>
      <c r="F297" s="168" t="n"/>
      <c r="G297" s="169" t="n"/>
      <c r="H297" s="170" t="n"/>
      <c r="I297" s="170" t="n"/>
      <c r="J297" s="200" t="n"/>
      <c r="L297" s="0" t="n"/>
      <c r="M297" s="0" t="n"/>
      <c r="N297" s="0" t="n"/>
      <c r="O297" s="0" t="n"/>
      <c r="P297" s="0" t="n"/>
      <c r="Q297" s="0" t="n"/>
      <c r="R297" s="0" t="n"/>
    </row>
    <row r="298" customFormat="1" s="172">
      <c r="A298" s="0" t="n"/>
      <c r="B298" s="0" t="n"/>
      <c r="C298" s="0" t="n"/>
      <c r="D298" s="0" t="n"/>
      <c r="E298" s="13" t="n"/>
      <c r="F298" s="168" t="n"/>
      <c r="G298" s="169" t="n"/>
      <c r="H298" s="170" t="n"/>
      <c r="I298" s="170" t="n"/>
      <c r="J298" s="200" t="n"/>
      <c r="L298" s="0" t="n"/>
      <c r="M298" s="0" t="n"/>
      <c r="N298" s="0" t="n"/>
      <c r="O298" s="0" t="n"/>
      <c r="P298" s="0" t="n"/>
      <c r="Q298" s="0" t="n"/>
      <c r="R298" s="0" t="n"/>
    </row>
    <row r="299" customFormat="1" s="172">
      <c r="A299" s="0" t="n"/>
      <c r="B299" s="0" t="n"/>
      <c r="C299" s="0" t="n"/>
      <c r="D299" s="0" t="n"/>
      <c r="E299" s="13" t="n"/>
      <c r="F299" s="168" t="n"/>
      <c r="G299" s="169" t="n"/>
      <c r="H299" s="170" t="n"/>
      <c r="I299" s="170" t="n"/>
      <c r="J299" s="200" t="n"/>
      <c r="L299" s="0" t="n"/>
      <c r="M299" s="0" t="n"/>
      <c r="N299" s="0" t="n"/>
      <c r="O299" s="0" t="n"/>
      <c r="P299" s="0" t="n"/>
      <c r="Q299" s="0" t="n"/>
      <c r="R299" s="0" t="n"/>
    </row>
    <row r="300" customFormat="1" s="172">
      <c r="A300" s="0" t="n"/>
      <c r="B300" s="0" t="n"/>
      <c r="C300" s="0" t="n"/>
      <c r="D300" s="0" t="n"/>
      <c r="E300" s="13" t="n"/>
      <c r="F300" s="168" t="n"/>
      <c r="G300" s="169" t="n"/>
      <c r="H300" s="170" t="n"/>
      <c r="I300" s="170" t="n"/>
      <c r="J300" s="200" t="n"/>
      <c r="L300" s="0" t="n"/>
      <c r="M300" s="0" t="n"/>
      <c r="N300" s="0" t="n"/>
      <c r="O300" s="0" t="n"/>
      <c r="P300" s="0" t="n"/>
      <c r="Q300" s="0" t="n"/>
      <c r="R300" s="0" t="n"/>
    </row>
    <row r="301" customFormat="1" s="172">
      <c r="A301" s="0" t="n"/>
      <c r="B301" s="0" t="n"/>
      <c r="C301" s="0" t="n"/>
      <c r="D301" s="0" t="n"/>
      <c r="E301" s="13" t="n"/>
      <c r="F301" s="168" t="n"/>
      <c r="G301" s="169" t="n"/>
      <c r="H301" s="170" t="n"/>
      <c r="I301" s="170" t="n"/>
      <c r="J301" s="200" t="n"/>
      <c r="L301" s="0" t="n"/>
      <c r="M301" s="0" t="n"/>
      <c r="N301" s="0" t="n"/>
      <c r="O301" s="0" t="n"/>
      <c r="P301" s="0" t="n"/>
      <c r="Q301" s="0" t="n"/>
      <c r="R301" s="0" t="n"/>
    </row>
    <row r="302" customFormat="1" s="172">
      <c r="A302" s="0" t="n"/>
      <c r="B302" s="0" t="n"/>
      <c r="C302" s="0" t="n"/>
      <c r="D302" s="0" t="n"/>
      <c r="E302" s="13" t="n"/>
      <c r="F302" s="168" t="n"/>
      <c r="G302" s="169" t="n"/>
      <c r="H302" s="170" t="n"/>
      <c r="I302" s="170" t="n"/>
      <c r="J302" s="200" t="n"/>
      <c r="L302" s="0" t="n"/>
      <c r="M302" s="0" t="n"/>
      <c r="N302" s="0" t="n"/>
      <c r="O302" s="0" t="n"/>
      <c r="P302" s="0" t="n"/>
      <c r="Q302" s="0" t="n"/>
      <c r="R302" s="0" t="n"/>
    </row>
    <row r="303" customFormat="1" s="172">
      <c r="A303" s="0" t="n"/>
      <c r="B303" s="0" t="n"/>
      <c r="C303" s="0" t="n"/>
      <c r="D303" s="0" t="n"/>
      <c r="E303" s="13" t="n"/>
      <c r="F303" s="168" t="n"/>
      <c r="G303" s="169" t="n"/>
      <c r="H303" s="170" t="n"/>
      <c r="I303" s="170" t="n"/>
      <c r="J303" s="200" t="n"/>
      <c r="L303" s="0" t="n"/>
      <c r="M303" s="0" t="n"/>
      <c r="N303" s="0" t="n"/>
      <c r="O303" s="0" t="n"/>
      <c r="P303" s="0" t="n"/>
      <c r="Q303" s="0" t="n"/>
      <c r="R303" s="0" t="n"/>
    </row>
    <row r="304" customFormat="1" s="172">
      <c r="A304" s="0" t="n"/>
      <c r="B304" s="0" t="n"/>
      <c r="C304" s="0" t="n"/>
      <c r="D304" s="0" t="n"/>
      <c r="E304" s="13" t="n"/>
      <c r="F304" s="168" t="n"/>
      <c r="G304" s="169" t="n"/>
      <c r="H304" s="170" t="n"/>
      <c r="I304" s="170" t="n"/>
      <c r="J304" s="200" t="n"/>
      <c r="L304" s="0" t="n"/>
      <c r="M304" s="0" t="n"/>
      <c r="N304" s="0" t="n"/>
      <c r="O304" s="0" t="n"/>
      <c r="P304" s="0" t="n"/>
      <c r="Q304" s="0" t="n"/>
      <c r="R304" s="0" t="n"/>
    </row>
    <row r="305" customFormat="1" s="172">
      <c r="A305" s="0" t="n"/>
      <c r="B305" s="0" t="n"/>
      <c r="C305" s="0" t="n"/>
      <c r="D305" s="0" t="n"/>
      <c r="E305" s="13" t="n"/>
      <c r="F305" s="168" t="n"/>
      <c r="G305" s="169" t="n"/>
      <c r="H305" s="170" t="n"/>
      <c r="I305" s="170" t="n"/>
      <c r="J305" s="200" t="n"/>
      <c r="L305" s="0" t="n"/>
      <c r="M305" s="0" t="n"/>
      <c r="N305" s="0" t="n"/>
      <c r="O305" s="0" t="n"/>
      <c r="P305" s="0" t="n"/>
      <c r="Q305" s="0" t="n"/>
      <c r="R305" s="0" t="n"/>
    </row>
    <row r="306" customFormat="1" s="172">
      <c r="A306" s="0" t="n"/>
      <c r="B306" s="0" t="n"/>
      <c r="C306" s="0" t="n"/>
      <c r="D306" s="0" t="n"/>
      <c r="E306" s="13" t="n"/>
      <c r="F306" s="168" t="n"/>
      <c r="G306" s="169" t="n"/>
      <c r="H306" s="170" t="n"/>
      <c r="I306" s="170" t="n"/>
      <c r="J306" s="200" t="n"/>
      <c r="L306" s="0" t="n"/>
      <c r="M306" s="0" t="n"/>
      <c r="N306" s="0" t="n"/>
      <c r="O306" s="0" t="n"/>
      <c r="P306" s="0" t="n"/>
      <c r="Q306" s="0" t="n"/>
      <c r="R306" s="0" t="n"/>
    </row>
    <row r="307" customFormat="1" s="172">
      <c r="A307" s="0" t="n"/>
      <c r="B307" s="0" t="n"/>
      <c r="C307" s="0" t="n"/>
      <c r="D307" s="0" t="n"/>
      <c r="E307" s="13" t="n"/>
      <c r="F307" s="168" t="n"/>
      <c r="G307" s="169" t="n"/>
      <c r="H307" s="170" t="n"/>
      <c r="I307" s="170" t="n"/>
      <c r="J307" s="200" t="n"/>
      <c r="L307" s="0" t="n"/>
      <c r="M307" s="0" t="n"/>
      <c r="N307" s="0" t="n"/>
      <c r="O307" s="0" t="n"/>
      <c r="P307" s="0" t="n"/>
      <c r="Q307" s="0" t="n"/>
      <c r="R307" s="0" t="n"/>
    </row>
    <row r="308" customFormat="1" s="172">
      <c r="A308" s="0" t="n"/>
      <c r="B308" s="0" t="n"/>
      <c r="C308" s="0" t="n"/>
      <c r="D308" s="0" t="n"/>
      <c r="E308" s="13" t="n"/>
      <c r="F308" s="168" t="n"/>
      <c r="G308" s="169" t="n"/>
      <c r="H308" s="170" t="n"/>
      <c r="I308" s="170" t="n"/>
      <c r="J308" s="200" t="n"/>
      <c r="L308" s="0" t="n"/>
      <c r="M308" s="0" t="n"/>
      <c r="N308" s="0" t="n"/>
      <c r="O308" s="0" t="n"/>
      <c r="P308" s="0" t="n"/>
      <c r="Q308" s="0" t="n"/>
      <c r="R308" s="0" t="n"/>
    </row>
    <row r="309" customFormat="1" s="172">
      <c r="A309" s="0" t="n"/>
      <c r="B309" s="0" t="n"/>
      <c r="C309" s="0" t="n"/>
      <c r="D309" s="0" t="n"/>
      <c r="E309" s="13" t="n"/>
      <c r="F309" s="168" t="n"/>
      <c r="G309" s="169" t="n"/>
      <c r="H309" s="170" t="n"/>
      <c r="I309" s="170" t="n"/>
      <c r="J309" s="200" t="n"/>
      <c r="L309" s="0" t="n"/>
      <c r="M309" s="0" t="n"/>
      <c r="N309" s="0" t="n"/>
      <c r="O309" s="0" t="n"/>
      <c r="P309" s="0" t="n"/>
      <c r="Q309" s="0" t="n"/>
      <c r="R309" s="0" t="n"/>
    </row>
    <row r="310" customFormat="1" s="172">
      <c r="A310" s="0" t="n"/>
      <c r="B310" s="0" t="n"/>
      <c r="C310" s="0" t="n"/>
      <c r="D310" s="0" t="n"/>
      <c r="E310" s="13" t="n"/>
      <c r="F310" s="168" t="n"/>
      <c r="G310" s="169" t="n"/>
      <c r="H310" s="170" t="n"/>
      <c r="I310" s="170" t="n"/>
      <c r="J310" s="200" t="n"/>
      <c r="L310" s="0" t="n"/>
      <c r="M310" s="0" t="n"/>
      <c r="N310" s="0" t="n"/>
      <c r="O310" s="0" t="n"/>
      <c r="P310" s="0" t="n"/>
      <c r="Q310" s="0" t="n"/>
      <c r="R310" s="0" t="n"/>
    </row>
    <row r="311" customFormat="1" s="172">
      <c r="A311" s="0" t="n"/>
      <c r="B311" s="0" t="n"/>
      <c r="C311" s="0" t="n"/>
      <c r="D311" s="0" t="n"/>
      <c r="E311" s="13" t="n"/>
      <c r="F311" s="168" t="n"/>
      <c r="G311" s="169" t="n"/>
      <c r="H311" s="170" t="n"/>
      <c r="I311" s="170" t="n"/>
      <c r="J311" s="200" t="n"/>
      <c r="L311" s="0" t="n"/>
      <c r="M311" s="0" t="n"/>
      <c r="N311" s="0" t="n"/>
      <c r="O311" s="0" t="n"/>
      <c r="P311" s="0" t="n"/>
      <c r="Q311" s="0" t="n"/>
      <c r="R311" s="0" t="n"/>
    </row>
    <row r="312" customFormat="1" s="172">
      <c r="A312" s="0" t="n"/>
      <c r="B312" s="0" t="n"/>
      <c r="C312" s="0" t="n"/>
      <c r="D312" s="0" t="n"/>
      <c r="E312" s="13" t="n"/>
      <c r="F312" s="168" t="n"/>
      <c r="G312" s="169" t="n"/>
      <c r="H312" s="170" t="n"/>
      <c r="I312" s="170" t="n"/>
      <c r="J312" s="200" t="n"/>
      <c r="L312" s="0" t="n"/>
      <c r="M312" s="0" t="n"/>
      <c r="N312" s="0" t="n"/>
      <c r="O312" s="0" t="n"/>
      <c r="P312" s="0" t="n"/>
      <c r="Q312" s="0" t="n"/>
      <c r="R312" s="0" t="n"/>
    </row>
    <row r="313" customFormat="1" s="172">
      <c r="A313" s="0" t="n"/>
      <c r="B313" s="0" t="n"/>
      <c r="C313" s="0" t="n"/>
      <c r="D313" s="0" t="n"/>
      <c r="E313" s="13" t="n"/>
      <c r="F313" s="168" t="n"/>
      <c r="G313" s="169" t="n"/>
      <c r="H313" s="170" t="n"/>
      <c r="I313" s="170" t="n"/>
      <c r="J313" s="200" t="n"/>
      <c r="L313" s="0" t="n"/>
      <c r="M313" s="0" t="n"/>
      <c r="N313" s="0" t="n"/>
      <c r="O313" s="0" t="n"/>
      <c r="P313" s="0" t="n"/>
      <c r="Q313" s="0" t="n"/>
      <c r="R313" s="0" t="n"/>
    </row>
    <row r="314" customFormat="1" s="172">
      <c r="A314" s="0" t="n"/>
      <c r="B314" s="0" t="n"/>
      <c r="C314" s="0" t="n"/>
      <c r="D314" s="0" t="n"/>
      <c r="E314" s="13" t="n"/>
      <c r="F314" s="168" t="n"/>
      <c r="G314" s="169" t="n"/>
      <c r="H314" s="170" t="n"/>
      <c r="I314" s="170" t="n"/>
      <c r="J314" s="200" t="n"/>
      <c r="L314" s="0" t="n"/>
      <c r="M314" s="0" t="n"/>
      <c r="N314" s="0" t="n"/>
      <c r="O314" s="0" t="n"/>
      <c r="P314" s="0" t="n"/>
      <c r="Q314" s="0" t="n"/>
      <c r="R314" s="0" t="n"/>
    </row>
    <row r="315" customFormat="1" s="172">
      <c r="A315" s="0" t="n"/>
      <c r="B315" s="0" t="n"/>
      <c r="C315" s="0" t="n"/>
      <c r="D315" s="0" t="n"/>
      <c r="E315" s="13" t="n"/>
      <c r="F315" s="168" t="n"/>
      <c r="G315" s="169" t="n"/>
      <c r="H315" s="170" t="n"/>
      <c r="I315" s="170" t="n"/>
      <c r="J315" s="200" t="n"/>
      <c r="L315" s="0" t="n"/>
      <c r="M315" s="0" t="n"/>
      <c r="N315" s="0" t="n"/>
      <c r="O315" s="0" t="n"/>
      <c r="P315" s="0" t="n"/>
      <c r="Q315" s="0" t="n"/>
      <c r="R315" s="0" t="n"/>
    </row>
    <row r="316" customFormat="1" s="172">
      <c r="A316" s="0" t="n"/>
      <c r="B316" s="0" t="n"/>
      <c r="C316" s="0" t="n"/>
      <c r="D316" s="0" t="n"/>
      <c r="E316" s="13" t="n"/>
      <c r="F316" s="168" t="n"/>
      <c r="G316" s="169" t="n"/>
      <c r="H316" s="170" t="n"/>
      <c r="I316" s="170" t="n"/>
      <c r="J316" s="200" t="n"/>
      <c r="L316" s="0" t="n"/>
      <c r="M316" s="0" t="n"/>
      <c r="N316" s="0" t="n"/>
      <c r="O316" s="0" t="n"/>
      <c r="P316" s="0" t="n"/>
      <c r="Q316" s="0" t="n"/>
      <c r="R316" s="0" t="n"/>
    </row>
    <row r="317" customFormat="1" s="172">
      <c r="A317" s="0" t="n"/>
      <c r="B317" s="0" t="n"/>
      <c r="C317" s="0" t="n"/>
      <c r="D317" s="0" t="n"/>
      <c r="E317" s="13" t="n"/>
      <c r="F317" s="168" t="n"/>
      <c r="G317" s="169" t="n"/>
      <c r="H317" s="170" t="n"/>
      <c r="I317" s="170" t="n"/>
      <c r="J317" s="200" t="n"/>
      <c r="L317" s="0" t="n"/>
      <c r="M317" s="0" t="n"/>
      <c r="N317" s="0" t="n"/>
      <c r="O317" s="0" t="n"/>
      <c r="P317" s="0" t="n"/>
      <c r="Q317" s="0" t="n"/>
      <c r="R317" s="0" t="n"/>
    </row>
    <row r="318" customFormat="1" s="172">
      <c r="A318" s="0" t="n"/>
      <c r="B318" s="0" t="n"/>
      <c r="C318" s="0" t="n"/>
      <c r="D318" s="0" t="n"/>
      <c r="E318" s="13" t="n"/>
      <c r="F318" s="168" t="n"/>
      <c r="G318" s="169" t="n"/>
      <c r="H318" s="170" t="n"/>
      <c r="I318" s="170" t="n"/>
      <c r="J318" s="200" t="n"/>
      <c r="L318" s="0" t="n"/>
      <c r="M318" s="0" t="n"/>
      <c r="N318" s="0" t="n"/>
      <c r="O318" s="0" t="n"/>
      <c r="P318" s="0" t="n"/>
      <c r="Q318" s="0" t="n"/>
      <c r="R318" s="0" t="n"/>
    </row>
    <row r="319" customFormat="1" s="172">
      <c r="A319" s="0" t="n"/>
      <c r="B319" s="0" t="n"/>
      <c r="C319" s="0" t="n"/>
      <c r="D319" s="0" t="n"/>
      <c r="E319" s="13" t="n"/>
      <c r="F319" s="168" t="n"/>
      <c r="G319" s="169" t="n"/>
      <c r="H319" s="170" t="n"/>
      <c r="I319" s="170" t="n"/>
      <c r="J319" s="200" t="n"/>
      <c r="L319" s="0" t="n"/>
      <c r="M319" s="0" t="n"/>
      <c r="N319" s="0" t="n"/>
      <c r="O319" s="0" t="n"/>
      <c r="P319" s="0" t="n"/>
      <c r="Q319" s="0" t="n"/>
      <c r="R319" s="0" t="n"/>
    </row>
    <row r="320" customFormat="1" s="172">
      <c r="A320" s="0" t="n"/>
      <c r="B320" s="0" t="n"/>
      <c r="C320" s="0" t="n"/>
      <c r="D320" s="0" t="n"/>
      <c r="E320" s="13" t="n"/>
      <c r="F320" s="168" t="n"/>
      <c r="G320" s="169" t="n"/>
      <c r="H320" s="170" t="n"/>
      <c r="I320" s="170" t="n"/>
      <c r="J320" s="200" t="n"/>
      <c r="L320" s="0" t="n"/>
      <c r="M320" s="0" t="n"/>
      <c r="N320" s="0" t="n"/>
      <c r="O320" s="0" t="n"/>
      <c r="P320" s="0" t="n"/>
      <c r="Q320" s="0" t="n"/>
      <c r="R320" s="0" t="n"/>
    </row>
    <row r="321" customFormat="1" s="172">
      <c r="A321" s="0" t="n"/>
      <c r="B321" s="0" t="n"/>
      <c r="C321" s="0" t="n"/>
      <c r="D321" s="0" t="n"/>
      <c r="E321" s="13" t="n"/>
      <c r="F321" s="168" t="n"/>
      <c r="G321" s="169" t="n"/>
      <c r="H321" s="170" t="n"/>
      <c r="I321" s="170" t="n"/>
      <c r="J321" s="200" t="n"/>
      <c r="L321" s="0" t="n"/>
      <c r="M321" s="0" t="n"/>
      <c r="N321" s="0" t="n"/>
      <c r="O321" s="0" t="n"/>
      <c r="P321" s="0" t="n"/>
      <c r="Q321" s="0" t="n"/>
      <c r="R321" s="0" t="n"/>
    </row>
    <row r="322" customFormat="1" s="172">
      <c r="A322" s="0" t="n"/>
      <c r="B322" s="0" t="n"/>
      <c r="C322" s="0" t="n"/>
      <c r="D322" s="0" t="n"/>
      <c r="E322" s="13" t="n"/>
      <c r="F322" s="168" t="n"/>
      <c r="G322" s="169" t="n"/>
      <c r="H322" s="170" t="n"/>
      <c r="I322" s="170" t="n"/>
      <c r="J322" s="200" t="n"/>
      <c r="L322" s="0" t="n"/>
      <c r="M322" s="0" t="n"/>
      <c r="N322" s="0" t="n"/>
      <c r="O322" s="0" t="n"/>
      <c r="P322" s="0" t="n"/>
      <c r="Q322" s="0" t="n"/>
      <c r="R322" s="0" t="n"/>
    </row>
    <row r="323" customFormat="1" s="172">
      <c r="A323" s="0" t="n"/>
      <c r="B323" s="0" t="n"/>
      <c r="C323" s="0" t="n"/>
      <c r="D323" s="0" t="n"/>
      <c r="E323" s="13" t="n"/>
      <c r="F323" s="168" t="n"/>
      <c r="G323" s="169" t="n"/>
      <c r="H323" s="170" t="n"/>
      <c r="I323" s="170" t="n"/>
      <c r="J323" s="200" t="n"/>
      <c r="L323" s="0" t="n"/>
      <c r="M323" s="0" t="n"/>
      <c r="N323" s="0" t="n"/>
      <c r="O323" s="0" t="n"/>
      <c r="P323" s="0" t="n"/>
      <c r="Q323" s="0" t="n"/>
      <c r="R323" s="0" t="n"/>
    </row>
    <row r="324" customFormat="1" s="172">
      <c r="A324" s="0" t="n"/>
      <c r="B324" s="0" t="n"/>
      <c r="C324" s="0" t="n"/>
      <c r="D324" s="0" t="n"/>
      <c r="E324" s="13" t="n"/>
      <c r="F324" s="168" t="n"/>
      <c r="G324" s="169" t="n"/>
      <c r="H324" s="170" t="n"/>
      <c r="I324" s="170" t="n"/>
      <c r="J324" s="200" t="n"/>
      <c r="L324" s="0" t="n"/>
      <c r="M324" s="0" t="n"/>
      <c r="N324" s="0" t="n"/>
      <c r="O324" s="0" t="n"/>
      <c r="P324" s="0" t="n"/>
      <c r="Q324" s="0" t="n"/>
      <c r="R324" s="0" t="n"/>
    </row>
    <row r="325" customFormat="1" s="172">
      <c r="A325" s="0" t="n"/>
      <c r="B325" s="0" t="n"/>
      <c r="C325" s="0" t="n"/>
      <c r="D325" s="0" t="n"/>
      <c r="E325" s="13" t="n"/>
      <c r="F325" s="168" t="n"/>
      <c r="G325" s="169" t="n"/>
      <c r="H325" s="170" t="n"/>
      <c r="I325" s="170" t="n"/>
      <c r="J325" s="200" t="n"/>
      <c r="L325" s="0" t="n"/>
      <c r="M325" s="0" t="n"/>
      <c r="N325" s="0" t="n"/>
      <c r="O325" s="0" t="n"/>
      <c r="P325" s="0" t="n"/>
      <c r="Q325" s="0" t="n"/>
      <c r="R325" s="0" t="n"/>
    </row>
    <row r="326" customFormat="1" s="172">
      <c r="A326" s="0" t="n"/>
      <c r="B326" s="0" t="n"/>
      <c r="C326" s="0" t="n"/>
      <c r="D326" s="0" t="n"/>
      <c r="E326" s="13" t="n"/>
      <c r="F326" s="168" t="n"/>
      <c r="G326" s="169" t="n"/>
      <c r="H326" s="170" t="n"/>
      <c r="I326" s="170" t="n"/>
      <c r="J326" s="200" t="n"/>
      <c r="L326" s="0" t="n"/>
      <c r="M326" s="0" t="n"/>
      <c r="N326" s="0" t="n"/>
      <c r="O326" s="0" t="n"/>
      <c r="P326" s="0" t="n"/>
      <c r="Q326" s="0" t="n"/>
      <c r="R326" s="0" t="n"/>
    </row>
    <row r="327" customFormat="1" s="172">
      <c r="A327" s="0" t="n"/>
      <c r="B327" s="0" t="n"/>
      <c r="C327" s="0" t="n"/>
      <c r="D327" s="0" t="n"/>
      <c r="E327" s="13" t="n"/>
      <c r="F327" s="168" t="n"/>
      <c r="G327" s="169" t="n"/>
      <c r="H327" s="170" t="n"/>
      <c r="I327" s="170" t="n"/>
      <c r="J327" s="200" t="n"/>
      <c r="L327" s="0" t="n"/>
      <c r="M327" s="0" t="n"/>
      <c r="N327" s="0" t="n"/>
      <c r="O327" s="0" t="n"/>
      <c r="P327" s="0" t="n"/>
      <c r="Q327" s="0" t="n"/>
      <c r="R327" s="0" t="n"/>
    </row>
    <row r="328" customFormat="1" s="172">
      <c r="A328" s="0" t="n"/>
      <c r="B328" s="0" t="n"/>
      <c r="C328" s="0" t="n"/>
      <c r="D328" s="0" t="n"/>
      <c r="E328" s="13" t="n"/>
      <c r="F328" s="168" t="n"/>
      <c r="G328" s="169" t="n"/>
      <c r="H328" s="170" t="n"/>
      <c r="I328" s="170" t="n"/>
      <c r="J328" s="200" t="n"/>
      <c r="L328" s="0" t="n"/>
      <c r="M328" s="0" t="n"/>
      <c r="N328" s="0" t="n"/>
      <c r="O328" s="0" t="n"/>
      <c r="P328" s="0" t="n"/>
      <c r="Q328" s="0" t="n"/>
      <c r="R328" s="0" t="n"/>
    </row>
    <row r="329" customFormat="1" s="172">
      <c r="A329" s="0" t="n"/>
      <c r="B329" s="0" t="n"/>
      <c r="C329" s="0" t="n"/>
      <c r="D329" s="0" t="n"/>
      <c r="E329" s="13" t="n"/>
      <c r="F329" s="168" t="n"/>
      <c r="G329" s="169" t="n"/>
      <c r="H329" s="170" t="n"/>
      <c r="I329" s="170" t="n"/>
      <c r="J329" s="200" t="n"/>
      <c r="L329" s="0" t="n"/>
      <c r="M329" s="0" t="n"/>
      <c r="N329" s="0" t="n"/>
      <c r="O329" s="0" t="n"/>
      <c r="P329" s="0" t="n"/>
      <c r="Q329" s="0" t="n"/>
      <c r="R329" s="0" t="n"/>
    </row>
    <row r="330" customFormat="1" s="172">
      <c r="A330" s="0" t="n"/>
      <c r="B330" s="0" t="n"/>
      <c r="C330" s="0" t="n"/>
      <c r="D330" s="0" t="n"/>
      <c r="E330" s="13" t="n"/>
      <c r="F330" s="168" t="n"/>
      <c r="G330" s="169" t="n"/>
      <c r="H330" s="170" t="n"/>
      <c r="I330" s="170" t="n"/>
      <c r="J330" s="200" t="n"/>
      <c r="L330" s="0" t="n"/>
      <c r="M330" s="0" t="n"/>
      <c r="N330" s="0" t="n"/>
      <c r="O330" s="0" t="n"/>
      <c r="P330" s="0" t="n"/>
      <c r="Q330" s="0" t="n"/>
      <c r="R330" s="0" t="n"/>
    </row>
    <row r="331" customFormat="1" s="172">
      <c r="A331" s="0" t="n"/>
      <c r="B331" s="0" t="n"/>
      <c r="C331" s="0" t="n"/>
      <c r="D331" s="0" t="n"/>
      <c r="E331" s="13" t="n"/>
      <c r="F331" s="168" t="n"/>
      <c r="G331" s="169" t="n"/>
      <c r="H331" s="170" t="n"/>
      <c r="I331" s="170" t="n"/>
      <c r="J331" s="200" t="n"/>
      <c r="L331" s="0" t="n"/>
      <c r="M331" s="0" t="n"/>
      <c r="N331" s="0" t="n"/>
      <c r="O331" s="0" t="n"/>
      <c r="P331" s="0" t="n"/>
      <c r="Q331" s="0" t="n"/>
      <c r="R331" s="0" t="n"/>
    </row>
    <row r="332" customFormat="1" s="172">
      <c r="A332" s="0" t="n"/>
      <c r="B332" s="0" t="n"/>
      <c r="C332" s="0" t="n"/>
      <c r="D332" s="0" t="n"/>
      <c r="E332" s="13" t="n"/>
      <c r="F332" s="168" t="n"/>
      <c r="G332" s="169" t="n"/>
      <c r="H332" s="170" t="n"/>
      <c r="I332" s="170" t="n"/>
      <c r="J332" s="200" t="n"/>
      <c r="L332" s="0" t="n"/>
      <c r="M332" s="0" t="n"/>
      <c r="N332" s="0" t="n"/>
      <c r="O332" s="0" t="n"/>
      <c r="P332" s="0" t="n"/>
      <c r="Q332" s="0" t="n"/>
      <c r="R332" s="0" t="n"/>
    </row>
    <row r="333" customFormat="1" s="172">
      <c r="A333" s="0" t="n"/>
      <c r="B333" s="0" t="n"/>
      <c r="C333" s="0" t="n"/>
      <c r="D333" s="0" t="n"/>
      <c r="E333" s="13" t="n"/>
      <c r="F333" s="168" t="n"/>
      <c r="G333" s="169" t="n"/>
      <c r="H333" s="170" t="n"/>
      <c r="I333" s="170" t="n"/>
      <c r="J333" s="200" t="n"/>
      <c r="L333" s="0" t="n"/>
      <c r="M333" s="0" t="n"/>
      <c r="N333" s="0" t="n"/>
      <c r="O333" s="0" t="n"/>
      <c r="P333" s="0" t="n"/>
      <c r="Q333" s="0" t="n"/>
      <c r="R333" s="0" t="n"/>
    </row>
    <row r="334" customFormat="1" s="172">
      <c r="A334" s="0" t="n"/>
      <c r="B334" s="0" t="n"/>
      <c r="C334" s="0" t="n"/>
      <c r="D334" s="0" t="n"/>
      <c r="E334" s="13" t="n"/>
      <c r="F334" s="168" t="n"/>
      <c r="G334" s="169" t="n"/>
      <c r="H334" s="170" t="n"/>
      <c r="I334" s="170" t="n"/>
      <c r="J334" s="200" t="n"/>
      <c r="L334" s="0" t="n"/>
      <c r="M334" s="0" t="n"/>
      <c r="N334" s="0" t="n"/>
      <c r="O334" s="0" t="n"/>
      <c r="P334" s="0" t="n"/>
      <c r="Q334" s="0" t="n"/>
      <c r="R334" s="0" t="n"/>
    </row>
    <row r="335" customFormat="1" s="172">
      <c r="A335" s="0" t="n"/>
      <c r="B335" s="0" t="n"/>
      <c r="C335" s="0" t="n"/>
      <c r="D335" s="0" t="n"/>
      <c r="E335" s="13" t="n"/>
      <c r="F335" s="168" t="n"/>
      <c r="G335" s="169" t="n"/>
      <c r="H335" s="170" t="n"/>
      <c r="I335" s="170" t="n"/>
      <c r="J335" s="200" t="n"/>
      <c r="L335" s="0" t="n"/>
      <c r="M335" s="0" t="n"/>
      <c r="N335" s="0" t="n"/>
      <c r="O335" s="0" t="n"/>
      <c r="P335" s="0" t="n"/>
      <c r="Q335" s="0" t="n"/>
      <c r="R335" s="0" t="n"/>
    </row>
    <row r="336" customFormat="1" s="172">
      <c r="A336" s="0" t="n"/>
      <c r="B336" s="0" t="n"/>
      <c r="C336" s="0" t="n"/>
      <c r="D336" s="0" t="n"/>
      <c r="E336" s="13" t="n"/>
      <c r="F336" s="168" t="n"/>
      <c r="G336" s="169" t="n"/>
      <c r="H336" s="170" t="n"/>
      <c r="I336" s="170" t="n"/>
      <c r="J336" s="200" t="n"/>
      <c r="L336" s="0" t="n"/>
      <c r="M336" s="0" t="n"/>
      <c r="N336" s="0" t="n"/>
      <c r="O336" s="0" t="n"/>
      <c r="P336" s="0" t="n"/>
      <c r="Q336" s="0" t="n"/>
      <c r="R336" s="0" t="n"/>
    </row>
    <row r="337" customFormat="1" s="172">
      <c r="A337" s="0" t="n"/>
      <c r="B337" s="0" t="n"/>
      <c r="C337" s="0" t="n"/>
      <c r="D337" s="0" t="n"/>
      <c r="E337" s="13" t="n"/>
      <c r="F337" s="168" t="n"/>
      <c r="G337" s="169" t="n"/>
      <c r="H337" s="170" t="n"/>
      <c r="I337" s="170" t="n"/>
      <c r="J337" s="200" t="n"/>
      <c r="L337" s="0" t="n"/>
      <c r="M337" s="0" t="n"/>
      <c r="N337" s="0" t="n"/>
      <c r="O337" s="0" t="n"/>
      <c r="P337" s="0" t="n"/>
      <c r="Q337" s="0" t="n"/>
      <c r="R337" s="0" t="n"/>
    </row>
    <row r="338" customFormat="1" s="172">
      <c r="A338" s="0" t="n"/>
      <c r="B338" s="0" t="n"/>
      <c r="C338" s="0" t="n"/>
      <c r="D338" s="0" t="n"/>
      <c r="E338" s="13" t="n"/>
      <c r="F338" s="168" t="n"/>
      <c r="G338" s="169" t="n"/>
      <c r="H338" s="170" t="n"/>
      <c r="I338" s="170" t="n"/>
      <c r="J338" s="200" t="n"/>
      <c r="L338" s="0" t="n"/>
      <c r="M338" s="0" t="n"/>
      <c r="N338" s="0" t="n"/>
      <c r="O338" s="0" t="n"/>
      <c r="P338" s="0" t="n"/>
      <c r="Q338" s="0" t="n"/>
      <c r="R338" s="0" t="n"/>
    </row>
    <row r="339" customFormat="1" s="172">
      <c r="A339" s="0" t="n"/>
      <c r="B339" s="0" t="n"/>
      <c r="C339" s="0" t="n"/>
      <c r="D339" s="0" t="n"/>
      <c r="E339" s="13" t="n"/>
      <c r="F339" s="168" t="n"/>
      <c r="G339" s="169" t="n"/>
      <c r="H339" s="170" t="n"/>
      <c r="I339" s="170" t="n"/>
      <c r="J339" s="200" t="n"/>
      <c r="L339" s="0" t="n"/>
      <c r="M339" s="0" t="n"/>
      <c r="N339" s="0" t="n"/>
      <c r="O339" s="0" t="n"/>
      <c r="P339" s="0" t="n"/>
      <c r="Q339" s="0" t="n"/>
      <c r="R339" s="0" t="n"/>
    </row>
    <row r="340" customFormat="1" s="172">
      <c r="A340" s="0" t="n"/>
      <c r="B340" s="0" t="n"/>
      <c r="C340" s="0" t="n"/>
      <c r="D340" s="0" t="n"/>
      <c r="E340" s="13" t="n"/>
      <c r="F340" s="168" t="n"/>
      <c r="G340" s="169" t="n"/>
      <c r="H340" s="170" t="n"/>
      <c r="I340" s="170" t="n"/>
      <c r="J340" s="200" t="n"/>
      <c r="L340" s="0" t="n"/>
      <c r="M340" s="0" t="n"/>
      <c r="N340" s="0" t="n"/>
      <c r="O340" s="0" t="n"/>
      <c r="P340" s="0" t="n"/>
      <c r="Q340" s="0" t="n"/>
      <c r="R340" s="0" t="n"/>
    </row>
    <row r="341" customFormat="1" s="172">
      <c r="A341" s="0" t="n"/>
      <c r="B341" s="0" t="n"/>
      <c r="C341" s="0" t="n"/>
      <c r="D341" s="0" t="n"/>
      <c r="E341" s="13" t="n"/>
      <c r="F341" s="168" t="n"/>
      <c r="G341" s="169" t="n"/>
      <c r="H341" s="170" t="n"/>
      <c r="I341" s="170" t="n"/>
      <c r="J341" s="200" t="n"/>
      <c r="L341" s="0" t="n"/>
      <c r="M341" s="0" t="n"/>
      <c r="N341" s="0" t="n"/>
      <c r="O341" s="0" t="n"/>
      <c r="P341" s="0" t="n"/>
      <c r="Q341" s="0" t="n"/>
      <c r="R341" s="0" t="n"/>
    </row>
    <row r="342" customFormat="1" s="172">
      <c r="A342" s="0" t="n"/>
      <c r="B342" s="0" t="n"/>
      <c r="C342" s="0" t="n"/>
      <c r="D342" s="0" t="n"/>
      <c r="E342" s="13" t="n"/>
      <c r="F342" s="168" t="n"/>
      <c r="G342" s="169" t="n"/>
      <c r="H342" s="170" t="n"/>
      <c r="I342" s="170" t="n"/>
      <c r="J342" s="200" t="n"/>
      <c r="L342" s="0" t="n"/>
      <c r="M342" s="0" t="n"/>
      <c r="N342" s="0" t="n"/>
      <c r="O342" s="0" t="n"/>
      <c r="P342" s="0" t="n"/>
      <c r="Q342" s="0" t="n"/>
      <c r="R342" s="0" t="n"/>
    </row>
    <row r="343" customFormat="1" s="172">
      <c r="A343" s="0" t="n"/>
      <c r="B343" s="0" t="n"/>
      <c r="C343" s="0" t="n"/>
      <c r="D343" s="0" t="n"/>
      <c r="E343" s="13" t="n"/>
      <c r="F343" s="168" t="n"/>
      <c r="G343" s="169" t="n"/>
      <c r="H343" s="170" t="n"/>
      <c r="I343" s="170" t="n"/>
      <c r="J343" s="200" t="n"/>
      <c r="L343" s="0" t="n"/>
      <c r="M343" s="0" t="n"/>
      <c r="N343" s="0" t="n"/>
      <c r="O343" s="0" t="n"/>
      <c r="P343" s="0" t="n"/>
      <c r="Q343" s="0" t="n"/>
      <c r="R343" s="0" t="n"/>
    </row>
    <row r="344" customFormat="1" s="172">
      <c r="A344" s="0" t="n"/>
      <c r="B344" s="0" t="n"/>
      <c r="C344" s="0" t="n"/>
      <c r="D344" s="0" t="n"/>
      <c r="E344" s="13" t="n"/>
      <c r="F344" s="168" t="n"/>
      <c r="G344" s="169" t="n"/>
      <c r="H344" s="170" t="n"/>
      <c r="I344" s="170" t="n"/>
      <c r="J344" s="200" t="n"/>
      <c r="L344" s="0" t="n"/>
      <c r="M344" s="0" t="n"/>
      <c r="N344" s="0" t="n"/>
      <c r="O344" s="0" t="n"/>
      <c r="P344" s="0" t="n"/>
      <c r="Q344" s="0" t="n"/>
      <c r="R344" s="0" t="n"/>
    </row>
    <row r="345" customFormat="1" s="172">
      <c r="A345" s="0" t="n"/>
      <c r="B345" s="0" t="n"/>
      <c r="C345" s="0" t="n"/>
      <c r="D345" s="0" t="n"/>
      <c r="E345" s="13" t="n"/>
      <c r="F345" s="168" t="n"/>
      <c r="G345" s="169" t="n"/>
      <c r="H345" s="170" t="n"/>
      <c r="I345" s="170" t="n"/>
      <c r="J345" s="200" t="n"/>
      <c r="L345" s="0" t="n"/>
      <c r="M345" s="0" t="n"/>
      <c r="N345" s="0" t="n"/>
      <c r="O345" s="0" t="n"/>
      <c r="P345" s="0" t="n"/>
      <c r="Q345" s="0" t="n"/>
      <c r="R345" s="0" t="n"/>
    </row>
    <row r="346" customFormat="1" s="172">
      <c r="A346" s="0" t="n"/>
      <c r="B346" s="0" t="n"/>
      <c r="C346" s="0" t="n"/>
      <c r="D346" s="0" t="n"/>
      <c r="E346" s="13" t="n"/>
      <c r="F346" s="168" t="n"/>
      <c r="G346" s="169" t="n"/>
      <c r="H346" s="170" t="n"/>
      <c r="I346" s="170" t="n"/>
      <c r="J346" s="200" t="n"/>
      <c r="L346" s="0" t="n"/>
      <c r="M346" s="0" t="n"/>
      <c r="N346" s="0" t="n"/>
      <c r="O346" s="0" t="n"/>
      <c r="P346" s="0" t="n"/>
      <c r="Q346" s="0" t="n"/>
      <c r="R346" s="0" t="n"/>
    </row>
    <row r="347" customFormat="1" s="172">
      <c r="A347" s="0" t="n"/>
      <c r="B347" s="0" t="n"/>
      <c r="C347" s="0" t="n"/>
      <c r="D347" s="0" t="n"/>
      <c r="E347" s="13" t="n"/>
      <c r="F347" s="168" t="n"/>
      <c r="G347" s="169" t="n"/>
      <c r="H347" s="170" t="n"/>
      <c r="I347" s="170" t="n"/>
      <c r="J347" s="200" t="n"/>
      <c r="L347" s="0" t="n"/>
      <c r="M347" s="0" t="n"/>
      <c r="N347" s="0" t="n"/>
      <c r="O347" s="0" t="n"/>
      <c r="P347" s="0" t="n"/>
      <c r="Q347" s="0" t="n"/>
      <c r="R347" s="0" t="n"/>
    </row>
    <row r="348" customFormat="1" s="172">
      <c r="A348" s="0" t="n"/>
      <c r="B348" s="0" t="n"/>
      <c r="C348" s="0" t="n"/>
      <c r="D348" s="0" t="n"/>
      <c r="E348" s="13" t="n"/>
      <c r="F348" s="168" t="n"/>
      <c r="G348" s="169" t="n"/>
      <c r="H348" s="170" t="n"/>
      <c r="I348" s="170" t="n"/>
      <c r="J348" s="200" t="n"/>
      <c r="L348" s="0" t="n"/>
      <c r="M348" s="0" t="n"/>
      <c r="N348" s="0" t="n"/>
      <c r="O348" s="0" t="n"/>
      <c r="P348" s="0" t="n"/>
      <c r="Q348" s="0" t="n"/>
      <c r="R348" s="0" t="n"/>
    </row>
    <row r="349" customFormat="1" s="172">
      <c r="A349" s="0" t="n"/>
      <c r="B349" s="0" t="n"/>
      <c r="C349" s="0" t="n"/>
      <c r="D349" s="0" t="n"/>
      <c r="E349" s="13" t="n"/>
      <c r="F349" s="168" t="n"/>
      <c r="G349" s="169" t="n"/>
      <c r="H349" s="170" t="n"/>
      <c r="I349" s="170" t="n"/>
      <c r="J349" s="200" t="n"/>
      <c r="L349" s="0" t="n"/>
      <c r="M349" s="0" t="n"/>
      <c r="N349" s="0" t="n"/>
      <c r="O349" s="0" t="n"/>
      <c r="P349" s="0" t="n"/>
      <c r="Q349" s="0" t="n"/>
      <c r="R349" s="0" t="n"/>
    </row>
    <row r="350" customFormat="1" s="172">
      <c r="A350" s="0" t="n"/>
      <c r="B350" s="0" t="n"/>
      <c r="C350" s="0" t="n"/>
      <c r="D350" s="0" t="n"/>
      <c r="E350" s="13" t="n"/>
      <c r="F350" s="168" t="n"/>
      <c r="G350" s="169" t="n"/>
      <c r="H350" s="170" t="n"/>
      <c r="I350" s="170" t="n"/>
      <c r="J350" s="200" t="n"/>
      <c r="L350" s="0" t="n"/>
      <c r="M350" s="0" t="n"/>
      <c r="N350" s="0" t="n"/>
      <c r="O350" s="0" t="n"/>
      <c r="P350" s="0" t="n"/>
      <c r="Q350" s="0" t="n"/>
      <c r="R350" s="0" t="n"/>
    </row>
    <row r="351" customFormat="1" s="172">
      <c r="A351" s="0" t="n"/>
      <c r="B351" s="0" t="n"/>
      <c r="C351" s="0" t="n"/>
      <c r="D351" s="0" t="n"/>
      <c r="E351" s="13" t="n"/>
      <c r="F351" s="168" t="n"/>
      <c r="G351" s="169" t="n"/>
      <c r="H351" s="170" t="n"/>
      <c r="I351" s="170" t="n"/>
      <c r="J351" s="200" t="n"/>
      <c r="L351" s="0" t="n"/>
      <c r="M351" s="0" t="n"/>
      <c r="N351" s="0" t="n"/>
      <c r="O351" s="0" t="n"/>
      <c r="P351" s="0" t="n"/>
      <c r="Q351" s="0" t="n"/>
      <c r="R351" s="0" t="n"/>
    </row>
    <row r="352" customFormat="1" s="172">
      <c r="A352" s="0" t="n"/>
      <c r="B352" s="0" t="n"/>
      <c r="C352" s="0" t="n"/>
      <c r="D352" s="0" t="n"/>
      <c r="E352" s="13" t="n"/>
      <c r="F352" s="168" t="n"/>
      <c r="G352" s="169" t="n"/>
      <c r="H352" s="170" t="n"/>
      <c r="I352" s="170" t="n"/>
      <c r="J352" s="200" t="n"/>
      <c r="L352" s="0" t="n"/>
      <c r="M352" s="0" t="n"/>
      <c r="N352" s="0" t="n"/>
      <c r="O352" s="0" t="n"/>
      <c r="P352" s="0" t="n"/>
      <c r="Q352" s="0" t="n"/>
      <c r="R352" s="0" t="n"/>
    </row>
    <row r="353" customFormat="1" s="172">
      <c r="A353" s="0" t="n"/>
      <c r="B353" s="0" t="n"/>
      <c r="C353" s="0" t="n"/>
      <c r="D353" s="0" t="n"/>
      <c r="E353" s="13" t="n"/>
      <c r="F353" s="168" t="n"/>
      <c r="G353" s="169" t="n"/>
      <c r="H353" s="170" t="n"/>
      <c r="I353" s="170" t="n"/>
      <c r="J353" s="200" t="n"/>
      <c r="L353" s="0" t="n"/>
      <c r="M353" s="0" t="n"/>
      <c r="N353" s="0" t="n"/>
      <c r="O353" s="0" t="n"/>
      <c r="P353" s="0" t="n"/>
      <c r="Q353" s="0" t="n"/>
      <c r="R353" s="0" t="n"/>
    </row>
    <row r="354" customFormat="1" s="172">
      <c r="A354" s="0" t="n"/>
      <c r="B354" s="0" t="n"/>
      <c r="C354" s="0" t="n"/>
      <c r="D354" s="0" t="n"/>
      <c r="E354" s="13" t="n"/>
      <c r="F354" s="168" t="n"/>
      <c r="G354" s="169" t="n"/>
      <c r="H354" s="170" t="n"/>
      <c r="I354" s="170" t="n"/>
      <c r="J354" s="200" t="n"/>
      <c r="L354" s="0" t="n"/>
      <c r="M354" s="0" t="n"/>
      <c r="N354" s="0" t="n"/>
      <c r="O354" s="0" t="n"/>
      <c r="P354" s="0" t="n"/>
      <c r="Q354" s="0" t="n"/>
      <c r="R354" s="0" t="n"/>
    </row>
    <row r="355" customFormat="1" s="172">
      <c r="A355" s="0" t="n"/>
      <c r="B355" s="0" t="n"/>
      <c r="C355" s="0" t="n"/>
      <c r="D355" s="0" t="n"/>
      <c r="E355" s="13" t="n"/>
      <c r="F355" s="168" t="n"/>
      <c r="G355" s="169" t="n"/>
      <c r="H355" s="170" t="n"/>
      <c r="I355" s="170" t="n"/>
      <c r="J355" s="200" t="n"/>
      <c r="L355" s="0" t="n"/>
      <c r="M355" s="0" t="n"/>
      <c r="N355" s="0" t="n"/>
      <c r="O355" s="0" t="n"/>
      <c r="P355" s="0" t="n"/>
      <c r="Q355" s="0" t="n"/>
      <c r="R355" s="0" t="n"/>
    </row>
    <row r="356" customFormat="1" s="172">
      <c r="A356" s="0" t="n"/>
      <c r="B356" s="0" t="n"/>
      <c r="C356" s="0" t="n"/>
      <c r="D356" s="0" t="n"/>
      <c r="E356" s="13" t="n"/>
      <c r="F356" s="168" t="n"/>
      <c r="G356" s="169" t="n"/>
      <c r="H356" s="170" t="n"/>
      <c r="I356" s="170" t="n"/>
      <c r="J356" s="200" t="n"/>
      <c r="L356" s="0" t="n"/>
      <c r="M356" s="0" t="n"/>
      <c r="N356" s="0" t="n"/>
      <c r="O356" s="0" t="n"/>
      <c r="P356" s="0" t="n"/>
      <c r="Q356" s="0" t="n"/>
      <c r="R356" s="0" t="n"/>
    </row>
    <row r="357" customFormat="1" s="172">
      <c r="A357" s="0" t="n"/>
      <c r="B357" s="0" t="n"/>
      <c r="C357" s="0" t="n"/>
      <c r="D357" s="0" t="n"/>
      <c r="E357" s="13" t="n"/>
      <c r="F357" s="168" t="n"/>
      <c r="G357" s="169" t="n"/>
      <c r="H357" s="170" t="n"/>
      <c r="I357" s="170" t="n"/>
      <c r="J357" s="200" t="n"/>
      <c r="L357" s="0" t="n"/>
      <c r="M357" s="0" t="n"/>
      <c r="N357" s="0" t="n"/>
      <c r="O357" s="0" t="n"/>
      <c r="P357" s="0" t="n"/>
      <c r="Q357" s="0" t="n"/>
      <c r="R357" s="0" t="n"/>
    </row>
    <row r="358" customFormat="1" s="172">
      <c r="A358" s="0" t="n"/>
      <c r="B358" s="0" t="n"/>
      <c r="C358" s="0" t="n"/>
      <c r="D358" s="0" t="n"/>
      <c r="E358" s="13" t="n"/>
      <c r="F358" s="168" t="n"/>
      <c r="G358" s="169" t="n"/>
      <c r="H358" s="170" t="n"/>
      <c r="I358" s="170" t="n"/>
      <c r="J358" s="200" t="n"/>
      <c r="L358" s="0" t="n"/>
      <c r="M358" s="0" t="n"/>
      <c r="N358" s="0" t="n"/>
      <c r="O358" s="0" t="n"/>
      <c r="P358" s="0" t="n"/>
      <c r="Q358" s="0" t="n"/>
      <c r="R358" s="0" t="n"/>
    </row>
    <row r="359" customFormat="1" s="172">
      <c r="A359" s="0" t="n"/>
      <c r="B359" s="0" t="n"/>
      <c r="C359" s="0" t="n"/>
      <c r="D359" s="0" t="n"/>
      <c r="E359" s="13" t="n"/>
      <c r="F359" s="168" t="n"/>
      <c r="G359" s="169" t="n"/>
      <c r="H359" s="170" t="n"/>
      <c r="I359" s="170" t="n"/>
      <c r="J359" s="200" t="n"/>
      <c r="L359" s="0" t="n"/>
      <c r="M359" s="0" t="n"/>
      <c r="N359" s="0" t="n"/>
      <c r="O359" s="0" t="n"/>
      <c r="P359" s="0" t="n"/>
      <c r="Q359" s="0" t="n"/>
      <c r="R359" s="0" t="n"/>
    </row>
    <row r="360" customFormat="1" s="172">
      <c r="A360" s="0" t="n"/>
      <c r="B360" s="0" t="n"/>
      <c r="C360" s="0" t="n"/>
      <c r="D360" s="0" t="n"/>
      <c r="E360" s="13" t="n"/>
      <c r="F360" s="168" t="n"/>
      <c r="G360" s="169" t="n"/>
      <c r="H360" s="170" t="n"/>
      <c r="I360" s="170" t="n"/>
      <c r="J360" s="200" t="n"/>
      <c r="L360" s="0" t="n"/>
      <c r="M360" s="0" t="n"/>
      <c r="N360" s="0" t="n"/>
      <c r="O360" s="0" t="n"/>
      <c r="P360" s="0" t="n"/>
      <c r="Q360" s="0" t="n"/>
      <c r="R360" s="0" t="n"/>
    </row>
    <row r="361" customFormat="1" s="172">
      <c r="A361" s="0" t="n"/>
      <c r="B361" s="0" t="n"/>
      <c r="C361" s="0" t="n"/>
      <c r="D361" s="0" t="n"/>
      <c r="E361" s="13" t="n"/>
      <c r="F361" s="168" t="n"/>
      <c r="G361" s="169" t="n"/>
      <c r="H361" s="170" t="n"/>
      <c r="I361" s="170" t="n"/>
      <c r="J361" s="200" t="n"/>
      <c r="L361" s="0" t="n"/>
      <c r="M361" s="0" t="n"/>
      <c r="N361" s="0" t="n"/>
      <c r="O361" s="0" t="n"/>
      <c r="P361" s="0" t="n"/>
      <c r="Q361" s="0" t="n"/>
      <c r="R361" s="0" t="n"/>
    </row>
    <row r="362" customFormat="1" s="172">
      <c r="A362" s="0" t="n"/>
      <c r="B362" s="0" t="n"/>
      <c r="C362" s="0" t="n"/>
      <c r="D362" s="0" t="n"/>
      <c r="E362" s="13" t="n"/>
      <c r="F362" s="168" t="n"/>
      <c r="G362" s="169" t="n"/>
      <c r="H362" s="170" t="n"/>
      <c r="I362" s="170" t="n"/>
      <c r="J362" s="200" t="n"/>
      <c r="L362" s="0" t="n"/>
      <c r="M362" s="0" t="n"/>
      <c r="N362" s="0" t="n"/>
      <c r="O362" s="0" t="n"/>
      <c r="P362" s="0" t="n"/>
      <c r="Q362" s="0" t="n"/>
      <c r="R362" s="0" t="n"/>
    </row>
    <row r="363" customFormat="1" s="172">
      <c r="A363" s="0" t="n"/>
      <c r="B363" s="0" t="n"/>
      <c r="C363" s="0" t="n"/>
      <c r="D363" s="0" t="n"/>
      <c r="E363" s="13" t="n"/>
      <c r="F363" s="168" t="n"/>
      <c r="G363" s="169" t="n"/>
      <c r="H363" s="170" t="n"/>
      <c r="I363" s="170" t="n"/>
      <c r="J363" s="200" t="n"/>
      <c r="L363" s="0" t="n"/>
      <c r="M363" s="0" t="n"/>
      <c r="N363" s="0" t="n"/>
      <c r="O363" s="0" t="n"/>
      <c r="P363" s="0" t="n"/>
      <c r="Q363" s="0" t="n"/>
      <c r="R363" s="0" t="n"/>
    </row>
    <row r="364" customFormat="1" s="172">
      <c r="A364" s="0" t="n"/>
      <c r="B364" s="0" t="n"/>
      <c r="C364" s="0" t="n"/>
      <c r="D364" s="0" t="n"/>
      <c r="E364" s="13" t="n"/>
      <c r="F364" s="168" t="n"/>
      <c r="G364" s="169" t="n"/>
      <c r="H364" s="170" t="n"/>
      <c r="I364" s="170" t="n"/>
      <c r="J364" s="200" t="n"/>
      <c r="L364" s="0" t="n"/>
      <c r="M364" s="0" t="n"/>
      <c r="N364" s="0" t="n"/>
      <c r="O364" s="0" t="n"/>
      <c r="P364" s="0" t="n"/>
      <c r="Q364" s="0" t="n"/>
      <c r="R364" s="0" t="n"/>
    </row>
    <row r="365" customFormat="1" s="172">
      <c r="A365" s="0" t="n"/>
      <c r="B365" s="0" t="n"/>
      <c r="C365" s="0" t="n"/>
      <c r="D365" s="0" t="n"/>
      <c r="E365" s="13" t="n"/>
      <c r="F365" s="168" t="n"/>
      <c r="G365" s="169" t="n"/>
      <c r="H365" s="170" t="n"/>
      <c r="I365" s="170" t="n"/>
      <c r="J365" s="200" t="n"/>
      <c r="L365" s="0" t="n"/>
      <c r="M365" s="0" t="n"/>
      <c r="N365" s="0" t="n"/>
      <c r="O365" s="0" t="n"/>
      <c r="P365" s="0" t="n"/>
      <c r="Q365" s="0" t="n"/>
      <c r="R365" s="0" t="n"/>
    </row>
    <row r="366" customFormat="1" s="172">
      <c r="A366" s="0" t="n"/>
      <c r="B366" s="0" t="n"/>
      <c r="C366" s="0" t="n"/>
      <c r="D366" s="0" t="n"/>
      <c r="E366" s="13" t="n"/>
      <c r="F366" s="168" t="n"/>
      <c r="G366" s="169" t="n"/>
      <c r="H366" s="170" t="n"/>
      <c r="I366" s="170" t="n"/>
      <c r="J366" s="200" t="n"/>
      <c r="L366" s="0" t="n"/>
      <c r="M366" s="0" t="n"/>
      <c r="N366" s="0" t="n"/>
      <c r="O366" s="0" t="n"/>
      <c r="P366" s="0" t="n"/>
      <c r="Q366" s="0" t="n"/>
      <c r="R366" s="0" t="n"/>
    </row>
    <row r="367" customFormat="1" s="172">
      <c r="A367" s="0" t="n"/>
      <c r="B367" s="0" t="n"/>
      <c r="C367" s="0" t="n"/>
      <c r="D367" s="0" t="n"/>
      <c r="E367" s="13" t="n"/>
      <c r="F367" s="168" t="n"/>
      <c r="G367" s="169" t="n"/>
      <c r="H367" s="170" t="n"/>
      <c r="I367" s="170" t="n"/>
      <c r="J367" s="200" t="n"/>
      <c r="L367" s="0" t="n"/>
      <c r="M367" s="0" t="n"/>
      <c r="N367" s="0" t="n"/>
      <c r="O367" s="0" t="n"/>
      <c r="P367" s="0" t="n"/>
      <c r="Q367" s="0" t="n"/>
      <c r="R367" s="0" t="n"/>
    </row>
    <row r="368" customFormat="1" s="172">
      <c r="A368" s="0" t="n"/>
      <c r="B368" s="0" t="n"/>
      <c r="C368" s="0" t="n"/>
      <c r="D368" s="0" t="n"/>
      <c r="E368" s="13" t="n"/>
      <c r="F368" s="168" t="n"/>
      <c r="G368" s="169" t="n"/>
      <c r="H368" s="170" t="n"/>
      <c r="I368" s="170" t="n"/>
      <c r="J368" s="200" t="n"/>
      <c r="L368" s="0" t="n"/>
      <c r="M368" s="0" t="n"/>
      <c r="N368" s="0" t="n"/>
      <c r="O368" s="0" t="n"/>
      <c r="P368" s="0" t="n"/>
      <c r="Q368" s="0" t="n"/>
      <c r="R368" s="0" t="n"/>
    </row>
    <row r="369" customFormat="1" s="172">
      <c r="A369" s="0" t="n"/>
      <c r="B369" s="0" t="n"/>
      <c r="C369" s="0" t="n"/>
      <c r="D369" s="0" t="n"/>
      <c r="E369" s="13" t="n"/>
      <c r="F369" s="168" t="n"/>
      <c r="G369" s="169" t="n"/>
      <c r="H369" s="170" t="n"/>
      <c r="I369" s="170" t="n"/>
      <c r="J369" s="200" t="n"/>
      <c r="L369" s="0" t="n"/>
      <c r="M369" s="0" t="n"/>
      <c r="N369" s="0" t="n"/>
      <c r="O369" s="0" t="n"/>
      <c r="P369" s="0" t="n"/>
      <c r="Q369" s="0" t="n"/>
      <c r="R369" s="0" t="n"/>
    </row>
    <row r="370" customFormat="1" s="172">
      <c r="A370" s="0" t="n"/>
      <c r="B370" s="0" t="n"/>
      <c r="C370" s="0" t="n"/>
      <c r="D370" s="0" t="n"/>
      <c r="E370" s="13" t="n"/>
      <c r="F370" s="168" t="n"/>
      <c r="G370" s="169" t="n"/>
      <c r="H370" s="170" t="n"/>
      <c r="I370" s="170" t="n"/>
      <c r="J370" s="200" t="n"/>
      <c r="L370" s="0" t="n"/>
      <c r="M370" s="0" t="n"/>
      <c r="N370" s="0" t="n"/>
      <c r="O370" s="0" t="n"/>
      <c r="P370" s="0" t="n"/>
      <c r="Q370" s="0" t="n"/>
      <c r="R370" s="0" t="n"/>
    </row>
    <row r="371" customFormat="1" s="172">
      <c r="A371" s="0" t="n"/>
      <c r="B371" s="0" t="n"/>
      <c r="C371" s="0" t="n"/>
      <c r="D371" s="0" t="n"/>
      <c r="E371" s="13" t="n"/>
      <c r="F371" s="168" t="n"/>
      <c r="G371" s="169" t="n"/>
      <c r="H371" s="170" t="n"/>
      <c r="I371" s="170" t="n"/>
      <c r="J371" s="200" t="n"/>
      <c r="L371" s="0" t="n"/>
      <c r="M371" s="0" t="n"/>
      <c r="N371" s="0" t="n"/>
      <c r="O371" s="0" t="n"/>
      <c r="P371" s="0" t="n"/>
      <c r="Q371" s="0" t="n"/>
      <c r="R371" s="0" t="n"/>
    </row>
    <row r="372" customFormat="1" s="172">
      <c r="A372" s="0" t="n"/>
      <c r="B372" s="0" t="n"/>
      <c r="C372" s="0" t="n"/>
      <c r="D372" s="0" t="n"/>
      <c r="E372" s="13" t="n"/>
      <c r="F372" s="168" t="n"/>
      <c r="G372" s="169" t="n"/>
      <c r="H372" s="170" t="n"/>
      <c r="I372" s="170" t="n"/>
      <c r="J372" s="200" t="n"/>
      <c r="L372" s="0" t="n"/>
      <c r="M372" s="0" t="n"/>
      <c r="N372" s="0" t="n"/>
      <c r="O372" s="0" t="n"/>
      <c r="P372" s="0" t="n"/>
      <c r="Q372" s="0" t="n"/>
      <c r="R372" s="0" t="n"/>
    </row>
    <row r="373" customFormat="1" s="172">
      <c r="A373" s="0" t="n"/>
      <c r="B373" s="0" t="n"/>
      <c r="C373" s="0" t="n"/>
      <c r="D373" s="0" t="n"/>
      <c r="E373" s="13" t="n"/>
      <c r="F373" s="168" t="n"/>
      <c r="G373" s="169" t="n"/>
      <c r="H373" s="170" t="n"/>
      <c r="I373" s="170" t="n"/>
      <c r="J373" s="200" t="n"/>
      <c r="L373" s="0" t="n"/>
      <c r="M373" s="0" t="n"/>
      <c r="N373" s="0" t="n"/>
      <c r="O373" s="0" t="n"/>
      <c r="P373" s="0" t="n"/>
      <c r="Q373" s="0" t="n"/>
      <c r="R373" s="0" t="n"/>
    </row>
    <row r="374" customFormat="1" s="172">
      <c r="A374" s="0" t="n"/>
      <c r="B374" s="0" t="n"/>
      <c r="C374" s="0" t="n"/>
      <c r="D374" s="0" t="n"/>
      <c r="E374" s="13" t="n"/>
      <c r="F374" s="168" t="n"/>
      <c r="G374" s="169" t="n"/>
      <c r="H374" s="170" t="n"/>
      <c r="I374" s="170" t="n"/>
      <c r="J374" s="200" t="n"/>
      <c r="L374" s="0" t="n"/>
      <c r="M374" s="0" t="n"/>
      <c r="N374" s="0" t="n"/>
      <c r="O374" s="0" t="n"/>
      <c r="P374" s="0" t="n"/>
      <c r="Q374" s="0" t="n"/>
      <c r="R374" s="0" t="n"/>
    </row>
    <row r="375" customFormat="1" s="172">
      <c r="A375" s="0" t="n"/>
      <c r="B375" s="0" t="n"/>
      <c r="C375" s="0" t="n"/>
      <c r="D375" s="0" t="n"/>
      <c r="E375" s="13" t="n"/>
      <c r="F375" s="168" t="n"/>
      <c r="G375" s="169" t="n"/>
      <c r="H375" s="170" t="n"/>
      <c r="I375" s="170" t="n"/>
      <c r="J375" s="200" t="n"/>
      <c r="L375" s="0" t="n"/>
      <c r="M375" s="0" t="n"/>
      <c r="N375" s="0" t="n"/>
      <c r="O375" s="0" t="n"/>
      <c r="P375" s="0" t="n"/>
      <c r="Q375" s="0" t="n"/>
      <c r="R375" s="0" t="n"/>
    </row>
    <row r="376" customFormat="1" s="172">
      <c r="A376" s="0" t="n"/>
      <c r="B376" s="0" t="n"/>
      <c r="C376" s="0" t="n"/>
      <c r="D376" s="0" t="n"/>
      <c r="E376" s="13" t="n"/>
      <c r="F376" s="168" t="n"/>
      <c r="G376" s="169" t="n"/>
      <c r="H376" s="170" t="n"/>
      <c r="I376" s="170" t="n"/>
      <c r="J376" s="200" t="n"/>
      <c r="L376" s="0" t="n"/>
      <c r="M376" s="0" t="n"/>
      <c r="N376" s="0" t="n"/>
      <c r="O376" s="0" t="n"/>
      <c r="P376" s="0" t="n"/>
      <c r="Q376" s="0" t="n"/>
      <c r="R376" s="0" t="n"/>
    </row>
    <row r="377" customFormat="1" s="172">
      <c r="A377" s="0" t="n"/>
      <c r="B377" s="0" t="n"/>
      <c r="C377" s="0" t="n"/>
      <c r="D377" s="0" t="n"/>
      <c r="E377" s="13" t="n"/>
      <c r="F377" s="168" t="n"/>
      <c r="G377" s="169" t="n"/>
      <c r="H377" s="170" t="n"/>
      <c r="I377" s="170" t="n"/>
      <c r="J377" s="200" t="n"/>
      <c r="L377" s="0" t="n"/>
      <c r="M377" s="0" t="n"/>
      <c r="N377" s="0" t="n"/>
      <c r="O377" s="0" t="n"/>
      <c r="P377" s="0" t="n"/>
      <c r="Q377" s="0" t="n"/>
      <c r="R377" s="0" t="n"/>
    </row>
    <row r="378" customFormat="1" s="172">
      <c r="A378" s="0" t="n"/>
      <c r="B378" s="0" t="n"/>
      <c r="C378" s="0" t="n"/>
      <c r="D378" s="0" t="n"/>
      <c r="E378" s="13" t="n"/>
      <c r="F378" s="168" t="n"/>
      <c r="G378" s="169" t="n"/>
      <c r="H378" s="170" t="n"/>
      <c r="I378" s="170" t="n"/>
      <c r="J378" s="200" t="n"/>
      <c r="L378" s="0" t="n"/>
      <c r="M378" s="0" t="n"/>
      <c r="N378" s="0" t="n"/>
      <c r="O378" s="0" t="n"/>
      <c r="P378" s="0" t="n"/>
      <c r="Q378" s="0" t="n"/>
      <c r="R378" s="0" t="n"/>
    </row>
    <row r="379" customFormat="1" s="172">
      <c r="A379" s="0" t="n"/>
      <c r="B379" s="0" t="n"/>
      <c r="C379" s="0" t="n"/>
      <c r="D379" s="0" t="n"/>
      <c r="E379" s="13" t="n"/>
      <c r="F379" s="168" t="n"/>
      <c r="G379" s="169" t="n"/>
      <c r="H379" s="170" t="n"/>
      <c r="I379" s="170" t="n"/>
      <c r="J379" s="200" t="n"/>
      <c r="L379" s="0" t="n"/>
      <c r="M379" s="0" t="n"/>
      <c r="N379" s="0" t="n"/>
      <c r="O379" s="0" t="n"/>
      <c r="P379" s="0" t="n"/>
      <c r="Q379" s="0" t="n"/>
      <c r="R379" s="0" t="n"/>
    </row>
    <row r="380" customFormat="1" s="172">
      <c r="A380" s="0" t="n"/>
      <c r="B380" s="0" t="n"/>
      <c r="C380" s="0" t="n"/>
      <c r="D380" s="0" t="n"/>
      <c r="E380" s="13" t="n"/>
      <c r="F380" s="168" t="n"/>
      <c r="G380" s="169" t="n"/>
      <c r="H380" s="170" t="n"/>
      <c r="I380" s="170" t="n"/>
      <c r="J380" s="200" t="n"/>
      <c r="L380" s="0" t="n"/>
      <c r="M380" s="0" t="n"/>
      <c r="N380" s="0" t="n"/>
      <c r="O380" s="0" t="n"/>
      <c r="P380" s="0" t="n"/>
      <c r="Q380" s="0" t="n"/>
      <c r="R380" s="0" t="n"/>
    </row>
    <row r="381" customFormat="1" s="172">
      <c r="A381" s="0" t="n"/>
      <c r="B381" s="0" t="n"/>
      <c r="C381" s="0" t="n"/>
      <c r="D381" s="0" t="n"/>
      <c r="E381" s="13" t="n"/>
      <c r="F381" s="168" t="n"/>
      <c r="G381" s="169" t="n"/>
      <c r="H381" s="170" t="n"/>
      <c r="I381" s="170" t="n"/>
      <c r="J381" s="200" t="n"/>
      <c r="L381" s="0" t="n"/>
      <c r="M381" s="0" t="n"/>
      <c r="N381" s="0" t="n"/>
      <c r="O381" s="0" t="n"/>
      <c r="P381" s="0" t="n"/>
      <c r="Q381" s="0" t="n"/>
      <c r="R381" s="0" t="n"/>
    </row>
    <row r="382" customFormat="1" s="172">
      <c r="A382" s="0" t="n"/>
      <c r="B382" s="0" t="n"/>
      <c r="C382" s="0" t="n"/>
      <c r="D382" s="0" t="n"/>
      <c r="E382" s="13" t="n"/>
      <c r="F382" s="168" t="n"/>
      <c r="G382" s="169" t="n"/>
      <c r="H382" s="170" t="n"/>
      <c r="I382" s="170" t="n"/>
      <c r="J382" s="200" t="n"/>
      <c r="L382" s="0" t="n"/>
      <c r="M382" s="0" t="n"/>
      <c r="N382" s="0" t="n"/>
      <c r="O382" s="0" t="n"/>
      <c r="P382" s="0" t="n"/>
      <c r="Q382" s="0" t="n"/>
      <c r="R382" s="0" t="n"/>
    </row>
    <row r="383" customFormat="1" s="172">
      <c r="A383" s="0" t="n"/>
      <c r="B383" s="0" t="n"/>
      <c r="C383" s="0" t="n"/>
      <c r="D383" s="0" t="n"/>
      <c r="E383" s="13" t="n"/>
      <c r="F383" s="168" t="n"/>
      <c r="G383" s="169" t="n"/>
      <c r="H383" s="170" t="n"/>
      <c r="I383" s="170" t="n"/>
      <c r="J383" s="200" t="n"/>
      <c r="L383" s="0" t="n"/>
      <c r="M383" s="0" t="n"/>
      <c r="N383" s="0" t="n"/>
      <c r="O383" s="0" t="n"/>
      <c r="P383" s="0" t="n"/>
      <c r="Q383" s="0" t="n"/>
      <c r="R383" s="0" t="n"/>
    </row>
    <row r="384" customFormat="1" s="172">
      <c r="A384" s="0" t="n"/>
      <c r="B384" s="0" t="n"/>
      <c r="C384" s="0" t="n"/>
      <c r="D384" s="0" t="n"/>
      <c r="E384" s="13" t="n"/>
      <c r="F384" s="168" t="n"/>
      <c r="G384" s="169" t="n"/>
      <c r="H384" s="170" t="n"/>
      <c r="I384" s="170" t="n"/>
      <c r="J384" s="200" t="n"/>
      <c r="L384" s="0" t="n"/>
      <c r="M384" s="0" t="n"/>
      <c r="N384" s="0" t="n"/>
      <c r="O384" s="0" t="n"/>
      <c r="P384" s="0" t="n"/>
      <c r="Q384" s="0" t="n"/>
      <c r="R384" s="0" t="n"/>
    </row>
    <row r="385" customFormat="1" s="172">
      <c r="A385" s="0" t="n"/>
      <c r="B385" s="0" t="n"/>
      <c r="C385" s="0" t="n"/>
      <c r="D385" s="0" t="n"/>
      <c r="E385" s="13" t="n"/>
      <c r="F385" s="168" t="n"/>
      <c r="G385" s="169" t="n"/>
      <c r="H385" s="170" t="n"/>
      <c r="I385" s="170" t="n"/>
      <c r="J385" s="200" t="n"/>
      <c r="L385" s="0" t="n"/>
      <c r="M385" s="0" t="n"/>
      <c r="N385" s="0" t="n"/>
      <c r="O385" s="0" t="n"/>
      <c r="P385" s="0" t="n"/>
      <c r="Q385" s="0" t="n"/>
      <c r="R385" s="0" t="n"/>
    </row>
    <row r="386" customFormat="1" s="172">
      <c r="A386" s="0" t="n"/>
      <c r="B386" s="0" t="n"/>
      <c r="C386" s="0" t="n"/>
      <c r="D386" s="0" t="n"/>
      <c r="E386" s="13" t="n"/>
      <c r="F386" s="168" t="n"/>
      <c r="G386" s="169" t="n"/>
      <c r="H386" s="170" t="n"/>
      <c r="I386" s="170" t="n"/>
      <c r="J386" s="200" t="n"/>
      <c r="L386" s="0" t="n"/>
      <c r="M386" s="0" t="n"/>
      <c r="N386" s="0" t="n"/>
      <c r="O386" s="0" t="n"/>
      <c r="P386" s="0" t="n"/>
      <c r="Q386" s="0" t="n"/>
      <c r="R386" s="0" t="n"/>
    </row>
    <row r="387" customFormat="1" s="172">
      <c r="A387" s="0" t="n"/>
      <c r="B387" s="0" t="n"/>
      <c r="C387" s="0" t="n"/>
      <c r="D387" s="0" t="n"/>
      <c r="E387" s="13" t="n"/>
      <c r="F387" s="168" t="n"/>
      <c r="G387" s="169" t="n"/>
      <c r="H387" s="170" t="n"/>
      <c r="I387" s="170" t="n"/>
      <c r="J387" s="200" t="n"/>
      <c r="L387" s="0" t="n"/>
      <c r="M387" s="0" t="n"/>
      <c r="N387" s="0" t="n"/>
      <c r="O387" s="0" t="n"/>
      <c r="P387" s="0" t="n"/>
      <c r="Q387" s="0" t="n"/>
      <c r="R387" s="0" t="n"/>
    </row>
    <row r="388" customFormat="1" s="172">
      <c r="A388" s="0" t="n"/>
      <c r="B388" s="0" t="n"/>
      <c r="C388" s="0" t="n"/>
      <c r="D388" s="0" t="n"/>
      <c r="E388" s="13" t="n"/>
      <c r="F388" s="168" t="n"/>
      <c r="G388" s="169" t="n"/>
      <c r="H388" s="170" t="n"/>
      <c r="I388" s="170" t="n"/>
      <c r="J388" s="200" t="n"/>
      <c r="L388" s="0" t="n"/>
      <c r="M388" s="0" t="n"/>
      <c r="N388" s="0" t="n"/>
      <c r="O388" s="0" t="n"/>
      <c r="P388" s="0" t="n"/>
      <c r="Q388" s="0" t="n"/>
      <c r="R388" s="0" t="n"/>
    </row>
    <row r="389" customFormat="1" s="172">
      <c r="A389" s="0" t="n"/>
      <c r="B389" s="0" t="n"/>
      <c r="C389" s="0" t="n"/>
      <c r="D389" s="0" t="n"/>
      <c r="E389" s="13" t="n"/>
      <c r="F389" s="168" t="n"/>
      <c r="G389" s="169" t="n"/>
      <c r="H389" s="170" t="n"/>
      <c r="I389" s="170" t="n"/>
      <c r="J389" s="200" t="n"/>
      <c r="L389" s="0" t="n"/>
      <c r="M389" s="0" t="n"/>
      <c r="N389" s="0" t="n"/>
      <c r="O389" s="0" t="n"/>
      <c r="P389" s="0" t="n"/>
      <c r="Q389" s="0" t="n"/>
      <c r="R389" s="0" t="n"/>
    </row>
    <row r="390" customFormat="1" s="172">
      <c r="A390" s="0" t="n"/>
      <c r="B390" s="0" t="n"/>
      <c r="C390" s="0" t="n"/>
      <c r="D390" s="0" t="n"/>
      <c r="E390" s="13" t="n"/>
      <c r="F390" s="168" t="n"/>
      <c r="G390" s="169" t="n"/>
      <c r="H390" s="170" t="n"/>
      <c r="I390" s="170" t="n"/>
      <c r="J390" s="200" t="n"/>
      <c r="L390" s="0" t="n"/>
      <c r="M390" s="0" t="n"/>
      <c r="N390" s="0" t="n"/>
      <c r="O390" s="0" t="n"/>
      <c r="P390" s="0" t="n"/>
      <c r="Q390" s="0" t="n"/>
      <c r="R390" s="0" t="n"/>
    </row>
    <row r="391" customFormat="1" s="172">
      <c r="A391" s="0" t="n"/>
      <c r="B391" s="0" t="n"/>
      <c r="C391" s="0" t="n"/>
      <c r="D391" s="0" t="n"/>
      <c r="E391" s="13" t="n"/>
      <c r="F391" s="168" t="n"/>
      <c r="G391" s="169" t="n"/>
      <c r="H391" s="170" t="n"/>
      <c r="I391" s="170" t="n"/>
      <c r="J391" s="200" t="n"/>
      <c r="L391" s="0" t="n"/>
      <c r="M391" s="0" t="n"/>
      <c r="N391" s="0" t="n"/>
      <c r="O391" s="0" t="n"/>
      <c r="P391" s="0" t="n"/>
      <c r="Q391" s="0" t="n"/>
      <c r="R391" s="0" t="n"/>
    </row>
    <row r="392" customFormat="1" s="172">
      <c r="A392" s="0" t="n"/>
      <c r="B392" s="0" t="n"/>
      <c r="C392" s="0" t="n"/>
      <c r="D392" s="0" t="n"/>
      <c r="E392" s="13" t="n"/>
      <c r="F392" s="168" t="n"/>
      <c r="G392" s="169" t="n"/>
      <c r="H392" s="170" t="n"/>
      <c r="I392" s="170" t="n"/>
      <c r="J392" s="200" t="n"/>
      <c r="L392" s="0" t="n"/>
      <c r="M392" s="0" t="n"/>
      <c r="N392" s="0" t="n"/>
      <c r="O392" s="0" t="n"/>
      <c r="P392" s="0" t="n"/>
      <c r="Q392" s="0" t="n"/>
      <c r="R392" s="0" t="n"/>
    </row>
    <row r="393" customFormat="1" s="172">
      <c r="A393" s="0" t="n"/>
      <c r="B393" s="0" t="n"/>
      <c r="C393" s="0" t="n"/>
      <c r="D393" s="0" t="n"/>
      <c r="E393" s="13" t="n"/>
      <c r="F393" s="168" t="n"/>
      <c r="G393" s="169" t="n"/>
      <c r="H393" s="170" t="n"/>
      <c r="I393" s="170" t="n"/>
      <c r="J393" s="200" t="n"/>
      <c r="L393" s="0" t="n"/>
      <c r="M393" s="0" t="n"/>
      <c r="N393" s="0" t="n"/>
      <c r="O393" s="0" t="n"/>
      <c r="P393" s="0" t="n"/>
      <c r="Q393" s="0" t="n"/>
      <c r="R393" s="0" t="n"/>
    </row>
    <row r="394" customFormat="1" s="172">
      <c r="A394" s="0" t="n"/>
      <c r="B394" s="0" t="n"/>
      <c r="C394" s="0" t="n"/>
      <c r="D394" s="0" t="n"/>
      <c r="E394" s="13" t="n"/>
      <c r="F394" s="168" t="n"/>
      <c r="G394" s="169" t="n"/>
      <c r="H394" s="170" t="n"/>
      <c r="I394" s="170" t="n"/>
      <c r="J394" s="200" t="n"/>
      <c r="L394" s="0" t="n"/>
      <c r="M394" s="0" t="n"/>
      <c r="N394" s="0" t="n"/>
      <c r="O394" s="0" t="n"/>
      <c r="P394" s="0" t="n"/>
      <c r="Q394" s="0" t="n"/>
      <c r="R394" s="0" t="n"/>
    </row>
    <row r="395" customFormat="1" s="172">
      <c r="A395" s="0" t="n"/>
      <c r="B395" s="0" t="n"/>
      <c r="C395" s="0" t="n"/>
      <c r="D395" s="0" t="n"/>
      <c r="E395" s="13" t="n"/>
      <c r="F395" s="168" t="n"/>
      <c r="G395" s="169" t="n"/>
      <c r="H395" s="170" t="n"/>
      <c r="I395" s="170" t="n"/>
      <c r="J395" s="200" t="n"/>
      <c r="L395" s="0" t="n"/>
      <c r="M395" s="0" t="n"/>
      <c r="N395" s="0" t="n"/>
      <c r="O395" s="0" t="n"/>
      <c r="P395" s="0" t="n"/>
      <c r="Q395" s="0" t="n"/>
      <c r="R395" s="0" t="n"/>
    </row>
    <row r="396" customFormat="1" s="172">
      <c r="A396" s="0" t="n"/>
      <c r="B396" s="0" t="n"/>
      <c r="C396" s="0" t="n"/>
      <c r="D396" s="0" t="n"/>
      <c r="E396" s="13" t="n"/>
      <c r="F396" s="168" t="n"/>
      <c r="G396" s="169" t="n"/>
      <c r="H396" s="170" t="n"/>
      <c r="I396" s="170" t="n"/>
      <c r="J396" s="200" t="n"/>
      <c r="L396" s="0" t="n"/>
      <c r="M396" s="0" t="n"/>
      <c r="N396" s="0" t="n"/>
      <c r="O396" s="0" t="n"/>
      <c r="P396" s="0" t="n"/>
      <c r="Q396" s="0" t="n"/>
      <c r="R396" s="0" t="n"/>
    </row>
    <row r="397" customFormat="1" s="172">
      <c r="A397" s="0" t="n"/>
      <c r="B397" s="0" t="n"/>
      <c r="C397" s="0" t="n"/>
      <c r="D397" s="0" t="n"/>
      <c r="E397" s="13" t="n"/>
      <c r="F397" s="168" t="n"/>
      <c r="G397" s="169" t="n"/>
      <c r="H397" s="170" t="n"/>
      <c r="I397" s="170" t="n"/>
      <c r="J397" s="200" t="n"/>
      <c r="L397" s="0" t="n"/>
      <c r="M397" s="0" t="n"/>
      <c r="N397" s="0" t="n"/>
      <c r="O397" s="0" t="n"/>
      <c r="P397" s="0" t="n"/>
      <c r="Q397" s="0" t="n"/>
      <c r="R397" s="0" t="n"/>
    </row>
    <row r="398" customFormat="1" s="172">
      <c r="A398" s="0" t="n"/>
      <c r="B398" s="0" t="n"/>
      <c r="C398" s="0" t="n"/>
      <c r="D398" s="0" t="n"/>
      <c r="E398" s="13" t="n"/>
      <c r="F398" s="168" t="n"/>
      <c r="G398" s="169" t="n"/>
      <c r="H398" s="170" t="n"/>
      <c r="I398" s="170" t="n"/>
      <c r="J398" s="200" t="n"/>
      <c r="L398" s="0" t="n"/>
      <c r="M398" s="0" t="n"/>
      <c r="N398" s="0" t="n"/>
      <c r="O398" s="0" t="n"/>
      <c r="P398" s="0" t="n"/>
      <c r="Q398" s="0" t="n"/>
      <c r="R398" s="0" t="n"/>
    </row>
    <row r="399" customFormat="1" s="172">
      <c r="A399" s="0" t="n"/>
      <c r="B399" s="0" t="n"/>
      <c r="C399" s="0" t="n"/>
      <c r="D399" s="0" t="n"/>
      <c r="E399" s="13" t="n"/>
      <c r="F399" s="168" t="n"/>
      <c r="G399" s="169" t="n"/>
      <c r="H399" s="170" t="n"/>
      <c r="I399" s="170" t="n"/>
      <c r="J399" s="200" t="n"/>
      <c r="L399" s="0" t="n"/>
      <c r="M399" s="0" t="n"/>
      <c r="N399" s="0" t="n"/>
      <c r="O399" s="0" t="n"/>
      <c r="P399" s="0" t="n"/>
      <c r="Q399" s="0" t="n"/>
      <c r="R399" s="0" t="n"/>
    </row>
    <row r="400" customFormat="1" s="172">
      <c r="A400" s="0" t="n"/>
      <c r="B400" s="0" t="n"/>
      <c r="C400" s="0" t="n"/>
      <c r="D400" s="0" t="n"/>
      <c r="E400" s="13" t="n"/>
      <c r="F400" s="168" t="n"/>
      <c r="G400" s="169" t="n"/>
      <c r="H400" s="170" t="n"/>
      <c r="I400" s="170" t="n"/>
      <c r="J400" s="200" t="n"/>
      <c r="L400" s="0" t="n"/>
      <c r="M400" s="0" t="n"/>
      <c r="N400" s="0" t="n"/>
      <c r="O400" s="0" t="n"/>
      <c r="P400" s="0" t="n"/>
      <c r="Q400" s="0" t="n"/>
      <c r="R400" s="0" t="n"/>
    </row>
    <row r="401" customFormat="1" s="172">
      <c r="A401" s="0" t="n"/>
      <c r="B401" s="0" t="n"/>
      <c r="C401" s="0" t="n"/>
      <c r="D401" s="0" t="n"/>
      <c r="E401" s="13" t="n"/>
      <c r="F401" s="168" t="n"/>
      <c r="G401" s="169" t="n"/>
      <c r="H401" s="170" t="n"/>
      <c r="I401" s="170" t="n"/>
      <c r="J401" s="200" t="n"/>
      <c r="L401" s="0" t="n"/>
      <c r="M401" s="0" t="n"/>
      <c r="N401" s="0" t="n"/>
      <c r="O401" s="0" t="n"/>
      <c r="P401" s="0" t="n"/>
      <c r="Q401" s="0" t="n"/>
      <c r="R401" s="0" t="n"/>
    </row>
    <row r="402" customFormat="1" s="172">
      <c r="A402" s="0" t="n"/>
      <c r="B402" s="0" t="n"/>
      <c r="C402" s="0" t="n"/>
      <c r="D402" s="0" t="n"/>
      <c r="E402" s="13" t="n"/>
      <c r="F402" s="168" t="n"/>
      <c r="G402" s="169" t="n"/>
      <c r="H402" s="170" t="n"/>
      <c r="I402" s="170" t="n"/>
      <c r="J402" s="200" t="n"/>
      <c r="L402" s="0" t="n"/>
      <c r="M402" s="0" t="n"/>
      <c r="N402" s="0" t="n"/>
      <c r="O402" s="0" t="n"/>
      <c r="P402" s="0" t="n"/>
      <c r="Q402" s="0" t="n"/>
      <c r="R402" s="0" t="n"/>
    </row>
    <row r="403" customFormat="1" s="172">
      <c r="A403" s="0" t="n"/>
      <c r="B403" s="0" t="n"/>
      <c r="C403" s="0" t="n"/>
      <c r="D403" s="0" t="n"/>
      <c r="E403" s="13" t="n"/>
      <c r="F403" s="168" t="n"/>
      <c r="G403" s="169" t="n"/>
      <c r="H403" s="170" t="n"/>
      <c r="I403" s="170" t="n"/>
      <c r="J403" s="200" t="n"/>
      <c r="L403" s="0" t="n"/>
      <c r="M403" s="0" t="n"/>
      <c r="N403" s="0" t="n"/>
      <c r="O403" s="0" t="n"/>
      <c r="P403" s="0" t="n"/>
      <c r="Q403" s="0" t="n"/>
      <c r="R403" s="0" t="n"/>
    </row>
    <row r="404" customFormat="1" s="172">
      <c r="A404" s="0" t="n"/>
      <c r="B404" s="0" t="n"/>
      <c r="C404" s="0" t="n"/>
      <c r="D404" s="0" t="n"/>
      <c r="E404" s="13" t="n"/>
      <c r="F404" s="168" t="n"/>
      <c r="G404" s="169" t="n"/>
      <c r="H404" s="170" t="n"/>
      <c r="I404" s="170" t="n"/>
      <c r="J404" s="200" t="n"/>
      <c r="L404" s="0" t="n"/>
      <c r="M404" s="0" t="n"/>
      <c r="N404" s="0" t="n"/>
      <c r="O404" s="0" t="n"/>
      <c r="P404" s="0" t="n"/>
      <c r="Q404" s="0" t="n"/>
      <c r="R404" s="0" t="n"/>
    </row>
    <row r="405" customFormat="1" s="172">
      <c r="A405" s="0" t="n"/>
      <c r="B405" s="0" t="n"/>
      <c r="C405" s="0" t="n"/>
      <c r="D405" s="0" t="n"/>
      <c r="E405" s="13" t="n"/>
      <c r="F405" s="168" t="n"/>
      <c r="G405" s="169" t="n"/>
      <c r="H405" s="170" t="n"/>
      <c r="I405" s="170" t="n"/>
      <c r="J405" s="200" t="n"/>
      <c r="L405" s="0" t="n"/>
      <c r="M405" s="0" t="n"/>
      <c r="N405" s="0" t="n"/>
      <c r="O405" s="0" t="n"/>
      <c r="P405" s="0" t="n"/>
      <c r="Q405" s="0" t="n"/>
      <c r="R405" s="0" t="n"/>
    </row>
    <row r="406" customFormat="1" s="172">
      <c r="A406" s="0" t="n"/>
      <c r="B406" s="0" t="n"/>
      <c r="C406" s="0" t="n"/>
      <c r="D406" s="0" t="n"/>
      <c r="E406" s="13" t="n"/>
      <c r="F406" s="168" t="n"/>
      <c r="G406" s="169" t="n"/>
      <c r="H406" s="170" t="n"/>
      <c r="I406" s="170" t="n"/>
      <c r="J406" s="200" t="n"/>
      <c r="L406" s="0" t="n"/>
      <c r="M406" s="0" t="n"/>
      <c r="N406" s="0" t="n"/>
      <c r="O406" s="0" t="n"/>
      <c r="P406" s="0" t="n"/>
      <c r="Q406" s="0" t="n"/>
      <c r="R406" s="0" t="n"/>
    </row>
    <row r="407" customFormat="1" s="172">
      <c r="A407" s="0" t="n"/>
      <c r="B407" s="0" t="n"/>
      <c r="C407" s="0" t="n"/>
      <c r="D407" s="0" t="n"/>
      <c r="E407" s="13" t="n"/>
      <c r="F407" s="168" t="n"/>
      <c r="G407" s="169" t="n"/>
      <c r="H407" s="170" t="n"/>
      <c r="I407" s="170" t="n"/>
      <c r="J407" s="200" t="n"/>
      <c r="L407" s="0" t="n"/>
      <c r="M407" s="0" t="n"/>
      <c r="N407" s="0" t="n"/>
      <c r="O407" s="0" t="n"/>
      <c r="P407" s="0" t="n"/>
      <c r="Q407" s="0" t="n"/>
      <c r="R407" s="0" t="n"/>
    </row>
    <row r="408" customFormat="1" s="172">
      <c r="A408" s="0" t="n"/>
      <c r="B408" s="0" t="n"/>
      <c r="C408" s="0" t="n"/>
      <c r="D408" s="0" t="n"/>
      <c r="E408" s="13" t="n"/>
      <c r="F408" s="168" t="n"/>
      <c r="G408" s="169" t="n"/>
      <c r="H408" s="170" t="n"/>
      <c r="I408" s="170" t="n"/>
      <c r="J408" s="200" t="n"/>
      <c r="L408" s="0" t="n"/>
      <c r="M408" s="0" t="n"/>
      <c r="N408" s="0" t="n"/>
      <c r="O408" s="0" t="n"/>
      <c r="P408" s="0" t="n"/>
      <c r="Q408" s="0" t="n"/>
      <c r="R408" s="0" t="n"/>
    </row>
    <row r="409" customFormat="1" s="172">
      <c r="A409" s="0" t="n"/>
      <c r="B409" s="0" t="n"/>
      <c r="C409" s="0" t="n"/>
      <c r="D409" s="0" t="n"/>
      <c r="E409" s="13" t="n"/>
      <c r="F409" s="168" t="n"/>
      <c r="G409" s="169" t="n"/>
      <c r="H409" s="170" t="n"/>
      <c r="I409" s="170" t="n"/>
      <c r="J409" s="200" t="n"/>
      <c r="L409" s="0" t="n"/>
      <c r="M409" s="0" t="n"/>
      <c r="N409" s="0" t="n"/>
      <c r="O409" s="0" t="n"/>
      <c r="P409" s="0" t="n"/>
      <c r="Q409" s="0" t="n"/>
      <c r="R409" s="0" t="n"/>
    </row>
    <row r="410" customFormat="1" s="172">
      <c r="A410" s="0" t="n"/>
      <c r="B410" s="0" t="n"/>
      <c r="C410" s="0" t="n"/>
      <c r="D410" s="0" t="n"/>
      <c r="E410" s="13" t="n"/>
      <c r="F410" s="168" t="n"/>
      <c r="G410" s="169" t="n"/>
      <c r="H410" s="170" t="n"/>
      <c r="I410" s="170" t="n"/>
      <c r="J410" s="200" t="n"/>
      <c r="L410" s="0" t="n"/>
      <c r="M410" s="0" t="n"/>
      <c r="N410" s="0" t="n"/>
      <c r="O410" s="0" t="n"/>
      <c r="P410" s="0" t="n"/>
      <c r="Q410" s="0" t="n"/>
      <c r="R410" s="0" t="n"/>
    </row>
    <row r="411" customFormat="1" s="172">
      <c r="A411" s="0" t="n"/>
      <c r="B411" s="0" t="n"/>
      <c r="C411" s="0" t="n"/>
      <c r="D411" s="0" t="n"/>
      <c r="E411" s="13" t="n"/>
      <c r="F411" s="168" t="n"/>
      <c r="G411" s="169" t="n"/>
      <c r="H411" s="170" t="n"/>
      <c r="I411" s="170" t="n"/>
      <c r="J411" s="200" t="n"/>
      <c r="L411" s="0" t="n"/>
      <c r="M411" s="0" t="n"/>
      <c r="N411" s="0" t="n"/>
      <c r="O411" s="0" t="n"/>
      <c r="P411" s="0" t="n"/>
      <c r="Q411" s="0" t="n"/>
      <c r="R411" s="0" t="n"/>
    </row>
    <row r="412" customFormat="1" s="172">
      <c r="A412" s="0" t="n"/>
      <c r="B412" s="0" t="n"/>
      <c r="C412" s="0" t="n"/>
      <c r="D412" s="0" t="n"/>
      <c r="E412" s="13" t="n"/>
      <c r="F412" s="168" t="n"/>
      <c r="G412" s="169" t="n"/>
      <c r="H412" s="170" t="n"/>
      <c r="I412" s="170" t="n"/>
      <c r="J412" s="200" t="n"/>
      <c r="L412" s="0" t="n"/>
      <c r="M412" s="0" t="n"/>
      <c r="N412" s="0" t="n"/>
      <c r="O412" s="0" t="n"/>
      <c r="P412" s="0" t="n"/>
      <c r="Q412" s="0" t="n"/>
      <c r="R412" s="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R257"/>
  <sheetViews>
    <sheetView workbookViewId="0">
      <pane xSplit="4" ySplit="6" topLeftCell="E7" activePane="bottomRight" state="frozen"/>
      <selection pane="topRight" activeCell="E1" sqref="E1"/>
      <selection pane="bottomLeft" activeCell="A7" sqref="A7"/>
      <selection pane="bottomRight" activeCell="P17" sqref="P17"/>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2月份合计</t>
        </is>
      </c>
      <c r="B1" s="174" t="n"/>
      <c r="C1" s="174" t="n"/>
      <c r="D1" s="175" t="n"/>
      <c r="E1" s="5" t="inlineStr">
        <is>
          <t>日期</t>
        </is>
      </c>
      <c r="F1" s="176" t="inlineStr">
        <is>
          <t>销售额</t>
        </is>
      </c>
      <c r="G1" s="180"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45323</v>
      </c>
      <c r="F2" s="185" t="n">
        <v>16.8</v>
      </c>
      <c r="G2" s="188" t="n">
        <v>13</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45323</v>
      </c>
      <c r="F3" s="185" t="n">
        <v>32.5</v>
      </c>
      <c r="G3" s="188" t="n">
        <v>25</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45323</v>
      </c>
      <c r="F4" s="185" t="n">
        <v>19.5</v>
      </c>
      <c r="G4" s="188" t="n">
        <v>15</v>
      </c>
      <c r="H4" s="187" t="n"/>
      <c r="I4" s="187" t="n"/>
      <c r="J4" s="188" t="n"/>
      <c r="K4" s="189">
        <f>F4-G4-H4+I4-J4</f>
        <v/>
      </c>
      <c r="L4" s="128" t="n"/>
    </row>
    <row r="5" ht="20.25" customHeight="1" s="162">
      <c r="A5" s="182" t="inlineStr">
        <is>
          <t>买家退款</t>
        </is>
      </c>
      <c r="B5" s="184">
        <f>SUM(H:H)</f>
        <v/>
      </c>
      <c r="C5" s="183" t="inlineStr">
        <is>
          <t>单量</t>
        </is>
      </c>
      <c r="D5" s="191">
        <f>COUNT(G:G)</f>
        <v/>
      </c>
      <c r="E5" s="9" t="n">
        <v>45323</v>
      </c>
      <c r="F5" s="185" t="n">
        <v>19.5</v>
      </c>
      <c r="G5" s="188" t="n">
        <v>15</v>
      </c>
      <c r="H5" s="187" t="n"/>
      <c r="I5" s="187" t="n"/>
      <c r="J5" s="188" t="n"/>
      <c r="K5" s="189">
        <f>F5-G5-H5+I5-J5</f>
        <v/>
      </c>
      <c r="L5" s="128" t="n"/>
    </row>
    <row r="6" ht="20.25" customHeight="1" s="162">
      <c r="A6" s="182" t="inlineStr">
        <is>
          <t>店铺退款</t>
        </is>
      </c>
      <c r="B6" s="184">
        <f>SUM(I:I)</f>
        <v/>
      </c>
      <c r="C6" s="192" t="n"/>
      <c r="D6" s="191" t="n"/>
      <c r="E6" s="9" t="n">
        <v>45323</v>
      </c>
      <c r="F6" s="185" t="n">
        <v>29.01</v>
      </c>
      <c r="G6" s="188" t="n">
        <v>23</v>
      </c>
      <c r="H6" s="187" t="n"/>
      <c r="I6" s="187" t="n"/>
      <c r="J6" s="188" t="n"/>
      <c r="K6" s="189">
        <f>F6-G6-H6+I6-J6</f>
        <v/>
      </c>
      <c r="L6" s="128" t="n"/>
    </row>
    <row r="7" ht="20.25" customHeight="1" s="162">
      <c r="E7" s="9" t="n">
        <v>45323</v>
      </c>
      <c r="F7" s="185" t="n">
        <v>51.6</v>
      </c>
      <c r="G7" s="188" t="n">
        <v>34.4</v>
      </c>
      <c r="H7" s="187" t="n"/>
      <c r="I7" s="187" t="n"/>
      <c r="J7" s="188" t="n"/>
      <c r="K7" s="189">
        <f>F7-G7-H7+I7-J7</f>
        <v/>
      </c>
      <c r="L7" s="128" t="n"/>
    </row>
    <row r="8" ht="20.25" customHeight="1" s="162">
      <c r="E8" s="9" t="n">
        <v>45323</v>
      </c>
      <c r="F8" s="185" t="n">
        <v>29.6</v>
      </c>
      <c r="G8" s="188" t="n">
        <v>14.88</v>
      </c>
      <c r="H8" s="187" t="n"/>
      <c r="I8" s="187" t="n"/>
      <c r="J8" s="188" t="n"/>
      <c r="K8" s="189">
        <f>F8-G8-H8+I8-J8</f>
        <v/>
      </c>
      <c r="L8" s="128" t="n"/>
    </row>
    <row r="9" ht="20.25" customHeight="1" s="162">
      <c r="E9" s="9" t="n">
        <v>45323</v>
      </c>
      <c r="F9" s="185" t="n">
        <v>27.3</v>
      </c>
      <c r="G9" s="188" t="n">
        <v>21</v>
      </c>
      <c r="H9" s="187" t="n"/>
      <c r="I9" s="187" t="n"/>
      <c r="J9" s="188" t="n"/>
      <c r="K9" s="189">
        <f>F9-G9-H9+I9-J9</f>
        <v/>
      </c>
      <c r="L9" s="128" t="n"/>
    </row>
    <row r="10" ht="20.25" customHeight="1" s="162">
      <c r="B10" s="194" t="n"/>
      <c r="E10" s="9" t="n">
        <v>45323</v>
      </c>
      <c r="F10" s="185" t="n">
        <v>32.5</v>
      </c>
      <c r="G10" s="188" t="n">
        <v>25</v>
      </c>
      <c r="H10" s="187" t="n"/>
      <c r="I10" s="187" t="n"/>
      <c r="J10" s="188" t="n"/>
      <c r="K10" s="189">
        <f>F10-G10-H10+I10-J10</f>
        <v/>
      </c>
      <c r="L10" s="13" t="n"/>
      <c r="N10" s="0" t="inlineStr">
        <is>
          <t>快递费代估</t>
        </is>
      </c>
    </row>
    <row r="11" ht="22.35" customHeight="1" s="162">
      <c r="E11" s="9" t="n">
        <v>45324</v>
      </c>
      <c r="F11" s="185" t="n">
        <v>16.8</v>
      </c>
      <c r="G11" s="188" t="n">
        <v>13</v>
      </c>
      <c r="H11" s="187" t="n"/>
      <c r="I11" s="187" t="n"/>
      <c r="J11" s="188" t="n"/>
      <c r="K11" s="189">
        <f>F11-G11-H11+I11-J11</f>
        <v/>
      </c>
      <c r="L11" s="13" t="n"/>
    </row>
    <row r="12">
      <c r="E12" s="9" t="n">
        <v>45324</v>
      </c>
      <c r="F12" s="185" t="n">
        <v>32.5</v>
      </c>
      <c r="G12" s="188" t="n">
        <v>25</v>
      </c>
      <c r="H12" s="187" t="n"/>
      <c r="I12" s="187" t="n"/>
      <c r="J12" s="188" t="n"/>
      <c r="K12" s="189">
        <f>F12-G12-H12+I12-J12</f>
        <v/>
      </c>
      <c r="L12" s="13" t="n"/>
    </row>
    <row r="13">
      <c r="E13" s="9" t="n">
        <v>45324</v>
      </c>
      <c r="F13" s="185" t="n">
        <v>19.8</v>
      </c>
      <c r="G13" s="188" t="n">
        <v>14.5</v>
      </c>
      <c r="H13" s="187" t="n"/>
      <c r="I13" s="187" t="n"/>
      <c r="J13" s="188" t="n"/>
      <c r="K13" s="189">
        <f>F13-G13-H13+I13-J13</f>
        <v/>
      </c>
      <c r="L13" s="13" t="n"/>
    </row>
    <row r="14">
      <c r="B14" s="194" t="n"/>
      <c r="E14" s="9" t="n">
        <v>45324</v>
      </c>
      <c r="F14" s="185" t="n">
        <v>16.8</v>
      </c>
      <c r="G14" s="188" t="n">
        <v>13</v>
      </c>
      <c r="H14" s="187" t="n"/>
      <c r="I14" s="187" t="n"/>
      <c r="J14" s="188" t="n"/>
      <c r="K14" s="189">
        <f>F14-G14-H14+I14-J14</f>
        <v/>
      </c>
      <c r="L14" s="13" t="n"/>
    </row>
    <row r="15">
      <c r="E15" s="9" t="n">
        <v>45324</v>
      </c>
      <c r="F15" s="185" t="n">
        <v>35.8</v>
      </c>
      <c r="G15" s="188" t="n">
        <v>24</v>
      </c>
      <c r="H15" s="187" t="n"/>
      <c r="I15" s="187" t="n"/>
      <c r="J15" s="188" t="n"/>
      <c r="K15" s="189">
        <f>F15-G15-H15+I15-J15</f>
        <v/>
      </c>
      <c r="L15" s="13" t="n"/>
    </row>
    <row r="16">
      <c r="E16" s="9" t="n">
        <v>45325</v>
      </c>
      <c r="F16" s="185" t="n">
        <v>21.44</v>
      </c>
      <c r="G16" s="188" t="n">
        <v>17</v>
      </c>
      <c r="H16" s="187" t="n"/>
      <c r="I16" s="187" t="n"/>
      <c r="J16" s="188" t="n"/>
      <c r="K16" s="189">
        <f>F16-G16-H16+I16-J16</f>
        <v/>
      </c>
      <c r="L16" s="13" t="n"/>
    </row>
    <row r="17">
      <c r="E17" s="9" t="n">
        <v>45325</v>
      </c>
      <c r="F17" s="185" t="n">
        <v>14.8</v>
      </c>
      <c r="G17" s="188" t="n">
        <v>10.2</v>
      </c>
      <c r="H17" s="187" t="n"/>
      <c r="I17" s="187" t="n"/>
      <c r="J17" s="188" t="n"/>
      <c r="K17" s="189">
        <f>F17-G17-H17+I17-J17</f>
        <v/>
      </c>
      <c r="L17" s="13" t="n"/>
    </row>
    <row r="18">
      <c r="E18" s="9" t="n">
        <v>45325</v>
      </c>
      <c r="F18" s="185" t="n">
        <v>24.7</v>
      </c>
      <c r="G18" s="188" t="n">
        <v>19</v>
      </c>
      <c r="H18" s="187" t="n"/>
      <c r="I18" s="187" t="n"/>
      <c r="J18" s="188" t="n"/>
      <c r="K18" s="189">
        <f>F18-G18-H18+I18-J18</f>
        <v/>
      </c>
      <c r="L18" s="13" t="n"/>
    </row>
    <row r="19">
      <c r="E19" s="9" t="n">
        <v>45325</v>
      </c>
      <c r="F19" s="185" t="n">
        <v>24.7</v>
      </c>
      <c r="G19" s="188" t="n">
        <v>19</v>
      </c>
      <c r="H19" s="187" t="n"/>
      <c r="I19" s="187" t="n"/>
      <c r="J19" s="188" t="n"/>
      <c r="K19" s="189">
        <f>F19-G19-H19+I19-J19</f>
        <v/>
      </c>
      <c r="L19" s="13" t="n"/>
    </row>
    <row r="20">
      <c r="E20" s="9" t="n">
        <v>45326</v>
      </c>
      <c r="F20" s="185" t="n">
        <v>19.5</v>
      </c>
      <c r="G20" s="188" t="n">
        <v>15</v>
      </c>
      <c r="H20" s="187" t="n"/>
      <c r="I20" s="187" t="n"/>
      <c r="J20" s="188" t="n"/>
      <c r="K20" s="189">
        <f>F20-G20-H20+I20-J20</f>
        <v/>
      </c>
      <c r="L20" s="13" t="n"/>
    </row>
    <row r="21">
      <c r="E21" s="9" t="n">
        <v>45326</v>
      </c>
      <c r="F21" s="185" t="n">
        <v>18.92</v>
      </c>
      <c r="G21" s="188" t="n">
        <v>15</v>
      </c>
      <c r="H21" s="187" t="n"/>
      <c r="I21" s="187" t="n"/>
      <c r="J21" s="188" t="n"/>
      <c r="K21" s="189">
        <f>F21-G21-H21+I21-J21</f>
        <v/>
      </c>
      <c r="L21" s="13" t="n"/>
    </row>
    <row r="22">
      <c r="E22" s="9" t="n">
        <v>45328</v>
      </c>
      <c r="F22" s="185" t="n">
        <v>32.5</v>
      </c>
      <c r="G22" s="188" t="n">
        <v>25</v>
      </c>
      <c r="H22" s="187" t="n"/>
      <c r="I22" s="187" t="n"/>
      <c r="J22" s="188" t="n"/>
      <c r="K22" s="189">
        <f>F22-G22-H22+I22-J22</f>
        <v/>
      </c>
      <c r="L22" s="13" t="n"/>
    </row>
    <row r="23">
      <c r="E23" s="9" t="n">
        <v>45329</v>
      </c>
      <c r="F23" s="195" t="n">
        <v>16.8</v>
      </c>
      <c r="G23" s="188" t="n">
        <v>13</v>
      </c>
      <c r="H23" s="187" t="n"/>
      <c r="I23" s="187" t="n"/>
      <c r="J23" s="188" t="n"/>
      <c r="K23" s="189">
        <f>F23-G23-H23+I23-J23</f>
        <v/>
      </c>
      <c r="L23" s="13" t="n"/>
    </row>
    <row r="24">
      <c r="E24" s="9" t="n">
        <v>45329</v>
      </c>
      <c r="F24" s="185" t="n">
        <v>16.8</v>
      </c>
      <c r="G24" s="188" t="n">
        <v>13</v>
      </c>
      <c r="H24" s="187" t="n"/>
      <c r="I24" s="187" t="n"/>
      <c r="J24" s="188" t="n"/>
      <c r="K24" s="189">
        <f>F24-G24-H24+I24-J24</f>
        <v/>
      </c>
      <c r="L24" s="13" t="n"/>
    </row>
    <row r="25">
      <c r="E25" s="9" t="n">
        <v>45330</v>
      </c>
      <c r="F25" s="193" t="n">
        <v>44.2</v>
      </c>
      <c r="G25" s="186" t="n">
        <v>34</v>
      </c>
      <c r="H25" s="186" t="n"/>
      <c r="I25" s="186" t="n"/>
      <c r="J25" s="197" t="n"/>
      <c r="K25" s="189">
        <f>F25-G25-H25+I25-J25</f>
        <v/>
      </c>
      <c r="L25" s="13" t="n"/>
    </row>
    <row r="26">
      <c r="E26" s="9" t="n">
        <v>45330</v>
      </c>
      <c r="F26" s="193" t="n">
        <v>27.3</v>
      </c>
      <c r="G26" s="186" t="n">
        <v>21</v>
      </c>
      <c r="H26" s="186" t="n"/>
      <c r="I26" s="186" t="n"/>
      <c r="J26" s="197" t="n"/>
      <c r="K26" s="189">
        <f>F26-G26-H26+I26-J26</f>
        <v/>
      </c>
      <c r="L26" s="13" t="n"/>
    </row>
    <row r="27">
      <c r="E27" s="9" t="n">
        <v>45331</v>
      </c>
      <c r="F27" s="196" t="n">
        <v>23.96</v>
      </c>
      <c r="G27" s="189" t="n">
        <v>19</v>
      </c>
      <c r="H27" s="189" t="n"/>
      <c r="I27" s="189" t="n"/>
      <c r="J27" s="199" t="n"/>
      <c r="K27" s="189">
        <f>F27-G27-H27+I27-J27</f>
        <v/>
      </c>
      <c r="L27" s="13" t="n"/>
    </row>
    <row r="28">
      <c r="E28" s="9" t="n">
        <v>45331</v>
      </c>
      <c r="F28" s="195" t="n">
        <v>16.8</v>
      </c>
      <c r="G28" s="217" t="n">
        <v>13</v>
      </c>
      <c r="H28" s="187" t="n"/>
      <c r="I28" s="187" t="n"/>
      <c r="J28" s="200" t="n"/>
      <c r="K28" s="189">
        <f>F28-G28-H28+I28-J28</f>
        <v/>
      </c>
      <c r="L28" s="13" t="n"/>
    </row>
    <row r="29">
      <c r="E29" s="9" t="n">
        <v>45332</v>
      </c>
      <c r="F29" s="195" t="n">
        <v>34.73</v>
      </c>
      <c r="G29" s="217" t="n">
        <v>24</v>
      </c>
      <c r="H29" s="187" t="n"/>
      <c r="I29" s="187" t="n"/>
      <c r="J29" s="200" t="n"/>
      <c r="K29" s="189">
        <f>F29-G29-H29+I29-J29</f>
        <v/>
      </c>
      <c r="L29" s="13" t="n"/>
    </row>
    <row r="30">
      <c r="E30" s="9" t="n">
        <v>45333</v>
      </c>
      <c r="F30" s="195" t="n">
        <v>35.8</v>
      </c>
      <c r="G30" s="217" t="n">
        <v>24</v>
      </c>
      <c r="H30" s="187" t="n"/>
      <c r="I30" s="187" t="n"/>
      <c r="J30" s="200" t="n"/>
      <c r="K30" s="189">
        <f>F30-G30-H30+I30-J30</f>
        <v/>
      </c>
      <c r="L30" s="13" t="n"/>
    </row>
    <row r="31">
      <c r="E31" s="9" t="n">
        <v>45335</v>
      </c>
      <c r="F31" s="195" t="n">
        <v>29.01</v>
      </c>
      <c r="G31" s="217" t="n">
        <v>23</v>
      </c>
      <c r="H31" s="187" t="n"/>
      <c r="I31" s="187" t="n"/>
      <c r="J31" s="200" t="n"/>
      <c r="K31" s="189">
        <f>F31-G31-H31+I31-J31</f>
        <v/>
      </c>
      <c r="L31" s="13" t="n"/>
    </row>
    <row r="32">
      <c r="E32" s="9" t="n">
        <v>45336</v>
      </c>
      <c r="F32" s="195" t="n">
        <v>81.90000000000001</v>
      </c>
      <c r="G32" s="217" t="n">
        <v>58.5</v>
      </c>
      <c r="H32" s="187" t="n"/>
      <c r="I32" s="187" t="n"/>
      <c r="J32" s="200" t="n"/>
      <c r="K32" s="189">
        <f>F32-G32-H32+I32-J32</f>
        <v/>
      </c>
    </row>
    <row r="33">
      <c r="E33" s="9" t="n">
        <v>45336</v>
      </c>
      <c r="F33" s="195" t="n">
        <v>29.6</v>
      </c>
      <c r="G33" s="217" t="n">
        <v>15</v>
      </c>
      <c r="H33" s="187" t="n"/>
      <c r="I33" s="187" t="n"/>
      <c r="J33" s="200" t="n"/>
      <c r="K33" s="189">
        <f>F33-G33-H33+I33-J33</f>
        <v/>
      </c>
    </row>
    <row r="34">
      <c r="E34" s="9" t="n">
        <v>45336</v>
      </c>
      <c r="F34" s="195" t="n">
        <v>16.8</v>
      </c>
      <c r="G34" s="217" t="n">
        <v>13</v>
      </c>
      <c r="H34" s="187" t="n"/>
      <c r="I34" s="187" t="n"/>
      <c r="J34" s="200" t="n"/>
      <c r="K34" s="189">
        <f>F34-G34-H34+I34-J34</f>
        <v/>
      </c>
    </row>
    <row r="35">
      <c r="E35" s="9" t="n">
        <v>45336</v>
      </c>
      <c r="F35" s="195" t="n">
        <v>26.49</v>
      </c>
      <c r="G35" s="186" t="n">
        <v>21</v>
      </c>
      <c r="H35" s="187" t="n"/>
      <c r="I35" s="187" t="n"/>
      <c r="J35" s="200" t="n"/>
      <c r="K35" s="189">
        <f>F35-G35-H35+I35-J35</f>
        <v/>
      </c>
    </row>
    <row r="36">
      <c r="E36" s="9" t="n">
        <v>45336</v>
      </c>
      <c r="F36" s="195" t="n">
        <v>27.3</v>
      </c>
      <c r="G36" s="186" t="n">
        <v>21</v>
      </c>
      <c r="H36" s="187" t="n"/>
      <c r="I36" s="187" t="n"/>
      <c r="J36" s="200" t="n"/>
      <c r="K36" s="189">
        <f>F36-G36-H36+I36-J36</f>
        <v/>
      </c>
    </row>
    <row r="37">
      <c r="E37" s="9" t="n">
        <v>45337</v>
      </c>
      <c r="F37" s="195" t="n">
        <v>96.62</v>
      </c>
      <c r="G37" s="217" t="n">
        <v>66</v>
      </c>
      <c r="H37" s="187" t="n"/>
      <c r="I37" s="187" t="n"/>
      <c r="J37" s="200" t="n"/>
      <c r="K37" s="189">
        <f>F37-G37-H37+I37-J37</f>
        <v/>
      </c>
    </row>
    <row r="38">
      <c r="E38" s="9" t="n">
        <v>45337</v>
      </c>
      <c r="F38" s="195" t="n">
        <v>24.7</v>
      </c>
      <c r="G38" s="189" t="n">
        <v>19</v>
      </c>
      <c r="H38" s="187" t="n"/>
      <c r="I38" s="187" t="n"/>
      <c r="J38" s="200" t="n"/>
      <c r="K38" s="189">
        <f>F38-G38-H38+I38-J38</f>
        <v/>
      </c>
    </row>
    <row r="39">
      <c r="E39" s="9" t="n">
        <v>45337</v>
      </c>
      <c r="F39" s="195" t="n">
        <v>23.96</v>
      </c>
      <c r="G39" s="189" t="n">
        <v>19</v>
      </c>
      <c r="H39" s="187" t="n"/>
      <c r="I39" s="187" t="n"/>
      <c r="J39" s="200" t="n"/>
      <c r="K39" s="189">
        <f>F39-G39-H39+I39-J39</f>
        <v/>
      </c>
    </row>
    <row r="40">
      <c r="E40" s="9" t="n">
        <v>45338</v>
      </c>
      <c r="F40" s="211" t="n">
        <v>19.5</v>
      </c>
      <c r="G40" s="187" t="n">
        <v>15</v>
      </c>
      <c r="H40" s="187" t="n"/>
      <c r="I40" s="187" t="n"/>
      <c r="J40" s="199" t="n"/>
      <c r="K40" s="189">
        <f>F40-G40-H40+I40-J40</f>
        <v/>
      </c>
    </row>
    <row r="41">
      <c r="E41" s="9" t="n">
        <v>45338</v>
      </c>
      <c r="F41" s="195" t="n">
        <v>18.92</v>
      </c>
      <c r="G41" s="217" t="n">
        <v>15</v>
      </c>
      <c r="H41" s="187" t="n"/>
      <c r="I41" s="187" t="n"/>
      <c r="J41" s="200" t="n"/>
      <c r="K41" s="189">
        <f>F41-G41-H41+I41-J41</f>
        <v/>
      </c>
    </row>
    <row r="42">
      <c r="E42" s="9" t="n">
        <v>45338</v>
      </c>
      <c r="F42" s="195" t="n">
        <v>29.6</v>
      </c>
      <c r="G42" s="217" t="n">
        <v>15</v>
      </c>
      <c r="H42" s="187" t="n"/>
      <c r="I42" s="187" t="n"/>
      <c r="J42" s="200" t="n"/>
      <c r="K42" s="189">
        <f>F42-G42-H42+I42-J42</f>
        <v/>
      </c>
    </row>
    <row r="43">
      <c r="E43" s="9" t="n">
        <v>45338</v>
      </c>
      <c r="F43" s="195" t="n">
        <v>26.49</v>
      </c>
      <c r="G43" s="217" t="n">
        <v>21</v>
      </c>
      <c r="H43" s="187" t="n"/>
      <c r="I43" s="187" t="n"/>
      <c r="J43" s="200" t="n"/>
      <c r="K43" s="189">
        <f>F43-G43-H43+I43-J43</f>
        <v/>
      </c>
    </row>
    <row r="44">
      <c r="E44" s="9" t="n">
        <v>45339</v>
      </c>
      <c r="F44" s="195" t="n">
        <v>24.7</v>
      </c>
      <c r="G44" s="217" t="n">
        <v>21</v>
      </c>
      <c r="H44" s="187" t="n"/>
      <c r="I44" s="187" t="n"/>
      <c r="J44" s="200" t="n"/>
      <c r="K44" s="189">
        <f>F44-G44-H44+I44-J44</f>
        <v/>
      </c>
    </row>
    <row r="45">
      <c r="E45" s="9" t="n">
        <v>45339</v>
      </c>
      <c r="F45" s="195" t="n">
        <v>39.6</v>
      </c>
      <c r="G45" s="217" t="n">
        <v>29</v>
      </c>
      <c r="H45" s="187" t="n"/>
      <c r="I45" s="187" t="n"/>
      <c r="J45" s="200" t="n"/>
      <c r="K45" s="189">
        <f>F45-G45-H45+I45-J45</f>
        <v/>
      </c>
    </row>
    <row r="46">
      <c r="C46" s="68" t="n"/>
      <c r="D46" s="68" t="n"/>
      <c r="E46" s="9" t="n">
        <v>45339</v>
      </c>
      <c r="F46" s="195" t="n">
        <v>16.79</v>
      </c>
      <c r="G46" s="217" t="n">
        <v>13</v>
      </c>
      <c r="H46" s="187" t="n"/>
      <c r="I46" s="187" t="n"/>
      <c r="J46" s="200" t="n"/>
      <c r="K46" s="189">
        <f>F46-G46-H46+I46-J46</f>
        <v/>
      </c>
    </row>
    <row r="47">
      <c r="E47" s="9" t="n">
        <v>45339</v>
      </c>
      <c r="F47" s="195" t="n">
        <v>16.8</v>
      </c>
      <c r="G47" s="217" t="n">
        <v>13</v>
      </c>
      <c r="H47" s="187" t="n"/>
      <c r="I47" s="187" t="n"/>
      <c r="J47" s="200" t="n"/>
      <c r="K47" s="189">
        <f>F47-G47-H47+I47-J47</f>
        <v/>
      </c>
    </row>
    <row r="48">
      <c r="E48" s="9" t="n">
        <v>45339</v>
      </c>
      <c r="F48" s="195" t="n">
        <v>27.15</v>
      </c>
      <c r="G48" s="217" t="n">
        <v>21</v>
      </c>
      <c r="H48" s="187" t="n"/>
      <c r="I48" s="187" t="n"/>
      <c r="J48" s="200" t="n"/>
      <c r="K48" s="189">
        <f>F48-G48-H48+I48-J48</f>
        <v/>
      </c>
    </row>
    <row r="49">
      <c r="C49" s="68" t="n"/>
      <c r="D49" s="68" t="n"/>
      <c r="E49" s="9" t="n">
        <v>45339</v>
      </c>
      <c r="F49" s="195" t="n">
        <v>16.3</v>
      </c>
      <c r="G49" s="217" t="n">
        <v>13</v>
      </c>
      <c r="H49" s="187" t="n"/>
      <c r="I49" s="187" t="n"/>
      <c r="J49" s="200" t="n"/>
      <c r="K49" s="189">
        <f>F49-G49-H49+I49-J49</f>
        <v/>
      </c>
    </row>
    <row r="50">
      <c r="A50" s="68" t="n"/>
      <c r="B50" s="68" t="n"/>
      <c r="E50" s="9" t="n">
        <v>45339</v>
      </c>
      <c r="F50" s="195" t="n">
        <v>27.3</v>
      </c>
      <c r="G50" s="217" t="n">
        <v>21</v>
      </c>
      <c r="H50" s="187" t="n"/>
      <c r="I50" s="187" t="n"/>
      <c r="J50" s="200" t="n"/>
      <c r="K50" s="189">
        <f>F50-G50-H50+I50-J50</f>
        <v/>
      </c>
      <c r="M50" s="0" t="inlineStr">
        <is>
          <t>快递费代估</t>
        </is>
      </c>
    </row>
    <row r="51">
      <c r="E51" s="9" t="n">
        <v>45339</v>
      </c>
      <c r="F51" s="195" t="n">
        <v>29.01</v>
      </c>
      <c r="G51" s="217" t="n">
        <v>23</v>
      </c>
      <c r="H51" s="187" t="n"/>
      <c r="I51" s="187" t="n"/>
      <c r="J51" s="200" t="n"/>
      <c r="K51" s="189">
        <f>F51-G51-H51+I51-J51</f>
        <v/>
      </c>
    </row>
    <row r="52">
      <c r="E52" s="9" t="n">
        <v>45339</v>
      </c>
      <c r="F52" s="195" t="n">
        <v>16.8</v>
      </c>
      <c r="G52" s="217" t="n">
        <v>13</v>
      </c>
      <c r="H52" s="187" t="n"/>
      <c r="I52" s="187" t="n"/>
      <c r="J52" s="200" t="n"/>
      <c r="K52" s="189">
        <f>F52-G52-H52+I52-J52</f>
        <v/>
      </c>
    </row>
    <row r="53">
      <c r="A53" s="68" t="n"/>
      <c r="B53" s="68" t="n"/>
      <c r="E53" s="9" t="n">
        <v>45339</v>
      </c>
      <c r="F53" s="195" t="n">
        <v>16.8</v>
      </c>
      <c r="G53" s="217" t="n">
        <v>13</v>
      </c>
      <c r="H53" s="187" t="n"/>
      <c r="I53" s="187" t="n"/>
      <c r="J53" s="200" t="n"/>
      <c r="K53" s="189">
        <f>F53-G53-H53+I53-J53</f>
        <v/>
      </c>
    </row>
    <row r="54" customFormat="1" s="68">
      <c r="A54" s="0" t="n"/>
      <c r="B54" s="0" t="n"/>
      <c r="C54" s="0" t="n"/>
      <c r="D54" s="0" t="n"/>
      <c r="E54" s="9" t="n">
        <v>45340</v>
      </c>
      <c r="F54" s="195" t="n">
        <v>31.53</v>
      </c>
      <c r="G54" s="217" t="n">
        <v>25</v>
      </c>
      <c r="H54" s="187" t="n"/>
      <c r="I54" s="187" t="n"/>
      <c r="J54" s="200" t="n"/>
      <c r="K54" s="189">
        <f>F54-G54-H54+I54-J54</f>
        <v/>
      </c>
    </row>
    <row r="55">
      <c r="E55" s="9" t="n">
        <v>45340</v>
      </c>
      <c r="F55" s="195" t="n">
        <v>16.8</v>
      </c>
      <c r="G55" s="217" t="n">
        <v>13</v>
      </c>
      <c r="H55" s="187" t="n"/>
      <c r="I55" s="187" t="n"/>
      <c r="J55" s="200" t="n"/>
      <c r="K55" s="189">
        <f>F55-G55-H55+I55-J55</f>
        <v/>
      </c>
      <c r="M55" s="0" t="inlineStr">
        <is>
          <t>快递费代估</t>
        </is>
      </c>
    </row>
    <row r="56">
      <c r="E56" s="9" t="n">
        <v>45340</v>
      </c>
      <c r="F56" s="195" t="n">
        <v>29.6</v>
      </c>
      <c r="G56" s="217" t="n">
        <v>15</v>
      </c>
      <c r="H56" s="187" t="n"/>
      <c r="I56" s="187" t="n"/>
      <c r="J56" s="200" t="n"/>
      <c r="K56" s="189">
        <f>F56-G56-H56+I56-J56</f>
        <v/>
      </c>
    </row>
    <row r="57" customFormat="1" s="68">
      <c r="A57" s="0" t="n"/>
      <c r="B57" s="0" t="n"/>
      <c r="C57" s="0" t="n"/>
      <c r="D57" s="0" t="n"/>
      <c r="E57" s="9" t="n">
        <v>45340</v>
      </c>
      <c r="F57" s="195" t="n">
        <v>19.5</v>
      </c>
      <c r="G57" s="217" t="n">
        <v>15</v>
      </c>
      <c r="H57" s="187" t="n"/>
      <c r="I57" s="187" t="n"/>
      <c r="J57" s="200" t="n"/>
      <c r="K57" s="189">
        <f>F57-G57-H57+I57-J57</f>
        <v/>
      </c>
    </row>
    <row r="58">
      <c r="E58" s="9" t="n">
        <v>45340</v>
      </c>
      <c r="F58" s="195" t="n">
        <v>32.5</v>
      </c>
      <c r="G58" s="217" t="n">
        <v>25</v>
      </c>
      <c r="H58" s="187" t="n"/>
      <c r="I58" s="187" t="n"/>
      <c r="J58" s="200" t="n"/>
      <c r="K58" s="189">
        <f>F58-G58-H58+I58-J58</f>
        <v/>
      </c>
    </row>
    <row r="59">
      <c r="E59" s="9" t="n">
        <v>45340</v>
      </c>
      <c r="F59" s="195" t="n">
        <v>16.3</v>
      </c>
      <c r="G59" s="217" t="n">
        <v>13</v>
      </c>
      <c r="H59" s="187" t="n"/>
      <c r="I59" s="187" t="n"/>
      <c r="J59" s="200" t="n"/>
      <c r="K59" s="189">
        <f>F59-G59-H59+I59-J59</f>
        <v/>
      </c>
    </row>
    <row r="60">
      <c r="E60" s="9" t="n">
        <v>45340</v>
      </c>
      <c r="F60" s="195" t="n">
        <v>29.9</v>
      </c>
      <c r="G60" s="217" t="n">
        <v>23</v>
      </c>
      <c r="H60" s="187" t="n"/>
      <c r="I60" s="187" t="n"/>
      <c r="J60" s="200" t="n"/>
      <c r="K60" s="189">
        <f>F60-G60-H60+I60-J60</f>
        <v/>
      </c>
    </row>
    <row r="61">
      <c r="E61" s="9" t="n">
        <v>45340</v>
      </c>
      <c r="F61" s="195" t="n">
        <v>16.3</v>
      </c>
      <c r="G61" s="217" t="n">
        <v>13</v>
      </c>
      <c r="H61" s="187" t="n"/>
      <c r="I61" s="187" t="n"/>
      <c r="J61" s="200" t="n"/>
      <c r="K61" s="189">
        <f>F61-G61-H61+I61-J61</f>
        <v/>
      </c>
    </row>
    <row r="62">
      <c r="E62" s="9" t="n">
        <v>45340</v>
      </c>
      <c r="F62" s="195" t="n">
        <v>63.83</v>
      </c>
      <c r="G62" s="217" t="n">
        <v>45</v>
      </c>
      <c r="H62" s="187" t="n"/>
      <c r="I62" s="187" t="n"/>
      <c r="J62" s="200" t="n"/>
      <c r="K62" s="189">
        <f>F62-G62-H62+I62-J62</f>
        <v/>
      </c>
      <c r="L62" s="0" t="inlineStr">
        <is>
          <t>其他</t>
        </is>
      </c>
    </row>
    <row r="63">
      <c r="E63" s="9" t="n">
        <v>45341</v>
      </c>
      <c r="F63" s="195" t="n">
        <v>99.59999999999999</v>
      </c>
      <c r="G63" s="217" t="n">
        <v>66</v>
      </c>
      <c r="H63" s="187" t="n"/>
      <c r="I63" s="187" t="n"/>
      <c r="J63" s="200" t="n"/>
      <c r="K63" s="189">
        <f>F63-G63-H63+I63-J63</f>
        <v/>
      </c>
    </row>
    <row r="64">
      <c r="E64" s="9" t="n">
        <v>45341</v>
      </c>
      <c r="F64" s="195" t="n">
        <v>29.9</v>
      </c>
      <c r="G64" s="217" t="n">
        <v>23</v>
      </c>
      <c r="H64" s="187" t="n"/>
      <c r="I64" s="187" t="n"/>
      <c r="J64" s="200" t="n"/>
      <c r="K64" s="189">
        <f>F64-G64-H64+I64-J64</f>
        <v/>
      </c>
    </row>
    <row r="65">
      <c r="E65" s="9" t="n">
        <v>45341</v>
      </c>
      <c r="F65" s="195" t="n">
        <v>29.9</v>
      </c>
      <c r="G65" s="217" t="n">
        <v>23</v>
      </c>
      <c r="H65" s="187" t="n"/>
      <c r="I65" s="187" t="n"/>
      <c r="J65" s="200" t="n"/>
      <c r="K65" s="189">
        <f>F65-G65-H65+I65-J65</f>
        <v/>
      </c>
    </row>
    <row r="66">
      <c r="E66" s="9" t="n">
        <v>45341</v>
      </c>
      <c r="F66" s="195" t="n">
        <v>26.49</v>
      </c>
      <c r="G66" s="217" t="n">
        <v>21</v>
      </c>
      <c r="H66" s="187" t="n"/>
      <c r="I66" s="187" t="n"/>
      <c r="J66" s="200" t="n"/>
      <c r="K66" s="189">
        <f>F66-G66-H66+I66-J66</f>
        <v/>
      </c>
    </row>
    <row r="67">
      <c r="E67" s="9" t="n">
        <v>45342</v>
      </c>
      <c r="F67" s="195" t="n">
        <v>19.5</v>
      </c>
      <c r="G67" s="217" t="n">
        <v>15</v>
      </c>
      <c r="H67" s="187" t="n"/>
      <c r="I67" s="187" t="n"/>
      <c r="J67" s="200" t="n"/>
      <c r="K67" s="189">
        <f>F67-G67-H67+I67-J67</f>
        <v/>
      </c>
    </row>
    <row r="68">
      <c r="E68" s="9" t="n">
        <v>45342</v>
      </c>
      <c r="F68" s="195" t="n">
        <v>23.96</v>
      </c>
      <c r="G68" s="217" t="n">
        <v>19</v>
      </c>
      <c r="H68" s="187" t="n"/>
      <c r="I68" s="187" t="n"/>
      <c r="J68" s="200" t="n"/>
      <c r="K68" s="189">
        <f>F68-G68-H68+I68-J68</f>
        <v/>
      </c>
    </row>
    <row r="69">
      <c r="E69" s="9" t="n">
        <v>45342</v>
      </c>
      <c r="F69" s="195" t="n">
        <v>19.8</v>
      </c>
      <c r="G69" s="217" t="n">
        <v>16</v>
      </c>
      <c r="H69" s="187" t="n"/>
      <c r="I69" s="187" t="n"/>
      <c r="J69" s="200" t="n"/>
      <c r="K69" s="189">
        <f>F69-G69-H69+I69-J69</f>
        <v/>
      </c>
    </row>
    <row r="70">
      <c r="E70" s="9" t="n">
        <v>45343</v>
      </c>
      <c r="F70" s="195" t="n">
        <v>14.8</v>
      </c>
      <c r="G70" s="217" t="n">
        <v>10.2</v>
      </c>
      <c r="H70" s="187" t="n"/>
      <c r="I70" s="187" t="n"/>
      <c r="J70" s="200" t="n"/>
      <c r="K70" s="189">
        <f>F70-G70-H70+I70-J70</f>
        <v/>
      </c>
    </row>
    <row r="71">
      <c r="E71" s="9" t="n">
        <v>45323</v>
      </c>
      <c r="F71" s="195" t="n">
        <v>32.5</v>
      </c>
      <c r="G71" s="187" t="n">
        <v>25</v>
      </c>
      <c r="H71" s="187" t="n"/>
      <c r="I71" s="187" t="n"/>
      <c r="J71" s="200" t="n"/>
      <c r="K71" s="189">
        <f>F71-G71-H71+I71-J71</f>
        <v/>
      </c>
    </row>
    <row r="72">
      <c r="E72" s="9" t="n">
        <v>45323</v>
      </c>
      <c r="F72" s="195" t="n">
        <v>22.1</v>
      </c>
      <c r="G72" s="187" t="n">
        <v>17</v>
      </c>
      <c r="H72" s="187" t="n"/>
      <c r="I72" s="187" t="n"/>
      <c r="J72" s="200" t="n"/>
      <c r="K72" s="189">
        <f>F72-G72-H72+I72-J72</f>
        <v/>
      </c>
    </row>
    <row r="73">
      <c r="E73" s="9" t="n">
        <v>45323</v>
      </c>
      <c r="F73" s="195" t="n">
        <v>21.44</v>
      </c>
      <c r="G73" s="187" t="n">
        <v>17</v>
      </c>
      <c r="H73" s="187" t="n"/>
      <c r="I73" s="187" t="n"/>
      <c r="J73" s="200" t="n"/>
      <c r="K73" s="189">
        <f>F73-G73-H73+I73-J73</f>
        <v/>
      </c>
    </row>
    <row r="74">
      <c r="E74" s="9" t="n">
        <v>45323</v>
      </c>
      <c r="F74" s="195" t="n">
        <v>32.5</v>
      </c>
      <c r="G74" s="187" t="n">
        <v>25</v>
      </c>
      <c r="H74" s="187" t="n"/>
      <c r="I74" s="187" t="n"/>
      <c r="J74" s="200" t="n"/>
      <c r="K74" s="189">
        <f>F74-G74-H74+I74-J74</f>
        <v/>
      </c>
    </row>
    <row r="75">
      <c r="E75" s="9" t="n">
        <v>45323</v>
      </c>
      <c r="F75" s="195" t="n">
        <v>31.53</v>
      </c>
      <c r="G75" s="187" t="n">
        <v>25</v>
      </c>
      <c r="H75" s="187" t="n"/>
      <c r="I75" s="187" t="n"/>
      <c r="J75" s="200" t="n"/>
      <c r="K75" s="189">
        <f>F75-G75-H75+I75-J75</f>
        <v/>
      </c>
    </row>
    <row r="76">
      <c r="E76" s="9" t="n">
        <v>45343</v>
      </c>
      <c r="F76" s="211" t="n">
        <v>32.5</v>
      </c>
      <c r="G76" s="187" t="n">
        <v>25</v>
      </c>
      <c r="H76" s="187" t="n"/>
      <c r="I76" s="187" t="n"/>
      <c r="J76" s="200" t="n"/>
      <c r="K76" s="189">
        <f>F76-G76-H76+I76-J76</f>
        <v/>
      </c>
    </row>
    <row r="77">
      <c r="E77" s="9" t="n">
        <v>45343</v>
      </c>
      <c r="F77" s="195" t="n">
        <v>19.5</v>
      </c>
      <c r="G77" s="217" t="n">
        <v>15</v>
      </c>
      <c r="H77" s="187" t="n"/>
      <c r="I77" s="187" t="n"/>
      <c r="J77" s="200" t="n"/>
      <c r="K77" s="189">
        <f>F77-G77-H77+I77-J77</f>
        <v/>
      </c>
    </row>
    <row r="78">
      <c r="E78" s="9" t="n">
        <v>45343</v>
      </c>
      <c r="F78" s="195" t="n">
        <v>21.43</v>
      </c>
      <c r="G78" s="217" t="n">
        <v>19</v>
      </c>
      <c r="H78" s="187" t="n"/>
      <c r="I78" s="187" t="n"/>
      <c r="J78" s="200" t="n"/>
      <c r="K78" s="189">
        <f>F78-G78-H78+I78-J78</f>
        <v/>
      </c>
    </row>
    <row r="79">
      <c r="E79" s="9" t="n">
        <v>45344</v>
      </c>
      <c r="F79" s="195" t="n">
        <v>39.6</v>
      </c>
      <c r="G79" s="217" t="n">
        <v>21.72</v>
      </c>
      <c r="H79" s="187" t="n"/>
      <c r="I79" s="187" t="n"/>
      <c r="J79" s="200" t="n"/>
      <c r="K79" s="189">
        <f>F79-G79-H79+I79-J79</f>
        <v/>
      </c>
    </row>
    <row r="80">
      <c r="E80" s="9" t="n">
        <v>45344</v>
      </c>
      <c r="F80" s="196" t="n">
        <v>39.6</v>
      </c>
      <c r="G80" s="189" t="n">
        <v>28</v>
      </c>
      <c r="H80" s="187" t="n"/>
      <c r="I80" s="187" t="n"/>
      <c r="J80" s="199" t="n"/>
      <c r="K80" s="189">
        <f>F80-G80-H80+I80-J80</f>
        <v/>
      </c>
    </row>
    <row r="81">
      <c r="E81" s="9" t="n">
        <v>45344</v>
      </c>
      <c r="F81" s="196" t="n">
        <v>57.08</v>
      </c>
      <c r="G81" s="189" t="n">
        <v>45</v>
      </c>
      <c r="H81" s="187" t="n"/>
      <c r="I81" s="187" t="n"/>
      <c r="J81" s="199" t="n"/>
      <c r="K81" s="189">
        <f>F81-G81-H81+I81-J81</f>
        <v/>
      </c>
    </row>
    <row r="82">
      <c r="E82" s="9" t="n">
        <v>45344</v>
      </c>
      <c r="F82" s="196" t="n">
        <v>404</v>
      </c>
      <c r="G82" s="189" t="n">
        <v>159.2</v>
      </c>
      <c r="H82" s="187" t="n"/>
      <c r="I82" s="187" t="n"/>
      <c r="J82" s="200" t="n"/>
      <c r="K82" s="189">
        <f>F82-G82-H82+I82-J82</f>
        <v/>
      </c>
    </row>
    <row r="83">
      <c r="E83" s="9" t="n">
        <v>45344</v>
      </c>
      <c r="F83" s="195" t="n">
        <v>24.7</v>
      </c>
      <c r="G83" s="217" t="n">
        <v>19</v>
      </c>
      <c r="H83" s="187" t="n"/>
      <c r="I83" s="187" t="n"/>
      <c r="J83" s="200" t="n"/>
      <c r="K83" s="189">
        <f>F83-G83-H83+I83-J83</f>
        <v/>
      </c>
    </row>
    <row r="84">
      <c r="E84" s="9" t="n">
        <v>45344</v>
      </c>
      <c r="F84" s="195" t="n">
        <v>27.3</v>
      </c>
      <c r="G84" s="217" t="n">
        <v>21</v>
      </c>
      <c r="H84" s="187" t="n"/>
      <c r="I84" s="187" t="n"/>
      <c r="J84" s="200" t="n">
        <v>4.2</v>
      </c>
      <c r="K84" s="189">
        <f>F84-G84-H84+I84-J84</f>
        <v/>
      </c>
    </row>
    <row r="85">
      <c r="E85" s="9" t="n">
        <v>45344</v>
      </c>
      <c r="F85" s="195" t="n">
        <v>18.8</v>
      </c>
      <c r="G85" s="217" t="n">
        <v>11.5</v>
      </c>
      <c r="H85" s="187" t="n"/>
      <c r="I85" s="187" t="n"/>
      <c r="J85" s="200" t="n"/>
      <c r="K85" s="189">
        <f>F85-G85-H85+I85-J85</f>
        <v/>
      </c>
    </row>
    <row r="86">
      <c r="E86" s="9" t="n">
        <v>45344</v>
      </c>
      <c r="F86" s="195" t="n">
        <v>19.5</v>
      </c>
      <c r="G86" s="217" t="n">
        <v>15</v>
      </c>
      <c r="H86" s="187" t="n"/>
      <c r="I86" s="187" t="n"/>
      <c r="J86" s="200" t="n"/>
      <c r="K86" s="189">
        <f>F86-G86-H86+I86-J86</f>
        <v/>
      </c>
    </row>
    <row r="87">
      <c r="E87" s="9" t="n">
        <v>45344</v>
      </c>
      <c r="F87" s="195" t="n">
        <v>19.5</v>
      </c>
      <c r="G87" s="217" t="n">
        <v>15</v>
      </c>
      <c r="H87" s="187" t="n"/>
      <c r="I87" s="187" t="n"/>
      <c r="J87" s="200" t="n"/>
      <c r="K87" s="189">
        <f>F87-G87-H87+I87-J87</f>
        <v/>
      </c>
    </row>
    <row r="88">
      <c r="E88" s="9" t="n">
        <v>45344</v>
      </c>
      <c r="F88" s="195" t="n">
        <v>65.8</v>
      </c>
      <c r="G88" s="217" t="n">
        <v>22.3</v>
      </c>
      <c r="H88" s="187" t="n"/>
      <c r="I88" s="187" t="n"/>
      <c r="J88" s="200" t="n"/>
      <c r="K88" s="189">
        <f>F88-G88-H88+I88-J88</f>
        <v/>
      </c>
    </row>
    <row r="89">
      <c r="E89" s="9" t="n">
        <v>45344</v>
      </c>
      <c r="F89" s="195" t="n">
        <v>17</v>
      </c>
      <c r="G89" s="217" t="n">
        <v>15</v>
      </c>
      <c r="H89" s="187" t="n"/>
      <c r="I89" s="187" t="n"/>
      <c r="J89" s="200" t="n"/>
      <c r="K89" s="189">
        <f>F89-G89-H89+I89-J89</f>
        <v/>
      </c>
    </row>
    <row r="90">
      <c r="E90" s="9" t="n">
        <v>45344</v>
      </c>
      <c r="F90" s="195" t="n">
        <v>31.67</v>
      </c>
      <c r="G90" s="217" t="n">
        <v>24</v>
      </c>
      <c r="H90" s="187" t="n"/>
      <c r="I90" s="187" t="n"/>
      <c r="J90" s="200" t="n"/>
      <c r="K90" s="189">
        <f>F90-G90-H90+I90-J90</f>
        <v/>
      </c>
    </row>
    <row r="91">
      <c r="E91" s="9" t="n">
        <v>45344</v>
      </c>
      <c r="F91" s="195" t="n">
        <v>14.56</v>
      </c>
      <c r="G91" s="217" t="n">
        <v>13</v>
      </c>
      <c r="H91" s="187" t="n"/>
      <c r="I91" s="187" t="n"/>
      <c r="J91" s="200" t="n"/>
      <c r="K91" s="189">
        <f>F91-G91-H91+I91-J91</f>
        <v/>
      </c>
    </row>
    <row r="92">
      <c r="E92" s="9" t="n">
        <v>45345</v>
      </c>
      <c r="F92" s="195" t="n">
        <v>18.92</v>
      </c>
      <c r="G92" s="217" t="n">
        <v>4</v>
      </c>
      <c r="H92" s="187" t="n"/>
      <c r="I92" s="187" t="n"/>
      <c r="J92" s="200" t="n"/>
      <c r="K92" s="189">
        <f>F92-G92-H92+I92-J92</f>
        <v/>
      </c>
    </row>
    <row r="93">
      <c r="E93" s="9" t="n">
        <v>45345</v>
      </c>
      <c r="F93" s="195" t="n">
        <v>23.92</v>
      </c>
      <c r="G93" s="217" t="n">
        <v>19.2</v>
      </c>
      <c r="H93" s="187" t="n"/>
      <c r="I93" s="187" t="n"/>
      <c r="J93" s="200" t="n"/>
      <c r="K93" s="189">
        <f>F93-G93-H93+I93-J93</f>
        <v/>
      </c>
      <c r="M93" s="0" t="inlineStr">
        <is>
          <t>运费代估</t>
        </is>
      </c>
    </row>
    <row r="94">
      <c r="E94" s="9" t="n">
        <v>45346</v>
      </c>
      <c r="F94" s="195" t="n">
        <v>22.1</v>
      </c>
      <c r="G94" s="217" t="n">
        <v>17</v>
      </c>
      <c r="H94" s="187" t="n"/>
      <c r="I94" s="187" t="n"/>
      <c r="J94" s="200" t="n"/>
      <c r="K94" s="189">
        <f>F94-G94-H94+I94-J94</f>
        <v/>
      </c>
    </row>
    <row r="95">
      <c r="E95" s="9" t="n">
        <v>45346</v>
      </c>
      <c r="F95" s="195" t="n">
        <v>32.5</v>
      </c>
      <c r="G95" s="217" t="n">
        <v>25</v>
      </c>
      <c r="H95" s="187" t="n"/>
      <c r="I95" s="187" t="n"/>
      <c r="J95" s="200" t="n"/>
      <c r="K95" s="189">
        <f>F95-G95-H95+I95-J95</f>
        <v/>
      </c>
    </row>
    <row r="96">
      <c r="E96" s="9" t="n">
        <v>45346</v>
      </c>
      <c r="F96" s="195" t="n">
        <v>12.84</v>
      </c>
      <c r="G96" s="217" t="n">
        <v>10.2</v>
      </c>
      <c r="H96" s="187" t="n"/>
      <c r="I96" s="187" t="n"/>
      <c r="J96" s="200" t="n"/>
      <c r="K96" s="189">
        <f>F96-G96-H96+I96-J96</f>
        <v/>
      </c>
    </row>
    <row r="97">
      <c r="E97" s="9" t="n">
        <v>45347</v>
      </c>
      <c r="F97" s="195" t="n">
        <v>32.5</v>
      </c>
      <c r="G97" s="217" t="n">
        <v>25</v>
      </c>
      <c r="H97" s="187" t="n"/>
      <c r="I97" s="187" t="n"/>
      <c r="J97" s="200" t="n"/>
      <c r="K97" s="189">
        <f>F97-G97-H97+I97-J97</f>
        <v/>
      </c>
    </row>
    <row r="98">
      <c r="E98" s="9" t="n">
        <v>45347</v>
      </c>
      <c r="F98" s="195" t="n">
        <v>14.5</v>
      </c>
      <c r="G98" s="217" t="n">
        <v>14.2</v>
      </c>
      <c r="H98" s="187" t="n"/>
      <c r="I98" s="187" t="n"/>
      <c r="J98" s="200" t="n"/>
      <c r="K98" s="189">
        <f>F98-G98-H98+I98-J98</f>
        <v/>
      </c>
    </row>
    <row r="99">
      <c r="E99" s="9" t="n">
        <v>45347</v>
      </c>
      <c r="F99" s="195" t="n">
        <v>61.4</v>
      </c>
      <c r="G99" s="217" t="n">
        <v>40.1</v>
      </c>
      <c r="H99" s="187" t="n"/>
      <c r="I99" s="187" t="n"/>
      <c r="J99" s="200" t="n"/>
      <c r="K99" s="189">
        <f>F99-G99-H99+I99-J99</f>
        <v/>
      </c>
    </row>
    <row r="100">
      <c r="E100" s="9" t="n">
        <v>45347</v>
      </c>
      <c r="F100" s="195" t="n">
        <v>29.9</v>
      </c>
      <c r="G100" s="217" t="n">
        <v>23</v>
      </c>
      <c r="H100" s="187" t="n"/>
      <c r="I100" s="187" t="n"/>
      <c r="J100" s="200" t="n"/>
      <c r="K100" s="189">
        <f>F100-G100-H100+I100-J100</f>
        <v/>
      </c>
    </row>
    <row r="101">
      <c r="E101" s="9" t="n">
        <v>45347</v>
      </c>
      <c r="F101" s="195" t="n">
        <v>24.7</v>
      </c>
      <c r="G101" s="217" t="n">
        <v>19</v>
      </c>
      <c r="H101" s="187" t="n"/>
      <c r="I101" s="187" t="n"/>
      <c r="J101" s="200" t="n"/>
      <c r="K101" s="189">
        <f>F101-G101-H101+I101-J101</f>
        <v/>
      </c>
    </row>
    <row r="102">
      <c r="E102" s="9" t="n">
        <v>45348</v>
      </c>
      <c r="F102" s="195" t="n">
        <v>32.6</v>
      </c>
      <c r="G102" s="217" t="n">
        <v>21.7</v>
      </c>
      <c r="H102" s="187" t="n"/>
      <c r="I102" s="187" t="n"/>
      <c r="J102" s="200" t="n"/>
      <c r="K102" s="189">
        <f>F102-G102-H102+I102-J102</f>
        <v/>
      </c>
    </row>
    <row r="103">
      <c r="E103" s="9" t="n">
        <v>45348</v>
      </c>
      <c r="F103" s="195" t="n">
        <v>29.9</v>
      </c>
      <c r="G103" s="217" t="n">
        <v>23</v>
      </c>
      <c r="H103" s="187" t="n"/>
      <c r="I103" s="187" t="n"/>
      <c r="J103" s="200" t="n"/>
      <c r="K103" s="189">
        <f>F103-G103-H103+I103-J103</f>
        <v/>
      </c>
    </row>
    <row r="104">
      <c r="E104" s="9" t="n">
        <v>45348</v>
      </c>
      <c r="F104" s="195" t="n">
        <v>32.5</v>
      </c>
      <c r="G104" s="217" t="n">
        <v>25</v>
      </c>
      <c r="H104" s="187" t="n"/>
      <c r="I104" s="187" t="n"/>
      <c r="J104" s="200" t="n"/>
      <c r="K104" s="189">
        <f>F104-G104-H104+I104-J104</f>
        <v/>
      </c>
    </row>
    <row r="105">
      <c r="E105" s="9" t="n">
        <v>45348</v>
      </c>
      <c r="F105" s="195" t="n">
        <v>16.8</v>
      </c>
      <c r="G105" s="217" t="n">
        <v>13</v>
      </c>
      <c r="H105" s="187" t="n"/>
      <c r="I105" s="187" t="n"/>
      <c r="J105" s="200" t="n"/>
      <c r="K105" s="189">
        <f>F105-G105-H105+I105-J105</f>
        <v/>
      </c>
    </row>
    <row r="106">
      <c r="E106" s="9" t="n">
        <v>45348</v>
      </c>
      <c r="F106" s="195" t="n">
        <v>29.9</v>
      </c>
      <c r="G106" s="217" t="n">
        <v>23</v>
      </c>
      <c r="H106" s="187" t="n"/>
      <c r="I106" s="187" t="n"/>
      <c r="J106" s="200" t="n"/>
      <c r="K106" s="189">
        <f>F106-G106-H106+I106-J106</f>
        <v/>
      </c>
    </row>
    <row r="107">
      <c r="E107" s="9" t="n">
        <v>45348</v>
      </c>
      <c r="F107" s="195" t="n">
        <v>22.1</v>
      </c>
      <c r="G107" s="217" t="n">
        <v>17</v>
      </c>
      <c r="H107" s="187" t="n"/>
      <c r="I107" s="187" t="n"/>
      <c r="J107" s="200" t="n"/>
      <c r="K107" s="189">
        <f>F107-G107-H107+I107-J107</f>
        <v/>
      </c>
    </row>
    <row r="108">
      <c r="E108" s="9" t="n">
        <v>45348</v>
      </c>
      <c r="F108" s="195" t="n">
        <v>21.8</v>
      </c>
      <c r="G108" s="217" t="n">
        <v>17.3</v>
      </c>
      <c r="H108" s="187" t="n"/>
      <c r="I108" s="187" t="n"/>
      <c r="J108" s="200" t="n"/>
      <c r="K108" s="189">
        <f>F108-G108-H108+I108-J108</f>
        <v/>
      </c>
    </row>
    <row r="109">
      <c r="E109" s="9" t="n">
        <v>45349</v>
      </c>
      <c r="F109" s="195" t="n">
        <v>16.8</v>
      </c>
      <c r="G109" s="217" t="n">
        <v>13</v>
      </c>
      <c r="H109" s="187" t="n"/>
      <c r="I109" s="187" t="n"/>
      <c r="J109" s="200" t="n"/>
      <c r="K109" s="189">
        <f>F109-G109-H109+I109-J109</f>
        <v/>
      </c>
    </row>
    <row r="110">
      <c r="E110" s="9" t="n">
        <v>45349</v>
      </c>
      <c r="F110" s="195" t="n">
        <v>74.09999999999999</v>
      </c>
      <c r="G110" s="217" t="n">
        <v>51</v>
      </c>
      <c r="H110" s="187" t="n"/>
      <c r="I110" s="187" t="n"/>
      <c r="J110" s="200" t="n"/>
      <c r="K110" s="189">
        <f>F110-G110-H110+I110-J110</f>
        <v/>
      </c>
    </row>
    <row r="111">
      <c r="E111" s="9" t="n">
        <v>45349</v>
      </c>
      <c r="F111" s="195" t="n">
        <v>16.8</v>
      </c>
      <c r="G111" s="217" t="n">
        <v>13</v>
      </c>
      <c r="H111" s="187" t="n"/>
      <c r="I111" s="187" t="n"/>
      <c r="J111" s="200" t="n"/>
      <c r="K111" s="189">
        <f>F111-G111-H111+I111-J111</f>
        <v/>
      </c>
    </row>
    <row r="112">
      <c r="E112" s="9" t="n">
        <v>45349</v>
      </c>
      <c r="F112" s="195" t="n">
        <v>17.8</v>
      </c>
      <c r="G112" s="217" t="n">
        <v>14.45</v>
      </c>
      <c r="H112" s="187" t="n"/>
      <c r="I112" s="187" t="n"/>
      <c r="J112" s="200" t="n"/>
      <c r="K112" s="189">
        <f>F112-G112-H112+I112-J112</f>
        <v/>
      </c>
    </row>
    <row r="113">
      <c r="E113" s="9" t="n">
        <v>45349</v>
      </c>
      <c r="F113" s="195" t="n">
        <v>32.8</v>
      </c>
      <c r="G113" s="217" t="n">
        <v>26.8</v>
      </c>
      <c r="H113" s="187" t="n"/>
      <c r="I113" s="187" t="n"/>
      <c r="J113" s="200" t="n"/>
      <c r="K113" s="189">
        <f>F113-G113-H113+I113-J113</f>
        <v/>
      </c>
    </row>
    <row r="114">
      <c r="E114" s="9" t="n">
        <v>45349</v>
      </c>
      <c r="F114" s="195" t="n">
        <v>9.800000000000001</v>
      </c>
      <c r="G114" s="217" t="n">
        <v>9</v>
      </c>
      <c r="H114" s="187" t="n"/>
      <c r="I114" s="187" t="n"/>
      <c r="J114" s="200" t="n"/>
      <c r="K114" s="189">
        <f>F114-G114-H114+I114-J114</f>
        <v/>
      </c>
    </row>
    <row r="115">
      <c r="E115" s="9" t="n">
        <v>45350</v>
      </c>
      <c r="F115" s="195" t="n">
        <v>65.8</v>
      </c>
      <c r="G115" s="217" t="n">
        <v>45</v>
      </c>
      <c r="H115" s="187" t="n"/>
      <c r="I115" s="187" t="n"/>
      <c r="J115" s="200" t="n"/>
      <c r="K115" s="189">
        <f>F115-G115-H115+I115-J115</f>
        <v/>
      </c>
      <c r="M115" s="0" t="inlineStr">
        <is>
          <t>运费代估</t>
        </is>
      </c>
    </row>
    <row r="116">
      <c r="E116" s="9" t="n">
        <v>45350</v>
      </c>
      <c r="F116" s="195" t="n">
        <v>24.7</v>
      </c>
      <c r="G116" s="217" t="n">
        <v>19</v>
      </c>
      <c r="H116" s="187" t="n"/>
      <c r="I116" s="187" t="n"/>
      <c r="J116" s="200" t="n"/>
      <c r="K116" s="189">
        <f>F116-G116-H116+I116-J116</f>
        <v/>
      </c>
    </row>
    <row r="117">
      <c r="E117" s="9" t="n">
        <v>45350</v>
      </c>
      <c r="F117" s="195" t="n">
        <v>19.5</v>
      </c>
      <c r="G117" s="217" t="n">
        <v>15</v>
      </c>
      <c r="H117" s="187" t="n"/>
      <c r="I117" s="187" t="n"/>
      <c r="J117" s="200" t="n"/>
      <c r="K117" s="189">
        <f>F117-G117-H117+I117-J117</f>
        <v/>
      </c>
    </row>
    <row r="118">
      <c r="E118" s="9" t="n">
        <v>45350</v>
      </c>
      <c r="F118" s="195" t="n">
        <v>19.5</v>
      </c>
      <c r="G118" s="217" t="n">
        <v>15</v>
      </c>
      <c r="H118" s="187" t="n"/>
      <c r="I118" s="187" t="n"/>
      <c r="J118" s="200" t="n"/>
      <c r="K118" s="189">
        <f>F118-G118-H118+I118-J118</f>
        <v/>
      </c>
    </row>
    <row r="119">
      <c r="E119" s="9" t="n">
        <v>45350</v>
      </c>
      <c r="F119" s="195" t="n">
        <v>32.5</v>
      </c>
      <c r="G119" s="217" t="n">
        <v>25</v>
      </c>
      <c r="H119" s="187" t="n"/>
      <c r="I119" s="187" t="n"/>
      <c r="J119" s="200" t="n"/>
      <c r="K119" s="189">
        <f>F119-G119-H119+I119-J119</f>
        <v/>
      </c>
    </row>
    <row r="120">
      <c r="E120" s="9" t="n">
        <v>45350</v>
      </c>
      <c r="F120" s="195" t="n">
        <v>260</v>
      </c>
      <c r="G120" s="217" t="n">
        <v>178</v>
      </c>
      <c r="H120" s="187" t="n"/>
      <c r="I120" s="187" t="n"/>
      <c r="J120" s="200" t="n"/>
      <c r="K120" s="189">
        <f>F120-G120-H120+I120-J120</f>
        <v/>
      </c>
      <c r="M120" s="0" t="inlineStr">
        <is>
          <t>运费代估</t>
        </is>
      </c>
    </row>
    <row r="121">
      <c r="E121" s="9" t="n">
        <v>45350</v>
      </c>
      <c r="F121" s="195" t="n">
        <v>17.8</v>
      </c>
      <c r="G121" s="217" t="n">
        <v>14.5</v>
      </c>
      <c r="H121" s="187" t="n"/>
      <c r="I121" s="187" t="n"/>
      <c r="J121" s="200" t="n"/>
      <c r="K121" s="189">
        <f>F121-G121-H121+I121-J121</f>
        <v/>
      </c>
    </row>
    <row r="122">
      <c r="E122" s="9" t="n">
        <v>45350</v>
      </c>
      <c r="F122" s="211" t="n">
        <v>32.5</v>
      </c>
      <c r="G122" s="187" t="n">
        <v>25</v>
      </c>
      <c r="H122" s="187" t="n"/>
      <c r="I122" s="187" t="n"/>
      <c r="J122" s="199" t="n"/>
      <c r="K122" s="189">
        <f>F122-G122-H122+I122-J122</f>
        <v/>
      </c>
    </row>
    <row r="123">
      <c r="E123" s="9" t="n">
        <v>45351</v>
      </c>
      <c r="F123" s="195" t="n">
        <v>19.5</v>
      </c>
      <c r="G123" s="217" t="n">
        <v>15</v>
      </c>
      <c r="H123" s="187" t="n"/>
      <c r="I123" s="187" t="n"/>
      <c r="J123" s="200" t="n"/>
      <c r="K123" s="189">
        <f>F123-G123-H123+I123-J123</f>
        <v/>
      </c>
    </row>
    <row r="124">
      <c r="E124" s="9" t="n">
        <v>45351</v>
      </c>
      <c r="F124" s="195" t="n">
        <v>16.8</v>
      </c>
      <c r="G124" s="217" t="n">
        <v>13</v>
      </c>
      <c r="H124" s="187" t="n"/>
      <c r="I124" s="187" t="n"/>
      <c r="J124" s="200" t="n"/>
      <c r="K124" s="189">
        <f>F124-G124-H124+I124-J124</f>
        <v/>
      </c>
    </row>
    <row r="125">
      <c r="E125" s="9" t="n">
        <v>45351</v>
      </c>
      <c r="F125" s="195" t="n">
        <v>36</v>
      </c>
      <c r="G125" s="217" t="n">
        <v>29</v>
      </c>
      <c r="H125" s="187" t="n"/>
      <c r="I125" s="187" t="n"/>
      <c r="J125" s="200" t="n"/>
      <c r="K125" s="189">
        <f>F125-G125-H125+I125-J125</f>
        <v/>
      </c>
    </row>
    <row r="126">
      <c r="E126" s="9" t="n">
        <v>45351</v>
      </c>
      <c r="F126" s="195" t="n">
        <v>110.5</v>
      </c>
      <c r="G126" s="217" t="n">
        <v>78</v>
      </c>
      <c r="H126" s="187" t="n"/>
      <c r="I126" s="187" t="n"/>
      <c r="J126" s="200" t="n"/>
      <c r="K126" s="189">
        <f>F126-G126-H126+I126-J126</f>
        <v/>
      </c>
    </row>
    <row r="127">
      <c r="E127" s="9" t="n">
        <v>45351</v>
      </c>
      <c r="F127" s="195" t="n">
        <v>32.8</v>
      </c>
      <c r="G127" s="217" t="n">
        <v>26.8</v>
      </c>
      <c r="H127" s="187" t="n"/>
      <c r="I127" s="187" t="n"/>
      <c r="J127" s="200" t="n"/>
      <c r="K127" s="189">
        <f>F127-G127-H127+I127-J127</f>
        <v/>
      </c>
    </row>
    <row r="128">
      <c r="E128" s="9" t="n">
        <v>45351</v>
      </c>
      <c r="F128" s="195" t="n">
        <v>34.73</v>
      </c>
      <c r="G128" s="217" t="n">
        <v>24</v>
      </c>
      <c r="H128" s="187" t="n"/>
      <c r="I128" s="187" t="n"/>
      <c r="J128" s="200" t="n"/>
      <c r="K128" s="189">
        <f>F128-G128-H128+I128-J128</f>
        <v/>
      </c>
    </row>
    <row r="129">
      <c r="E129" s="9" t="n">
        <v>45351</v>
      </c>
      <c r="F129" s="195" t="n">
        <v>57.4</v>
      </c>
      <c r="G129" s="217" t="n">
        <v>41.2</v>
      </c>
      <c r="H129" s="187" t="n"/>
      <c r="I129" s="187" t="n"/>
      <c r="J129" s="200" t="n"/>
      <c r="K129" s="189">
        <f>F129-G129-H129+I129-J129</f>
        <v/>
      </c>
    </row>
    <row r="130">
      <c r="J130" s="200" t="n"/>
    </row>
    <row r="131">
      <c r="J131" s="200" t="n"/>
    </row>
    <row r="132">
      <c r="J132" s="200" t="n"/>
    </row>
    <row r="133">
      <c r="J133" s="200" t="n"/>
    </row>
    <row r="134">
      <c r="J134" s="200" t="n"/>
    </row>
    <row r="135">
      <c r="J135" s="200" t="n"/>
    </row>
    <row r="136">
      <c r="J136" s="200" t="n"/>
    </row>
    <row r="137">
      <c r="J137" s="200" t="n"/>
    </row>
    <row r="138" customFormat="1" s="172">
      <c r="A138" s="0" t="n"/>
      <c r="B138" s="0" t="n"/>
      <c r="C138" s="0" t="n"/>
      <c r="D138" s="0" t="n"/>
      <c r="E138" s="13" t="n"/>
      <c r="F138" s="168" t="n"/>
      <c r="G138" s="169" t="n"/>
      <c r="H138" s="170" t="n"/>
      <c r="I138" s="170" t="n"/>
      <c r="J138" s="200" t="n"/>
      <c r="L138" s="0" t="n"/>
      <c r="M138" s="0" t="n"/>
      <c r="N138" s="0" t="n"/>
      <c r="O138" s="0" t="n"/>
      <c r="P138" s="0" t="n"/>
      <c r="Q138" s="0" t="n"/>
      <c r="R138" s="0" t="n"/>
    </row>
    <row r="139" customFormat="1" s="172">
      <c r="A139" s="0" t="n"/>
      <c r="B139" s="0" t="n"/>
      <c r="C139" s="0" t="n"/>
      <c r="D139" s="0" t="n"/>
      <c r="E139" s="13" t="n"/>
      <c r="F139" s="168" t="n"/>
      <c r="G139" s="169" t="n"/>
      <c r="H139" s="170" t="n"/>
      <c r="I139" s="170" t="n"/>
      <c r="J139" s="200" t="n"/>
      <c r="L139" s="0" t="n"/>
      <c r="M139" s="0" t="n"/>
      <c r="N139" s="0" t="n"/>
      <c r="O139" s="0" t="n"/>
      <c r="P139" s="0" t="n"/>
      <c r="Q139" s="0" t="n"/>
      <c r="R139" s="0" t="n"/>
    </row>
    <row r="140" customFormat="1" s="172">
      <c r="A140" s="0" t="n"/>
      <c r="B140" s="0" t="n"/>
      <c r="C140" s="0" t="n"/>
      <c r="D140" s="0" t="n"/>
      <c r="E140" s="13" t="n"/>
      <c r="F140" s="168" t="n"/>
      <c r="G140" s="169" t="n"/>
      <c r="H140" s="170" t="n"/>
      <c r="I140" s="170" t="n"/>
      <c r="J140" s="200" t="n"/>
      <c r="L140" s="0" t="n"/>
      <c r="M140" s="0" t="n"/>
      <c r="N140" s="0" t="n"/>
      <c r="O140" s="0" t="n"/>
      <c r="P140" s="0" t="n"/>
      <c r="Q140" s="0" t="n"/>
      <c r="R140" s="0" t="n"/>
    </row>
    <row r="141" customFormat="1" s="172">
      <c r="A141" s="0" t="n"/>
      <c r="B141" s="0" t="n"/>
      <c r="C141" s="0" t="n"/>
      <c r="D141" s="0" t="n"/>
      <c r="E141" s="13" t="n"/>
      <c r="F141" s="168" t="n"/>
      <c r="G141" s="169" t="n"/>
      <c r="H141" s="170" t="n"/>
      <c r="I141" s="170" t="n"/>
      <c r="J141" s="200" t="n"/>
      <c r="L141" s="0" t="n"/>
      <c r="M141" s="0" t="n"/>
      <c r="N141" s="0" t="n"/>
      <c r="O141" s="0" t="n"/>
      <c r="P141" s="0" t="n"/>
      <c r="Q141" s="0" t="n"/>
      <c r="R141" s="0" t="n"/>
    </row>
    <row r="142" customFormat="1" s="172">
      <c r="A142" s="0" t="n"/>
      <c r="B142" s="0" t="n"/>
      <c r="C142" s="0" t="n"/>
      <c r="D142" s="0" t="n"/>
      <c r="E142" s="13" t="n"/>
      <c r="F142" s="168" t="n"/>
      <c r="G142" s="169" t="n"/>
      <c r="H142" s="170" t="n"/>
      <c r="I142" s="170" t="n"/>
      <c r="J142" s="200" t="n"/>
      <c r="L142" s="0" t="n"/>
      <c r="M142" s="0" t="n"/>
      <c r="N142" s="0" t="n"/>
      <c r="O142" s="0" t="n"/>
      <c r="P142" s="0" t="n"/>
      <c r="Q142" s="0" t="n"/>
      <c r="R142" s="0" t="n"/>
    </row>
    <row r="143" customFormat="1" s="172">
      <c r="A143" s="0" t="n"/>
      <c r="B143" s="0" t="n"/>
      <c r="C143" s="0" t="n"/>
      <c r="D143" s="0" t="n"/>
      <c r="E143" s="13" t="n"/>
      <c r="F143" s="168" t="n"/>
      <c r="G143" s="169" t="n"/>
      <c r="H143" s="170" t="n"/>
      <c r="I143" s="170" t="n"/>
      <c r="J143" s="200" t="n"/>
      <c r="L143" s="0" t="n"/>
      <c r="M143" s="0" t="n"/>
      <c r="N143" s="0" t="n"/>
      <c r="O143" s="0" t="n"/>
      <c r="P143" s="0" t="n"/>
      <c r="Q143" s="0" t="n"/>
      <c r="R143" s="0" t="n"/>
    </row>
    <row r="144" customFormat="1" s="172">
      <c r="A144" s="0" t="n"/>
      <c r="B144" s="0" t="n"/>
      <c r="C144" s="0" t="n"/>
      <c r="D144" s="0" t="n"/>
      <c r="E144" s="13" t="n"/>
      <c r="F144" s="168" t="n"/>
      <c r="G144" s="169" t="n"/>
      <c r="H144" s="170" t="n"/>
      <c r="I144" s="170" t="n"/>
      <c r="J144" s="200" t="n"/>
      <c r="L144" s="0" t="n"/>
      <c r="M144" s="0" t="n"/>
      <c r="N144" s="0" t="n"/>
      <c r="O144" s="0" t="n"/>
      <c r="P144" s="0" t="n"/>
      <c r="Q144" s="0" t="n"/>
      <c r="R144" s="0" t="n"/>
    </row>
    <row r="145" customFormat="1" s="172">
      <c r="A145" s="0" t="n"/>
      <c r="B145" s="0" t="n"/>
      <c r="C145" s="0" t="n"/>
      <c r="D145" s="0" t="n"/>
      <c r="E145" s="13" t="n"/>
      <c r="F145" s="168" t="n"/>
      <c r="G145" s="169" t="n"/>
      <c r="H145" s="170" t="n"/>
      <c r="I145" s="170" t="n"/>
      <c r="J145" s="200" t="n"/>
      <c r="L145" s="0" t="n"/>
      <c r="M145" s="0" t="n"/>
      <c r="N145" s="0" t="n"/>
      <c r="O145" s="0" t="n"/>
      <c r="P145" s="0" t="n"/>
      <c r="Q145" s="0" t="n"/>
      <c r="R145" s="0" t="n"/>
    </row>
    <row r="146" customFormat="1" s="172">
      <c r="A146" s="0" t="n"/>
      <c r="B146" s="0" t="n"/>
      <c r="C146" s="0" t="n"/>
      <c r="D146" s="0" t="n"/>
      <c r="E146" s="13" t="n"/>
      <c r="F146" s="168" t="n"/>
      <c r="G146" s="169" t="n"/>
      <c r="H146" s="170" t="n"/>
      <c r="I146" s="170" t="n"/>
      <c r="J146" s="200" t="n"/>
      <c r="L146" s="0" t="n"/>
      <c r="M146" s="0" t="n"/>
      <c r="N146" s="0" t="n"/>
      <c r="O146" s="0" t="n"/>
      <c r="P146" s="0" t="n"/>
      <c r="Q146" s="0" t="n"/>
      <c r="R146" s="0" t="n"/>
    </row>
    <row r="147" customFormat="1" s="172">
      <c r="A147" s="0" t="n"/>
      <c r="B147" s="0" t="n"/>
      <c r="C147" s="0" t="n"/>
      <c r="D147" s="0" t="n"/>
      <c r="E147" s="13" t="n"/>
      <c r="F147" s="168" t="n"/>
      <c r="G147" s="169" t="n"/>
      <c r="H147" s="170" t="n"/>
      <c r="I147" s="170" t="n"/>
      <c r="J147" s="200" t="n"/>
      <c r="L147" s="0" t="n"/>
      <c r="M147" s="0" t="n"/>
      <c r="N147" s="0" t="n"/>
      <c r="O147" s="0" t="n"/>
      <c r="P147" s="0" t="n"/>
      <c r="Q147" s="0" t="n"/>
      <c r="R147" s="0" t="n"/>
    </row>
    <row r="148" customFormat="1" s="172">
      <c r="A148" s="0" t="n"/>
      <c r="B148" s="0" t="n"/>
      <c r="C148" s="0" t="n"/>
      <c r="D148" s="0" t="n"/>
      <c r="E148" s="13" t="n"/>
      <c r="F148" s="168" t="n"/>
      <c r="G148" s="169" t="n"/>
      <c r="H148" s="170" t="n"/>
      <c r="I148" s="170" t="n"/>
      <c r="J148" s="200" t="n"/>
      <c r="L148" s="0" t="n"/>
      <c r="M148" s="0" t="n"/>
      <c r="N148" s="0" t="n"/>
      <c r="O148" s="0" t="n"/>
      <c r="P148" s="0" t="n"/>
      <c r="Q148" s="0" t="n"/>
      <c r="R148" s="0" t="n"/>
    </row>
    <row r="149" customFormat="1" s="172">
      <c r="A149" s="0" t="n"/>
      <c r="B149" s="0" t="n"/>
      <c r="C149" s="0" t="n"/>
      <c r="D149" s="0" t="n"/>
      <c r="E149" s="13" t="n"/>
      <c r="F149" s="168" t="n"/>
      <c r="G149" s="169" t="n"/>
      <c r="H149" s="170" t="n"/>
      <c r="I149" s="170" t="n"/>
      <c r="J149" s="200" t="n"/>
      <c r="L149" s="0" t="n"/>
      <c r="M149" s="0" t="n"/>
      <c r="N149" s="0" t="n"/>
      <c r="O149" s="0" t="n"/>
      <c r="P149" s="0" t="n"/>
      <c r="Q149" s="0" t="n"/>
      <c r="R149" s="0" t="n"/>
    </row>
    <row r="150" customFormat="1" s="172">
      <c r="A150" s="0" t="n"/>
      <c r="B150" s="0" t="n"/>
      <c r="C150" s="0" t="n"/>
      <c r="D150" s="0" t="n"/>
      <c r="E150" s="13" t="n"/>
      <c r="F150" s="168" t="n"/>
      <c r="G150" s="169" t="n"/>
      <c r="H150" s="170" t="n"/>
      <c r="I150" s="170" t="n"/>
      <c r="J150" s="200" t="n"/>
      <c r="L150" s="0" t="n"/>
      <c r="M150" s="0" t="n"/>
      <c r="N150" s="0" t="n"/>
      <c r="O150" s="0" t="n"/>
      <c r="P150" s="0" t="n"/>
      <c r="Q150" s="0" t="n"/>
      <c r="R150" s="0" t="n"/>
    </row>
    <row r="151" customFormat="1" s="172">
      <c r="A151" s="0" t="n"/>
      <c r="B151" s="0" t="n"/>
      <c r="C151" s="0" t="n"/>
      <c r="D151" s="0" t="n"/>
      <c r="E151" s="13" t="n"/>
      <c r="F151" s="168" t="n"/>
      <c r="G151" s="169" t="n"/>
      <c r="H151" s="170" t="n"/>
      <c r="I151" s="170" t="n"/>
      <c r="J151" s="200" t="n"/>
      <c r="L151" s="0" t="n"/>
      <c r="M151" s="0" t="n"/>
      <c r="N151" s="0" t="n"/>
      <c r="O151" s="0" t="n"/>
      <c r="P151" s="0" t="n"/>
      <c r="Q151" s="0" t="n"/>
      <c r="R151" s="0" t="n"/>
    </row>
    <row r="152" customFormat="1" s="172">
      <c r="A152" s="0" t="n"/>
      <c r="B152" s="0" t="n"/>
      <c r="C152" s="0" t="n"/>
      <c r="D152" s="0" t="n"/>
      <c r="E152" s="13" t="n"/>
      <c r="F152" s="168" t="n"/>
      <c r="G152" s="169" t="n"/>
      <c r="H152" s="170" t="n"/>
      <c r="I152" s="170" t="n"/>
      <c r="J152" s="200" t="n"/>
      <c r="L152" s="0" t="n"/>
      <c r="M152" s="0" t="n"/>
      <c r="N152" s="0" t="n"/>
      <c r="O152" s="0" t="n"/>
      <c r="P152" s="0" t="n"/>
      <c r="Q152" s="0" t="n"/>
      <c r="R152" s="0" t="n"/>
    </row>
    <row r="153" customFormat="1" s="172">
      <c r="A153" s="0" t="n"/>
      <c r="B153" s="0" t="n"/>
      <c r="C153" s="0" t="n"/>
      <c r="D153" s="0" t="n"/>
      <c r="E153" s="13" t="n"/>
      <c r="F153" s="168" t="n"/>
      <c r="G153" s="169" t="n"/>
      <c r="H153" s="170" t="n"/>
      <c r="I153" s="170" t="n"/>
      <c r="J153" s="200" t="n"/>
      <c r="L153" s="0" t="n"/>
      <c r="M153" s="0" t="n"/>
      <c r="N153" s="0" t="n"/>
      <c r="O153" s="0" t="n"/>
      <c r="P153" s="0" t="n"/>
      <c r="Q153" s="0" t="n"/>
      <c r="R153" s="0" t="n"/>
    </row>
    <row r="154" customFormat="1" s="172">
      <c r="A154" s="0" t="n"/>
      <c r="B154" s="0" t="n"/>
      <c r="C154" s="0" t="n"/>
      <c r="D154" s="0" t="n"/>
      <c r="E154" s="13" t="n"/>
      <c r="F154" s="168" t="n"/>
      <c r="G154" s="169" t="n"/>
      <c r="H154" s="170" t="n"/>
      <c r="I154" s="170" t="n"/>
      <c r="J154" s="200" t="n"/>
      <c r="L154" s="0" t="n"/>
      <c r="M154" s="0" t="n"/>
      <c r="N154" s="0" t="n"/>
      <c r="O154" s="0" t="n"/>
      <c r="P154" s="0" t="n"/>
      <c r="Q154" s="0" t="n"/>
      <c r="R154" s="0" t="n"/>
    </row>
    <row r="155" customFormat="1" s="172">
      <c r="A155" s="0" t="n"/>
      <c r="B155" s="0" t="n"/>
      <c r="C155" s="0" t="n"/>
      <c r="D155" s="0" t="n"/>
      <c r="E155" s="13" t="n"/>
      <c r="F155" s="168" t="n"/>
      <c r="G155" s="169" t="n"/>
      <c r="H155" s="170" t="n"/>
      <c r="I155" s="170" t="n"/>
      <c r="J155" s="200" t="n"/>
      <c r="L155" s="0" t="n"/>
      <c r="M155" s="0" t="n"/>
      <c r="N155" s="0" t="n"/>
      <c r="O155" s="0" t="n"/>
      <c r="P155" s="0" t="n"/>
      <c r="Q155" s="0" t="n"/>
      <c r="R155" s="0" t="n"/>
    </row>
    <row r="156" customFormat="1" s="172">
      <c r="A156" s="0" t="n"/>
      <c r="B156" s="0" t="n"/>
      <c r="C156" s="0" t="n"/>
      <c r="D156" s="0" t="n"/>
      <c r="E156" s="13" t="n"/>
      <c r="F156" s="168" t="n"/>
      <c r="G156" s="169" t="n"/>
      <c r="H156" s="170" t="n"/>
      <c r="I156" s="170" t="n"/>
      <c r="J156" s="200" t="n"/>
      <c r="L156" s="0" t="n"/>
      <c r="M156" s="0" t="n"/>
      <c r="N156" s="0" t="n"/>
      <c r="O156" s="0" t="n"/>
      <c r="P156" s="0" t="n"/>
      <c r="Q156" s="0" t="n"/>
      <c r="R156" s="0" t="n"/>
    </row>
    <row r="157" customFormat="1" s="172">
      <c r="A157" s="0" t="n"/>
      <c r="B157" s="0" t="n"/>
      <c r="C157" s="0" t="n"/>
      <c r="D157" s="0" t="n"/>
      <c r="E157" s="13" t="n"/>
      <c r="F157" s="168" t="n"/>
      <c r="G157" s="169" t="n"/>
      <c r="H157" s="170" t="n"/>
      <c r="I157" s="170" t="n"/>
      <c r="J157" s="200" t="n"/>
      <c r="L157" s="0" t="n"/>
      <c r="M157" s="0" t="n"/>
      <c r="N157" s="0" t="n"/>
      <c r="O157" s="0" t="n"/>
      <c r="P157" s="0" t="n"/>
      <c r="Q157" s="0" t="n"/>
      <c r="R157" s="0" t="n"/>
    </row>
    <row r="158" customFormat="1" s="172">
      <c r="A158" s="0" t="n"/>
      <c r="B158" s="0" t="n"/>
      <c r="C158" s="0" t="n"/>
      <c r="D158" s="0" t="n"/>
      <c r="E158" s="13" t="n"/>
      <c r="F158" s="168" t="n"/>
      <c r="G158" s="169" t="n"/>
      <c r="H158" s="170" t="n"/>
      <c r="I158" s="170" t="n"/>
      <c r="J158" s="200" t="n"/>
      <c r="L158" s="0" t="n"/>
      <c r="M158" s="0" t="n"/>
      <c r="N158" s="0" t="n"/>
      <c r="O158" s="0" t="n"/>
      <c r="P158" s="0" t="n"/>
      <c r="Q158" s="0" t="n"/>
      <c r="R158" s="0" t="n"/>
    </row>
    <row r="159" customFormat="1" s="172">
      <c r="A159" s="0" t="n"/>
      <c r="B159" s="0" t="n"/>
      <c r="C159" s="0" t="n"/>
      <c r="D159" s="0" t="n"/>
      <c r="E159" s="13" t="n"/>
      <c r="F159" s="168" t="n"/>
      <c r="G159" s="169" t="n"/>
      <c r="H159" s="170" t="n"/>
      <c r="I159" s="170" t="n"/>
      <c r="J159" s="200" t="n"/>
      <c r="L159" s="0" t="n"/>
      <c r="M159" s="0" t="n"/>
      <c r="N159" s="0" t="n"/>
      <c r="O159" s="0" t="n"/>
      <c r="P159" s="0" t="n"/>
      <c r="Q159" s="0" t="n"/>
      <c r="R159" s="0" t="n"/>
    </row>
    <row r="160" customFormat="1" s="172">
      <c r="A160" s="0" t="n"/>
      <c r="B160" s="0" t="n"/>
      <c r="C160" s="0" t="n"/>
      <c r="D160" s="0" t="n"/>
      <c r="E160" s="13" t="n"/>
      <c r="F160" s="168" t="n"/>
      <c r="G160" s="169" t="n"/>
      <c r="H160" s="170" t="n"/>
      <c r="I160" s="170" t="n"/>
      <c r="J160" s="200" t="n"/>
      <c r="L160" s="0" t="n"/>
      <c r="M160" s="0" t="n"/>
      <c r="N160" s="0" t="n"/>
      <c r="O160" s="0" t="n"/>
      <c r="P160" s="0" t="n"/>
      <c r="Q160" s="0" t="n"/>
      <c r="R160" s="0" t="n"/>
    </row>
    <row r="161" customFormat="1" s="172">
      <c r="A161" s="0" t="n"/>
      <c r="B161" s="0" t="n"/>
      <c r="C161" s="0" t="n"/>
      <c r="D161" s="0" t="n"/>
      <c r="E161" s="13" t="n"/>
      <c r="F161" s="168" t="n"/>
      <c r="G161" s="169" t="n"/>
      <c r="H161" s="170" t="n"/>
      <c r="I161" s="170" t="n"/>
      <c r="J161" s="200" t="n"/>
      <c r="L161" s="0" t="n"/>
      <c r="M161" s="0" t="n"/>
      <c r="N161" s="0" t="n"/>
      <c r="O161" s="0" t="n"/>
      <c r="P161" s="0" t="n"/>
      <c r="Q161" s="0" t="n"/>
      <c r="R161" s="0" t="n"/>
    </row>
    <row r="162" customFormat="1" s="172">
      <c r="A162" s="0" t="n"/>
      <c r="B162" s="0" t="n"/>
      <c r="C162" s="0" t="n"/>
      <c r="D162" s="0" t="n"/>
      <c r="E162" s="13" t="n"/>
      <c r="F162" s="168" t="n"/>
      <c r="G162" s="169" t="n"/>
      <c r="H162" s="170" t="n"/>
      <c r="I162" s="170" t="n"/>
      <c r="J162" s="200" t="n"/>
      <c r="L162" s="0" t="n"/>
      <c r="M162" s="0" t="n"/>
      <c r="N162" s="0" t="n"/>
      <c r="O162" s="0" t="n"/>
      <c r="P162" s="0" t="n"/>
      <c r="Q162" s="0" t="n"/>
      <c r="R162" s="0" t="n"/>
    </row>
    <row r="163" customFormat="1" s="172">
      <c r="A163" s="0" t="n"/>
      <c r="B163" s="0" t="n"/>
      <c r="C163" s="0" t="n"/>
      <c r="D163" s="0" t="n"/>
      <c r="E163" s="13" t="n"/>
      <c r="F163" s="168" t="n"/>
      <c r="G163" s="169" t="n"/>
      <c r="H163" s="170" t="n"/>
      <c r="I163" s="170" t="n"/>
      <c r="J163" s="200" t="n"/>
      <c r="L163" s="0" t="n"/>
      <c r="M163" s="0" t="n"/>
      <c r="N163" s="0" t="n"/>
      <c r="O163" s="0" t="n"/>
      <c r="P163" s="0" t="n"/>
      <c r="Q163" s="0" t="n"/>
      <c r="R163" s="0" t="n"/>
    </row>
    <row r="164" customFormat="1" s="172">
      <c r="A164" s="0" t="n"/>
      <c r="B164" s="0" t="n"/>
      <c r="C164" s="0" t="n"/>
      <c r="D164" s="0" t="n"/>
      <c r="E164" s="13" t="n"/>
      <c r="F164" s="168" t="n"/>
      <c r="G164" s="169" t="n"/>
      <c r="H164" s="170" t="n"/>
      <c r="I164" s="170" t="n"/>
      <c r="J164" s="200" t="n"/>
      <c r="L164" s="0" t="n"/>
      <c r="M164" s="0" t="n"/>
      <c r="N164" s="0" t="n"/>
      <c r="O164" s="0" t="n"/>
      <c r="P164" s="0" t="n"/>
      <c r="Q164" s="0" t="n"/>
      <c r="R164" s="0" t="n"/>
    </row>
    <row r="165" customFormat="1" s="172">
      <c r="A165" s="0" t="n"/>
      <c r="B165" s="0" t="n"/>
      <c r="C165" s="0" t="n"/>
      <c r="D165" s="0" t="n"/>
      <c r="E165" s="13" t="n"/>
      <c r="F165" s="168" t="n"/>
      <c r="G165" s="169" t="n"/>
      <c r="H165" s="170" t="n"/>
      <c r="I165" s="170" t="n"/>
      <c r="J165" s="200" t="n"/>
      <c r="L165" s="0" t="n"/>
      <c r="M165" s="0" t="n"/>
      <c r="N165" s="0" t="n"/>
      <c r="O165" s="0" t="n"/>
      <c r="P165" s="0" t="n"/>
      <c r="Q165" s="0" t="n"/>
      <c r="R165" s="0" t="n"/>
    </row>
    <row r="166" customFormat="1" s="172">
      <c r="A166" s="0" t="n"/>
      <c r="B166" s="0" t="n"/>
      <c r="C166" s="0" t="n"/>
      <c r="D166" s="0" t="n"/>
      <c r="E166" s="13" t="n"/>
      <c r="F166" s="168" t="n"/>
      <c r="G166" s="169" t="n"/>
      <c r="H166" s="170" t="n"/>
      <c r="I166" s="170" t="n"/>
      <c r="J166" s="200" t="n"/>
      <c r="L166" s="0" t="n"/>
      <c r="M166" s="0" t="n"/>
      <c r="N166" s="0" t="n"/>
      <c r="O166" s="0" t="n"/>
      <c r="P166" s="0" t="n"/>
      <c r="Q166" s="0" t="n"/>
      <c r="R166" s="0" t="n"/>
    </row>
    <row r="167" customFormat="1" s="172">
      <c r="A167" s="0" t="n"/>
      <c r="B167" s="0" t="n"/>
      <c r="C167" s="0" t="n"/>
      <c r="D167" s="0" t="n"/>
      <c r="E167" s="13" t="n"/>
      <c r="F167" s="168" t="n"/>
      <c r="G167" s="169" t="n"/>
      <c r="H167" s="170" t="n"/>
      <c r="I167" s="170" t="n"/>
      <c r="J167" s="200" t="n"/>
      <c r="L167" s="0" t="n"/>
      <c r="M167" s="0" t="n"/>
      <c r="N167" s="0" t="n"/>
      <c r="O167" s="0" t="n"/>
      <c r="P167" s="0" t="n"/>
      <c r="Q167" s="0" t="n"/>
      <c r="R167" s="0" t="n"/>
    </row>
    <row r="168" customFormat="1" s="172">
      <c r="A168" s="0" t="n"/>
      <c r="B168" s="0" t="n"/>
      <c r="C168" s="0" t="n"/>
      <c r="D168" s="0" t="n"/>
      <c r="E168" s="13" t="n"/>
      <c r="F168" s="168" t="n"/>
      <c r="G168" s="169" t="n"/>
      <c r="H168" s="170" t="n"/>
      <c r="I168" s="170" t="n"/>
      <c r="J168" s="200" t="n"/>
      <c r="L168" s="0" t="n"/>
      <c r="M168" s="0" t="n"/>
      <c r="N168" s="0" t="n"/>
      <c r="O168" s="0" t="n"/>
      <c r="P168" s="0" t="n"/>
      <c r="Q168" s="0" t="n"/>
      <c r="R168" s="0" t="n"/>
    </row>
    <row r="169" customFormat="1" s="172">
      <c r="A169" s="0" t="n"/>
      <c r="B169" s="0" t="n"/>
      <c r="C169" s="0" t="n"/>
      <c r="D169" s="0" t="n"/>
      <c r="E169" s="13" t="n"/>
      <c r="F169" s="168" t="n"/>
      <c r="G169" s="169" t="n"/>
      <c r="H169" s="170" t="n"/>
      <c r="I169" s="170" t="n"/>
      <c r="J169" s="200" t="n"/>
      <c r="L169" s="0" t="n"/>
      <c r="M169" s="0" t="n"/>
      <c r="N169" s="0" t="n"/>
      <c r="O169" s="0" t="n"/>
      <c r="P169" s="0" t="n"/>
      <c r="Q169" s="0" t="n"/>
      <c r="R169" s="0" t="n"/>
    </row>
    <row r="170" customFormat="1" s="172">
      <c r="A170" s="0" t="n"/>
      <c r="B170" s="0" t="n"/>
      <c r="C170" s="0" t="n"/>
      <c r="D170" s="0" t="n"/>
      <c r="E170" s="13" t="n"/>
      <c r="F170" s="168" t="n"/>
      <c r="G170" s="169" t="n"/>
      <c r="H170" s="170" t="n"/>
      <c r="I170" s="170" t="n"/>
      <c r="J170" s="200" t="n"/>
      <c r="L170" s="0" t="n"/>
      <c r="M170" s="0" t="n"/>
      <c r="N170" s="0" t="n"/>
      <c r="O170" s="0" t="n"/>
      <c r="P170" s="0" t="n"/>
      <c r="Q170" s="0" t="n"/>
      <c r="R170" s="0" t="n"/>
    </row>
    <row r="171" customFormat="1" s="172">
      <c r="A171" s="0" t="n"/>
      <c r="B171" s="0" t="n"/>
      <c r="C171" s="0" t="n"/>
      <c r="D171" s="0" t="n"/>
      <c r="E171" s="13" t="n"/>
      <c r="F171" s="168" t="n"/>
      <c r="G171" s="169" t="n"/>
      <c r="H171" s="170" t="n"/>
      <c r="I171" s="170" t="n"/>
      <c r="J171" s="200" t="n"/>
      <c r="L171" s="0" t="n"/>
      <c r="M171" s="0" t="n"/>
      <c r="N171" s="0" t="n"/>
      <c r="O171" s="0" t="n"/>
      <c r="P171" s="0" t="n"/>
      <c r="Q171" s="0" t="n"/>
      <c r="R171" s="0" t="n"/>
    </row>
    <row r="172" customFormat="1" s="172">
      <c r="A172" s="0" t="n"/>
      <c r="B172" s="0" t="n"/>
      <c r="C172" s="0" t="n"/>
      <c r="D172" s="0" t="n"/>
      <c r="E172" s="13" t="n"/>
      <c r="F172" s="168" t="n"/>
      <c r="G172" s="169" t="n"/>
      <c r="H172" s="170" t="n"/>
      <c r="I172" s="170" t="n"/>
      <c r="J172" s="200" t="n"/>
      <c r="L172" s="0" t="n"/>
      <c r="M172" s="0" t="n"/>
      <c r="N172" s="0" t="n"/>
      <c r="O172" s="0" t="n"/>
      <c r="P172" s="0" t="n"/>
      <c r="Q172" s="0" t="n"/>
      <c r="R172" s="0" t="n"/>
    </row>
    <row r="173" customFormat="1" s="172">
      <c r="A173" s="0" t="n"/>
      <c r="B173" s="0" t="n"/>
      <c r="C173" s="0" t="n"/>
      <c r="D173" s="0" t="n"/>
      <c r="E173" s="13" t="n"/>
      <c r="F173" s="168" t="n"/>
      <c r="G173" s="169" t="n"/>
      <c r="H173" s="170" t="n"/>
      <c r="I173" s="170" t="n"/>
      <c r="J173" s="200" t="n"/>
      <c r="L173" s="0" t="n"/>
      <c r="M173" s="0" t="n"/>
      <c r="N173" s="0" t="n"/>
      <c r="O173" s="0" t="n"/>
      <c r="P173" s="0" t="n"/>
      <c r="Q173" s="0" t="n"/>
      <c r="R173" s="0" t="n"/>
    </row>
    <row r="174" customFormat="1" s="172">
      <c r="A174" s="0" t="n"/>
      <c r="B174" s="0" t="n"/>
      <c r="C174" s="0" t="n"/>
      <c r="D174" s="0" t="n"/>
      <c r="E174" s="13" t="n"/>
      <c r="F174" s="168" t="n"/>
      <c r="G174" s="169" t="n"/>
      <c r="H174" s="170" t="n"/>
      <c r="I174" s="170" t="n"/>
      <c r="J174" s="200" t="n"/>
      <c r="L174" s="0" t="n"/>
      <c r="M174" s="0" t="n"/>
      <c r="N174" s="0" t="n"/>
      <c r="O174" s="0" t="n"/>
      <c r="P174" s="0" t="n"/>
      <c r="Q174" s="0" t="n"/>
      <c r="R174" s="0" t="n"/>
    </row>
    <row r="175" customFormat="1" s="172">
      <c r="A175" s="0" t="n"/>
      <c r="B175" s="0" t="n"/>
      <c r="C175" s="0" t="n"/>
      <c r="D175" s="0" t="n"/>
      <c r="E175" s="13" t="n"/>
      <c r="F175" s="168" t="n"/>
      <c r="G175" s="169" t="n"/>
      <c r="H175" s="170" t="n"/>
      <c r="I175" s="170" t="n"/>
      <c r="J175" s="200" t="n"/>
      <c r="L175" s="0" t="n"/>
      <c r="M175" s="0" t="n"/>
      <c r="N175" s="0" t="n"/>
      <c r="O175" s="0" t="n"/>
      <c r="P175" s="0" t="n"/>
      <c r="Q175" s="0" t="n"/>
      <c r="R175" s="0" t="n"/>
    </row>
    <row r="176" customFormat="1" s="172">
      <c r="A176" s="0" t="n"/>
      <c r="B176" s="0" t="n"/>
      <c r="C176" s="0" t="n"/>
      <c r="D176" s="0" t="n"/>
      <c r="E176" s="13" t="n"/>
      <c r="F176" s="168" t="n"/>
      <c r="G176" s="169" t="n"/>
      <c r="H176" s="170" t="n"/>
      <c r="I176" s="170" t="n"/>
      <c r="J176" s="200" t="n"/>
      <c r="L176" s="0" t="n"/>
      <c r="M176" s="0" t="n"/>
      <c r="N176" s="0" t="n"/>
      <c r="O176" s="0" t="n"/>
      <c r="P176" s="0" t="n"/>
      <c r="Q176" s="0" t="n"/>
      <c r="R176" s="0" t="n"/>
    </row>
    <row r="177" customFormat="1" s="172">
      <c r="A177" s="0" t="n"/>
      <c r="B177" s="0" t="n"/>
      <c r="C177" s="0" t="n"/>
      <c r="D177" s="0" t="n"/>
      <c r="E177" s="13" t="n"/>
      <c r="F177" s="168" t="n"/>
      <c r="G177" s="169" t="n"/>
      <c r="H177" s="170" t="n"/>
      <c r="I177" s="170" t="n"/>
      <c r="J177" s="200" t="n"/>
      <c r="L177" s="0" t="n"/>
      <c r="M177" s="0" t="n"/>
      <c r="N177" s="0" t="n"/>
      <c r="O177" s="0" t="n"/>
      <c r="P177" s="0" t="n"/>
      <c r="Q177" s="0" t="n"/>
      <c r="R177" s="0" t="n"/>
    </row>
    <row r="178" customFormat="1" s="172">
      <c r="A178" s="0" t="n"/>
      <c r="B178" s="0" t="n"/>
      <c r="C178" s="0" t="n"/>
      <c r="D178" s="0" t="n"/>
      <c r="E178" s="13" t="n"/>
      <c r="F178" s="168" t="n"/>
      <c r="G178" s="169" t="n"/>
      <c r="H178" s="170" t="n"/>
      <c r="I178" s="170" t="n"/>
      <c r="J178" s="200" t="n"/>
      <c r="L178" s="0" t="n"/>
      <c r="M178" s="0" t="n"/>
      <c r="N178" s="0" t="n"/>
      <c r="O178" s="0" t="n"/>
      <c r="P178" s="0" t="n"/>
      <c r="Q178" s="0" t="n"/>
      <c r="R178" s="0" t="n"/>
    </row>
    <row r="179" customFormat="1" s="172">
      <c r="A179" s="0" t="n"/>
      <c r="B179" s="0" t="n"/>
      <c r="C179" s="0" t="n"/>
      <c r="D179" s="0" t="n"/>
      <c r="E179" s="13" t="n"/>
      <c r="F179" s="168" t="n"/>
      <c r="G179" s="169" t="n"/>
      <c r="H179" s="170" t="n"/>
      <c r="I179" s="170" t="n"/>
      <c r="J179" s="200" t="n"/>
      <c r="L179" s="0" t="n"/>
      <c r="M179" s="0" t="n"/>
      <c r="N179" s="0" t="n"/>
      <c r="O179" s="0" t="n"/>
      <c r="P179" s="0" t="n"/>
      <c r="Q179" s="0" t="n"/>
      <c r="R179" s="0" t="n"/>
    </row>
    <row r="180" customFormat="1" s="172">
      <c r="A180" s="0" t="n"/>
      <c r="B180" s="0" t="n"/>
      <c r="C180" s="0" t="n"/>
      <c r="D180" s="0" t="n"/>
      <c r="E180" s="13" t="n"/>
      <c r="F180" s="168" t="n"/>
      <c r="G180" s="169" t="n"/>
      <c r="H180" s="170" t="n"/>
      <c r="I180" s="170" t="n"/>
      <c r="J180" s="200" t="n"/>
      <c r="L180" s="0" t="n"/>
      <c r="M180" s="0" t="n"/>
      <c r="N180" s="0" t="n"/>
      <c r="O180" s="0" t="n"/>
      <c r="P180" s="0" t="n"/>
      <c r="Q180" s="0" t="n"/>
      <c r="R180" s="0" t="n"/>
    </row>
    <row r="181" customFormat="1" s="172">
      <c r="A181" s="0" t="n"/>
      <c r="B181" s="0" t="n"/>
      <c r="C181" s="0" t="n"/>
      <c r="D181" s="0" t="n"/>
      <c r="E181" s="13" t="n"/>
      <c r="F181" s="168" t="n"/>
      <c r="G181" s="169" t="n"/>
      <c r="H181" s="170" t="n"/>
      <c r="I181" s="170" t="n"/>
      <c r="J181" s="200" t="n"/>
      <c r="L181" s="0" t="n"/>
      <c r="M181" s="0" t="n"/>
      <c r="N181" s="0" t="n"/>
      <c r="O181" s="0" t="n"/>
      <c r="P181" s="0" t="n"/>
      <c r="Q181" s="0" t="n"/>
      <c r="R181" s="0" t="n"/>
    </row>
    <row r="182" customFormat="1" s="172">
      <c r="A182" s="0" t="n"/>
      <c r="B182" s="0" t="n"/>
      <c r="C182" s="0" t="n"/>
      <c r="D182" s="0" t="n"/>
      <c r="E182" s="13" t="n"/>
      <c r="F182" s="168" t="n"/>
      <c r="G182" s="169" t="n"/>
      <c r="H182" s="170" t="n"/>
      <c r="I182" s="170" t="n"/>
      <c r="J182" s="200" t="n"/>
      <c r="L182" s="0" t="n"/>
      <c r="M182" s="0" t="n"/>
      <c r="N182" s="0" t="n"/>
      <c r="O182" s="0" t="n"/>
      <c r="P182" s="0" t="n"/>
      <c r="Q182" s="0" t="n"/>
      <c r="R182" s="0" t="n"/>
    </row>
    <row r="183" customFormat="1" s="172">
      <c r="A183" s="0" t="n"/>
      <c r="B183" s="0" t="n"/>
      <c r="C183" s="0" t="n"/>
      <c r="D183" s="0" t="n"/>
      <c r="E183" s="13" t="n"/>
      <c r="F183" s="168" t="n"/>
      <c r="G183" s="169" t="n"/>
      <c r="H183" s="170" t="n"/>
      <c r="I183" s="170" t="n"/>
      <c r="J183" s="200" t="n"/>
      <c r="L183" s="0" t="n"/>
      <c r="M183" s="0" t="n"/>
      <c r="N183" s="0" t="n"/>
      <c r="O183" s="0" t="n"/>
      <c r="P183" s="0" t="n"/>
      <c r="Q183" s="0" t="n"/>
      <c r="R183" s="0" t="n"/>
    </row>
    <row r="184" customFormat="1" s="172">
      <c r="A184" s="0" t="n"/>
      <c r="B184" s="0" t="n"/>
      <c r="C184" s="0" t="n"/>
      <c r="D184" s="0" t="n"/>
      <c r="E184" s="13" t="n"/>
      <c r="F184" s="168" t="n"/>
      <c r="G184" s="169" t="n"/>
      <c r="H184" s="170" t="n"/>
      <c r="I184" s="170" t="n"/>
      <c r="J184" s="200" t="n"/>
      <c r="L184" s="0" t="n"/>
      <c r="M184" s="0" t="n"/>
      <c r="N184" s="0" t="n"/>
      <c r="O184" s="0" t="n"/>
      <c r="P184" s="0" t="n"/>
      <c r="Q184" s="0" t="n"/>
      <c r="R184" s="0" t="n"/>
    </row>
    <row r="185" customFormat="1" s="172">
      <c r="A185" s="0" t="n"/>
      <c r="B185" s="0" t="n"/>
      <c r="C185" s="0" t="n"/>
      <c r="D185" s="0" t="n"/>
      <c r="E185" s="13" t="n"/>
      <c r="F185" s="168" t="n"/>
      <c r="G185" s="169" t="n"/>
      <c r="H185" s="170" t="n"/>
      <c r="I185" s="170" t="n"/>
      <c r="J185" s="200" t="n"/>
      <c r="L185" s="0" t="n"/>
      <c r="M185" s="0" t="n"/>
      <c r="N185" s="0" t="n"/>
      <c r="O185" s="0" t="n"/>
      <c r="P185" s="0" t="n"/>
      <c r="Q185" s="0" t="n"/>
      <c r="R185" s="0" t="n"/>
    </row>
    <row r="186" customFormat="1" s="172">
      <c r="A186" s="0" t="n"/>
      <c r="B186" s="0" t="n"/>
      <c r="C186" s="0" t="n"/>
      <c r="D186" s="0" t="n"/>
      <c r="E186" s="13" t="n"/>
      <c r="F186" s="168" t="n"/>
      <c r="G186" s="169" t="n"/>
      <c r="H186" s="170" t="n"/>
      <c r="I186" s="170" t="n"/>
      <c r="J186" s="200" t="n"/>
      <c r="L186" s="0" t="n"/>
      <c r="M186" s="0" t="n"/>
      <c r="N186" s="0" t="n"/>
      <c r="O186" s="0" t="n"/>
      <c r="P186" s="0" t="n"/>
      <c r="Q186" s="0" t="n"/>
      <c r="R186" s="0" t="n"/>
    </row>
    <row r="187" customFormat="1" s="172">
      <c r="A187" s="0" t="n"/>
      <c r="B187" s="0" t="n"/>
      <c r="C187" s="0" t="n"/>
      <c r="D187" s="0" t="n"/>
      <c r="E187" s="13" t="n"/>
      <c r="F187" s="168" t="n"/>
      <c r="G187" s="169" t="n"/>
      <c r="H187" s="170" t="n"/>
      <c r="I187" s="170" t="n"/>
      <c r="J187" s="200" t="n"/>
      <c r="L187" s="0" t="n"/>
      <c r="M187" s="0" t="n"/>
      <c r="N187" s="0" t="n"/>
      <c r="O187" s="0" t="n"/>
      <c r="P187" s="0" t="n"/>
      <c r="Q187" s="0" t="n"/>
      <c r="R187" s="0" t="n"/>
    </row>
    <row r="188" customFormat="1" s="172">
      <c r="A188" s="0" t="n"/>
      <c r="B188" s="0" t="n"/>
      <c r="C188" s="0" t="n"/>
      <c r="D188" s="0" t="n"/>
      <c r="E188" s="13" t="n"/>
      <c r="F188" s="168" t="n"/>
      <c r="G188" s="169" t="n"/>
      <c r="H188" s="170" t="n"/>
      <c r="I188" s="170" t="n"/>
      <c r="J188" s="200" t="n"/>
      <c r="L188" s="0" t="n"/>
      <c r="M188" s="0" t="n"/>
      <c r="N188" s="0" t="n"/>
      <c r="O188" s="0" t="n"/>
      <c r="P188" s="0" t="n"/>
      <c r="Q188" s="0" t="n"/>
      <c r="R188" s="0" t="n"/>
    </row>
    <row r="189" customFormat="1" s="172">
      <c r="A189" s="0" t="n"/>
      <c r="B189" s="0" t="n"/>
      <c r="C189" s="0" t="n"/>
      <c r="D189" s="0" t="n"/>
      <c r="E189" s="13" t="n"/>
      <c r="F189" s="168" t="n"/>
      <c r="G189" s="169" t="n"/>
      <c r="H189" s="170" t="n"/>
      <c r="I189" s="170" t="n"/>
      <c r="J189" s="200" t="n"/>
      <c r="L189" s="0" t="n"/>
      <c r="M189" s="0" t="n"/>
      <c r="N189" s="0" t="n"/>
      <c r="O189" s="0" t="n"/>
      <c r="P189" s="0" t="n"/>
      <c r="Q189" s="0" t="n"/>
      <c r="R189" s="0" t="n"/>
    </row>
    <row r="190" customFormat="1" s="172">
      <c r="A190" s="0" t="n"/>
      <c r="B190" s="0" t="n"/>
      <c r="C190" s="0" t="n"/>
      <c r="D190" s="0" t="n"/>
      <c r="E190" s="13" t="n"/>
      <c r="F190" s="168" t="n"/>
      <c r="G190" s="169" t="n"/>
      <c r="H190" s="170" t="n"/>
      <c r="I190" s="170" t="n"/>
      <c r="J190" s="200" t="n"/>
      <c r="L190" s="0" t="n"/>
      <c r="M190" s="0" t="n"/>
      <c r="N190" s="0" t="n"/>
      <c r="O190" s="0" t="n"/>
      <c r="P190" s="0" t="n"/>
      <c r="Q190" s="0" t="n"/>
      <c r="R190" s="0" t="n"/>
    </row>
    <row r="191" customFormat="1" s="172">
      <c r="A191" s="0" t="n"/>
      <c r="B191" s="0" t="n"/>
      <c r="C191" s="0" t="n"/>
      <c r="D191" s="0" t="n"/>
      <c r="E191" s="13" t="n"/>
      <c r="F191" s="168" t="n"/>
      <c r="G191" s="169" t="n"/>
      <c r="H191" s="170" t="n"/>
      <c r="I191" s="170" t="n"/>
      <c r="J191" s="200" t="n"/>
      <c r="L191" s="0" t="n"/>
      <c r="M191" s="0" t="n"/>
      <c r="N191" s="0" t="n"/>
      <c r="O191" s="0" t="n"/>
      <c r="P191" s="0" t="n"/>
      <c r="Q191" s="0" t="n"/>
      <c r="R191" s="0" t="n"/>
    </row>
    <row r="192" customFormat="1" s="172">
      <c r="A192" s="0" t="n"/>
      <c r="B192" s="0" t="n"/>
      <c r="C192" s="0" t="n"/>
      <c r="D192" s="0" t="n"/>
      <c r="E192" s="13" t="n"/>
      <c r="F192" s="168" t="n"/>
      <c r="G192" s="169" t="n"/>
      <c r="H192" s="170" t="n"/>
      <c r="I192" s="170" t="n"/>
      <c r="J192" s="200" t="n"/>
      <c r="L192" s="0" t="n"/>
      <c r="M192" s="0" t="n"/>
      <c r="N192" s="0" t="n"/>
      <c r="O192" s="0" t="n"/>
      <c r="P192" s="0" t="n"/>
      <c r="Q192" s="0" t="n"/>
      <c r="R192" s="0" t="n"/>
    </row>
    <row r="193" customFormat="1" s="172">
      <c r="A193" s="0" t="n"/>
      <c r="B193" s="0" t="n"/>
      <c r="C193" s="0" t="n"/>
      <c r="D193" s="0" t="n"/>
      <c r="E193" s="13" t="n"/>
      <c r="F193" s="168" t="n"/>
      <c r="G193" s="169" t="n"/>
      <c r="H193" s="170" t="n"/>
      <c r="I193" s="170" t="n"/>
      <c r="J193" s="200" t="n"/>
      <c r="L193" s="0" t="n"/>
      <c r="M193" s="0" t="n"/>
      <c r="N193" s="0" t="n"/>
      <c r="O193" s="0" t="n"/>
      <c r="P193" s="0" t="n"/>
      <c r="Q193" s="0" t="n"/>
      <c r="R193" s="0" t="n"/>
    </row>
    <row r="194" customFormat="1" s="172">
      <c r="A194" s="0" t="n"/>
      <c r="B194" s="0" t="n"/>
      <c r="C194" s="0" t="n"/>
      <c r="D194" s="0" t="n"/>
      <c r="E194" s="13" t="n"/>
      <c r="F194" s="168" t="n"/>
      <c r="G194" s="169" t="n"/>
      <c r="H194" s="170" t="n"/>
      <c r="I194" s="170" t="n"/>
      <c r="J194" s="200" t="n"/>
      <c r="L194" s="0" t="n"/>
      <c r="M194" s="0" t="n"/>
      <c r="N194" s="0" t="n"/>
      <c r="O194" s="0" t="n"/>
      <c r="P194" s="0" t="n"/>
      <c r="Q194" s="0" t="n"/>
      <c r="R194" s="0" t="n"/>
    </row>
    <row r="195" customFormat="1" s="172">
      <c r="A195" s="0" t="n"/>
      <c r="B195" s="0" t="n"/>
      <c r="C195" s="0" t="n"/>
      <c r="D195" s="0" t="n"/>
      <c r="E195" s="13" t="n"/>
      <c r="F195" s="168" t="n"/>
      <c r="G195" s="169" t="n"/>
      <c r="H195" s="170" t="n"/>
      <c r="I195" s="170" t="n"/>
      <c r="J195" s="200" t="n"/>
      <c r="L195" s="0" t="n"/>
      <c r="M195" s="0" t="n"/>
      <c r="N195" s="0" t="n"/>
      <c r="O195" s="0" t="n"/>
      <c r="P195" s="0" t="n"/>
      <c r="Q195" s="0" t="n"/>
      <c r="R195" s="0" t="n"/>
    </row>
    <row r="196" customFormat="1" s="172">
      <c r="A196" s="0" t="n"/>
      <c r="B196" s="0" t="n"/>
      <c r="C196" s="0" t="n"/>
      <c r="D196" s="0" t="n"/>
      <c r="E196" s="13" t="n"/>
      <c r="F196" s="168" t="n"/>
      <c r="G196" s="169" t="n"/>
      <c r="H196" s="170" t="n"/>
      <c r="I196" s="170" t="n"/>
      <c r="J196" s="200" t="n"/>
      <c r="L196" s="0" t="n"/>
      <c r="M196" s="0" t="n"/>
      <c r="N196" s="0" t="n"/>
      <c r="O196" s="0" t="n"/>
      <c r="P196" s="0" t="n"/>
      <c r="Q196" s="0" t="n"/>
      <c r="R196" s="0" t="n"/>
    </row>
    <row r="197" customFormat="1" s="172">
      <c r="A197" s="0" t="n"/>
      <c r="B197" s="0" t="n"/>
      <c r="C197" s="0" t="n"/>
      <c r="D197" s="0" t="n"/>
      <c r="E197" s="13" t="n"/>
      <c r="F197" s="168" t="n"/>
      <c r="G197" s="169" t="n"/>
      <c r="H197" s="170" t="n"/>
      <c r="I197" s="170" t="n"/>
      <c r="J197" s="200" t="n"/>
      <c r="L197" s="0" t="n"/>
      <c r="M197" s="0" t="n"/>
      <c r="N197" s="0" t="n"/>
      <c r="O197" s="0" t="n"/>
      <c r="P197" s="0" t="n"/>
      <c r="Q197" s="0" t="n"/>
      <c r="R197" s="0" t="n"/>
    </row>
    <row r="198" customFormat="1" s="172">
      <c r="A198" s="0" t="n"/>
      <c r="B198" s="0" t="n"/>
      <c r="C198" s="0" t="n"/>
      <c r="D198" s="0" t="n"/>
      <c r="E198" s="13" t="n"/>
      <c r="F198" s="168" t="n"/>
      <c r="G198" s="169" t="n"/>
      <c r="H198" s="170" t="n"/>
      <c r="I198" s="170" t="n"/>
      <c r="J198" s="200" t="n"/>
      <c r="L198" s="0" t="n"/>
      <c r="M198" s="0" t="n"/>
      <c r="N198" s="0" t="n"/>
      <c r="O198" s="0" t="n"/>
      <c r="P198" s="0" t="n"/>
      <c r="Q198" s="0" t="n"/>
      <c r="R198" s="0" t="n"/>
    </row>
    <row r="199" customFormat="1" s="172">
      <c r="A199" s="0" t="n"/>
      <c r="B199" s="0" t="n"/>
      <c r="C199" s="0" t="n"/>
      <c r="D199" s="0" t="n"/>
      <c r="E199" s="13" t="n"/>
      <c r="F199" s="168" t="n"/>
      <c r="G199" s="169" t="n"/>
      <c r="H199" s="170" t="n"/>
      <c r="I199" s="170" t="n"/>
      <c r="J199" s="200" t="n"/>
      <c r="L199" s="0" t="n"/>
      <c r="M199" s="0" t="n"/>
      <c r="N199" s="0" t="n"/>
      <c r="O199" s="0" t="n"/>
      <c r="P199" s="0" t="n"/>
      <c r="Q199" s="0" t="n"/>
      <c r="R199" s="0" t="n"/>
    </row>
    <row r="200" customFormat="1" s="172">
      <c r="A200" s="0" t="n"/>
      <c r="B200" s="0" t="n"/>
      <c r="C200" s="0" t="n"/>
      <c r="D200" s="0" t="n"/>
      <c r="E200" s="13" t="n"/>
      <c r="F200" s="168" t="n"/>
      <c r="G200" s="169" t="n"/>
      <c r="H200" s="170" t="n"/>
      <c r="I200" s="170" t="n"/>
      <c r="J200" s="200" t="n"/>
      <c r="L200" s="0" t="n"/>
      <c r="M200" s="0" t="n"/>
      <c r="N200" s="0" t="n"/>
      <c r="O200" s="0" t="n"/>
      <c r="P200" s="0" t="n"/>
      <c r="Q200" s="0" t="n"/>
      <c r="R200" s="0" t="n"/>
    </row>
    <row r="201" customFormat="1" s="172">
      <c r="A201" s="0" t="n"/>
      <c r="B201" s="0" t="n"/>
      <c r="C201" s="0" t="n"/>
      <c r="D201" s="0" t="n"/>
      <c r="E201" s="13" t="n"/>
      <c r="F201" s="168" t="n"/>
      <c r="G201" s="169" t="n"/>
      <c r="H201" s="170" t="n"/>
      <c r="I201" s="170" t="n"/>
      <c r="J201" s="200" t="n"/>
      <c r="L201" s="0" t="n"/>
      <c r="M201" s="0" t="n"/>
      <c r="N201" s="0" t="n"/>
      <c r="O201" s="0" t="n"/>
      <c r="P201" s="0" t="n"/>
      <c r="Q201" s="0" t="n"/>
      <c r="R201" s="0" t="n"/>
    </row>
    <row r="202" customFormat="1" s="172">
      <c r="A202" s="0" t="n"/>
      <c r="B202" s="0" t="n"/>
      <c r="C202" s="0" t="n"/>
      <c r="D202" s="0" t="n"/>
      <c r="E202" s="13" t="n"/>
      <c r="F202" s="168" t="n"/>
      <c r="G202" s="169" t="n"/>
      <c r="H202" s="170" t="n"/>
      <c r="I202" s="170" t="n"/>
      <c r="J202" s="200" t="n"/>
      <c r="L202" s="0" t="n"/>
      <c r="M202" s="0" t="n"/>
      <c r="N202" s="0" t="n"/>
      <c r="O202" s="0" t="n"/>
      <c r="P202" s="0" t="n"/>
      <c r="Q202" s="0" t="n"/>
      <c r="R202" s="0" t="n"/>
    </row>
    <row r="203" customFormat="1" s="172">
      <c r="A203" s="0" t="n"/>
      <c r="B203" s="0" t="n"/>
      <c r="C203" s="0" t="n"/>
      <c r="D203" s="0" t="n"/>
      <c r="E203" s="13" t="n"/>
      <c r="F203" s="168" t="n"/>
      <c r="G203" s="169" t="n"/>
      <c r="H203" s="170" t="n"/>
      <c r="I203" s="170" t="n"/>
      <c r="J203" s="200" t="n"/>
      <c r="L203" s="0" t="n"/>
      <c r="M203" s="0" t="n"/>
      <c r="N203" s="0" t="n"/>
      <c r="O203" s="0" t="n"/>
      <c r="P203" s="0" t="n"/>
      <c r="Q203" s="0" t="n"/>
      <c r="R203" s="0" t="n"/>
    </row>
    <row r="204" customFormat="1" s="172">
      <c r="A204" s="0" t="n"/>
      <c r="B204" s="0" t="n"/>
      <c r="C204" s="0" t="n"/>
      <c r="D204" s="0" t="n"/>
      <c r="E204" s="13" t="n"/>
      <c r="F204" s="168" t="n"/>
      <c r="G204" s="169" t="n"/>
      <c r="H204" s="170" t="n"/>
      <c r="I204" s="170" t="n"/>
      <c r="J204" s="200" t="n"/>
      <c r="L204" s="0" t="n"/>
      <c r="M204" s="0" t="n"/>
      <c r="N204" s="0" t="n"/>
      <c r="O204" s="0" t="n"/>
      <c r="P204" s="0" t="n"/>
      <c r="Q204" s="0" t="n"/>
      <c r="R204" s="0" t="n"/>
    </row>
    <row r="205" customFormat="1" s="172">
      <c r="A205" s="0" t="n"/>
      <c r="B205" s="0" t="n"/>
      <c r="C205" s="0" t="n"/>
      <c r="D205" s="0" t="n"/>
      <c r="E205" s="13" t="n"/>
      <c r="F205" s="168" t="n"/>
      <c r="G205" s="169" t="n"/>
      <c r="H205" s="170" t="n"/>
      <c r="I205" s="170" t="n"/>
      <c r="J205" s="200" t="n"/>
      <c r="L205" s="0" t="n"/>
      <c r="M205" s="0" t="n"/>
      <c r="N205" s="0" t="n"/>
      <c r="O205" s="0" t="n"/>
      <c r="P205" s="0" t="n"/>
      <c r="Q205" s="0" t="n"/>
      <c r="R205" s="0" t="n"/>
    </row>
    <row r="206" customFormat="1" s="172">
      <c r="A206" s="0" t="n"/>
      <c r="B206" s="0" t="n"/>
      <c r="C206" s="0" t="n"/>
      <c r="D206" s="0" t="n"/>
      <c r="E206" s="13" t="n"/>
      <c r="F206" s="168" t="n"/>
      <c r="G206" s="169" t="n"/>
      <c r="H206" s="170" t="n"/>
      <c r="I206" s="170" t="n"/>
      <c r="J206" s="200" t="n"/>
      <c r="L206" s="0" t="n"/>
      <c r="M206" s="0" t="n"/>
      <c r="N206" s="0" t="n"/>
      <c r="O206" s="0" t="n"/>
      <c r="P206" s="0" t="n"/>
      <c r="Q206" s="0" t="n"/>
      <c r="R206" s="0" t="n"/>
    </row>
    <row r="207" customFormat="1" s="172">
      <c r="A207" s="0" t="n"/>
      <c r="B207" s="0" t="n"/>
      <c r="C207" s="0" t="n"/>
      <c r="D207" s="0" t="n"/>
      <c r="E207" s="13" t="n"/>
      <c r="F207" s="168" t="n"/>
      <c r="G207" s="169" t="n"/>
      <c r="H207" s="170" t="n"/>
      <c r="I207" s="170" t="n"/>
      <c r="J207" s="200" t="n"/>
      <c r="L207" s="0" t="n"/>
      <c r="M207" s="0" t="n"/>
      <c r="N207" s="0" t="n"/>
      <c r="O207" s="0" t="n"/>
      <c r="P207" s="0" t="n"/>
      <c r="Q207" s="0" t="n"/>
      <c r="R207" s="0" t="n"/>
    </row>
    <row r="208" customFormat="1" s="172">
      <c r="A208" s="0" t="n"/>
      <c r="B208" s="0" t="n"/>
      <c r="C208" s="0" t="n"/>
      <c r="D208" s="0" t="n"/>
      <c r="E208" s="13" t="n"/>
      <c r="F208" s="168" t="n"/>
      <c r="G208" s="169" t="n"/>
      <c r="H208" s="170" t="n"/>
      <c r="I208" s="170" t="n"/>
      <c r="J208" s="200" t="n"/>
      <c r="L208" s="0" t="n"/>
      <c r="M208" s="0" t="n"/>
      <c r="N208" s="0" t="n"/>
      <c r="O208" s="0" t="n"/>
      <c r="P208" s="0" t="n"/>
      <c r="Q208" s="0" t="n"/>
      <c r="R208" s="0" t="n"/>
    </row>
    <row r="209" customFormat="1" s="172">
      <c r="A209" s="0" t="n"/>
      <c r="B209" s="0" t="n"/>
      <c r="C209" s="0" t="n"/>
      <c r="D209" s="0" t="n"/>
      <c r="E209" s="13" t="n"/>
      <c r="F209" s="168" t="n"/>
      <c r="G209" s="169" t="n"/>
      <c r="H209" s="170" t="n"/>
      <c r="I209" s="170" t="n"/>
      <c r="J209" s="200" t="n"/>
      <c r="L209" s="0" t="n"/>
      <c r="M209" s="0" t="n"/>
      <c r="N209" s="0" t="n"/>
      <c r="O209" s="0" t="n"/>
      <c r="P209" s="0" t="n"/>
      <c r="Q209" s="0" t="n"/>
      <c r="R209" s="0" t="n"/>
    </row>
    <row r="210" customFormat="1" s="172">
      <c r="A210" s="0" t="n"/>
      <c r="B210" s="0" t="n"/>
      <c r="C210" s="0" t="n"/>
      <c r="D210" s="0" t="n"/>
      <c r="E210" s="13" t="n"/>
      <c r="F210" s="168" t="n"/>
      <c r="G210" s="169" t="n"/>
      <c r="H210" s="170" t="n"/>
      <c r="I210" s="170" t="n"/>
      <c r="J210" s="200" t="n"/>
      <c r="L210" s="0" t="n"/>
      <c r="M210" s="0" t="n"/>
      <c r="N210" s="0" t="n"/>
      <c r="O210" s="0" t="n"/>
      <c r="P210" s="0" t="n"/>
      <c r="Q210" s="0" t="n"/>
      <c r="R210" s="0" t="n"/>
    </row>
    <row r="211" customFormat="1" s="172">
      <c r="A211" s="0" t="n"/>
      <c r="B211" s="0" t="n"/>
      <c r="C211" s="0" t="n"/>
      <c r="D211" s="0" t="n"/>
      <c r="E211" s="13" t="n"/>
      <c r="F211" s="168" t="n"/>
      <c r="G211" s="169" t="n"/>
      <c r="H211" s="170" t="n"/>
      <c r="I211" s="170" t="n"/>
      <c r="J211" s="200" t="n"/>
      <c r="L211" s="0" t="n"/>
      <c r="M211" s="0" t="n"/>
      <c r="N211" s="0" t="n"/>
      <c r="O211" s="0" t="n"/>
      <c r="P211" s="0" t="n"/>
      <c r="Q211" s="0" t="n"/>
      <c r="R211" s="0" t="n"/>
    </row>
    <row r="212" customFormat="1" s="172">
      <c r="A212" s="0" t="n"/>
      <c r="B212" s="0" t="n"/>
      <c r="C212" s="0" t="n"/>
      <c r="D212" s="0" t="n"/>
      <c r="E212" s="13" t="n"/>
      <c r="F212" s="168" t="n"/>
      <c r="G212" s="169" t="n"/>
      <c r="H212" s="170" t="n"/>
      <c r="I212" s="170" t="n"/>
      <c r="J212" s="200" t="n"/>
      <c r="L212" s="0" t="n"/>
      <c r="M212" s="0" t="n"/>
      <c r="N212" s="0" t="n"/>
      <c r="O212" s="0" t="n"/>
      <c r="P212" s="0" t="n"/>
      <c r="Q212" s="0" t="n"/>
      <c r="R212" s="0" t="n"/>
    </row>
    <row r="213" customFormat="1" s="172">
      <c r="A213" s="0" t="n"/>
      <c r="B213" s="0" t="n"/>
      <c r="C213" s="0" t="n"/>
      <c r="D213" s="0" t="n"/>
      <c r="E213" s="13" t="n"/>
      <c r="F213" s="168" t="n"/>
      <c r="G213" s="169" t="n"/>
      <c r="H213" s="170" t="n"/>
      <c r="I213" s="170" t="n"/>
      <c r="J213" s="200" t="n"/>
      <c r="L213" s="0" t="n"/>
      <c r="M213" s="0" t="n"/>
      <c r="N213" s="0" t="n"/>
      <c r="O213" s="0" t="n"/>
      <c r="P213" s="0" t="n"/>
      <c r="Q213" s="0" t="n"/>
      <c r="R213" s="0" t="n"/>
    </row>
    <row r="214" customFormat="1" s="172">
      <c r="A214" s="0" t="n"/>
      <c r="B214" s="0" t="n"/>
      <c r="C214" s="0" t="n"/>
      <c r="D214" s="0" t="n"/>
      <c r="E214" s="13" t="n"/>
      <c r="F214" s="168" t="n"/>
      <c r="G214" s="169" t="n"/>
      <c r="H214" s="170" t="n"/>
      <c r="I214" s="170" t="n"/>
      <c r="J214" s="200" t="n"/>
      <c r="L214" s="0" t="n"/>
      <c r="M214" s="0" t="n"/>
      <c r="N214" s="0" t="n"/>
      <c r="O214" s="0" t="n"/>
      <c r="P214" s="0" t="n"/>
      <c r="Q214" s="0" t="n"/>
      <c r="R214" s="0" t="n"/>
    </row>
    <row r="215" customFormat="1" s="172">
      <c r="A215" s="0" t="n"/>
      <c r="B215" s="0" t="n"/>
      <c r="C215" s="0" t="n"/>
      <c r="D215" s="0" t="n"/>
      <c r="E215" s="13" t="n"/>
      <c r="F215" s="168" t="n"/>
      <c r="G215" s="169" t="n"/>
      <c r="H215" s="170" t="n"/>
      <c r="I215" s="170" t="n"/>
      <c r="J215" s="200" t="n"/>
      <c r="L215" s="0" t="n"/>
      <c r="M215" s="0" t="n"/>
      <c r="N215" s="0" t="n"/>
      <c r="O215" s="0" t="n"/>
      <c r="P215" s="0" t="n"/>
      <c r="Q215" s="0" t="n"/>
      <c r="R215" s="0" t="n"/>
    </row>
    <row r="216" customFormat="1" s="172">
      <c r="A216" s="0" t="n"/>
      <c r="B216" s="0" t="n"/>
      <c r="C216" s="0" t="n"/>
      <c r="D216" s="0" t="n"/>
      <c r="E216" s="13" t="n"/>
      <c r="F216" s="168" t="n"/>
      <c r="G216" s="169" t="n"/>
      <c r="H216" s="170" t="n"/>
      <c r="I216" s="170" t="n"/>
      <c r="J216" s="200" t="n"/>
      <c r="L216" s="0" t="n"/>
      <c r="M216" s="0" t="n"/>
      <c r="N216" s="0" t="n"/>
      <c r="O216" s="0" t="n"/>
      <c r="P216" s="0" t="n"/>
      <c r="Q216" s="0" t="n"/>
      <c r="R216" s="0" t="n"/>
    </row>
    <row r="217" customFormat="1" s="172">
      <c r="A217" s="0" t="n"/>
      <c r="B217" s="0" t="n"/>
      <c r="C217" s="0" t="n"/>
      <c r="D217" s="0" t="n"/>
      <c r="E217" s="13" t="n"/>
      <c r="F217" s="168" t="n"/>
      <c r="G217" s="169" t="n"/>
      <c r="H217" s="170" t="n"/>
      <c r="I217" s="170" t="n"/>
      <c r="J217" s="200" t="n"/>
      <c r="L217" s="0" t="n"/>
      <c r="M217" s="0" t="n"/>
      <c r="N217" s="0" t="n"/>
      <c r="O217" s="0" t="n"/>
      <c r="P217" s="0" t="n"/>
      <c r="Q217" s="0" t="n"/>
      <c r="R217" s="0" t="n"/>
    </row>
    <row r="218" customFormat="1" s="172">
      <c r="A218" s="0" t="n"/>
      <c r="B218" s="0" t="n"/>
      <c r="C218" s="0" t="n"/>
      <c r="D218" s="0" t="n"/>
      <c r="E218" s="13" t="n"/>
      <c r="F218" s="168" t="n"/>
      <c r="G218" s="169" t="n"/>
      <c r="H218" s="170" t="n"/>
      <c r="I218" s="170" t="n"/>
      <c r="J218" s="200" t="n"/>
      <c r="L218" s="0" t="n"/>
      <c r="M218" s="0" t="n"/>
      <c r="N218" s="0" t="n"/>
      <c r="O218" s="0" t="n"/>
      <c r="P218" s="0" t="n"/>
      <c r="Q218" s="0" t="n"/>
      <c r="R218" s="0" t="n"/>
    </row>
    <row r="219" customFormat="1" s="172">
      <c r="A219" s="0" t="n"/>
      <c r="B219" s="0" t="n"/>
      <c r="C219" s="0" t="n"/>
      <c r="D219" s="0" t="n"/>
      <c r="E219" s="13" t="n"/>
      <c r="F219" s="168" t="n"/>
      <c r="G219" s="169" t="n"/>
      <c r="H219" s="170" t="n"/>
      <c r="I219" s="170" t="n"/>
      <c r="J219" s="200" t="n"/>
      <c r="L219" s="0" t="n"/>
      <c r="M219" s="0" t="n"/>
      <c r="N219" s="0" t="n"/>
      <c r="O219" s="0" t="n"/>
      <c r="P219" s="0" t="n"/>
      <c r="Q219" s="0" t="n"/>
      <c r="R219" s="0" t="n"/>
    </row>
    <row r="220" customFormat="1" s="172">
      <c r="A220" s="0" t="n"/>
      <c r="B220" s="0" t="n"/>
      <c r="C220" s="0" t="n"/>
      <c r="D220" s="0" t="n"/>
      <c r="E220" s="13" t="n"/>
      <c r="F220" s="168" t="n"/>
      <c r="G220" s="169" t="n"/>
      <c r="H220" s="170" t="n"/>
      <c r="I220" s="170" t="n"/>
      <c r="J220" s="200" t="n"/>
      <c r="L220" s="0" t="n"/>
      <c r="M220" s="0" t="n"/>
      <c r="N220" s="0" t="n"/>
      <c r="O220" s="0" t="n"/>
      <c r="P220" s="0" t="n"/>
      <c r="Q220" s="0" t="n"/>
      <c r="R220" s="0" t="n"/>
    </row>
    <row r="221" customFormat="1" s="172">
      <c r="A221" s="0" t="n"/>
      <c r="B221" s="0" t="n"/>
      <c r="C221" s="0" t="n"/>
      <c r="D221" s="0" t="n"/>
      <c r="E221" s="13" t="n"/>
      <c r="F221" s="168" t="n"/>
      <c r="G221" s="169" t="n"/>
      <c r="H221" s="170" t="n"/>
      <c r="I221" s="170" t="n"/>
      <c r="J221" s="200" t="n"/>
      <c r="L221" s="0" t="n"/>
      <c r="M221" s="0" t="n"/>
      <c r="N221" s="0" t="n"/>
      <c r="O221" s="0" t="n"/>
      <c r="P221" s="0" t="n"/>
      <c r="Q221" s="0" t="n"/>
      <c r="R221" s="0" t="n"/>
    </row>
    <row r="222" customFormat="1" s="172">
      <c r="A222" s="0" t="n"/>
      <c r="B222" s="0" t="n"/>
      <c r="C222" s="0" t="n"/>
      <c r="D222" s="0" t="n"/>
      <c r="E222" s="13" t="n"/>
      <c r="F222" s="168" t="n"/>
      <c r="G222" s="169" t="n"/>
      <c r="H222" s="170" t="n"/>
      <c r="I222" s="170" t="n"/>
      <c r="J222" s="200" t="n"/>
      <c r="L222" s="0" t="n"/>
      <c r="M222" s="0" t="n"/>
      <c r="N222" s="0" t="n"/>
      <c r="O222" s="0" t="n"/>
      <c r="P222" s="0" t="n"/>
      <c r="Q222" s="0" t="n"/>
      <c r="R222" s="0" t="n"/>
    </row>
    <row r="223" customFormat="1" s="172">
      <c r="A223" s="0" t="n"/>
      <c r="B223" s="0" t="n"/>
      <c r="C223" s="0" t="n"/>
      <c r="D223" s="0" t="n"/>
      <c r="E223" s="13" t="n"/>
      <c r="F223" s="168" t="n"/>
      <c r="G223" s="169" t="n"/>
      <c r="H223" s="170" t="n"/>
      <c r="I223" s="170" t="n"/>
      <c r="J223" s="200" t="n"/>
      <c r="L223" s="0" t="n"/>
      <c r="M223" s="0" t="n"/>
      <c r="N223" s="0" t="n"/>
      <c r="O223" s="0" t="n"/>
      <c r="P223" s="0" t="n"/>
      <c r="Q223" s="0" t="n"/>
      <c r="R223" s="0" t="n"/>
    </row>
    <row r="224" customFormat="1" s="172">
      <c r="A224" s="0" t="n"/>
      <c r="B224" s="0" t="n"/>
      <c r="C224" s="0" t="n"/>
      <c r="D224" s="0" t="n"/>
      <c r="E224" s="13" t="n"/>
      <c r="F224" s="168" t="n"/>
      <c r="G224" s="169" t="n"/>
      <c r="H224" s="170" t="n"/>
      <c r="I224" s="170" t="n"/>
      <c r="J224" s="200" t="n"/>
      <c r="L224" s="0" t="n"/>
      <c r="M224" s="0" t="n"/>
      <c r="N224" s="0" t="n"/>
      <c r="O224" s="0" t="n"/>
      <c r="P224" s="0" t="n"/>
      <c r="Q224" s="0" t="n"/>
      <c r="R224" s="0" t="n"/>
    </row>
    <row r="225" customFormat="1" s="172">
      <c r="A225" s="0" t="n"/>
      <c r="B225" s="0" t="n"/>
      <c r="C225" s="0" t="n"/>
      <c r="D225" s="0" t="n"/>
      <c r="E225" s="13" t="n"/>
      <c r="F225" s="168" t="n"/>
      <c r="G225" s="169" t="n"/>
      <c r="H225" s="170" t="n"/>
      <c r="I225" s="170" t="n"/>
      <c r="J225" s="200" t="n"/>
      <c r="L225" s="0" t="n"/>
      <c r="M225" s="0" t="n"/>
      <c r="N225" s="0" t="n"/>
      <c r="O225" s="0" t="n"/>
      <c r="P225" s="0" t="n"/>
      <c r="Q225" s="0" t="n"/>
      <c r="R225" s="0" t="n"/>
    </row>
    <row r="226" customFormat="1" s="172">
      <c r="A226" s="0" t="n"/>
      <c r="B226" s="0" t="n"/>
      <c r="C226" s="0" t="n"/>
      <c r="D226" s="0" t="n"/>
      <c r="E226" s="13" t="n"/>
      <c r="F226" s="168" t="n"/>
      <c r="G226" s="169" t="n"/>
      <c r="H226" s="170" t="n"/>
      <c r="I226" s="170" t="n"/>
      <c r="J226" s="200" t="n"/>
      <c r="L226" s="0" t="n"/>
      <c r="M226" s="0" t="n"/>
      <c r="N226" s="0" t="n"/>
      <c r="O226" s="0" t="n"/>
      <c r="P226" s="0" t="n"/>
      <c r="Q226" s="0" t="n"/>
      <c r="R226" s="0" t="n"/>
    </row>
    <row r="227" customFormat="1" s="172">
      <c r="A227" s="0" t="n"/>
      <c r="B227" s="0" t="n"/>
      <c r="C227" s="0" t="n"/>
      <c r="D227" s="0" t="n"/>
      <c r="E227" s="13" t="n"/>
      <c r="F227" s="168" t="n"/>
      <c r="G227" s="169" t="n"/>
      <c r="H227" s="170" t="n"/>
      <c r="I227" s="170" t="n"/>
      <c r="J227" s="200" t="n"/>
      <c r="L227" s="0" t="n"/>
      <c r="M227" s="0" t="n"/>
      <c r="N227" s="0" t="n"/>
      <c r="O227" s="0" t="n"/>
      <c r="P227" s="0" t="n"/>
      <c r="Q227" s="0" t="n"/>
      <c r="R227" s="0" t="n"/>
    </row>
    <row r="228" customFormat="1" s="172">
      <c r="A228" s="0" t="n"/>
      <c r="B228" s="0" t="n"/>
      <c r="C228" s="0" t="n"/>
      <c r="D228" s="0" t="n"/>
      <c r="E228" s="13" t="n"/>
      <c r="F228" s="168" t="n"/>
      <c r="G228" s="169" t="n"/>
      <c r="H228" s="170" t="n"/>
      <c r="I228" s="170" t="n"/>
      <c r="J228" s="200" t="n"/>
      <c r="L228" s="0" t="n"/>
      <c r="M228" s="0" t="n"/>
      <c r="N228" s="0" t="n"/>
      <c r="O228" s="0" t="n"/>
      <c r="P228" s="0" t="n"/>
      <c r="Q228" s="0" t="n"/>
      <c r="R228" s="0" t="n"/>
    </row>
    <row r="229" customFormat="1" s="172">
      <c r="A229" s="0" t="n"/>
      <c r="B229" s="0" t="n"/>
      <c r="C229" s="0" t="n"/>
      <c r="D229" s="0" t="n"/>
      <c r="E229" s="13" t="n"/>
      <c r="F229" s="168" t="n"/>
      <c r="G229" s="169" t="n"/>
      <c r="H229" s="170" t="n"/>
      <c r="I229" s="170" t="n"/>
      <c r="J229" s="200" t="n"/>
      <c r="L229" s="0" t="n"/>
      <c r="M229" s="0" t="n"/>
      <c r="N229" s="0" t="n"/>
      <c r="O229" s="0" t="n"/>
      <c r="P229" s="0" t="n"/>
      <c r="Q229" s="0" t="n"/>
      <c r="R229" s="0" t="n"/>
    </row>
    <row r="230" customFormat="1" s="172">
      <c r="A230" s="0" t="n"/>
      <c r="B230" s="0" t="n"/>
      <c r="C230" s="0" t="n"/>
      <c r="D230" s="0" t="n"/>
      <c r="E230" s="13" t="n"/>
      <c r="F230" s="168" t="n"/>
      <c r="G230" s="169" t="n"/>
      <c r="H230" s="170" t="n"/>
      <c r="I230" s="170" t="n"/>
      <c r="J230" s="200" t="n"/>
      <c r="L230" s="0" t="n"/>
      <c r="M230" s="0" t="n"/>
      <c r="N230" s="0" t="n"/>
      <c r="O230" s="0" t="n"/>
      <c r="P230" s="0" t="n"/>
      <c r="Q230" s="0" t="n"/>
      <c r="R230" s="0" t="n"/>
    </row>
    <row r="231" customFormat="1" s="172">
      <c r="A231" s="0" t="n"/>
      <c r="B231" s="0" t="n"/>
      <c r="C231" s="0" t="n"/>
      <c r="D231" s="0" t="n"/>
      <c r="E231" s="13" t="n"/>
      <c r="F231" s="168" t="n"/>
      <c r="G231" s="169" t="n"/>
      <c r="H231" s="170" t="n"/>
      <c r="I231" s="170" t="n"/>
      <c r="J231" s="200" t="n"/>
      <c r="L231" s="0" t="n"/>
      <c r="M231" s="0" t="n"/>
      <c r="N231" s="0" t="n"/>
      <c r="O231" s="0" t="n"/>
      <c r="P231" s="0" t="n"/>
      <c r="Q231" s="0" t="n"/>
      <c r="R231" s="0" t="n"/>
    </row>
    <row r="232" customFormat="1" s="172">
      <c r="A232" s="0" t="n"/>
      <c r="B232" s="0" t="n"/>
      <c r="C232" s="0" t="n"/>
      <c r="D232" s="0" t="n"/>
      <c r="E232" s="13" t="n"/>
      <c r="F232" s="168" t="n"/>
      <c r="G232" s="169" t="n"/>
      <c r="H232" s="170" t="n"/>
      <c r="I232" s="170" t="n"/>
      <c r="J232" s="200" t="n"/>
      <c r="L232" s="0" t="n"/>
      <c r="M232" s="0" t="n"/>
      <c r="N232" s="0" t="n"/>
      <c r="O232" s="0" t="n"/>
      <c r="P232" s="0" t="n"/>
      <c r="Q232" s="0" t="n"/>
      <c r="R232" s="0" t="n"/>
    </row>
    <row r="233" customFormat="1" s="172">
      <c r="A233" s="0" t="n"/>
      <c r="B233" s="0" t="n"/>
      <c r="C233" s="0" t="n"/>
      <c r="D233" s="0" t="n"/>
      <c r="E233" s="13" t="n"/>
      <c r="F233" s="168" t="n"/>
      <c r="G233" s="169" t="n"/>
      <c r="H233" s="170" t="n"/>
      <c r="I233" s="170" t="n"/>
      <c r="J233" s="200" t="n"/>
      <c r="L233" s="0" t="n"/>
      <c r="M233" s="0" t="n"/>
      <c r="N233" s="0" t="n"/>
      <c r="O233" s="0" t="n"/>
      <c r="P233" s="0" t="n"/>
      <c r="Q233" s="0" t="n"/>
      <c r="R233" s="0" t="n"/>
    </row>
    <row r="234" customFormat="1" s="172">
      <c r="A234" s="0" t="n"/>
      <c r="B234" s="0" t="n"/>
      <c r="C234" s="0" t="n"/>
      <c r="D234" s="0" t="n"/>
      <c r="E234" s="13" t="n"/>
      <c r="F234" s="168" t="n"/>
      <c r="G234" s="169" t="n"/>
      <c r="H234" s="170" t="n"/>
      <c r="I234" s="170" t="n"/>
      <c r="J234" s="200" t="n"/>
      <c r="L234" s="0" t="n"/>
      <c r="M234" s="0" t="n"/>
      <c r="N234" s="0" t="n"/>
      <c r="O234" s="0" t="n"/>
      <c r="P234" s="0" t="n"/>
      <c r="Q234" s="0" t="n"/>
      <c r="R234" s="0" t="n"/>
    </row>
    <row r="235" customFormat="1" s="172">
      <c r="A235" s="0" t="n"/>
      <c r="B235" s="0" t="n"/>
      <c r="C235" s="0" t="n"/>
      <c r="D235" s="0" t="n"/>
      <c r="E235" s="13" t="n"/>
      <c r="F235" s="168" t="n"/>
      <c r="G235" s="169" t="n"/>
      <c r="H235" s="170" t="n"/>
      <c r="I235" s="170" t="n"/>
      <c r="J235" s="200" t="n"/>
      <c r="L235" s="0" t="n"/>
      <c r="M235" s="0" t="n"/>
      <c r="N235" s="0" t="n"/>
      <c r="O235" s="0" t="n"/>
      <c r="P235" s="0" t="n"/>
      <c r="Q235" s="0" t="n"/>
      <c r="R235" s="0" t="n"/>
    </row>
    <row r="236" customFormat="1" s="172">
      <c r="A236" s="0" t="n"/>
      <c r="B236" s="0" t="n"/>
      <c r="C236" s="0" t="n"/>
      <c r="D236" s="0" t="n"/>
      <c r="E236" s="13" t="n"/>
      <c r="F236" s="168" t="n"/>
      <c r="G236" s="169" t="n"/>
      <c r="H236" s="170" t="n"/>
      <c r="I236" s="170" t="n"/>
      <c r="J236" s="200" t="n"/>
      <c r="L236" s="0" t="n"/>
      <c r="M236" s="0" t="n"/>
      <c r="N236" s="0" t="n"/>
      <c r="O236" s="0" t="n"/>
      <c r="P236" s="0" t="n"/>
      <c r="Q236" s="0" t="n"/>
      <c r="R236" s="0" t="n"/>
    </row>
    <row r="237" customFormat="1" s="172">
      <c r="A237" s="0" t="n"/>
      <c r="B237" s="0" t="n"/>
      <c r="C237" s="0" t="n"/>
      <c r="D237" s="0" t="n"/>
      <c r="E237" s="13" t="n"/>
      <c r="F237" s="168" t="n"/>
      <c r="G237" s="169" t="n"/>
      <c r="H237" s="170" t="n"/>
      <c r="I237" s="170" t="n"/>
      <c r="J237" s="200" t="n"/>
      <c r="L237" s="0" t="n"/>
      <c r="M237" s="0" t="n"/>
      <c r="N237" s="0" t="n"/>
      <c r="O237" s="0" t="n"/>
      <c r="P237" s="0" t="n"/>
      <c r="Q237" s="0" t="n"/>
      <c r="R237" s="0" t="n"/>
    </row>
    <row r="238" customFormat="1" s="172">
      <c r="A238" s="0" t="n"/>
      <c r="B238" s="0" t="n"/>
      <c r="C238" s="0" t="n"/>
      <c r="D238" s="0" t="n"/>
      <c r="E238" s="13" t="n"/>
      <c r="F238" s="168" t="n"/>
      <c r="G238" s="169" t="n"/>
      <c r="H238" s="170" t="n"/>
      <c r="I238" s="170" t="n"/>
      <c r="J238" s="200" t="n"/>
      <c r="L238" s="0" t="n"/>
      <c r="M238" s="0" t="n"/>
      <c r="N238" s="0" t="n"/>
      <c r="O238" s="0" t="n"/>
      <c r="P238" s="0" t="n"/>
      <c r="Q238" s="0" t="n"/>
      <c r="R238" s="0" t="n"/>
    </row>
    <row r="239" customFormat="1" s="172">
      <c r="A239" s="0" t="n"/>
      <c r="B239" s="0" t="n"/>
      <c r="C239" s="0" t="n"/>
      <c r="D239" s="0" t="n"/>
      <c r="E239" s="13" t="n"/>
      <c r="F239" s="168" t="n"/>
      <c r="G239" s="169" t="n"/>
      <c r="H239" s="170" t="n"/>
      <c r="I239" s="170" t="n"/>
      <c r="J239" s="200" t="n"/>
      <c r="L239" s="0" t="n"/>
      <c r="M239" s="0" t="n"/>
      <c r="N239" s="0" t="n"/>
      <c r="O239" s="0" t="n"/>
      <c r="P239" s="0" t="n"/>
      <c r="Q239" s="0" t="n"/>
      <c r="R239" s="0" t="n"/>
    </row>
    <row r="240" customFormat="1" s="172">
      <c r="A240" s="0" t="n"/>
      <c r="B240" s="0" t="n"/>
      <c r="C240" s="0" t="n"/>
      <c r="D240" s="0" t="n"/>
      <c r="E240" s="13" t="n"/>
      <c r="F240" s="168" t="n"/>
      <c r="G240" s="169" t="n"/>
      <c r="H240" s="170" t="n"/>
      <c r="I240" s="170" t="n"/>
      <c r="J240" s="200" t="n"/>
      <c r="L240" s="0" t="n"/>
      <c r="M240" s="0" t="n"/>
      <c r="N240" s="0" t="n"/>
      <c r="O240" s="0" t="n"/>
      <c r="P240" s="0" t="n"/>
      <c r="Q240" s="0" t="n"/>
      <c r="R240" s="0" t="n"/>
    </row>
    <row r="241" customFormat="1" s="172">
      <c r="A241" s="0" t="n"/>
      <c r="B241" s="0" t="n"/>
      <c r="C241" s="0" t="n"/>
      <c r="D241" s="0" t="n"/>
      <c r="E241" s="13" t="n"/>
      <c r="F241" s="168" t="n"/>
      <c r="G241" s="169" t="n"/>
      <c r="H241" s="170" t="n"/>
      <c r="I241" s="170" t="n"/>
      <c r="J241" s="200" t="n"/>
      <c r="L241" s="0" t="n"/>
      <c r="M241" s="0" t="n"/>
      <c r="N241" s="0" t="n"/>
      <c r="O241" s="0" t="n"/>
      <c r="P241" s="0" t="n"/>
      <c r="Q241" s="0" t="n"/>
      <c r="R241" s="0" t="n"/>
    </row>
    <row r="242" customFormat="1" s="172">
      <c r="A242" s="0" t="n"/>
      <c r="B242" s="0" t="n"/>
      <c r="C242" s="0" t="n"/>
      <c r="D242" s="0" t="n"/>
      <c r="E242" s="13" t="n"/>
      <c r="F242" s="168" t="n"/>
      <c r="G242" s="169" t="n"/>
      <c r="H242" s="170" t="n"/>
      <c r="I242" s="170" t="n"/>
      <c r="J242" s="200" t="n"/>
      <c r="L242" s="0" t="n"/>
      <c r="M242" s="0" t="n"/>
      <c r="N242" s="0" t="n"/>
      <c r="O242" s="0" t="n"/>
      <c r="P242" s="0" t="n"/>
      <c r="Q242" s="0" t="n"/>
      <c r="R242" s="0" t="n"/>
    </row>
    <row r="243" customFormat="1" s="172">
      <c r="A243" s="0" t="n"/>
      <c r="B243" s="0" t="n"/>
      <c r="C243" s="0" t="n"/>
      <c r="D243" s="0" t="n"/>
      <c r="E243" s="13" t="n"/>
      <c r="F243" s="168" t="n"/>
      <c r="G243" s="169" t="n"/>
      <c r="H243" s="170" t="n"/>
      <c r="I243" s="170" t="n"/>
      <c r="J243" s="200" t="n"/>
      <c r="L243" s="0" t="n"/>
      <c r="M243" s="0" t="n"/>
      <c r="N243" s="0" t="n"/>
      <c r="O243" s="0" t="n"/>
      <c r="P243" s="0" t="n"/>
      <c r="Q243" s="0" t="n"/>
      <c r="R243" s="0" t="n"/>
    </row>
    <row r="244" customFormat="1" s="172">
      <c r="A244" s="0" t="n"/>
      <c r="B244" s="0" t="n"/>
      <c r="C244" s="0" t="n"/>
      <c r="D244" s="0" t="n"/>
      <c r="E244" s="13" t="n"/>
      <c r="F244" s="168" t="n"/>
      <c r="G244" s="169" t="n"/>
      <c r="H244" s="170" t="n"/>
      <c r="I244" s="170" t="n"/>
      <c r="J244" s="200" t="n"/>
      <c r="L244" s="0" t="n"/>
      <c r="M244" s="0" t="n"/>
      <c r="N244" s="0" t="n"/>
      <c r="O244" s="0" t="n"/>
      <c r="P244" s="0" t="n"/>
      <c r="Q244" s="0" t="n"/>
      <c r="R244" s="0" t="n"/>
    </row>
    <row r="245" customFormat="1" s="172">
      <c r="A245" s="0" t="n"/>
      <c r="B245" s="0" t="n"/>
      <c r="C245" s="0" t="n"/>
      <c r="D245" s="0" t="n"/>
      <c r="E245" s="13" t="n"/>
      <c r="F245" s="168" t="n"/>
      <c r="G245" s="169" t="n"/>
      <c r="H245" s="170" t="n"/>
      <c r="I245" s="170" t="n"/>
      <c r="J245" s="200" t="n"/>
      <c r="L245" s="0" t="n"/>
      <c r="M245" s="0" t="n"/>
      <c r="N245" s="0" t="n"/>
      <c r="O245" s="0" t="n"/>
      <c r="P245" s="0" t="n"/>
      <c r="Q245" s="0" t="n"/>
      <c r="R245" s="0" t="n"/>
    </row>
    <row r="246" customFormat="1" s="172">
      <c r="A246" s="0" t="n"/>
      <c r="B246" s="0" t="n"/>
      <c r="C246" s="0" t="n"/>
      <c r="D246" s="0" t="n"/>
      <c r="E246" s="13" t="n"/>
      <c r="F246" s="168" t="n"/>
      <c r="G246" s="169" t="n"/>
      <c r="H246" s="170" t="n"/>
      <c r="I246" s="170" t="n"/>
      <c r="J246" s="200" t="n"/>
      <c r="L246" s="0" t="n"/>
      <c r="M246" s="0" t="n"/>
      <c r="N246" s="0" t="n"/>
      <c r="O246" s="0" t="n"/>
      <c r="P246" s="0" t="n"/>
      <c r="Q246" s="0" t="n"/>
      <c r="R246" s="0" t="n"/>
    </row>
    <row r="247" customFormat="1" s="172">
      <c r="A247" s="0" t="n"/>
      <c r="B247" s="0" t="n"/>
      <c r="C247" s="0" t="n"/>
      <c r="D247" s="0" t="n"/>
      <c r="E247" s="13" t="n"/>
      <c r="F247" s="168" t="n"/>
      <c r="G247" s="169" t="n"/>
      <c r="H247" s="170" t="n"/>
      <c r="I247" s="170" t="n"/>
      <c r="J247" s="200" t="n"/>
      <c r="L247" s="0" t="n"/>
      <c r="M247" s="0" t="n"/>
      <c r="N247" s="0" t="n"/>
      <c r="O247" s="0" t="n"/>
      <c r="P247" s="0" t="n"/>
      <c r="Q247" s="0" t="n"/>
      <c r="R247" s="0" t="n"/>
    </row>
    <row r="248" customFormat="1" s="172">
      <c r="A248" s="0" t="n"/>
      <c r="B248" s="0" t="n"/>
      <c r="C248" s="0" t="n"/>
      <c r="D248" s="0" t="n"/>
      <c r="E248" s="13" t="n"/>
      <c r="F248" s="168" t="n"/>
      <c r="G248" s="169" t="n"/>
      <c r="H248" s="170" t="n"/>
      <c r="I248" s="170" t="n"/>
      <c r="J248" s="200" t="n"/>
      <c r="L248" s="0" t="n"/>
      <c r="M248" s="0" t="n"/>
      <c r="N248" s="0" t="n"/>
      <c r="O248" s="0" t="n"/>
      <c r="P248" s="0" t="n"/>
      <c r="Q248" s="0" t="n"/>
      <c r="R248" s="0" t="n"/>
    </row>
    <row r="249" customFormat="1" s="172">
      <c r="A249" s="0" t="n"/>
      <c r="B249" s="0" t="n"/>
      <c r="C249" s="0" t="n"/>
      <c r="D249" s="0" t="n"/>
      <c r="E249" s="13" t="n"/>
      <c r="F249" s="168" t="n"/>
      <c r="G249" s="169" t="n"/>
      <c r="H249" s="170" t="n"/>
      <c r="I249" s="170" t="n"/>
      <c r="J249" s="200" t="n"/>
      <c r="L249" s="0" t="n"/>
      <c r="M249" s="0" t="n"/>
      <c r="N249" s="0" t="n"/>
      <c r="O249" s="0" t="n"/>
      <c r="P249" s="0" t="n"/>
      <c r="Q249" s="0" t="n"/>
      <c r="R249" s="0" t="n"/>
    </row>
    <row r="250" customFormat="1" s="172">
      <c r="A250" s="0" t="n"/>
      <c r="B250" s="0" t="n"/>
      <c r="C250" s="0" t="n"/>
      <c r="D250" s="0" t="n"/>
      <c r="E250" s="13" t="n"/>
      <c r="F250" s="168" t="n"/>
      <c r="G250" s="169" t="n"/>
      <c r="H250" s="170" t="n"/>
      <c r="I250" s="170" t="n"/>
      <c r="J250" s="200" t="n"/>
      <c r="L250" s="0" t="n"/>
      <c r="M250" s="0" t="n"/>
      <c r="N250" s="0" t="n"/>
      <c r="O250" s="0" t="n"/>
      <c r="P250" s="0" t="n"/>
      <c r="Q250" s="0" t="n"/>
      <c r="R250" s="0" t="n"/>
    </row>
    <row r="251" customFormat="1" s="172">
      <c r="A251" s="0" t="n"/>
      <c r="B251" s="0" t="n"/>
      <c r="C251" s="0" t="n"/>
      <c r="D251" s="0" t="n"/>
      <c r="E251" s="13" t="n"/>
      <c r="F251" s="168" t="n"/>
      <c r="G251" s="169" t="n"/>
      <c r="H251" s="170" t="n"/>
      <c r="I251" s="170" t="n"/>
      <c r="J251" s="200" t="n"/>
      <c r="L251" s="0" t="n"/>
      <c r="M251" s="0" t="n"/>
      <c r="N251" s="0" t="n"/>
      <c r="O251" s="0" t="n"/>
      <c r="P251" s="0" t="n"/>
      <c r="Q251" s="0" t="n"/>
      <c r="R251" s="0" t="n"/>
    </row>
    <row r="252" customFormat="1" s="172">
      <c r="A252" s="0" t="n"/>
      <c r="B252" s="0" t="n"/>
      <c r="C252" s="0" t="n"/>
      <c r="D252" s="0" t="n"/>
      <c r="E252" s="13" t="n"/>
      <c r="F252" s="168" t="n"/>
      <c r="G252" s="169" t="n"/>
      <c r="H252" s="170" t="n"/>
      <c r="I252" s="170" t="n"/>
      <c r="J252" s="200" t="n"/>
      <c r="L252" s="0" t="n"/>
      <c r="M252" s="0" t="n"/>
      <c r="N252" s="0" t="n"/>
      <c r="O252" s="0" t="n"/>
      <c r="P252" s="0" t="n"/>
      <c r="Q252" s="0" t="n"/>
      <c r="R252" s="0" t="n"/>
    </row>
    <row r="253" customFormat="1" s="172">
      <c r="A253" s="0" t="n"/>
      <c r="B253" s="0" t="n"/>
      <c r="C253" s="0" t="n"/>
      <c r="D253" s="0" t="n"/>
      <c r="E253" s="13" t="n"/>
      <c r="F253" s="168" t="n"/>
      <c r="G253" s="169" t="n"/>
      <c r="H253" s="170" t="n"/>
      <c r="I253" s="170" t="n"/>
      <c r="J253" s="200" t="n"/>
      <c r="L253" s="0" t="n"/>
      <c r="M253" s="0" t="n"/>
      <c r="N253" s="0" t="n"/>
      <c r="O253" s="0" t="n"/>
      <c r="P253" s="0" t="n"/>
      <c r="Q253" s="0" t="n"/>
      <c r="R253" s="0" t="n"/>
    </row>
    <row r="254" customFormat="1" s="172">
      <c r="A254" s="0" t="n"/>
      <c r="B254" s="0" t="n"/>
      <c r="C254" s="0" t="n"/>
      <c r="D254" s="0" t="n"/>
      <c r="E254" s="13" t="n"/>
      <c r="F254" s="168" t="n"/>
      <c r="G254" s="169" t="n"/>
      <c r="H254" s="170" t="n"/>
      <c r="I254" s="170" t="n"/>
      <c r="J254" s="200" t="n"/>
      <c r="L254" s="0" t="n"/>
      <c r="M254" s="0" t="n"/>
      <c r="N254" s="0" t="n"/>
      <c r="O254" s="0" t="n"/>
      <c r="P254" s="0" t="n"/>
      <c r="Q254" s="0" t="n"/>
      <c r="R254" s="0" t="n"/>
    </row>
    <row r="255" customFormat="1" s="172">
      <c r="A255" s="0" t="n"/>
      <c r="B255" s="0" t="n"/>
      <c r="C255" s="0" t="n"/>
      <c r="D255" s="0" t="n"/>
      <c r="E255" s="13" t="n"/>
      <c r="F255" s="168" t="n"/>
      <c r="G255" s="169" t="n"/>
      <c r="H255" s="170" t="n"/>
      <c r="I255" s="170" t="n"/>
      <c r="J255" s="200" t="n"/>
      <c r="L255" s="0" t="n"/>
      <c r="M255" s="0" t="n"/>
      <c r="N255" s="0" t="n"/>
      <c r="O255" s="0" t="n"/>
      <c r="P255" s="0" t="n"/>
      <c r="Q255" s="0" t="n"/>
      <c r="R255" s="0" t="n"/>
    </row>
    <row r="256" customFormat="1" s="172">
      <c r="A256" s="0" t="n"/>
      <c r="B256" s="0" t="n"/>
      <c r="C256" s="0" t="n"/>
      <c r="D256" s="0" t="n"/>
      <c r="E256" s="13" t="n"/>
      <c r="F256" s="168" t="n"/>
      <c r="G256" s="169" t="n"/>
      <c r="H256" s="170" t="n"/>
      <c r="I256" s="170" t="n"/>
      <c r="J256" s="200" t="n"/>
      <c r="L256" s="0" t="n"/>
      <c r="M256" s="0" t="n"/>
      <c r="N256" s="0" t="n"/>
      <c r="O256" s="0" t="n"/>
      <c r="P256" s="0" t="n"/>
      <c r="Q256" s="0" t="n"/>
      <c r="R256" s="0" t="n"/>
    </row>
    <row r="257" customFormat="1" s="172">
      <c r="A257" s="0" t="n"/>
      <c r="B257" s="0" t="n"/>
      <c r="C257" s="0" t="n"/>
      <c r="D257" s="0" t="n"/>
      <c r="E257" s="13" t="n"/>
      <c r="F257" s="168" t="n"/>
      <c r="G257" s="169" t="n"/>
      <c r="H257" s="170" t="n"/>
      <c r="I257" s="170" t="n"/>
      <c r="J257" s="200" t="n"/>
      <c r="L257" s="0" t="n"/>
      <c r="M257" s="0" t="n"/>
      <c r="N257" s="0" t="n"/>
      <c r="O257" s="0" t="n"/>
      <c r="P257" s="0" t="n"/>
      <c r="Q257" s="0" t="n"/>
      <c r="R257" s="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R361"/>
  <sheetViews>
    <sheetView workbookViewId="0">
      <pane xSplit="4" ySplit="6" topLeftCell="E120" activePane="bottomRight" state="frozen"/>
      <selection pane="topRight" activeCell="E1" sqref="E1"/>
      <selection pane="bottomLeft" activeCell="A7" sqref="A7"/>
      <selection pane="bottomRight" activeCell="I142" sqref="I142"/>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1月份合计</t>
        </is>
      </c>
      <c r="B1" s="174" t="n"/>
      <c r="C1" s="174" t="n"/>
      <c r="D1" s="175" t="n"/>
      <c r="E1" s="5" t="inlineStr">
        <is>
          <t>日期</t>
        </is>
      </c>
      <c r="F1" s="176" t="inlineStr">
        <is>
          <t>销售额</t>
        </is>
      </c>
      <c r="G1" s="180" t="inlineStr">
        <is>
          <t>拿货价</t>
        </is>
      </c>
      <c r="H1" s="178" t="inlineStr">
        <is>
          <t>买家退款金额</t>
        </is>
      </c>
      <c r="I1" s="179" t="inlineStr">
        <is>
          <t>店铺退款金额</t>
        </is>
      </c>
      <c r="J1" s="180" t="inlineStr">
        <is>
          <t>快递费</t>
        </is>
      </c>
      <c r="K1" s="180"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45292</v>
      </c>
      <c r="F2" s="185" t="n">
        <v>27.3</v>
      </c>
      <c r="G2" s="188" t="n">
        <v>21</v>
      </c>
      <c r="H2" s="187" t="n"/>
      <c r="I2" s="187" t="n"/>
      <c r="J2" s="188" t="n"/>
      <c r="K2" s="188">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45292</v>
      </c>
      <c r="F3" s="185" t="n">
        <v>27.3</v>
      </c>
      <c r="G3" s="188" t="n">
        <v>21</v>
      </c>
      <c r="H3" s="187" t="n"/>
      <c r="I3" s="187" t="n"/>
      <c r="J3" s="188" t="n"/>
      <c r="K3" s="188">
        <f>F3-G3-H3+I3-J3</f>
        <v/>
      </c>
      <c r="L3" s="128" t="n"/>
      <c r="M3" s="0" t="n">
        <v>14.8</v>
      </c>
      <c r="N3" s="0" t="n">
        <v>20</v>
      </c>
      <c r="Q3" s="0" t="n">
        <v>11</v>
      </c>
    </row>
    <row r="4" ht="20.25" customHeight="1" s="162">
      <c r="A4" s="182" t="inlineStr">
        <is>
          <t>拿货价</t>
        </is>
      </c>
      <c r="B4" s="184">
        <f>SUM(G:G)</f>
        <v/>
      </c>
      <c r="C4" s="190" t="inlineStr">
        <is>
          <t>快递费</t>
        </is>
      </c>
      <c r="D4" s="184">
        <f>SUM(J:J)</f>
        <v/>
      </c>
      <c r="E4" s="9" t="n">
        <v>45292</v>
      </c>
      <c r="F4" s="185" t="n">
        <v>185.53</v>
      </c>
      <c r="G4" s="188" t="n">
        <v>88.09999999999999</v>
      </c>
      <c r="H4" s="187" t="n"/>
      <c r="I4" s="187" t="n"/>
      <c r="J4" s="188" t="n"/>
      <c r="K4" s="188">
        <f>F4-G4-H4+I4-J4</f>
        <v/>
      </c>
      <c r="L4" s="128" t="n"/>
    </row>
    <row r="5" ht="20.25" customHeight="1" s="162">
      <c r="A5" s="182" t="inlineStr">
        <is>
          <t>买家退款</t>
        </is>
      </c>
      <c r="B5" s="184">
        <f>SUM(H:H)</f>
        <v/>
      </c>
      <c r="C5" s="183" t="inlineStr">
        <is>
          <t>单量</t>
        </is>
      </c>
      <c r="D5" s="191">
        <f>COUNT(G:G)</f>
        <v/>
      </c>
      <c r="E5" s="9" t="n">
        <v>45292</v>
      </c>
      <c r="F5" s="185" t="n">
        <v>21.43</v>
      </c>
      <c r="G5" s="188" t="n">
        <v>19</v>
      </c>
      <c r="H5" s="187" t="n"/>
      <c r="I5" s="187" t="n"/>
      <c r="J5" s="188" t="n"/>
      <c r="K5" s="188">
        <f>F5-G5-H5+I5-J5</f>
        <v/>
      </c>
      <c r="L5" s="128" t="n"/>
    </row>
    <row r="6" ht="20.25" customHeight="1" s="162">
      <c r="A6" s="182" t="inlineStr">
        <is>
          <t>店铺退款</t>
        </is>
      </c>
      <c r="B6" s="184">
        <f>SUM(I:I)</f>
        <v/>
      </c>
      <c r="C6" s="192" t="inlineStr">
        <is>
          <t>退货量</t>
        </is>
      </c>
      <c r="D6" s="191">
        <f>COUNT(I:I)</f>
        <v/>
      </c>
      <c r="E6" s="9" t="n">
        <v>45292</v>
      </c>
      <c r="F6" s="185" t="n">
        <v>32.5</v>
      </c>
      <c r="G6" s="188" t="n">
        <v>25</v>
      </c>
      <c r="H6" s="187" t="n"/>
      <c r="I6" s="187" t="n"/>
      <c r="J6" s="188" t="n"/>
      <c r="K6" s="188">
        <f>F6-G6-H6+I6-J6</f>
        <v/>
      </c>
      <c r="L6" s="128" t="n"/>
    </row>
    <row r="7" ht="20.25" customHeight="1" s="162">
      <c r="E7" s="9" t="n">
        <v>45293</v>
      </c>
      <c r="F7" s="185" t="n">
        <v>27.3</v>
      </c>
      <c r="G7" s="188" t="n">
        <v>21</v>
      </c>
      <c r="H7" s="187" t="n"/>
      <c r="I7" s="187" t="n"/>
      <c r="J7" s="188" t="n"/>
      <c r="K7" s="188">
        <f>F7-G7-H7+I7-J7</f>
        <v/>
      </c>
      <c r="L7" s="128" t="n"/>
    </row>
    <row r="8" ht="20.25" customHeight="1" s="162">
      <c r="E8" s="9" t="n">
        <v>45293</v>
      </c>
      <c r="F8" s="185" t="n">
        <v>17.8</v>
      </c>
      <c r="G8" s="188" t="n">
        <v>14.8</v>
      </c>
      <c r="H8" s="187" t="n">
        <v>17.8</v>
      </c>
      <c r="I8" s="187" t="n">
        <v>14.8</v>
      </c>
      <c r="J8" s="188" t="n"/>
      <c r="K8" s="188">
        <f>F8-G8-H8+I8-J8</f>
        <v/>
      </c>
      <c r="L8" s="128" t="n"/>
    </row>
    <row r="9" ht="20.25" customHeight="1" s="162">
      <c r="E9" s="9" t="n">
        <v>45293</v>
      </c>
      <c r="F9" s="185" t="n">
        <v>32.5</v>
      </c>
      <c r="G9" s="188" t="n">
        <v>25</v>
      </c>
      <c r="H9" s="187" t="n"/>
      <c r="I9" s="187" t="n"/>
      <c r="J9" s="188" t="n"/>
      <c r="K9" s="188">
        <f>F9-G9-H9+I9-J9</f>
        <v/>
      </c>
      <c r="L9" s="128" t="n"/>
    </row>
    <row r="10" ht="20.25" customHeight="1" s="162">
      <c r="B10" s="194" t="n"/>
      <c r="E10" s="9" t="n">
        <v>45293</v>
      </c>
      <c r="F10" s="185" t="n">
        <v>19.5</v>
      </c>
      <c r="G10" s="188" t="n">
        <v>15</v>
      </c>
      <c r="H10" s="187" t="n"/>
      <c r="I10" s="187" t="n"/>
      <c r="J10" s="188" t="n"/>
      <c r="K10" s="188">
        <f>F10-G10-H10+I10-J10</f>
        <v/>
      </c>
      <c r="L10" s="13" t="n"/>
      <c r="N10" s="0" t="inlineStr">
        <is>
          <t>快递费代估</t>
        </is>
      </c>
    </row>
    <row r="11" ht="22.35" customHeight="1" s="162">
      <c r="E11" s="9" t="n">
        <v>45293</v>
      </c>
      <c r="F11" s="185" t="n">
        <v>26</v>
      </c>
      <c r="G11" s="188" t="n">
        <v>23</v>
      </c>
      <c r="H11" s="187" t="n"/>
      <c r="I11" s="187" t="n"/>
      <c r="J11" s="188" t="n"/>
      <c r="K11" s="188">
        <f>F11-G11-H11+I11-J11</f>
        <v/>
      </c>
      <c r="L11" s="13" t="n"/>
    </row>
    <row r="12">
      <c r="E12" s="9" t="n">
        <v>45293</v>
      </c>
      <c r="F12" s="185" t="n">
        <v>24.7</v>
      </c>
      <c r="G12" s="188" t="n">
        <v>19</v>
      </c>
      <c r="H12" s="187" t="n"/>
      <c r="I12" s="187" t="n"/>
      <c r="J12" s="188" t="n"/>
      <c r="K12" s="188">
        <f>F12-G12-H12+I12-J12</f>
        <v/>
      </c>
      <c r="L12" s="13" t="n"/>
    </row>
    <row r="13">
      <c r="E13" s="9" t="n">
        <v>45293</v>
      </c>
      <c r="F13" s="185" t="n">
        <v>32.5</v>
      </c>
      <c r="G13" s="188" t="n">
        <v>25</v>
      </c>
      <c r="H13" s="187" t="n"/>
      <c r="I13" s="187" t="n"/>
      <c r="J13" s="188" t="n"/>
      <c r="K13" s="188">
        <f>F13-G13-H13+I13-J13</f>
        <v/>
      </c>
      <c r="L13" s="13" t="n"/>
    </row>
    <row r="14">
      <c r="B14" s="194" t="n"/>
      <c r="E14" s="9" t="n">
        <v>45293</v>
      </c>
      <c r="F14" s="185" t="n">
        <v>32.5</v>
      </c>
      <c r="G14" s="188" t="n">
        <v>25</v>
      </c>
      <c r="H14" s="187" t="n"/>
      <c r="I14" s="187" t="n"/>
      <c r="J14" s="188" t="n"/>
      <c r="K14" s="188">
        <f>F14-G14-H14+I14-J14</f>
        <v/>
      </c>
      <c r="L14" s="13" t="n"/>
    </row>
    <row r="15">
      <c r="E15" s="9" t="n">
        <v>45293</v>
      </c>
      <c r="F15" s="185" t="n">
        <v>17.8</v>
      </c>
      <c r="G15" s="188" t="n">
        <v>14.45</v>
      </c>
      <c r="H15" s="187" t="n"/>
      <c r="I15" s="187" t="n"/>
      <c r="J15" s="188" t="n"/>
      <c r="K15" s="188">
        <f>F15-G15-H15+I15-J15</f>
        <v/>
      </c>
      <c r="L15" s="13" t="n"/>
    </row>
    <row r="16">
      <c r="E16" s="9" t="n">
        <v>45294</v>
      </c>
      <c r="F16" s="185" t="n">
        <v>16.8</v>
      </c>
      <c r="G16" s="188" t="n">
        <v>13</v>
      </c>
      <c r="H16" s="187" t="n"/>
      <c r="I16" s="187" t="n"/>
      <c r="J16" s="188" t="n"/>
      <c r="K16" s="188">
        <f>F16-G16-H16+I16-J16</f>
        <v/>
      </c>
      <c r="L16" s="13" t="n"/>
    </row>
    <row r="17">
      <c r="E17" s="9" t="n">
        <v>45294</v>
      </c>
      <c r="F17" s="185" t="n">
        <v>24.7</v>
      </c>
      <c r="G17" s="188" t="n">
        <v>19</v>
      </c>
      <c r="H17" s="187" t="n"/>
      <c r="I17" s="187" t="n"/>
      <c r="J17" s="188" t="n"/>
      <c r="K17" s="188">
        <f>F17-G17-H17+I17-J17</f>
        <v/>
      </c>
      <c r="L17" s="13" t="n"/>
    </row>
    <row r="18">
      <c r="E18" s="9" t="n">
        <v>45294</v>
      </c>
      <c r="F18" s="185" t="n">
        <v>24.7</v>
      </c>
      <c r="G18" s="188" t="n">
        <v>19</v>
      </c>
      <c r="H18" s="187" t="n"/>
      <c r="I18" s="187" t="n"/>
      <c r="J18" s="188" t="n"/>
      <c r="K18" s="188">
        <f>F18-G18-H18+I18-J18</f>
        <v/>
      </c>
      <c r="L18" s="13" t="n"/>
    </row>
    <row r="19">
      <c r="E19" s="9" t="n">
        <v>45294</v>
      </c>
      <c r="F19" s="185" t="n">
        <v>16.8</v>
      </c>
      <c r="G19" s="188" t="n">
        <v>13</v>
      </c>
      <c r="H19" s="187" t="n"/>
      <c r="I19" s="187" t="n"/>
      <c r="J19" s="188" t="n"/>
      <c r="K19" s="188">
        <f>F19-G19-H19+I19-J19</f>
        <v/>
      </c>
      <c r="L19" s="13" t="n"/>
    </row>
    <row r="20">
      <c r="E20" s="9" t="n">
        <v>45294</v>
      </c>
      <c r="F20" s="185" t="n">
        <v>44.4</v>
      </c>
      <c r="G20" s="188" t="n">
        <v>22</v>
      </c>
      <c r="H20" s="187" t="n"/>
      <c r="I20" s="187" t="n"/>
      <c r="J20" s="188" t="n">
        <v>6</v>
      </c>
      <c r="K20" s="188">
        <f>F20-G20-H20+I20-J20</f>
        <v/>
      </c>
      <c r="L20" s="13" t="n"/>
    </row>
    <row r="21">
      <c r="E21" s="9" t="n">
        <v>45294</v>
      </c>
      <c r="F21" s="185" t="n">
        <v>5500</v>
      </c>
      <c r="G21" s="188" t="n">
        <v>5100</v>
      </c>
      <c r="H21" s="187" t="n"/>
      <c r="I21" s="187" t="n"/>
      <c r="J21" s="188" t="n"/>
      <c r="K21" s="188">
        <f>F21-G21-H21+I21-J21</f>
        <v/>
      </c>
      <c r="L21" s="13" t="n"/>
    </row>
    <row r="22">
      <c r="E22" s="9" t="n">
        <v>45294</v>
      </c>
      <c r="F22" s="185" t="n">
        <v>21.8</v>
      </c>
      <c r="G22" s="188" t="n">
        <v>17.3</v>
      </c>
      <c r="H22" s="187" t="n"/>
      <c r="I22" s="187" t="n"/>
      <c r="J22" s="188" t="n"/>
      <c r="K22" s="188">
        <f>F22-G22-H22+I22-J22</f>
        <v/>
      </c>
      <c r="L22" s="13" t="n"/>
    </row>
    <row r="23">
      <c r="E23" s="9" t="n">
        <v>45294</v>
      </c>
      <c r="F23" s="195" t="n">
        <v>16.8</v>
      </c>
      <c r="G23" s="188" t="n">
        <v>10</v>
      </c>
      <c r="H23" s="187" t="n"/>
      <c r="I23" s="187" t="n"/>
      <c r="J23" s="188" t="n"/>
      <c r="K23" s="188">
        <f>F23-G23-H23+I23-J23</f>
        <v/>
      </c>
      <c r="L23" s="13" t="n"/>
    </row>
    <row r="24">
      <c r="E24" s="9" t="n">
        <v>45295</v>
      </c>
      <c r="F24" s="185" t="n">
        <v>96.59999999999999</v>
      </c>
      <c r="G24" s="188" t="n">
        <v>66</v>
      </c>
      <c r="H24" s="187" t="n"/>
      <c r="I24" s="187" t="n"/>
      <c r="J24" s="188" t="n"/>
      <c r="K24" s="188">
        <f>F24-G24-H24+I24-J24</f>
        <v/>
      </c>
      <c r="L24" s="13" t="n"/>
    </row>
    <row r="25">
      <c r="E25" s="116" t="n">
        <v>45295</v>
      </c>
      <c r="F25" s="193" t="n">
        <v>11.8</v>
      </c>
      <c r="G25" s="186" t="n">
        <v>7</v>
      </c>
      <c r="H25" s="186" t="n"/>
      <c r="I25" s="186" t="n"/>
      <c r="J25" s="197" t="n">
        <v>0</v>
      </c>
      <c r="K25" s="186">
        <f>F25-G25-H25+I25-J25</f>
        <v/>
      </c>
      <c r="L25" s="13" t="n"/>
    </row>
    <row r="26">
      <c r="E26" s="116" t="n">
        <v>45295</v>
      </c>
      <c r="F26" s="193" t="n">
        <v>35.8</v>
      </c>
      <c r="G26" s="186" t="n">
        <v>21</v>
      </c>
      <c r="H26" s="186" t="n"/>
      <c r="I26" s="186" t="n"/>
      <c r="J26" s="197" t="n">
        <v>6</v>
      </c>
      <c r="K26" s="186">
        <f>F26-G26-H26+I26-J26</f>
        <v/>
      </c>
      <c r="L26" s="13" t="n"/>
    </row>
    <row r="27">
      <c r="E27" s="9" t="n">
        <v>45295</v>
      </c>
      <c r="F27" s="196" t="n">
        <v>11.8</v>
      </c>
      <c r="G27" s="189" t="n">
        <v>10.65</v>
      </c>
      <c r="H27" s="189" t="n"/>
      <c r="I27" s="189" t="n"/>
      <c r="J27" s="199" t="n"/>
      <c r="K27" s="189">
        <f>F27-G27-H27+I27-J27</f>
        <v/>
      </c>
      <c r="L27" s="13" t="n"/>
    </row>
    <row r="28">
      <c r="E28" s="9" t="n">
        <v>45295</v>
      </c>
      <c r="F28" s="195" t="n">
        <v>35.6</v>
      </c>
      <c r="G28" s="217" t="n">
        <v>24.2</v>
      </c>
      <c r="H28" s="187" t="n"/>
      <c r="I28" s="187" t="n"/>
      <c r="J28" s="200" t="n">
        <v>9</v>
      </c>
      <c r="K28" s="188">
        <f>F28-G28-H28+I28-J28</f>
        <v/>
      </c>
      <c r="L28" s="13" t="n"/>
    </row>
    <row r="29">
      <c r="E29" s="9" t="n">
        <v>45295</v>
      </c>
      <c r="F29" s="195" t="n">
        <v>24.7</v>
      </c>
      <c r="G29" s="217" t="n">
        <v>19</v>
      </c>
      <c r="H29" s="187" t="n"/>
      <c r="I29" s="187" t="n"/>
      <c r="J29" s="200" t="n"/>
      <c r="K29" s="188">
        <f>F29-G29-H29+I29-J29</f>
        <v/>
      </c>
      <c r="L29" s="13" t="n"/>
    </row>
    <row r="30">
      <c r="E30" s="9" t="n">
        <v>45296</v>
      </c>
      <c r="F30" s="195" t="n">
        <v>17.8</v>
      </c>
      <c r="G30" s="217" t="n">
        <v>14.8</v>
      </c>
      <c r="H30" s="187" t="n"/>
      <c r="I30" s="187" t="n"/>
      <c r="J30" s="200" t="n"/>
      <c r="K30" s="188">
        <f>F30-G30-H30+I30-J30</f>
        <v/>
      </c>
      <c r="L30" s="13" t="n"/>
    </row>
    <row r="31">
      <c r="E31" s="9" t="n">
        <v>45296</v>
      </c>
      <c r="F31" s="195" t="n">
        <v>27.3</v>
      </c>
      <c r="G31" s="217" t="n">
        <v>21</v>
      </c>
      <c r="H31" s="187" t="n"/>
      <c r="I31" s="187" t="n"/>
      <c r="J31" s="200" t="n"/>
      <c r="K31" s="188">
        <f>F31-G31-H31+I31-J31</f>
        <v/>
      </c>
      <c r="L31" s="13" t="n"/>
    </row>
    <row r="32">
      <c r="E32" s="9" t="n">
        <v>45296</v>
      </c>
      <c r="F32" s="195" t="n">
        <v>96.59999999999999</v>
      </c>
      <c r="G32" s="217" t="n">
        <v>66</v>
      </c>
      <c r="H32" s="187" t="n"/>
      <c r="I32" s="187" t="n"/>
      <c r="J32" s="200" t="n"/>
      <c r="K32" s="188">
        <f>F32-G32-H32+I32-J32</f>
        <v/>
      </c>
    </row>
    <row r="33">
      <c r="E33" s="9" t="n">
        <v>45296</v>
      </c>
      <c r="F33" s="195" t="n">
        <v>35.8</v>
      </c>
      <c r="G33" s="217" t="n">
        <v>24</v>
      </c>
      <c r="H33" s="187" t="n"/>
      <c r="I33" s="187" t="n"/>
      <c r="J33" s="200" t="n"/>
      <c r="K33" s="188">
        <f>F33-G33-H33+I33-J33</f>
        <v/>
      </c>
    </row>
    <row r="34">
      <c r="E34" s="9" t="n">
        <v>45296</v>
      </c>
      <c r="F34" s="195" t="n">
        <v>19.5</v>
      </c>
      <c r="G34" s="217" t="n">
        <v>15</v>
      </c>
      <c r="H34" s="187" t="n"/>
      <c r="I34" s="187" t="n"/>
      <c r="J34" s="200" t="n"/>
      <c r="K34" s="188">
        <f>F34-G34-H34+I34-J34</f>
        <v/>
      </c>
    </row>
    <row r="35">
      <c r="E35" s="9" t="n">
        <v>45296</v>
      </c>
      <c r="F35" s="195" t="n">
        <v>17.8</v>
      </c>
      <c r="G35" s="217" t="n">
        <v>14.8</v>
      </c>
      <c r="H35" s="187" t="n"/>
      <c r="I35" s="187" t="n"/>
      <c r="J35" s="200" t="n"/>
      <c r="K35" s="188">
        <f>F35-G35-H35+I35-J35</f>
        <v/>
      </c>
    </row>
    <row r="36">
      <c r="E36" s="9" t="n">
        <v>45296</v>
      </c>
      <c r="F36" s="195" t="n">
        <v>356</v>
      </c>
      <c r="G36" s="217" t="n">
        <v>228</v>
      </c>
      <c r="H36" s="187" t="n"/>
      <c r="I36" s="187" t="n"/>
      <c r="J36" s="200" t="n"/>
      <c r="K36" s="188">
        <f>F36-G36-H36+I36-J36</f>
        <v/>
      </c>
    </row>
    <row r="37">
      <c r="E37" s="9" t="n">
        <v>45296</v>
      </c>
      <c r="F37" s="195" t="n">
        <v>16.8</v>
      </c>
      <c r="G37" s="217" t="n">
        <v>13</v>
      </c>
      <c r="H37" s="187" t="n"/>
      <c r="I37" s="187" t="n"/>
      <c r="J37" s="200" t="n"/>
      <c r="K37" s="188">
        <f>F37-G37-H37+I37-J37</f>
        <v/>
      </c>
    </row>
    <row r="38">
      <c r="E38" s="9" t="n">
        <v>45296</v>
      </c>
      <c r="F38" s="195" t="n">
        <v>22.1</v>
      </c>
      <c r="G38" s="217" t="n">
        <v>17</v>
      </c>
      <c r="H38" s="187" t="n"/>
      <c r="I38" s="187" t="n"/>
      <c r="J38" s="200" t="n"/>
      <c r="K38" s="188">
        <f>F38-G38-H38+I38-J38</f>
        <v/>
      </c>
    </row>
    <row r="39">
      <c r="E39" s="9" t="n">
        <v>45297</v>
      </c>
      <c r="F39" s="195" t="n">
        <v>34.6</v>
      </c>
      <c r="G39" s="217" t="n">
        <v>26</v>
      </c>
      <c r="H39" s="187" t="n"/>
      <c r="I39" s="187" t="n"/>
      <c r="J39" s="200" t="n">
        <v>6</v>
      </c>
      <c r="K39" s="188">
        <f>F39-G39-H39+I39-J39</f>
        <v/>
      </c>
    </row>
    <row r="40">
      <c r="E40" s="9" t="n">
        <v>45297</v>
      </c>
      <c r="F40" s="211" t="n">
        <v>67.2</v>
      </c>
      <c r="G40" s="187" t="n">
        <v>47</v>
      </c>
      <c r="H40" s="187" t="n"/>
      <c r="I40" s="187" t="n"/>
      <c r="J40" s="199" t="n"/>
      <c r="K40" s="188">
        <f>F40-G40-H40+I40-J40</f>
        <v/>
      </c>
    </row>
    <row r="41">
      <c r="E41" s="9" t="n">
        <v>45297</v>
      </c>
      <c r="F41" s="195" t="n">
        <v>32.5</v>
      </c>
      <c r="G41" s="217" t="n">
        <v>25</v>
      </c>
      <c r="H41" s="187" t="n"/>
      <c r="I41" s="187" t="n"/>
      <c r="J41" s="200" t="n"/>
      <c r="K41" s="188">
        <f>F41-G41-H41+I41-J41</f>
        <v/>
      </c>
    </row>
    <row r="42">
      <c r="E42" s="9" t="n">
        <v>45297</v>
      </c>
      <c r="F42" s="195" t="n">
        <v>22.1</v>
      </c>
      <c r="G42" s="217" t="n">
        <v>17</v>
      </c>
      <c r="H42" s="187" t="n"/>
      <c r="I42" s="187" t="n"/>
      <c r="J42" s="200" t="n"/>
      <c r="K42" s="188">
        <f>F42-G42-H42+I42-J42</f>
        <v/>
      </c>
    </row>
    <row r="43">
      <c r="E43" s="9" t="n">
        <v>45297</v>
      </c>
      <c r="F43" s="195" t="n">
        <v>19.5</v>
      </c>
      <c r="G43" s="217" t="n">
        <v>15</v>
      </c>
      <c r="H43" s="187" t="n"/>
      <c r="I43" s="187" t="n"/>
      <c r="J43" s="200" t="n"/>
      <c r="K43" s="188">
        <f>F43-G43-H43+I43-J43</f>
        <v/>
      </c>
    </row>
    <row r="44">
      <c r="E44" s="9" t="n">
        <v>45297</v>
      </c>
      <c r="F44" s="195" t="n">
        <v>29.9</v>
      </c>
      <c r="G44" s="217" t="n">
        <v>23</v>
      </c>
      <c r="H44" s="187" t="n"/>
      <c r="I44" s="187" t="n"/>
      <c r="J44" s="200" t="n"/>
      <c r="K44" s="188">
        <f>F44-G44-H44+I44-J44</f>
        <v/>
      </c>
    </row>
    <row r="45">
      <c r="E45" s="9" t="n">
        <v>45297</v>
      </c>
      <c r="F45" s="195" t="n">
        <v>22.1</v>
      </c>
      <c r="G45" s="217" t="n">
        <v>17</v>
      </c>
      <c r="H45" s="187" t="n"/>
      <c r="I45" s="187" t="n"/>
      <c r="J45" s="200" t="n"/>
      <c r="K45" s="188">
        <f>F45-G45-H45+I45-J45</f>
        <v/>
      </c>
    </row>
    <row r="46">
      <c r="C46" s="68" t="n"/>
      <c r="D46" s="68" t="n"/>
      <c r="E46" s="9" t="n">
        <v>45297</v>
      </c>
      <c r="F46" s="195" t="n">
        <v>17.8</v>
      </c>
      <c r="G46" s="217" t="n">
        <v>14.8</v>
      </c>
      <c r="H46" s="187" t="n"/>
      <c r="I46" s="187" t="n"/>
      <c r="J46" s="200" t="n"/>
      <c r="K46" s="188">
        <f>F46-G46-H46+I46-J46</f>
        <v/>
      </c>
    </row>
    <row r="47">
      <c r="E47" s="9" t="n">
        <v>45297</v>
      </c>
      <c r="F47" s="195" t="n">
        <v>16.8</v>
      </c>
      <c r="G47" s="217" t="n">
        <v>10</v>
      </c>
      <c r="H47" s="187" t="n"/>
      <c r="I47" s="187" t="n"/>
      <c r="J47" s="200" t="n"/>
      <c r="K47" s="188">
        <f>F47-G47-H47+I47-J47</f>
        <v/>
      </c>
    </row>
    <row r="48">
      <c r="E48" s="9" t="n">
        <v>45297</v>
      </c>
      <c r="F48" s="195" t="n">
        <v>22.1</v>
      </c>
      <c r="G48" s="217" t="n">
        <v>17</v>
      </c>
      <c r="H48" s="187" t="n"/>
      <c r="I48" s="187" t="n"/>
      <c r="J48" s="200" t="n"/>
      <c r="K48" s="188">
        <f>F48-G48-H48+I48-J48</f>
        <v/>
      </c>
    </row>
    <row r="49">
      <c r="C49" s="68" t="n"/>
      <c r="D49" s="68" t="n"/>
      <c r="E49" s="9" t="n">
        <v>45298</v>
      </c>
      <c r="F49" s="195" t="n">
        <v>24.7</v>
      </c>
      <c r="G49" s="217" t="n">
        <v>19</v>
      </c>
      <c r="H49" s="187" t="n"/>
      <c r="I49" s="187" t="n"/>
      <c r="J49" s="200" t="n"/>
      <c r="K49" s="188">
        <f>F49-G49-H49+I49-J49</f>
        <v/>
      </c>
    </row>
    <row r="50">
      <c r="A50" s="68" t="n"/>
      <c r="B50" s="68" t="n"/>
      <c r="E50" s="9" t="n">
        <v>45298</v>
      </c>
      <c r="F50" s="195" t="n">
        <v>32.5</v>
      </c>
      <c r="G50" s="217" t="n">
        <v>25</v>
      </c>
      <c r="H50" s="187" t="n"/>
      <c r="I50" s="187" t="n"/>
      <c r="J50" s="200" t="n"/>
      <c r="K50" s="188">
        <f>F50-G50-H50+I50-J50</f>
        <v/>
      </c>
      <c r="M50" s="0" t="inlineStr">
        <is>
          <t>快递费代估</t>
        </is>
      </c>
    </row>
    <row r="51">
      <c r="E51" s="9" t="n">
        <v>45298</v>
      </c>
      <c r="F51" s="195" t="n">
        <v>17.8</v>
      </c>
      <c r="G51" s="217" t="n">
        <v>14.8</v>
      </c>
      <c r="H51" s="187" t="n"/>
      <c r="I51" s="187" t="n"/>
      <c r="J51" s="200" t="n"/>
      <c r="K51" s="188">
        <f>F51-G51-H51+I51-J51</f>
        <v/>
      </c>
    </row>
    <row r="52">
      <c r="E52" s="9" t="n">
        <v>45298</v>
      </c>
      <c r="F52" s="195" t="n">
        <v>14.8</v>
      </c>
      <c r="G52" s="217" t="n">
        <v>10.2</v>
      </c>
      <c r="H52" s="187" t="n"/>
      <c r="I52" s="187" t="n"/>
      <c r="J52" s="200" t="n"/>
      <c r="K52" s="188">
        <f>F52-G52-H52+I52-J52</f>
        <v/>
      </c>
    </row>
    <row r="53">
      <c r="A53" s="68" t="n"/>
      <c r="B53" s="68" t="n"/>
      <c r="E53" s="9" t="n">
        <v>45298</v>
      </c>
      <c r="F53" s="195" t="n">
        <v>29.9</v>
      </c>
      <c r="G53" s="217" t="n">
        <v>23</v>
      </c>
      <c r="H53" s="187" t="n"/>
      <c r="I53" s="187" t="n"/>
      <c r="J53" s="200" t="n"/>
      <c r="K53" s="188">
        <f>F53-G53-H53+I53-J53</f>
        <v/>
      </c>
    </row>
    <row r="54" customFormat="1" s="68">
      <c r="A54" s="0" t="n"/>
      <c r="B54" s="0" t="n"/>
      <c r="C54" s="0" t="n"/>
      <c r="D54" s="0" t="n"/>
      <c r="E54" s="9" t="n">
        <v>45298</v>
      </c>
      <c r="F54" s="195" t="n">
        <v>19.5</v>
      </c>
      <c r="G54" s="217" t="n">
        <v>15</v>
      </c>
      <c r="H54" s="187" t="n"/>
      <c r="I54" s="187" t="n"/>
      <c r="J54" s="200" t="n"/>
      <c r="K54" s="188">
        <f>F54-G54-H54+I54-J54</f>
        <v/>
      </c>
    </row>
    <row r="55">
      <c r="E55" s="9" t="n">
        <v>45298</v>
      </c>
      <c r="F55" s="195" t="n">
        <v>32.5</v>
      </c>
      <c r="G55" s="217" t="n">
        <v>25</v>
      </c>
      <c r="H55" s="187" t="n"/>
      <c r="I55" s="187" t="n"/>
      <c r="J55" s="200" t="n"/>
      <c r="K55" s="188">
        <f>F55-G55-H55+I55-J55</f>
        <v/>
      </c>
      <c r="M55" s="0" t="inlineStr">
        <is>
          <t>快递费代估</t>
        </is>
      </c>
    </row>
    <row r="56">
      <c r="E56" s="9" t="n">
        <v>45298</v>
      </c>
      <c r="F56" s="195" t="n">
        <v>84</v>
      </c>
      <c r="G56" s="217" t="n">
        <v>59.75</v>
      </c>
      <c r="H56" s="187" t="n"/>
      <c r="I56" s="187" t="n"/>
      <c r="J56" s="200" t="n"/>
      <c r="K56" s="188">
        <f>F56-G56-H56+I56-J56</f>
        <v/>
      </c>
    </row>
    <row r="57" customFormat="1" s="68">
      <c r="A57" s="0" t="n"/>
      <c r="B57" s="0" t="n"/>
      <c r="C57" s="0" t="n"/>
      <c r="D57" s="0" t="n"/>
      <c r="E57" s="9" t="n">
        <v>45298</v>
      </c>
      <c r="F57" s="195" t="n">
        <v>65.8</v>
      </c>
      <c r="G57" s="217" t="n">
        <v>45</v>
      </c>
      <c r="H57" s="187" t="n">
        <v>65.8</v>
      </c>
      <c r="I57" s="187" t="n">
        <v>45</v>
      </c>
      <c r="J57" s="200" t="n"/>
      <c r="K57" s="188">
        <f>F57-G57-H57+I57-J57</f>
        <v/>
      </c>
    </row>
    <row r="58">
      <c r="E58" s="9" t="n">
        <v>45298</v>
      </c>
      <c r="F58" s="195" t="n">
        <v>24.7</v>
      </c>
      <c r="G58" s="217" t="n">
        <v>19</v>
      </c>
      <c r="H58" s="187" t="n"/>
      <c r="I58" s="187" t="n"/>
      <c r="J58" s="200" t="n"/>
      <c r="K58" s="188">
        <f>F58-G58-H58+I58-J58</f>
        <v/>
      </c>
    </row>
    <row r="59">
      <c r="E59" s="9" t="n">
        <v>45299</v>
      </c>
      <c r="F59" s="195" t="n">
        <v>24.7</v>
      </c>
      <c r="G59" s="217" t="n">
        <v>19</v>
      </c>
      <c r="H59" s="187" t="n"/>
      <c r="I59" s="187" t="n"/>
      <c r="J59" s="200" t="n"/>
      <c r="K59" s="188">
        <f>F59-G59-H59+I59-J59</f>
        <v/>
      </c>
    </row>
    <row r="60">
      <c r="E60" s="9" t="n">
        <v>45299</v>
      </c>
      <c r="F60" s="195" t="n">
        <v>62.8</v>
      </c>
      <c r="G60" s="217" t="n">
        <v>45</v>
      </c>
      <c r="H60" s="187" t="n"/>
      <c r="I60" s="187" t="n"/>
      <c r="J60" s="200" t="n"/>
      <c r="K60" s="188">
        <f>F60-G60-H60+I60-J60</f>
        <v/>
      </c>
    </row>
    <row r="61">
      <c r="E61" s="9" t="n">
        <v>45299</v>
      </c>
      <c r="F61" s="195" t="n">
        <v>17.8</v>
      </c>
      <c r="G61" s="217" t="n">
        <v>14.8</v>
      </c>
      <c r="H61" s="187" t="n"/>
      <c r="I61" s="187" t="n"/>
      <c r="J61" s="200" t="n"/>
      <c r="K61" s="188">
        <f>F61-G61-H61+I61-J61</f>
        <v/>
      </c>
    </row>
    <row r="62">
      <c r="E62" s="9" t="n">
        <v>45299</v>
      </c>
      <c r="F62" s="195" t="n">
        <v>27.3</v>
      </c>
      <c r="G62" s="217" t="n">
        <v>21</v>
      </c>
      <c r="H62" s="187" t="n"/>
      <c r="I62" s="187" t="n"/>
      <c r="J62" s="200" t="n"/>
      <c r="K62" s="188">
        <f>F62-G62-H62+I62-J62</f>
        <v/>
      </c>
      <c r="L62" s="0" t="inlineStr">
        <is>
          <t>其他</t>
        </is>
      </c>
    </row>
    <row r="63">
      <c r="E63" s="9" t="n">
        <v>45299</v>
      </c>
      <c r="F63" s="195" t="n">
        <v>14.8</v>
      </c>
      <c r="G63" s="217" t="n">
        <v>10.2</v>
      </c>
      <c r="H63" s="187" t="n"/>
      <c r="I63" s="187" t="n"/>
      <c r="J63" s="200" t="n"/>
      <c r="K63" s="188">
        <f>F63-G63-H63+I63-J63</f>
        <v/>
      </c>
    </row>
    <row r="64">
      <c r="E64" s="9" t="n">
        <v>45299</v>
      </c>
      <c r="F64" s="195" t="n">
        <v>19.5</v>
      </c>
      <c r="G64" s="217" t="n">
        <v>15</v>
      </c>
      <c r="H64" s="187" t="n"/>
      <c r="I64" s="187" t="n"/>
      <c r="J64" s="200" t="n"/>
      <c r="K64" s="188">
        <f>F64-G64-H64+I64-J64</f>
        <v/>
      </c>
    </row>
    <row r="65">
      <c r="E65" s="9" t="n">
        <v>45299</v>
      </c>
      <c r="F65" s="195" t="n">
        <v>35.8</v>
      </c>
      <c r="G65" s="217" t="n">
        <v>24</v>
      </c>
      <c r="H65" s="187" t="n"/>
      <c r="I65" s="187" t="n"/>
      <c r="J65" s="200" t="n"/>
      <c r="K65" s="188">
        <f>F65-G65-H65+I65-J65</f>
        <v/>
      </c>
    </row>
    <row r="66">
      <c r="E66" s="9" t="n">
        <v>45299</v>
      </c>
      <c r="F66" s="195" t="n">
        <v>16.8</v>
      </c>
      <c r="G66" s="217" t="n">
        <v>13</v>
      </c>
      <c r="H66" s="187" t="n"/>
      <c r="I66" s="187" t="n"/>
      <c r="J66" s="200" t="n"/>
      <c r="K66" s="188">
        <f>F66-G66-H66+I66-J66</f>
        <v/>
      </c>
    </row>
    <row r="67">
      <c r="E67" s="9" t="n">
        <v>45299</v>
      </c>
      <c r="F67" s="195" t="n">
        <v>16.8</v>
      </c>
      <c r="G67" s="217" t="n">
        <v>13</v>
      </c>
      <c r="H67" s="187" t="n"/>
      <c r="I67" s="187" t="n"/>
      <c r="J67" s="200" t="n"/>
      <c r="K67" s="188">
        <f>F67-G67-H67+I67-J67</f>
        <v/>
      </c>
    </row>
    <row r="68">
      <c r="E68" s="9" t="n">
        <v>45300</v>
      </c>
      <c r="F68" s="195" t="n">
        <v>16.8</v>
      </c>
      <c r="G68" s="217" t="n">
        <v>13</v>
      </c>
      <c r="H68" s="187" t="n"/>
      <c r="I68" s="187" t="n"/>
      <c r="J68" s="200" t="n"/>
      <c r="K68" s="188">
        <f>F68-G68-H68+I68-J68</f>
        <v/>
      </c>
    </row>
    <row r="69">
      <c r="E69" s="9" t="n">
        <v>45300</v>
      </c>
      <c r="F69" s="195" t="n">
        <v>19.5</v>
      </c>
      <c r="G69" s="217" t="n">
        <v>15</v>
      </c>
      <c r="H69" s="187" t="n"/>
      <c r="I69" s="187" t="n"/>
      <c r="J69" s="200" t="n"/>
      <c r="K69" s="188">
        <f>F69-G69-H69+I69-J69</f>
        <v/>
      </c>
    </row>
    <row r="70">
      <c r="E70" s="9" t="n">
        <v>45300</v>
      </c>
      <c r="F70" s="195" t="n">
        <v>32.5</v>
      </c>
      <c r="G70" s="217" t="n">
        <v>25</v>
      </c>
      <c r="H70" s="187" t="n"/>
      <c r="I70" s="187" t="n"/>
      <c r="J70" s="200" t="n"/>
      <c r="K70" s="188">
        <f>F70-G70-H70+I70-J70</f>
        <v/>
      </c>
    </row>
    <row r="71">
      <c r="E71" s="9" t="n">
        <v>45300</v>
      </c>
      <c r="F71" s="195" t="n">
        <v>22.1</v>
      </c>
      <c r="G71" s="217" t="n">
        <v>17</v>
      </c>
      <c r="H71" s="187" t="n"/>
      <c r="I71" s="187" t="n"/>
      <c r="J71" s="200" t="n"/>
      <c r="K71" s="188">
        <f>F71-G71-H71+I71-J71</f>
        <v/>
      </c>
    </row>
    <row r="72">
      <c r="E72" s="9" t="n">
        <v>45300</v>
      </c>
      <c r="F72" s="195" t="n">
        <v>16.8</v>
      </c>
      <c r="G72" s="217" t="n">
        <v>13</v>
      </c>
      <c r="H72" s="187" t="n"/>
      <c r="I72" s="187" t="n"/>
      <c r="J72" s="200" t="n"/>
      <c r="K72" s="188">
        <f>F72-G72-H72+I72-J72</f>
        <v/>
      </c>
    </row>
    <row r="73">
      <c r="E73" s="9" t="n">
        <v>45300</v>
      </c>
      <c r="F73" s="195" t="n">
        <v>19.5</v>
      </c>
      <c r="G73" s="217" t="n">
        <v>15</v>
      </c>
      <c r="H73" s="187" t="n"/>
      <c r="I73" s="187" t="n"/>
      <c r="J73" s="200" t="n"/>
      <c r="K73" s="188">
        <f>F73-G73-H73+I73-J73</f>
        <v/>
      </c>
    </row>
    <row r="74">
      <c r="E74" s="9" t="n">
        <v>45300</v>
      </c>
      <c r="F74" s="195" t="n">
        <v>14.8</v>
      </c>
      <c r="G74" s="217" t="n">
        <v>10.2</v>
      </c>
      <c r="H74" s="187" t="n"/>
      <c r="I74" s="187" t="n"/>
      <c r="J74" s="200" t="n"/>
      <c r="K74" s="188">
        <f>F74-G74-H74+I74-J74</f>
        <v/>
      </c>
    </row>
    <row r="75">
      <c r="E75" s="9" t="n">
        <v>45300</v>
      </c>
      <c r="F75" s="195" t="n">
        <v>23.96</v>
      </c>
      <c r="G75" s="217" t="n">
        <v>19</v>
      </c>
      <c r="H75" s="187" t="n"/>
      <c r="I75" s="187" t="n"/>
      <c r="J75" s="200" t="n"/>
      <c r="K75" s="188">
        <f>F75-G75-H75+I75-J75</f>
        <v/>
      </c>
    </row>
    <row r="76">
      <c r="E76" s="9" t="n">
        <v>45301</v>
      </c>
      <c r="F76" s="195" t="n">
        <v>32.5</v>
      </c>
      <c r="G76" s="217" t="n">
        <v>25</v>
      </c>
      <c r="H76" s="187" t="n"/>
      <c r="I76" s="187" t="n"/>
      <c r="J76" s="200" t="n"/>
      <c r="K76" s="188">
        <f>F76-G76-H76+I76-J76</f>
        <v/>
      </c>
    </row>
    <row r="77">
      <c r="E77" s="9" t="n">
        <v>45301</v>
      </c>
      <c r="F77" s="195" t="n">
        <v>14.8</v>
      </c>
      <c r="G77" s="217" t="n">
        <v>10.2</v>
      </c>
      <c r="H77" s="187" t="n"/>
      <c r="I77" s="187" t="n"/>
      <c r="J77" s="200" t="n"/>
      <c r="K77" s="188">
        <f>F77-G77-H77+I77-J77</f>
        <v/>
      </c>
    </row>
    <row r="78">
      <c r="E78" s="9" t="n">
        <v>45301</v>
      </c>
      <c r="F78" s="195" t="n">
        <v>16.8</v>
      </c>
      <c r="G78" s="217" t="n">
        <v>4.3</v>
      </c>
      <c r="H78" s="187" t="n"/>
      <c r="I78" s="187" t="n"/>
      <c r="J78" s="200" t="n"/>
      <c r="K78" s="188">
        <f>F78-G78-H78+I78-J78</f>
        <v/>
      </c>
    </row>
    <row r="79">
      <c r="E79" s="9" t="n">
        <v>45301</v>
      </c>
      <c r="F79" s="195" t="n">
        <v>34.73</v>
      </c>
      <c r="G79" s="217" t="n">
        <v>24</v>
      </c>
      <c r="H79" s="187" t="n"/>
      <c r="I79" s="187" t="n"/>
      <c r="J79" s="200" t="n"/>
      <c r="K79" s="188">
        <f>F79-G79-H79+I79-J79</f>
        <v/>
      </c>
    </row>
    <row r="80">
      <c r="E80" s="9" t="n">
        <v>45301</v>
      </c>
      <c r="F80" s="195" t="n">
        <v>24.7</v>
      </c>
      <c r="G80" s="217" t="n">
        <v>19</v>
      </c>
      <c r="H80" s="187" t="n"/>
      <c r="I80" s="187" t="n"/>
      <c r="J80" s="200" t="n"/>
      <c r="K80" s="188">
        <f>F80-G80-H80+I80-J80</f>
        <v/>
      </c>
    </row>
    <row r="81">
      <c r="E81" s="109" t="n">
        <v>45301</v>
      </c>
      <c r="F81" s="211" t="n">
        <v>45.79</v>
      </c>
      <c r="G81" s="187" t="n">
        <v>34.1</v>
      </c>
      <c r="H81" s="187" t="n">
        <v>36</v>
      </c>
      <c r="I81" s="187" t="n">
        <v>21</v>
      </c>
      <c r="J81" s="199" t="n"/>
      <c r="K81" s="187">
        <f>F81-G81-H81+I81-J81</f>
        <v/>
      </c>
    </row>
    <row r="82">
      <c r="E82" s="9" t="n">
        <v>45301</v>
      </c>
      <c r="F82" s="211" t="n">
        <v>35.6</v>
      </c>
      <c r="G82" s="187" t="n">
        <v>29</v>
      </c>
      <c r="H82" s="187" t="n"/>
      <c r="I82" s="187" t="n"/>
      <c r="J82" s="199" t="n"/>
      <c r="K82" s="188">
        <f>F82-G82-H82+I82-J82</f>
        <v/>
      </c>
    </row>
    <row r="83">
      <c r="E83" s="9" t="n">
        <v>45301</v>
      </c>
      <c r="F83" s="195" t="n">
        <v>16.8</v>
      </c>
      <c r="G83" s="217" t="n">
        <v>10</v>
      </c>
      <c r="H83" s="187" t="n"/>
      <c r="I83" s="187" t="n"/>
      <c r="J83" s="200" t="n"/>
      <c r="K83" s="188">
        <f>F83-G83-H83+I83-J83</f>
        <v/>
      </c>
    </row>
    <row r="84">
      <c r="E84" s="9" t="n">
        <v>45301</v>
      </c>
      <c r="F84" s="195" t="n">
        <v>32.5</v>
      </c>
      <c r="G84" s="217" t="n">
        <v>25</v>
      </c>
      <c r="H84" s="187" t="n"/>
      <c r="I84" s="187" t="n"/>
      <c r="J84" s="200" t="n"/>
      <c r="K84" s="188">
        <f>F84-G84-H84+I84-J84</f>
        <v/>
      </c>
    </row>
    <row r="85">
      <c r="E85" s="9" t="n">
        <v>45301</v>
      </c>
      <c r="F85" s="195" t="n">
        <v>32.5</v>
      </c>
      <c r="G85" s="217" t="n">
        <v>25</v>
      </c>
      <c r="H85" s="187" t="n"/>
      <c r="I85" s="187" t="n"/>
      <c r="J85" s="200" t="n"/>
      <c r="K85" s="188">
        <f>F85-G85-H85+I85-J85</f>
        <v/>
      </c>
    </row>
    <row r="86">
      <c r="E86" s="9" t="n">
        <v>45301</v>
      </c>
      <c r="F86" s="195" t="n">
        <v>35.8</v>
      </c>
      <c r="G86" s="217" t="n">
        <v>24</v>
      </c>
      <c r="H86" s="187" t="n"/>
      <c r="I86" s="187" t="n"/>
      <c r="J86" s="200" t="n"/>
      <c r="K86" s="188">
        <f>F86-G86-H86+I86-J86</f>
        <v/>
      </c>
    </row>
    <row r="87">
      <c r="E87" s="9" t="n">
        <v>45301</v>
      </c>
      <c r="F87" s="195" t="n">
        <v>29.9</v>
      </c>
      <c r="G87" s="217" t="n">
        <v>23</v>
      </c>
      <c r="H87" s="187" t="n"/>
      <c r="I87" s="187" t="n"/>
      <c r="J87" s="200" t="n"/>
      <c r="K87" s="188">
        <f>F87-G87-H87+I87-J87</f>
        <v/>
      </c>
    </row>
    <row r="88">
      <c r="E88" s="9" t="n">
        <v>45302</v>
      </c>
      <c r="F88" s="195" t="n">
        <v>31.53</v>
      </c>
      <c r="G88" s="217" t="n">
        <v>25</v>
      </c>
      <c r="H88" s="187" t="n"/>
      <c r="I88" s="187" t="n"/>
      <c r="J88" s="200" t="n"/>
      <c r="K88" s="188">
        <f>F88-G88-H88+I88-J88</f>
        <v/>
      </c>
    </row>
    <row r="89">
      <c r="E89" s="9" t="n">
        <v>45302</v>
      </c>
      <c r="F89" s="195" t="n">
        <v>18.92</v>
      </c>
      <c r="G89" s="217" t="n">
        <v>15</v>
      </c>
      <c r="H89" s="187" t="n"/>
      <c r="I89" s="187" t="n"/>
      <c r="J89" s="200" t="n"/>
      <c r="K89" s="188">
        <f>F89-G89-H89+I89-J89</f>
        <v/>
      </c>
    </row>
    <row r="90">
      <c r="E90" s="9" t="n">
        <v>45302</v>
      </c>
      <c r="F90" s="195" t="n">
        <v>26.49</v>
      </c>
      <c r="G90" s="217" t="n">
        <v>21</v>
      </c>
      <c r="H90" s="187" t="n"/>
      <c r="I90" s="187" t="n"/>
      <c r="J90" s="200" t="n"/>
      <c r="K90" s="188">
        <f>F90-G90-H90+I90-J90</f>
        <v/>
      </c>
    </row>
    <row r="91">
      <c r="E91" s="9" t="n">
        <v>45302</v>
      </c>
      <c r="F91" s="195" t="n">
        <v>22.1</v>
      </c>
      <c r="G91" s="217" t="n">
        <v>17</v>
      </c>
      <c r="H91" s="187" t="n"/>
      <c r="I91" s="187" t="n"/>
      <c r="J91" s="200" t="n"/>
      <c r="K91" s="188">
        <f>F91-G91-H91+I91-J91</f>
        <v/>
      </c>
    </row>
    <row r="92">
      <c r="E92" s="9" t="n">
        <v>45302</v>
      </c>
      <c r="F92" s="195" t="n">
        <v>23.96</v>
      </c>
      <c r="G92" s="217" t="n">
        <v>19</v>
      </c>
      <c r="H92" s="187" t="n"/>
      <c r="I92" s="187" t="n"/>
      <c r="J92" s="200" t="n"/>
      <c r="K92" s="188">
        <f>F92-G92-H92+I92-J92</f>
        <v/>
      </c>
    </row>
    <row r="93">
      <c r="E93" s="9" t="n">
        <v>45302</v>
      </c>
      <c r="F93" s="195" t="n">
        <v>32.5</v>
      </c>
      <c r="G93" s="217" t="n">
        <v>25</v>
      </c>
      <c r="H93" s="187" t="n"/>
      <c r="I93" s="187" t="n"/>
      <c r="J93" s="200" t="n"/>
      <c r="K93" s="188">
        <f>F93-G93-H93+I93-J93</f>
        <v/>
      </c>
      <c r="M93" s="0" t="inlineStr">
        <is>
          <t>运费代估</t>
        </is>
      </c>
    </row>
    <row r="94">
      <c r="E94" s="9" t="n">
        <v>45302</v>
      </c>
      <c r="F94" s="195" t="n">
        <v>55.01</v>
      </c>
      <c r="G94" s="217" t="n">
        <v>45.5</v>
      </c>
      <c r="H94" s="187" t="n"/>
      <c r="I94" s="187" t="n"/>
      <c r="J94" s="200" t="n"/>
      <c r="K94" s="188">
        <f>F94-G94-H94+I94-J94</f>
        <v/>
      </c>
    </row>
    <row r="95">
      <c r="E95" s="9" t="n">
        <v>45302</v>
      </c>
      <c r="F95" s="195" t="n">
        <v>41.2</v>
      </c>
      <c r="G95" s="217" t="n">
        <v>33.5</v>
      </c>
      <c r="H95" s="187" t="n"/>
      <c r="I95" s="187" t="n"/>
      <c r="J95" s="200" t="n"/>
      <c r="K95" s="188">
        <f>F95-G95-H95+I95-J95</f>
        <v/>
      </c>
    </row>
    <row r="96">
      <c r="E96" s="9" t="n">
        <v>45302</v>
      </c>
      <c r="F96" s="195" t="n">
        <v>26.49</v>
      </c>
      <c r="G96" s="217" t="n">
        <v>21</v>
      </c>
      <c r="H96" s="187" t="n"/>
      <c r="I96" s="187" t="n"/>
      <c r="J96" s="200" t="n"/>
      <c r="K96" s="188">
        <f>F96-G96-H96+I96-J96</f>
        <v/>
      </c>
    </row>
    <row r="97">
      <c r="E97" s="9" t="n">
        <v>45302</v>
      </c>
      <c r="F97" s="195" t="n">
        <v>35.8</v>
      </c>
      <c r="G97" s="217" t="n">
        <v>24</v>
      </c>
      <c r="H97" s="187" t="n"/>
      <c r="I97" s="187" t="n"/>
      <c r="J97" s="200" t="n"/>
      <c r="K97" s="188">
        <f>F97-G97-H97+I97-J97</f>
        <v/>
      </c>
    </row>
    <row r="98">
      <c r="E98" s="9" t="n">
        <v>45302</v>
      </c>
      <c r="F98" s="195" t="n">
        <v>61.4</v>
      </c>
      <c r="G98" s="217" t="n">
        <v>39</v>
      </c>
      <c r="H98" s="187" t="n"/>
      <c r="I98" s="187" t="n"/>
      <c r="J98" s="200" t="n"/>
      <c r="K98" s="188">
        <f>F98-G98-H98+I98-J98</f>
        <v/>
      </c>
    </row>
    <row r="99">
      <c r="E99" s="9" t="n">
        <v>45302</v>
      </c>
      <c r="F99" s="195" t="n">
        <v>29.9</v>
      </c>
      <c r="G99" s="217" t="n">
        <v>23</v>
      </c>
      <c r="H99" s="187" t="n"/>
      <c r="I99" s="187" t="n"/>
      <c r="J99" s="200" t="n"/>
      <c r="K99" s="188">
        <f>F99-G99-H99+I99-J99</f>
        <v/>
      </c>
    </row>
    <row r="100">
      <c r="E100" s="9" t="n">
        <v>45302</v>
      </c>
      <c r="F100" s="195" t="n">
        <v>56.8</v>
      </c>
      <c r="G100" s="217" t="n">
        <v>45.5</v>
      </c>
      <c r="H100" s="187" t="n"/>
      <c r="I100" s="187" t="n"/>
      <c r="J100" s="200" t="n"/>
      <c r="K100" s="188">
        <f>F100-G100-H100+I100-J100</f>
        <v/>
      </c>
    </row>
    <row r="101">
      <c r="E101" s="9" t="n">
        <v>45303</v>
      </c>
      <c r="F101" s="195" t="n">
        <v>29.9</v>
      </c>
      <c r="G101" s="217" t="n">
        <v>23</v>
      </c>
      <c r="H101" s="187" t="n"/>
      <c r="I101" s="187" t="n"/>
      <c r="J101" s="200" t="n"/>
      <c r="K101" s="188">
        <f>F101-G101-H101+I101-J101</f>
        <v/>
      </c>
    </row>
    <row r="102">
      <c r="E102" s="9" t="n">
        <v>45303</v>
      </c>
      <c r="F102" s="195" t="n">
        <v>55.4</v>
      </c>
      <c r="G102" s="217" t="n">
        <v>33</v>
      </c>
      <c r="H102" s="187" t="n"/>
      <c r="I102" s="187" t="n"/>
      <c r="J102" s="200" t="n">
        <v>6</v>
      </c>
      <c r="K102" s="188">
        <f>F102-G102-H102+I102-J102</f>
        <v/>
      </c>
    </row>
    <row r="103">
      <c r="E103" s="9" t="n">
        <v>45303</v>
      </c>
      <c r="F103" s="195" t="n">
        <v>50.4</v>
      </c>
      <c r="G103" s="217" t="n">
        <v>40</v>
      </c>
      <c r="H103" s="187" t="n"/>
      <c r="I103" s="187" t="n"/>
      <c r="J103" s="200" t="n"/>
      <c r="K103" s="188">
        <f>F103-G103-H103+I103-J103</f>
        <v/>
      </c>
    </row>
    <row r="104">
      <c r="E104" s="9" t="n">
        <v>45303</v>
      </c>
      <c r="F104" s="195" t="n">
        <v>22.1</v>
      </c>
      <c r="G104" s="217" t="n">
        <v>17</v>
      </c>
      <c r="H104" s="187" t="n"/>
      <c r="I104" s="187" t="n"/>
      <c r="J104" s="200" t="n"/>
      <c r="K104" s="188">
        <f>F104-G104-H104+I104-J104</f>
        <v/>
      </c>
    </row>
    <row r="105">
      <c r="E105" s="9" t="n">
        <v>45303</v>
      </c>
      <c r="F105" s="195" t="n">
        <v>32.5</v>
      </c>
      <c r="G105" s="217" t="n">
        <v>25</v>
      </c>
      <c r="H105" s="187" t="n"/>
      <c r="I105" s="187" t="n"/>
      <c r="J105" s="200" t="n"/>
      <c r="K105" s="188">
        <f>F105-G105-H105+I105-J105</f>
        <v/>
      </c>
    </row>
    <row r="106">
      <c r="E106" s="9" t="n">
        <v>45303</v>
      </c>
      <c r="F106" s="195" t="n">
        <v>126.2</v>
      </c>
      <c r="G106" s="217" t="n">
        <v>92.64</v>
      </c>
      <c r="H106" s="187" t="n"/>
      <c r="I106" s="187" t="n"/>
      <c r="J106" s="200" t="n"/>
      <c r="K106" s="188">
        <f>F106-G106-H106+I106-J106</f>
        <v/>
      </c>
    </row>
    <row r="107">
      <c r="E107" s="9" t="n">
        <v>45303</v>
      </c>
      <c r="F107" s="195" t="n">
        <v>35.8</v>
      </c>
      <c r="G107" s="217" t="n">
        <v>24</v>
      </c>
      <c r="H107" s="187" t="n"/>
      <c r="I107" s="187" t="n"/>
      <c r="J107" s="200" t="n"/>
      <c r="K107" s="188">
        <f>F107-G107-H107+I107-J107</f>
        <v/>
      </c>
    </row>
    <row r="108">
      <c r="E108" s="9" t="n">
        <v>45303</v>
      </c>
      <c r="F108" s="195" t="n">
        <v>31.53</v>
      </c>
      <c r="G108" s="217" t="n">
        <v>25</v>
      </c>
      <c r="H108" s="187" t="n"/>
      <c r="I108" s="187" t="n"/>
      <c r="J108" s="200" t="n"/>
      <c r="K108" s="188">
        <f>F108-G108-H108+I108-J108</f>
        <v/>
      </c>
    </row>
    <row r="109">
      <c r="E109" s="9" t="n">
        <v>45303</v>
      </c>
      <c r="F109" s="195" t="n">
        <v>62.8</v>
      </c>
      <c r="G109" s="217" t="n">
        <v>45</v>
      </c>
      <c r="H109" s="187" t="n"/>
      <c r="I109" s="187" t="n"/>
      <c r="J109" s="200" t="n"/>
      <c r="K109" s="188">
        <f>F109-G109-H109+I109-J109</f>
        <v/>
      </c>
    </row>
    <row r="110">
      <c r="E110" s="9" t="n">
        <v>45303</v>
      </c>
      <c r="F110" s="195" t="n">
        <v>16.3</v>
      </c>
      <c r="G110" s="217" t="n">
        <v>13</v>
      </c>
      <c r="H110" s="187" t="n"/>
      <c r="I110" s="187" t="n"/>
      <c r="J110" s="200" t="n"/>
      <c r="K110" s="188">
        <f>F110-G110-H110+I110-J110</f>
        <v/>
      </c>
    </row>
    <row r="111">
      <c r="E111" s="9" t="n">
        <v>45303</v>
      </c>
      <c r="F111" s="195" t="n">
        <v>39</v>
      </c>
      <c r="G111" s="217" t="n">
        <v>30.5</v>
      </c>
      <c r="H111" s="187" t="n"/>
      <c r="I111" s="187" t="n"/>
      <c r="J111" s="200" t="n"/>
      <c r="K111" s="188">
        <f>F111-G111-H111+I111-J111</f>
        <v/>
      </c>
    </row>
    <row r="112">
      <c r="E112" s="9" t="n">
        <v>45303</v>
      </c>
      <c r="F112" s="195" t="n">
        <v>32.5</v>
      </c>
      <c r="G112" s="217" t="n">
        <v>25</v>
      </c>
      <c r="H112" s="187" t="n"/>
      <c r="I112" s="187" t="n"/>
      <c r="J112" s="200" t="n"/>
      <c r="K112" s="188">
        <f>F112-G112-H112+I112-J112</f>
        <v/>
      </c>
    </row>
    <row r="113">
      <c r="E113" s="9" t="n">
        <v>45303</v>
      </c>
      <c r="F113" s="195" t="n">
        <v>68.2</v>
      </c>
      <c r="G113" s="217" t="n">
        <v>49.3</v>
      </c>
      <c r="H113" s="187" t="n"/>
      <c r="I113" s="187" t="n"/>
      <c r="J113" s="200" t="n"/>
      <c r="K113" s="188">
        <f>F113-G113-H113+I113-J113</f>
        <v/>
      </c>
    </row>
    <row r="114">
      <c r="E114" s="9" t="n">
        <v>45303</v>
      </c>
      <c r="F114" s="195" t="n">
        <v>22.1</v>
      </c>
      <c r="G114" s="217" t="n">
        <v>17</v>
      </c>
      <c r="H114" s="187" t="n"/>
      <c r="I114" s="187" t="n"/>
      <c r="J114" s="200" t="n"/>
      <c r="K114" s="188">
        <f>F114-G114-H114+I114-J114</f>
        <v/>
      </c>
    </row>
    <row r="115">
      <c r="E115" s="9" t="n">
        <v>45303</v>
      </c>
      <c r="F115" s="195" t="n">
        <v>24.7</v>
      </c>
      <c r="G115" s="217" t="n">
        <v>19</v>
      </c>
      <c r="H115" s="187" t="n"/>
      <c r="I115" s="187" t="n"/>
      <c r="J115" s="200" t="n"/>
      <c r="K115" s="188">
        <f>F115-G115-H115+I115-J115</f>
        <v/>
      </c>
      <c r="M115" s="0" t="inlineStr">
        <is>
          <t>运费代估</t>
        </is>
      </c>
    </row>
    <row r="116">
      <c r="E116" s="9" t="n">
        <v>45303</v>
      </c>
      <c r="F116" s="195" t="n">
        <v>17.8</v>
      </c>
      <c r="G116" s="217" t="n">
        <v>14.8</v>
      </c>
      <c r="H116" s="187" t="n">
        <v>17.8</v>
      </c>
      <c r="I116" s="187" t="n">
        <v>14.8</v>
      </c>
      <c r="J116" s="200" t="n"/>
      <c r="K116" s="188">
        <f>F116-G116-H116+I116-J116</f>
        <v/>
      </c>
    </row>
    <row r="117">
      <c r="E117" s="9" t="n">
        <v>45303</v>
      </c>
      <c r="F117" s="195" t="n">
        <v>32.5</v>
      </c>
      <c r="G117" s="217" t="n">
        <v>25</v>
      </c>
      <c r="H117" s="187" t="n"/>
      <c r="I117" s="187" t="n"/>
      <c r="J117" s="200" t="n"/>
      <c r="K117" s="188">
        <f>F117-G117-H117+I117-J117</f>
        <v/>
      </c>
    </row>
    <row r="118">
      <c r="E118" s="9" t="n">
        <v>45304</v>
      </c>
      <c r="F118" s="195" t="n">
        <v>21.44</v>
      </c>
      <c r="G118" s="217" t="n">
        <v>19</v>
      </c>
      <c r="H118" s="187" t="n"/>
      <c r="I118" s="187" t="n"/>
      <c r="J118" s="200" t="n"/>
      <c r="K118" s="188">
        <f>F118-G118-H118+I118-J118</f>
        <v/>
      </c>
    </row>
    <row r="119">
      <c r="E119" s="9" t="n">
        <v>45304</v>
      </c>
      <c r="F119" s="195" t="n">
        <v>36.8</v>
      </c>
      <c r="G119" s="217" t="n">
        <v>13</v>
      </c>
      <c r="H119" s="187" t="n"/>
      <c r="I119" s="187" t="n"/>
      <c r="J119" s="200" t="n">
        <v>13</v>
      </c>
      <c r="K119" s="188">
        <f>F119-G119-H119+I119-J119</f>
        <v/>
      </c>
    </row>
    <row r="120">
      <c r="E120" s="9" t="n">
        <v>45304</v>
      </c>
      <c r="F120" s="195" t="n">
        <v>22.1</v>
      </c>
      <c r="G120" s="217" t="n">
        <v>17</v>
      </c>
      <c r="H120" s="187" t="n"/>
      <c r="I120" s="187" t="n"/>
      <c r="J120" s="200" t="n"/>
      <c r="K120" s="188">
        <f>F120-G120-H120+I120-J120</f>
        <v/>
      </c>
      <c r="M120" s="0" t="inlineStr">
        <is>
          <t>运费代估</t>
        </is>
      </c>
    </row>
    <row r="121">
      <c r="E121" s="9" t="n">
        <v>45304</v>
      </c>
      <c r="F121" s="195" t="n">
        <v>35.8</v>
      </c>
      <c r="G121" s="217" t="n">
        <v>24</v>
      </c>
      <c r="H121" s="187" t="n"/>
      <c r="I121" s="187" t="n"/>
      <c r="J121" s="200" t="n"/>
      <c r="K121" s="188">
        <f>F121-G121-H121+I121-J121</f>
        <v/>
      </c>
    </row>
    <row r="122">
      <c r="E122" s="9" t="n">
        <v>45304</v>
      </c>
      <c r="F122" s="195" t="n">
        <v>16.3</v>
      </c>
      <c r="G122" s="217" t="n">
        <v>13</v>
      </c>
      <c r="H122" s="187" t="n"/>
      <c r="I122" s="187" t="n"/>
      <c r="J122" s="200" t="n"/>
      <c r="K122" s="188">
        <f>F122-G122-H122+I122-J122</f>
        <v/>
      </c>
    </row>
    <row r="123">
      <c r="E123" s="109" t="n">
        <v>45304</v>
      </c>
      <c r="F123" s="211" t="n">
        <v>22.1</v>
      </c>
      <c r="G123" s="187" t="n">
        <v>17</v>
      </c>
      <c r="H123" s="187" t="n"/>
      <c r="I123" s="187" t="n"/>
      <c r="J123" s="199" t="n">
        <v>6.3</v>
      </c>
      <c r="K123" s="187">
        <f>F123-G123-H123+I123-J123</f>
        <v/>
      </c>
    </row>
    <row r="124">
      <c r="E124" s="9" t="n">
        <v>45304</v>
      </c>
      <c r="F124" s="195" t="n">
        <v>23.96</v>
      </c>
      <c r="G124" s="217" t="n">
        <v>19</v>
      </c>
      <c r="H124" s="187" t="n"/>
      <c r="I124" s="187" t="n"/>
      <c r="J124" s="200" t="n"/>
      <c r="K124" s="188">
        <f>F124-G124-H124+I124-J124</f>
        <v/>
      </c>
    </row>
    <row r="125">
      <c r="E125" s="9" t="n">
        <v>45304</v>
      </c>
      <c r="F125" s="195" t="n">
        <v>32.5</v>
      </c>
      <c r="G125" s="217" t="n">
        <v>25</v>
      </c>
      <c r="H125" s="187" t="n"/>
      <c r="I125" s="187" t="n"/>
      <c r="J125" s="200" t="n"/>
      <c r="K125" s="188">
        <f>F125-G125-H125+I125-J125</f>
        <v/>
      </c>
    </row>
    <row r="126">
      <c r="E126" s="9" t="n">
        <v>45304</v>
      </c>
      <c r="F126" s="195" t="n">
        <v>17.8</v>
      </c>
      <c r="G126" s="217" t="n">
        <v>14.45</v>
      </c>
      <c r="H126" s="187" t="n"/>
      <c r="I126" s="187" t="n"/>
      <c r="J126" s="200" t="n"/>
      <c r="K126" s="188">
        <f>F126-G126-H126+I126-J126</f>
        <v/>
      </c>
    </row>
    <row r="127">
      <c r="E127" s="9" t="n">
        <v>45305</v>
      </c>
      <c r="F127" s="195" t="n">
        <v>59.4</v>
      </c>
      <c r="G127" s="217" t="n">
        <v>48.5</v>
      </c>
      <c r="H127" s="187" t="n"/>
      <c r="I127" s="187" t="n"/>
      <c r="J127" s="200" t="n"/>
      <c r="K127" s="188">
        <f>F127-G127-H127+I127-J127</f>
        <v/>
      </c>
    </row>
    <row r="128">
      <c r="E128" s="9" t="n">
        <v>45305</v>
      </c>
      <c r="F128" s="195" t="n">
        <v>24.7</v>
      </c>
      <c r="G128" s="217" t="n">
        <v>19</v>
      </c>
      <c r="H128" s="187" t="n"/>
      <c r="I128" s="187" t="n"/>
      <c r="J128" s="200" t="n"/>
      <c r="K128" s="188">
        <f>F128-G128-H128+I128-J128</f>
        <v/>
      </c>
    </row>
    <row r="129">
      <c r="E129" s="9" t="n">
        <v>45305</v>
      </c>
      <c r="F129" s="195" t="n">
        <v>60</v>
      </c>
      <c r="G129" s="217" t="n">
        <v>50.5</v>
      </c>
      <c r="H129" s="187" t="n"/>
      <c r="I129" s="187" t="n"/>
      <c r="J129" s="200" t="n"/>
      <c r="K129" s="188">
        <f>F129-G129-H129+I129-J129</f>
        <v/>
      </c>
    </row>
    <row r="130">
      <c r="E130" s="9" t="n">
        <v>45305</v>
      </c>
      <c r="F130" s="195" t="n">
        <v>16.8</v>
      </c>
      <c r="G130" s="217" t="n">
        <v>13</v>
      </c>
      <c r="H130" s="187" t="n"/>
      <c r="I130" s="187" t="n"/>
      <c r="J130" s="200" t="n"/>
      <c r="K130" s="188">
        <f>F130-G130-H130+I130-J130</f>
        <v/>
      </c>
    </row>
    <row r="131">
      <c r="E131" s="9" t="n">
        <v>45305</v>
      </c>
      <c r="F131" s="195" t="n">
        <v>16.3</v>
      </c>
      <c r="G131" s="217" t="n">
        <v>13</v>
      </c>
      <c r="H131" s="187" t="n"/>
      <c r="I131" s="187" t="n"/>
      <c r="J131" s="200" t="n"/>
      <c r="K131" s="188">
        <f>F131-G131-H131+I131-J131</f>
        <v/>
      </c>
    </row>
    <row r="132">
      <c r="E132" s="9" t="n">
        <v>45305</v>
      </c>
      <c r="F132" s="195" t="n">
        <v>16.3</v>
      </c>
      <c r="G132" s="217" t="n">
        <v>13</v>
      </c>
      <c r="H132" s="187" t="n"/>
      <c r="I132" s="187" t="n"/>
      <c r="J132" s="200" t="n"/>
      <c r="K132" s="188">
        <f>F132-G132-H132+I132-J132</f>
        <v/>
      </c>
    </row>
    <row r="133">
      <c r="E133" s="9" t="n">
        <v>45305</v>
      </c>
      <c r="F133" s="195" t="n">
        <v>38.7</v>
      </c>
      <c r="G133" s="217" t="n">
        <v>25.2</v>
      </c>
      <c r="H133" s="187" t="n"/>
      <c r="I133" s="187" t="n"/>
      <c r="J133" s="200" t="n"/>
      <c r="K133" s="188">
        <f>F133-G133-H133+I133-J133</f>
        <v/>
      </c>
    </row>
    <row r="134">
      <c r="E134" s="9" t="n">
        <v>45305</v>
      </c>
      <c r="F134" s="195" t="n">
        <v>11.45</v>
      </c>
      <c r="G134" s="217" t="n">
        <v>10.65</v>
      </c>
      <c r="H134" s="187" t="n"/>
      <c r="I134" s="187" t="n"/>
      <c r="J134" s="200" t="n"/>
      <c r="K134" s="188">
        <f>F134-G134-H134+I134-J134</f>
        <v/>
      </c>
    </row>
    <row r="135">
      <c r="E135" s="9" t="n">
        <v>45305</v>
      </c>
      <c r="F135" s="195" t="n">
        <v>32.5</v>
      </c>
      <c r="G135" s="217" t="n">
        <v>25</v>
      </c>
      <c r="H135" s="187" t="n"/>
      <c r="I135" s="187" t="n"/>
      <c r="J135" s="200" t="n"/>
      <c r="K135" s="188">
        <f>F135-G135-H135+I135-J135</f>
        <v/>
      </c>
    </row>
    <row r="136">
      <c r="E136" s="9" t="n">
        <v>45305</v>
      </c>
      <c r="F136" s="195" t="n">
        <v>26.49</v>
      </c>
      <c r="G136" s="217" t="n">
        <v>21</v>
      </c>
      <c r="H136" s="187" t="n"/>
      <c r="I136" s="187" t="n"/>
      <c r="J136" s="200" t="n"/>
      <c r="K136" s="188">
        <f>F136-G136-H136+I136-J136</f>
        <v/>
      </c>
    </row>
    <row r="137">
      <c r="E137" s="9" t="n">
        <v>45305</v>
      </c>
      <c r="F137" s="195" t="n">
        <v>27.3</v>
      </c>
      <c r="G137" s="217" t="n">
        <v>21</v>
      </c>
      <c r="H137" s="187" t="n"/>
      <c r="I137" s="187" t="n"/>
      <c r="J137" s="200" t="n"/>
      <c r="K137" s="188">
        <f>F137-G137-H137+I137-J137</f>
        <v/>
      </c>
    </row>
    <row r="138" customFormat="1" s="172">
      <c r="A138" s="0" t="n"/>
      <c r="B138" s="0" t="n"/>
      <c r="C138" s="0" t="n"/>
      <c r="D138" s="0" t="n"/>
      <c r="E138" s="9" t="n">
        <v>45305</v>
      </c>
      <c r="F138" s="195" t="n">
        <v>32.6</v>
      </c>
      <c r="G138" s="217" t="n">
        <v>26</v>
      </c>
      <c r="H138" s="187" t="n"/>
      <c r="I138" s="187" t="n"/>
      <c r="J138" s="200" t="n"/>
      <c r="K138" s="188">
        <f>F138-G138-H138+I138-J138</f>
        <v/>
      </c>
      <c r="L138" s="0" t="n"/>
      <c r="M138" s="0" t="n"/>
      <c r="N138" s="0" t="n"/>
      <c r="O138" s="0" t="n"/>
      <c r="P138" s="0" t="n"/>
      <c r="Q138" s="0" t="n"/>
      <c r="R138" s="0" t="n"/>
    </row>
    <row r="139" customFormat="1" s="172">
      <c r="A139" s="0" t="n"/>
      <c r="B139" s="0" t="n"/>
      <c r="C139" s="0" t="n"/>
      <c r="D139" s="0" t="n"/>
      <c r="E139" s="9" t="n">
        <v>45305</v>
      </c>
      <c r="F139" s="195" t="n">
        <v>32.5</v>
      </c>
      <c r="G139" s="217" t="n">
        <v>25</v>
      </c>
      <c r="H139" s="187" t="n"/>
      <c r="I139" s="187" t="n"/>
      <c r="J139" s="200" t="n"/>
      <c r="K139" s="188">
        <f>F139-G139-H139+I139-J139</f>
        <v/>
      </c>
      <c r="L139" s="0" t="n"/>
      <c r="M139" s="0" t="n"/>
      <c r="N139" s="0" t="n"/>
      <c r="O139" s="0" t="n"/>
      <c r="P139" s="0" t="n"/>
      <c r="Q139" s="0" t="n"/>
      <c r="R139" s="0" t="n"/>
    </row>
    <row r="140" customFormat="1" s="172">
      <c r="A140" s="0" t="n"/>
      <c r="B140" s="0" t="n"/>
      <c r="C140" s="0" t="n"/>
      <c r="D140" s="0" t="n"/>
      <c r="E140" s="9" t="n">
        <v>45305</v>
      </c>
      <c r="F140" s="195" t="n">
        <v>16.3</v>
      </c>
      <c r="G140" s="217" t="n">
        <v>13</v>
      </c>
      <c r="H140" s="187" t="n"/>
      <c r="I140" s="187" t="n"/>
      <c r="J140" s="200" t="n"/>
      <c r="K140" s="188">
        <f>F140-G140-H140+I140-J140</f>
        <v/>
      </c>
      <c r="L140" s="0" t="n"/>
      <c r="M140" s="0" t="n"/>
      <c r="N140" s="0" t="n"/>
      <c r="O140" s="0" t="n"/>
      <c r="P140" s="0" t="n"/>
      <c r="Q140" s="0" t="n"/>
      <c r="R140" s="0" t="n"/>
    </row>
    <row r="141" customFormat="1" s="172">
      <c r="A141" s="0" t="n"/>
      <c r="B141" s="0" t="n"/>
      <c r="C141" s="0" t="n"/>
      <c r="D141" s="0" t="n"/>
      <c r="E141" s="9" t="n">
        <v>45306</v>
      </c>
      <c r="F141" s="195" t="n">
        <v>32.5</v>
      </c>
      <c r="G141" s="217" t="n">
        <v>25</v>
      </c>
      <c r="H141" s="187" t="n"/>
      <c r="I141" s="187" t="n"/>
      <c r="J141" s="200" t="n"/>
      <c r="K141" s="188">
        <f>F141-G141-H141+I141-J141</f>
        <v/>
      </c>
      <c r="L141" s="0" t="n"/>
      <c r="M141" s="0" t="n"/>
      <c r="N141" s="0" t="n"/>
      <c r="O141" s="0" t="n"/>
      <c r="P141" s="0" t="n"/>
      <c r="Q141" s="0" t="n"/>
      <c r="R141" s="0" t="n"/>
    </row>
    <row r="142" customFormat="1" s="172">
      <c r="A142" s="0" t="n"/>
      <c r="B142" s="0" t="n"/>
      <c r="C142" s="0" t="n"/>
      <c r="D142" s="0" t="n"/>
      <c r="E142" s="9" t="n">
        <v>45306</v>
      </c>
      <c r="F142" s="195" t="n">
        <v>31.53</v>
      </c>
      <c r="G142" s="217" t="n">
        <v>25</v>
      </c>
      <c r="H142" s="187" t="n"/>
      <c r="I142" s="187" t="n"/>
      <c r="J142" s="200" t="n"/>
      <c r="K142" s="188">
        <f>F142-G142-H142+I142-J142</f>
        <v/>
      </c>
      <c r="L142" s="0" t="n"/>
      <c r="M142" s="0" t="n"/>
      <c r="N142" s="0" t="n"/>
      <c r="O142" s="0" t="n"/>
      <c r="P142" s="0" t="n"/>
      <c r="Q142" s="0" t="n"/>
      <c r="R142" s="0" t="n"/>
    </row>
    <row r="143" customFormat="1" s="172">
      <c r="A143" s="0" t="n"/>
      <c r="B143" s="0" t="n"/>
      <c r="C143" s="0" t="n"/>
      <c r="D143" s="0" t="n"/>
      <c r="E143" s="9" t="n">
        <v>45306</v>
      </c>
      <c r="F143" s="195" t="n">
        <v>16.8</v>
      </c>
      <c r="G143" s="217" t="n">
        <v>13</v>
      </c>
      <c r="H143" s="187" t="n"/>
      <c r="I143" s="187" t="n"/>
      <c r="J143" s="200" t="n"/>
      <c r="K143" s="188">
        <f>F143-G143-H143+I143-J143</f>
        <v/>
      </c>
      <c r="L143" s="0" t="n"/>
      <c r="M143" s="0" t="n"/>
      <c r="N143" s="0" t="n"/>
      <c r="O143" s="0" t="n"/>
      <c r="P143" s="0" t="n"/>
      <c r="Q143" s="0" t="n"/>
      <c r="R143" s="0" t="n"/>
    </row>
    <row r="144" customFormat="1" s="172">
      <c r="A144" s="0" t="n"/>
      <c r="B144" s="0" t="n"/>
      <c r="C144" s="0" t="n"/>
      <c r="D144" s="0" t="n"/>
      <c r="E144" s="9" t="n">
        <v>45306</v>
      </c>
      <c r="F144" s="195" t="n">
        <v>15.8</v>
      </c>
      <c r="G144" s="217" t="n">
        <v>13.5</v>
      </c>
      <c r="H144" s="187" t="n"/>
      <c r="I144" s="187" t="n"/>
      <c r="J144" s="200" t="n"/>
      <c r="K144" s="188">
        <f>F144-G144-H144+I144-J144</f>
        <v/>
      </c>
      <c r="L144" s="0" t="n"/>
      <c r="M144" s="0" t="n"/>
      <c r="N144" s="0" t="n"/>
      <c r="O144" s="0" t="n"/>
      <c r="P144" s="0" t="n"/>
      <c r="Q144" s="0" t="n"/>
      <c r="R144" s="0" t="n"/>
    </row>
    <row r="145" customFormat="1" s="172">
      <c r="A145" s="0" t="n"/>
      <c r="B145" s="0" t="n"/>
      <c r="C145" s="0" t="n"/>
      <c r="D145" s="0" t="n"/>
      <c r="E145" s="9" t="n">
        <v>45306</v>
      </c>
      <c r="F145" s="195" t="n">
        <v>46.4</v>
      </c>
      <c r="G145" s="217" t="n">
        <v>37.5</v>
      </c>
      <c r="H145" s="187" t="n"/>
      <c r="I145" s="187" t="n"/>
      <c r="J145" s="200" t="n"/>
      <c r="K145" s="188">
        <f>F145-G145-H145+I145-J145</f>
        <v/>
      </c>
      <c r="L145" s="0" t="n"/>
      <c r="M145" s="0" t="n"/>
      <c r="N145" s="0" t="n"/>
      <c r="O145" s="0" t="n"/>
      <c r="P145" s="0" t="n"/>
      <c r="Q145" s="0" t="n"/>
      <c r="R145" s="0" t="n"/>
    </row>
    <row r="146" customFormat="1" s="172">
      <c r="A146" s="0" t="n"/>
      <c r="B146" s="0" t="n"/>
      <c r="C146" s="0" t="n"/>
      <c r="D146" s="0" t="n"/>
      <c r="E146" s="9" t="n">
        <v>45306</v>
      </c>
      <c r="F146" s="195" t="n">
        <v>14.36</v>
      </c>
      <c r="G146" s="217" t="n">
        <v>10.2</v>
      </c>
      <c r="H146" s="187" t="n"/>
      <c r="I146" s="187" t="n"/>
      <c r="J146" s="200" t="n"/>
      <c r="K146" s="188">
        <f>F146-G146-H146+I146-J146</f>
        <v/>
      </c>
      <c r="L146" s="0" t="n"/>
      <c r="M146" s="0" t="n"/>
      <c r="N146" s="0" t="n"/>
      <c r="O146" s="0" t="n"/>
      <c r="P146" s="0" t="n"/>
      <c r="Q146" s="0" t="n"/>
      <c r="R146" s="0" t="n"/>
    </row>
    <row r="147" customFormat="1" s="172">
      <c r="A147" s="0" t="n"/>
      <c r="B147" s="0" t="n"/>
      <c r="C147" s="0" t="n"/>
      <c r="D147" s="0" t="n"/>
      <c r="E147" s="9" t="n">
        <v>45306</v>
      </c>
      <c r="F147" s="195" t="n">
        <v>14.8</v>
      </c>
      <c r="G147" s="217" t="n">
        <v>5</v>
      </c>
      <c r="H147" s="187" t="n"/>
      <c r="I147" s="187" t="n"/>
      <c r="J147" s="200" t="n">
        <v>6</v>
      </c>
      <c r="K147" s="188">
        <f>F147-G147-H147+I147-J147</f>
        <v/>
      </c>
      <c r="L147" s="0" t="n"/>
      <c r="M147" s="0" t="n"/>
      <c r="N147" s="0" t="n"/>
      <c r="O147" s="0" t="n"/>
      <c r="P147" s="0" t="n"/>
      <c r="Q147" s="0" t="n"/>
      <c r="R147" s="0" t="n"/>
    </row>
    <row r="148" customFormat="1" s="172">
      <c r="A148" s="0" t="n"/>
      <c r="B148" s="0" t="n"/>
      <c r="C148" s="0" t="n"/>
      <c r="D148" s="0" t="n"/>
      <c r="E148" s="9" t="n">
        <v>45306</v>
      </c>
      <c r="F148" s="195" t="n">
        <v>40.37</v>
      </c>
      <c r="G148" s="217" t="n">
        <v>28</v>
      </c>
      <c r="H148" s="187" t="n"/>
      <c r="I148" s="187" t="n"/>
      <c r="J148" s="200" t="n">
        <v>6</v>
      </c>
      <c r="K148" s="188">
        <f>F148-G148-H148+I148-J148</f>
        <v/>
      </c>
      <c r="L148" s="0" t="n"/>
      <c r="M148" s="0" t="n"/>
      <c r="N148" s="0" t="n"/>
      <c r="O148" s="0" t="n"/>
      <c r="P148" s="0" t="n"/>
      <c r="Q148" s="0" t="n"/>
      <c r="R148" s="0" t="n"/>
    </row>
    <row r="149" customFormat="1" s="172">
      <c r="A149" s="0" t="n"/>
      <c r="B149" s="0" t="n"/>
      <c r="C149" s="0" t="n"/>
      <c r="D149" s="0" t="n"/>
      <c r="E149" s="9" t="n">
        <v>45306</v>
      </c>
      <c r="F149" s="195" t="n">
        <v>17.8</v>
      </c>
      <c r="G149" s="217" t="n">
        <v>14.8</v>
      </c>
      <c r="H149" s="187" t="n">
        <v>17.8</v>
      </c>
      <c r="I149" s="187" t="n">
        <v>14.8</v>
      </c>
      <c r="J149" s="200" t="n"/>
      <c r="K149" s="188">
        <f>F149-G149-H149+I149-J149</f>
        <v/>
      </c>
      <c r="L149" s="0" t="n"/>
      <c r="M149" s="0" t="n"/>
      <c r="N149" s="0" t="n"/>
      <c r="O149" s="0" t="n"/>
      <c r="P149" s="0" t="n"/>
      <c r="Q149" s="0" t="n"/>
      <c r="R149" s="0" t="n"/>
    </row>
    <row r="150" customFormat="1" s="172">
      <c r="A150" s="0" t="n"/>
      <c r="B150" s="0" t="n"/>
      <c r="C150" s="0" t="n"/>
      <c r="D150" s="0" t="n"/>
      <c r="E150" s="9" t="n">
        <v>45306</v>
      </c>
      <c r="F150" s="195" t="n">
        <v>17.8</v>
      </c>
      <c r="G150" s="217" t="n">
        <v>14.8</v>
      </c>
      <c r="H150" s="187" t="n"/>
      <c r="I150" s="187" t="n"/>
      <c r="J150" s="200" t="n"/>
      <c r="K150" s="188">
        <f>F150-G150-H150+I150-J150</f>
        <v/>
      </c>
      <c r="L150" s="0" t="n"/>
      <c r="M150" s="0" t="n"/>
      <c r="N150" s="0" t="n"/>
      <c r="O150" s="0" t="n"/>
      <c r="P150" s="0" t="n"/>
      <c r="Q150" s="0" t="n"/>
      <c r="R150" s="0" t="n"/>
    </row>
    <row r="151" customFormat="1" s="172">
      <c r="A151" s="0" t="n"/>
      <c r="B151" s="0" t="n"/>
      <c r="C151" s="0" t="n"/>
      <c r="D151" s="0" t="n"/>
      <c r="E151" s="9" t="n">
        <v>45306</v>
      </c>
      <c r="F151" s="195" t="n">
        <v>19.5</v>
      </c>
      <c r="G151" s="217" t="n">
        <v>15</v>
      </c>
      <c r="H151" s="187" t="n"/>
      <c r="I151" s="187" t="n"/>
      <c r="J151" s="200" t="n"/>
      <c r="K151" s="188">
        <f>F151-G151-H151+I151-J151</f>
        <v/>
      </c>
      <c r="L151" s="0" t="n"/>
      <c r="M151" s="0" t="n"/>
      <c r="N151" s="0" t="n"/>
      <c r="O151" s="0" t="n"/>
      <c r="P151" s="0" t="n"/>
      <c r="Q151" s="0" t="n"/>
      <c r="R151" s="0" t="n"/>
    </row>
    <row r="152" customFormat="1" s="172">
      <c r="A152" s="0" t="n"/>
      <c r="B152" s="0" t="n"/>
      <c r="C152" s="0" t="n"/>
      <c r="D152" s="0" t="n"/>
      <c r="E152" s="9" t="n">
        <v>45306</v>
      </c>
      <c r="F152" s="195" t="n">
        <v>24.3</v>
      </c>
      <c r="G152" s="217" t="n">
        <v>19</v>
      </c>
      <c r="H152" s="187" t="n"/>
      <c r="I152" s="187" t="n"/>
      <c r="J152" s="200" t="n"/>
      <c r="K152" s="188">
        <f>F152-G152-H152+I152-J152</f>
        <v/>
      </c>
      <c r="L152" s="0" t="n"/>
      <c r="M152" s="0" t="n"/>
      <c r="N152" s="0" t="n"/>
      <c r="O152" s="0" t="n"/>
      <c r="P152" s="0" t="n"/>
      <c r="Q152" s="0" t="n"/>
      <c r="R152" s="0" t="n"/>
    </row>
    <row r="153" customFormat="1" s="172">
      <c r="A153" s="0" t="n"/>
      <c r="B153" s="0" t="n"/>
      <c r="C153" s="0" t="n"/>
      <c r="D153" s="0" t="n"/>
      <c r="E153" s="9" t="n">
        <v>45306</v>
      </c>
      <c r="F153" s="195" t="n">
        <v>29.9</v>
      </c>
      <c r="G153" s="217" t="n">
        <v>23</v>
      </c>
      <c r="H153" s="187" t="n"/>
      <c r="I153" s="187" t="n"/>
      <c r="J153" s="200" t="n"/>
      <c r="K153" s="188">
        <f>F153-G153-H153+I153-J153</f>
        <v/>
      </c>
      <c r="L153" s="0" t="n"/>
      <c r="M153" s="0" t="n"/>
      <c r="N153" s="0" t="n"/>
      <c r="O153" s="0" t="n"/>
      <c r="P153" s="0" t="n"/>
      <c r="Q153" s="0" t="n"/>
      <c r="R153" s="0" t="n"/>
    </row>
    <row r="154" customFormat="1" s="172">
      <c r="A154" s="0" t="n"/>
      <c r="B154" s="0" t="n"/>
      <c r="C154" s="0" t="n"/>
      <c r="D154" s="0" t="n"/>
      <c r="E154" s="9" t="n">
        <v>45306</v>
      </c>
      <c r="F154" s="195" t="n">
        <v>32.4</v>
      </c>
      <c r="G154" s="217" t="n">
        <v>25</v>
      </c>
      <c r="H154" s="187" t="n"/>
      <c r="I154" s="187" t="n"/>
      <c r="J154" s="200" t="n"/>
      <c r="K154" s="188">
        <f>F154-G154-H154+I154-J154</f>
        <v/>
      </c>
      <c r="L154" s="0" t="n"/>
      <c r="M154" s="0" t="n"/>
      <c r="N154" s="0" t="n"/>
      <c r="O154" s="0" t="n"/>
      <c r="P154" s="0" t="n"/>
      <c r="Q154" s="0" t="n"/>
      <c r="R154" s="0" t="n"/>
    </row>
    <row r="155" customFormat="1" s="172">
      <c r="A155" s="0" t="n"/>
      <c r="B155" s="0" t="n"/>
      <c r="C155" s="0" t="n"/>
      <c r="D155" s="0" t="n"/>
      <c r="E155" s="9" t="n">
        <v>45306</v>
      </c>
      <c r="F155" s="195" t="n">
        <v>16.3</v>
      </c>
      <c r="G155" s="217" t="n">
        <v>13</v>
      </c>
      <c r="H155" s="187" t="n"/>
      <c r="I155" s="187" t="n"/>
      <c r="J155" s="200" t="n"/>
      <c r="K155" s="188">
        <f>F155-G155-H155+I155-J155</f>
        <v/>
      </c>
      <c r="L155" s="0" t="n"/>
      <c r="M155" s="0" t="n"/>
      <c r="N155" s="0" t="n"/>
      <c r="O155" s="0" t="n"/>
      <c r="P155" s="0" t="n"/>
      <c r="Q155" s="0" t="n"/>
      <c r="R155" s="0" t="n"/>
    </row>
    <row r="156" customFormat="1" s="172">
      <c r="A156" s="0" t="n"/>
      <c r="B156" s="0" t="n"/>
      <c r="C156" s="0" t="n"/>
      <c r="D156" s="0" t="n"/>
      <c r="E156" s="9" t="n">
        <v>45306</v>
      </c>
      <c r="F156" s="195" t="n">
        <v>16.8</v>
      </c>
      <c r="G156" s="217" t="n">
        <v>13</v>
      </c>
      <c r="H156" s="187" t="n"/>
      <c r="I156" s="187" t="n"/>
      <c r="J156" s="200" t="n"/>
      <c r="K156" s="188">
        <f>F156-G156-H156+I156-J156</f>
        <v/>
      </c>
      <c r="L156" s="0" t="n"/>
      <c r="M156" s="0" t="n"/>
      <c r="N156" s="0" t="n"/>
      <c r="O156" s="0" t="n"/>
      <c r="P156" s="0" t="n"/>
      <c r="Q156" s="0" t="n"/>
      <c r="R156" s="0" t="n"/>
    </row>
    <row r="157" customFormat="1" s="172">
      <c r="A157" s="0" t="n"/>
      <c r="B157" s="0" t="n"/>
      <c r="C157" s="0" t="n"/>
      <c r="D157" s="0" t="n"/>
      <c r="E157" s="9" t="n">
        <v>45307</v>
      </c>
      <c r="F157" s="195" t="n">
        <v>29.01</v>
      </c>
      <c r="G157" s="217" t="n">
        <v>23</v>
      </c>
      <c r="H157" s="187" t="n"/>
      <c r="I157" s="187" t="n"/>
      <c r="J157" s="200" t="n"/>
      <c r="K157" s="188">
        <f>F157-G157-H157+I157-J157</f>
        <v/>
      </c>
      <c r="L157" s="0" t="n"/>
      <c r="M157" s="0" t="n"/>
      <c r="N157" s="0" t="n"/>
      <c r="O157" s="0" t="n"/>
      <c r="P157" s="0" t="n"/>
      <c r="Q157" s="0" t="n"/>
      <c r="R157" s="0" t="n"/>
    </row>
    <row r="158" customFormat="1" s="172">
      <c r="A158" s="0" t="n"/>
      <c r="B158" s="0" t="n"/>
      <c r="C158" s="0" t="n"/>
      <c r="D158" s="0" t="n"/>
      <c r="E158" s="9" t="n">
        <v>45307</v>
      </c>
      <c r="F158" s="195" t="n">
        <v>16.43</v>
      </c>
      <c r="G158" s="217" t="n">
        <v>13</v>
      </c>
      <c r="H158" s="187" t="n"/>
      <c r="I158" s="187" t="n"/>
      <c r="J158" s="200" t="n"/>
      <c r="K158" s="188">
        <f>F158-G158-H158+I158-J158</f>
        <v/>
      </c>
      <c r="L158" s="0" t="n"/>
      <c r="M158" s="0" t="n"/>
      <c r="N158" s="0" t="n"/>
      <c r="O158" s="0" t="n"/>
      <c r="P158" s="0" t="n"/>
      <c r="Q158" s="0" t="n"/>
      <c r="R158" s="0" t="n"/>
    </row>
    <row r="159" customFormat="1" s="172">
      <c r="A159" s="0" t="n"/>
      <c r="B159" s="0" t="n"/>
      <c r="C159" s="0" t="n"/>
      <c r="D159" s="0" t="n"/>
      <c r="E159" s="9" t="n">
        <v>45307</v>
      </c>
      <c r="F159" s="195" t="n">
        <v>228.15</v>
      </c>
      <c r="G159" s="217" t="n">
        <v>167</v>
      </c>
      <c r="H159" s="187" t="n"/>
      <c r="I159" s="187" t="n"/>
      <c r="J159" s="200" t="n">
        <v>13</v>
      </c>
      <c r="K159" s="188">
        <f>F159-G159-H159+I159-J159</f>
        <v/>
      </c>
      <c r="L159" s="0" t="n"/>
      <c r="M159" s="0" t="n"/>
      <c r="N159" s="0" t="n"/>
      <c r="O159" s="0" t="n"/>
      <c r="P159" s="0" t="n"/>
      <c r="Q159" s="0" t="n"/>
      <c r="R159" s="0" t="n"/>
    </row>
    <row r="160" customFormat="1" s="172">
      <c r="A160" s="0" t="n"/>
      <c r="B160" s="0" t="n"/>
      <c r="C160" s="0" t="n"/>
      <c r="D160" s="0" t="n"/>
      <c r="E160" s="9" t="n">
        <v>45307</v>
      </c>
      <c r="F160" s="195" t="n">
        <v>19.5</v>
      </c>
      <c r="G160" s="217" t="n">
        <v>15</v>
      </c>
      <c r="H160" s="187" t="n"/>
      <c r="I160" s="187" t="n"/>
      <c r="J160" s="200" t="n"/>
      <c r="K160" s="188">
        <f>F160-G160-H160+I160-J160</f>
        <v/>
      </c>
      <c r="L160" s="0" t="n"/>
      <c r="M160" s="0" t="n"/>
      <c r="N160" s="0" t="n"/>
      <c r="O160" s="0" t="n"/>
      <c r="P160" s="0" t="n"/>
      <c r="Q160" s="0" t="n"/>
      <c r="R160" s="0" t="n"/>
    </row>
    <row r="161" customFormat="1" s="172">
      <c r="A161" s="0" t="n"/>
      <c r="B161" s="0" t="n"/>
      <c r="C161" s="0" t="n"/>
      <c r="D161" s="0" t="n"/>
      <c r="E161" s="9" t="n">
        <v>45307</v>
      </c>
      <c r="F161" s="195" t="n">
        <v>49</v>
      </c>
      <c r="G161" s="217" t="n">
        <v>39.5</v>
      </c>
      <c r="H161" s="187" t="n"/>
      <c r="I161" s="187" t="n"/>
      <c r="J161" s="200" t="n"/>
      <c r="K161" s="188">
        <f>F161-G161-H161+I161-J161</f>
        <v/>
      </c>
      <c r="L161" s="0" t="n"/>
      <c r="M161" s="0" t="n"/>
      <c r="N161" s="0" t="n"/>
      <c r="O161" s="0" t="n"/>
      <c r="P161" s="0" t="n"/>
      <c r="Q161" s="0" t="n"/>
      <c r="R161" s="0" t="n"/>
    </row>
    <row r="162" customFormat="1" s="172">
      <c r="A162" s="0" t="n"/>
      <c r="B162" s="0" t="n"/>
      <c r="C162" s="0" t="n"/>
      <c r="D162" s="0" t="n"/>
      <c r="E162" s="9" t="n">
        <v>45307</v>
      </c>
      <c r="F162" s="195" t="n">
        <v>32.5</v>
      </c>
      <c r="G162" s="217" t="n">
        <v>25</v>
      </c>
      <c r="H162" s="187" t="n"/>
      <c r="I162" s="187" t="n"/>
      <c r="J162" s="200" t="n"/>
      <c r="K162" s="188">
        <f>F162-G162-H162+I162-J162</f>
        <v/>
      </c>
      <c r="L162" s="0" t="n"/>
      <c r="M162" s="0" t="n"/>
      <c r="N162" s="0" t="n"/>
      <c r="O162" s="0" t="n"/>
      <c r="P162" s="0" t="n"/>
      <c r="Q162" s="0" t="n"/>
      <c r="R162" s="0" t="n"/>
    </row>
    <row r="163" customFormat="1" s="172">
      <c r="A163" s="0" t="n"/>
      <c r="B163" s="0" t="n"/>
      <c r="C163" s="0" t="n"/>
      <c r="D163" s="0" t="n"/>
      <c r="E163" s="9" t="n">
        <v>45307</v>
      </c>
      <c r="F163" s="195" t="n">
        <v>22.1</v>
      </c>
      <c r="G163" s="217" t="n">
        <v>17</v>
      </c>
      <c r="H163" s="187" t="n"/>
      <c r="I163" s="187" t="n"/>
      <c r="J163" s="200" t="n"/>
      <c r="K163" s="188">
        <f>F163-G163-H163+I163-J163</f>
        <v/>
      </c>
      <c r="L163" s="0" t="n"/>
      <c r="M163" s="0" t="n"/>
      <c r="N163" s="0" t="n"/>
      <c r="O163" s="0" t="n"/>
      <c r="P163" s="0" t="n"/>
      <c r="Q163" s="0" t="n"/>
      <c r="R163" s="0" t="n"/>
    </row>
    <row r="164" customFormat="1" s="172">
      <c r="A164" s="0" t="n"/>
      <c r="B164" s="0" t="n"/>
      <c r="C164" s="0" t="n"/>
      <c r="D164" s="0" t="n"/>
      <c r="E164" s="9" t="n">
        <v>45307</v>
      </c>
      <c r="F164" s="195" t="n">
        <v>32.5</v>
      </c>
      <c r="G164" s="217" t="n">
        <v>25</v>
      </c>
      <c r="H164" s="187" t="n"/>
      <c r="I164" s="187" t="n"/>
      <c r="J164" s="200" t="n"/>
      <c r="K164" s="188">
        <f>F164-G164-H164+I164-J164</f>
        <v/>
      </c>
      <c r="L164" s="0" t="n"/>
      <c r="M164" s="0" t="n"/>
      <c r="N164" s="0" t="n"/>
      <c r="O164" s="0" t="n"/>
      <c r="P164" s="0" t="n"/>
      <c r="Q164" s="0" t="n"/>
      <c r="R164" s="0" t="n"/>
    </row>
    <row r="165" customFormat="1" s="172">
      <c r="A165" s="0" t="n"/>
      <c r="B165" s="0" t="n"/>
      <c r="C165" s="0" t="n"/>
      <c r="D165" s="0" t="n"/>
      <c r="E165" s="9" t="n">
        <v>45307</v>
      </c>
      <c r="F165" s="195" t="n">
        <v>16.3</v>
      </c>
      <c r="G165" s="217" t="n">
        <v>13</v>
      </c>
      <c r="H165" s="187" t="n"/>
      <c r="I165" s="187" t="n"/>
      <c r="J165" s="200" t="n"/>
      <c r="K165" s="188">
        <f>F165-G165-H165+I165-J165</f>
        <v/>
      </c>
      <c r="L165" s="0" t="n"/>
      <c r="M165" s="0" t="n"/>
      <c r="N165" s="0" t="n"/>
      <c r="O165" s="0" t="n"/>
      <c r="P165" s="0" t="n"/>
      <c r="Q165" s="0" t="n"/>
      <c r="R165" s="0" t="n"/>
    </row>
    <row r="166" customFormat="1" s="172">
      <c r="A166" s="0" t="n"/>
      <c r="B166" s="0" t="n"/>
      <c r="C166" s="0" t="n"/>
      <c r="D166" s="0" t="n"/>
      <c r="E166" s="9" t="n">
        <v>45307</v>
      </c>
      <c r="F166" s="195" t="n">
        <v>29.9</v>
      </c>
      <c r="G166" s="217" t="n">
        <v>23</v>
      </c>
      <c r="H166" s="187" t="n"/>
      <c r="I166" s="187" t="n"/>
      <c r="J166" s="200" t="n"/>
      <c r="K166" s="188">
        <f>F166-G166-H166+I166-J166</f>
        <v/>
      </c>
      <c r="L166" s="0" t="n"/>
      <c r="M166" s="0" t="n"/>
      <c r="N166" s="0" t="n"/>
      <c r="O166" s="0" t="n"/>
      <c r="P166" s="0" t="n"/>
      <c r="Q166" s="0" t="n"/>
      <c r="R166" s="0" t="n"/>
    </row>
    <row r="167" customFormat="1" s="172">
      <c r="A167" s="0" t="n"/>
      <c r="B167" s="0" t="n"/>
      <c r="C167" s="0" t="n"/>
      <c r="D167" s="0" t="n"/>
      <c r="E167" s="9" t="n">
        <v>45307</v>
      </c>
      <c r="F167" s="195" t="n">
        <v>18.8</v>
      </c>
      <c r="G167" s="217" t="n">
        <v>16.5</v>
      </c>
      <c r="H167" s="187" t="n"/>
      <c r="I167" s="187" t="n"/>
      <c r="J167" s="200" t="n"/>
      <c r="K167" s="188">
        <f>F167-G167-H167+I167-J167</f>
        <v/>
      </c>
      <c r="L167" s="0" t="n"/>
      <c r="M167" s="0" t="n"/>
      <c r="N167" s="0" t="n"/>
      <c r="O167" s="0" t="n"/>
      <c r="P167" s="0" t="n"/>
      <c r="Q167" s="0" t="n"/>
      <c r="R167" s="0" t="n"/>
    </row>
    <row r="168" customFormat="1" s="172">
      <c r="A168" s="0" t="n"/>
      <c r="B168" s="0" t="n"/>
      <c r="C168" s="0" t="n"/>
      <c r="D168" s="0" t="n"/>
      <c r="E168" s="9" t="n">
        <v>45307</v>
      </c>
      <c r="F168" s="195" t="n">
        <v>16.3</v>
      </c>
      <c r="G168" s="217" t="n">
        <v>13</v>
      </c>
      <c r="H168" s="187" t="n"/>
      <c r="I168" s="187" t="n"/>
      <c r="J168" s="200" t="n"/>
      <c r="K168" s="188">
        <f>F168-G168-H168+I168-J168</f>
        <v/>
      </c>
      <c r="L168" s="0" t="n"/>
      <c r="M168" s="0" t="n"/>
      <c r="N168" s="0" t="n"/>
      <c r="O168" s="0" t="n"/>
      <c r="P168" s="0" t="n"/>
      <c r="Q168" s="0" t="n"/>
      <c r="R168" s="0" t="n"/>
    </row>
    <row r="169" customFormat="1" s="172">
      <c r="A169" s="0" t="n"/>
      <c r="B169" s="0" t="n"/>
      <c r="C169" s="0" t="n"/>
      <c r="D169" s="0" t="n"/>
      <c r="E169" s="9" t="n">
        <v>45308</v>
      </c>
      <c r="F169" s="195" t="n">
        <v>16.8</v>
      </c>
      <c r="G169" s="217" t="n">
        <v>13</v>
      </c>
      <c r="H169" s="187" t="n"/>
      <c r="I169" s="187" t="n"/>
      <c r="J169" s="200" t="n"/>
      <c r="K169" s="188">
        <f>F169-G169-H169+I169-J169</f>
        <v/>
      </c>
      <c r="L169" s="0" t="n"/>
      <c r="M169" s="0" t="n"/>
      <c r="N169" s="0" t="n"/>
      <c r="O169" s="0" t="n"/>
      <c r="P169" s="0" t="n"/>
      <c r="Q169" s="0" t="n"/>
      <c r="R169" s="0" t="n"/>
    </row>
    <row r="170" customFormat="1" s="172">
      <c r="A170" s="0" t="n"/>
      <c r="B170" s="0" t="n"/>
      <c r="C170" s="0" t="n"/>
      <c r="D170" s="0" t="n"/>
      <c r="E170" s="9" t="n">
        <v>45308</v>
      </c>
      <c r="F170" s="195" t="n">
        <v>18.92</v>
      </c>
      <c r="G170" s="217" t="n">
        <v>15</v>
      </c>
      <c r="H170" s="187" t="n"/>
      <c r="I170" s="187" t="n"/>
      <c r="J170" s="200" t="n"/>
      <c r="K170" s="188">
        <f>F170-G170-H170+I170-J170</f>
        <v/>
      </c>
      <c r="L170" s="0" t="n"/>
      <c r="M170" s="0" t="n"/>
      <c r="N170" s="0" t="n"/>
      <c r="O170" s="0" t="n"/>
      <c r="P170" s="0" t="n"/>
      <c r="Q170" s="0" t="n"/>
      <c r="R170" s="0" t="n"/>
    </row>
    <row r="171" customFormat="1" s="172">
      <c r="A171" s="0" t="n"/>
      <c r="B171" s="0" t="n"/>
      <c r="C171" s="0" t="n"/>
      <c r="D171" s="0" t="n"/>
      <c r="E171" s="9" t="n">
        <v>45308</v>
      </c>
      <c r="F171" s="195" t="n">
        <v>35.8</v>
      </c>
      <c r="G171" s="217" t="n">
        <v>24</v>
      </c>
      <c r="H171" s="187" t="n">
        <v>35.8</v>
      </c>
      <c r="I171" s="187" t="n">
        <v>24</v>
      </c>
      <c r="J171" s="200" t="n"/>
      <c r="K171" s="188">
        <f>F171-G171-H171+I171-J171</f>
        <v/>
      </c>
      <c r="L171" s="0" t="n"/>
      <c r="M171" s="0" t="n"/>
      <c r="N171" s="0" t="n"/>
      <c r="O171" s="0" t="n"/>
      <c r="P171" s="0" t="n"/>
      <c r="Q171" s="0" t="n"/>
      <c r="R171" s="0" t="n"/>
    </row>
    <row r="172" customFormat="1" s="172">
      <c r="A172" s="0" t="n"/>
      <c r="B172" s="0" t="n"/>
      <c r="C172" s="0" t="n"/>
      <c r="D172" s="0" t="n"/>
      <c r="E172" s="9" t="n">
        <v>45308</v>
      </c>
      <c r="F172" s="195" t="n">
        <v>14.8</v>
      </c>
      <c r="G172" s="217" t="n">
        <v>10.2</v>
      </c>
      <c r="H172" s="187" t="n"/>
      <c r="I172" s="187" t="n"/>
      <c r="J172" s="200" t="n"/>
      <c r="K172" s="188">
        <f>F172-G172-H172+I172-J172</f>
        <v/>
      </c>
      <c r="L172" s="0" t="n"/>
      <c r="M172" s="0" t="n"/>
      <c r="N172" s="0" t="n"/>
      <c r="O172" s="0" t="n"/>
      <c r="P172" s="0" t="n"/>
      <c r="Q172" s="0" t="n"/>
      <c r="R172" s="0" t="n"/>
    </row>
    <row r="173" customFormat="1" s="172">
      <c r="A173" s="0" t="n"/>
      <c r="B173" s="0" t="n"/>
      <c r="C173" s="0" t="n"/>
      <c r="D173" s="0" t="n"/>
      <c r="E173" s="9" t="n">
        <v>45308</v>
      </c>
      <c r="F173" s="195" t="n">
        <v>16.8</v>
      </c>
      <c r="G173" s="217" t="n">
        <v>13</v>
      </c>
      <c r="H173" s="187" t="n"/>
      <c r="I173" s="187" t="n"/>
      <c r="J173" s="200" t="n"/>
      <c r="K173" s="188">
        <f>F173-G173-H173+I173-J173</f>
        <v/>
      </c>
      <c r="L173" s="0" t="n"/>
      <c r="M173" s="0" t="n"/>
      <c r="N173" s="0" t="n"/>
      <c r="O173" s="0" t="n"/>
      <c r="P173" s="0" t="n"/>
      <c r="Q173" s="0" t="n"/>
      <c r="R173" s="0" t="n"/>
    </row>
    <row r="174" customFormat="1" s="172">
      <c r="A174" s="0" t="n"/>
      <c r="B174" s="0" t="n"/>
      <c r="C174" s="0" t="n"/>
      <c r="D174" s="0" t="n"/>
      <c r="E174" s="9" t="n">
        <v>45308</v>
      </c>
      <c r="F174" s="195" t="n">
        <v>30.65</v>
      </c>
      <c r="G174" s="217" t="n">
        <v>24</v>
      </c>
      <c r="H174" s="187" t="n"/>
      <c r="I174" s="187" t="n"/>
      <c r="J174" s="200" t="n"/>
      <c r="K174" s="188">
        <f>F174-G174-H174+I174-J174</f>
        <v/>
      </c>
      <c r="L174" s="0" t="n"/>
      <c r="M174" s="0" t="n"/>
      <c r="N174" s="0" t="n"/>
      <c r="O174" s="0" t="n"/>
      <c r="P174" s="0" t="n"/>
      <c r="Q174" s="0" t="n"/>
      <c r="R174" s="0" t="n"/>
    </row>
    <row r="175" customFormat="1" s="172">
      <c r="A175" s="0" t="n"/>
      <c r="B175" s="0" t="n"/>
      <c r="C175" s="0" t="n"/>
      <c r="D175" s="0" t="n"/>
      <c r="E175" s="9" t="n">
        <v>45308</v>
      </c>
      <c r="F175" s="195" t="n">
        <v>14.31</v>
      </c>
      <c r="G175" s="217" t="n">
        <v>10</v>
      </c>
      <c r="H175" s="187" t="n"/>
      <c r="I175" s="187" t="n"/>
      <c r="J175" s="200" t="n"/>
      <c r="K175" s="188">
        <f>F175-G175-H175+I175-J175</f>
        <v/>
      </c>
      <c r="L175" s="0" t="n"/>
      <c r="M175" s="0" t="n"/>
      <c r="N175" s="0" t="n"/>
      <c r="O175" s="0" t="n"/>
      <c r="P175" s="0" t="n"/>
      <c r="Q175" s="0" t="n"/>
      <c r="R175" s="0" t="n"/>
    </row>
    <row r="176" customFormat="1" s="172">
      <c r="A176" s="0" t="n"/>
      <c r="B176" s="0" t="n"/>
      <c r="C176" s="0" t="n"/>
      <c r="D176" s="0" t="n"/>
      <c r="E176" s="9" t="n">
        <v>45308</v>
      </c>
      <c r="F176" s="195" t="n">
        <v>23.28</v>
      </c>
      <c r="G176" s="217" t="n">
        <v>21</v>
      </c>
      <c r="H176" s="187" t="n"/>
      <c r="I176" s="187" t="n"/>
      <c r="J176" s="200" t="n"/>
      <c r="K176" s="188">
        <f>F176-G176-H176+I176-J176</f>
        <v/>
      </c>
      <c r="L176" s="0" t="n"/>
      <c r="M176" s="0" t="n"/>
      <c r="N176" s="0" t="n"/>
      <c r="O176" s="0" t="n"/>
      <c r="P176" s="0" t="n"/>
      <c r="Q176" s="0" t="n"/>
      <c r="R176" s="0" t="n"/>
    </row>
    <row r="177" customFormat="1" s="172">
      <c r="A177" s="0" t="n"/>
      <c r="B177" s="0" t="n"/>
      <c r="C177" s="0" t="n"/>
      <c r="D177" s="0" t="n"/>
      <c r="E177" s="9" t="n">
        <v>45308</v>
      </c>
      <c r="F177" s="195" t="n">
        <v>84.76000000000001</v>
      </c>
      <c r="G177" s="217" t="n">
        <v>66</v>
      </c>
      <c r="H177" s="187" t="n"/>
      <c r="I177" s="187" t="n"/>
      <c r="J177" s="200" t="n"/>
      <c r="K177" s="188">
        <f>F177-G177-H177+I177-J177</f>
        <v/>
      </c>
      <c r="L177" s="0" t="n"/>
      <c r="M177" s="0" t="n"/>
      <c r="N177" s="0" t="n"/>
      <c r="O177" s="0" t="n"/>
      <c r="P177" s="0" t="n"/>
      <c r="Q177" s="0" t="n"/>
      <c r="R177" s="0" t="n"/>
    </row>
    <row r="178" customFormat="1" s="172">
      <c r="A178" s="0" t="n"/>
      <c r="B178" s="0" t="n"/>
      <c r="C178" s="0" t="n"/>
      <c r="D178" s="0" t="n"/>
      <c r="E178" s="9" t="n">
        <v>45308</v>
      </c>
      <c r="F178" s="195" t="n">
        <v>84.69</v>
      </c>
      <c r="G178" s="217" t="n">
        <v>66</v>
      </c>
      <c r="H178" s="187" t="n"/>
      <c r="I178" s="187" t="n"/>
      <c r="J178" s="200" t="n"/>
      <c r="K178" s="188">
        <f>F178-G178-H178+I178-J178</f>
        <v/>
      </c>
      <c r="L178" s="0" t="n"/>
      <c r="M178" s="0" t="n"/>
      <c r="N178" s="0" t="n"/>
      <c r="O178" s="0" t="n"/>
      <c r="P178" s="0" t="n"/>
      <c r="Q178" s="0" t="n"/>
      <c r="R178" s="0" t="n"/>
    </row>
    <row r="179" customFormat="1" s="172">
      <c r="A179" s="0" t="n"/>
      <c r="B179" s="0" t="n"/>
      <c r="C179" s="0" t="n"/>
      <c r="D179" s="0" t="n"/>
      <c r="E179" s="9" t="n">
        <v>45308</v>
      </c>
      <c r="F179" s="195" t="n">
        <v>22.1</v>
      </c>
      <c r="G179" s="217" t="n">
        <v>17</v>
      </c>
      <c r="H179" s="187" t="n"/>
      <c r="I179" s="187" t="n"/>
      <c r="J179" s="200" t="n"/>
      <c r="K179" s="188">
        <f>F179-G179-H179+I179-J179</f>
        <v/>
      </c>
      <c r="L179" s="0" t="n"/>
      <c r="M179" s="0" t="n"/>
      <c r="N179" s="0" t="n"/>
      <c r="O179" s="0" t="n"/>
      <c r="P179" s="0" t="n"/>
      <c r="Q179" s="0" t="n"/>
      <c r="R179" s="0" t="n"/>
    </row>
    <row r="180" customFormat="1" s="172">
      <c r="A180" s="0" t="n"/>
      <c r="B180" s="0" t="n"/>
      <c r="C180" s="0" t="n"/>
      <c r="D180" s="0" t="n"/>
      <c r="E180" s="9" t="n">
        <v>45308</v>
      </c>
      <c r="F180" s="195" t="n">
        <v>18.93</v>
      </c>
      <c r="G180" s="217" t="n">
        <v>17</v>
      </c>
      <c r="H180" s="187" t="n"/>
      <c r="I180" s="187" t="n"/>
      <c r="J180" s="200" t="n"/>
      <c r="K180" s="188">
        <f>F180-G180-H180+I180-J180</f>
        <v/>
      </c>
      <c r="L180" s="0" t="n"/>
      <c r="M180" s="0" t="n"/>
      <c r="N180" s="0" t="n"/>
      <c r="O180" s="0" t="n"/>
      <c r="P180" s="0" t="n"/>
      <c r="Q180" s="0" t="n"/>
      <c r="R180" s="0" t="n"/>
    </row>
    <row r="181" customFormat="1" s="172">
      <c r="A181" s="0" t="n"/>
      <c r="B181" s="0" t="n"/>
      <c r="C181" s="0" t="n"/>
      <c r="D181" s="0" t="n"/>
      <c r="E181" s="9" t="n">
        <v>45308</v>
      </c>
      <c r="F181" s="195" t="n">
        <v>12.72</v>
      </c>
      <c r="G181" s="217" t="n">
        <v>10.2</v>
      </c>
      <c r="H181" s="187" t="n"/>
      <c r="I181" s="187" t="n"/>
      <c r="J181" s="200" t="n"/>
      <c r="K181" s="188">
        <f>F181-G181-H181+I181-J181</f>
        <v/>
      </c>
      <c r="L181" s="0" t="n"/>
      <c r="M181" s="0" t="n"/>
      <c r="N181" s="0" t="n"/>
      <c r="O181" s="0" t="n"/>
      <c r="P181" s="0" t="n"/>
      <c r="Q181" s="0" t="n"/>
      <c r="R181" s="0" t="n"/>
    </row>
    <row r="182" customFormat="1" s="172">
      <c r="A182" s="0" t="n"/>
      <c r="B182" s="0" t="n"/>
      <c r="C182" s="0" t="n"/>
      <c r="D182" s="0" t="n"/>
      <c r="E182" s="9" t="n">
        <v>45308</v>
      </c>
      <c r="F182" s="195" t="n">
        <v>27.21</v>
      </c>
      <c r="G182" s="217" t="n">
        <v>16.96</v>
      </c>
      <c r="H182" s="187" t="n"/>
      <c r="I182" s="187" t="n"/>
      <c r="J182" s="200" t="n"/>
      <c r="K182" s="188">
        <f>F182-G182-H182+I182-J182</f>
        <v/>
      </c>
      <c r="L182" s="0" t="n"/>
      <c r="M182" s="0" t="n"/>
      <c r="N182" s="0" t="n"/>
      <c r="O182" s="0" t="n"/>
      <c r="P182" s="0" t="n"/>
      <c r="Q182" s="0" t="n"/>
      <c r="R182" s="0" t="n"/>
    </row>
    <row r="183" customFormat="1" s="172">
      <c r="A183" s="0" t="n"/>
      <c r="B183" s="0" t="n"/>
      <c r="C183" s="0" t="n"/>
      <c r="D183" s="0" t="n"/>
      <c r="E183" s="9" t="n">
        <v>45308</v>
      </c>
      <c r="F183" s="195" t="n">
        <v>19.5</v>
      </c>
      <c r="G183" s="217" t="n">
        <v>15</v>
      </c>
      <c r="H183" s="187" t="n"/>
      <c r="I183" s="187" t="n"/>
      <c r="J183" s="200" t="n"/>
      <c r="K183" s="188">
        <f>F183-G183-H183+I183-J183</f>
        <v/>
      </c>
      <c r="L183" s="0" t="n"/>
      <c r="M183" s="0" t="n"/>
      <c r="N183" s="0" t="n"/>
      <c r="O183" s="0" t="n"/>
      <c r="P183" s="0" t="n"/>
      <c r="Q183" s="0" t="n"/>
      <c r="R183" s="0" t="n"/>
    </row>
    <row r="184" customFormat="1" s="172">
      <c r="A184" s="0" t="n"/>
      <c r="B184" s="0" t="n"/>
      <c r="C184" s="0" t="n"/>
      <c r="D184" s="0" t="n"/>
      <c r="E184" s="9" t="n">
        <v>45308</v>
      </c>
      <c r="F184" s="195" t="n">
        <v>65</v>
      </c>
      <c r="G184" s="217" t="n">
        <v>48</v>
      </c>
      <c r="H184" s="187" t="n"/>
      <c r="I184" s="187" t="n"/>
      <c r="J184" s="200" t="n"/>
      <c r="K184" s="188">
        <f>F184-G184-H184+I184-J184</f>
        <v/>
      </c>
      <c r="L184" s="0" t="n"/>
      <c r="M184" s="0" t="n"/>
      <c r="N184" s="0" t="n"/>
      <c r="O184" s="0" t="n"/>
      <c r="P184" s="0" t="n"/>
      <c r="Q184" s="0" t="n"/>
      <c r="R184" s="0" t="n"/>
    </row>
    <row r="185" customFormat="1" s="172">
      <c r="A185" s="0" t="n"/>
      <c r="B185" s="0" t="n"/>
      <c r="C185" s="0" t="n"/>
      <c r="D185" s="0" t="n"/>
      <c r="E185" s="9" t="n">
        <v>45309</v>
      </c>
      <c r="F185" s="195" t="n">
        <v>16.8</v>
      </c>
      <c r="G185" s="217" t="n">
        <v>13</v>
      </c>
      <c r="H185" s="187" t="n"/>
      <c r="I185" s="187" t="n"/>
      <c r="J185" s="200" t="n"/>
      <c r="K185" s="188">
        <f>F185-G185-H185+I185-J185</f>
        <v/>
      </c>
      <c r="L185" s="0" t="n"/>
      <c r="M185" s="0" t="n"/>
      <c r="N185" s="0" t="n"/>
      <c r="O185" s="0" t="n"/>
      <c r="P185" s="0" t="n"/>
      <c r="Q185" s="0" t="n"/>
      <c r="R185" s="0" t="n"/>
    </row>
    <row r="186" customFormat="1" s="172">
      <c r="A186" s="0" t="n"/>
      <c r="B186" s="0" t="n"/>
      <c r="C186" s="0" t="n"/>
      <c r="D186" s="0" t="n"/>
      <c r="E186" s="9" t="n">
        <v>45309</v>
      </c>
      <c r="F186" s="195" t="n">
        <v>32.5</v>
      </c>
      <c r="G186" s="217" t="n">
        <v>25</v>
      </c>
      <c r="H186" s="187" t="n"/>
      <c r="I186" s="187" t="n"/>
      <c r="J186" s="200" t="n"/>
      <c r="K186" s="188">
        <f>F186-G186-H186+I186-J186</f>
        <v/>
      </c>
      <c r="L186" s="0" t="n"/>
      <c r="M186" s="0" t="n"/>
      <c r="N186" s="0" t="n"/>
      <c r="O186" s="0" t="n"/>
      <c r="P186" s="0" t="n"/>
      <c r="Q186" s="0" t="n"/>
      <c r="R186" s="0" t="n"/>
    </row>
    <row r="187" customFormat="1" s="172">
      <c r="A187" s="0" t="n"/>
      <c r="B187" s="0" t="n"/>
      <c r="C187" s="0" t="n"/>
      <c r="D187" s="0" t="n"/>
      <c r="E187" s="9" t="n">
        <v>45309</v>
      </c>
      <c r="F187" s="195" t="n">
        <v>38.9</v>
      </c>
      <c r="G187" s="217" t="n">
        <v>29.5</v>
      </c>
      <c r="H187" s="187" t="n"/>
      <c r="I187" s="187" t="n"/>
      <c r="J187" s="200" t="n"/>
      <c r="K187" s="188">
        <f>F187-G187-H187+I187-J187</f>
        <v/>
      </c>
      <c r="L187" s="0" t="n"/>
      <c r="M187" s="0" t="n"/>
      <c r="N187" s="0" t="n"/>
      <c r="O187" s="0" t="n"/>
      <c r="P187" s="0" t="n"/>
      <c r="Q187" s="0" t="n"/>
      <c r="R187" s="0" t="n"/>
    </row>
    <row r="188" customFormat="1" s="172">
      <c r="A188" s="0" t="n"/>
      <c r="B188" s="0" t="n"/>
      <c r="C188" s="0" t="n"/>
      <c r="D188" s="0" t="n"/>
      <c r="E188" s="9" t="n">
        <v>45309</v>
      </c>
      <c r="F188" s="195" t="n">
        <v>16.8</v>
      </c>
      <c r="G188" s="217" t="n">
        <v>13</v>
      </c>
      <c r="H188" s="187" t="n"/>
      <c r="I188" s="187" t="n"/>
      <c r="J188" s="200" t="n"/>
      <c r="K188" s="188">
        <f>F188-G188-H188+I188-J188</f>
        <v/>
      </c>
      <c r="L188" s="0" t="n"/>
      <c r="M188" s="0" t="n"/>
      <c r="N188" s="0" t="n"/>
      <c r="O188" s="0" t="n"/>
      <c r="P188" s="0" t="n"/>
      <c r="Q188" s="0" t="n"/>
      <c r="R188" s="0" t="n"/>
    </row>
    <row r="189" customFormat="1" s="172">
      <c r="A189" s="0" t="n"/>
      <c r="B189" s="0" t="n"/>
      <c r="C189" s="0" t="n"/>
      <c r="D189" s="0" t="n"/>
      <c r="E189" s="9" t="n">
        <v>45309</v>
      </c>
      <c r="F189" s="195" t="n">
        <v>16.7</v>
      </c>
      <c r="G189" s="217" t="n">
        <v>15</v>
      </c>
      <c r="H189" s="187" t="n"/>
      <c r="I189" s="187" t="n"/>
      <c r="J189" s="200" t="n"/>
      <c r="K189" s="188">
        <f>F189-G189-H189+I189-J189</f>
        <v/>
      </c>
      <c r="L189" s="0" t="n"/>
      <c r="M189" s="0" t="n"/>
      <c r="N189" s="0" t="n"/>
      <c r="O189" s="0" t="n"/>
      <c r="P189" s="0" t="n"/>
      <c r="Q189" s="0" t="n"/>
      <c r="R189" s="0" t="n"/>
    </row>
    <row r="190" customFormat="1" s="172">
      <c r="A190" s="0" t="n"/>
      <c r="B190" s="0" t="n"/>
      <c r="C190" s="0" t="n"/>
      <c r="D190" s="0" t="n"/>
      <c r="E190" s="9" t="n">
        <v>45309</v>
      </c>
      <c r="F190" s="195" t="n">
        <v>16.8</v>
      </c>
      <c r="G190" s="217" t="n">
        <v>4.3</v>
      </c>
      <c r="H190" s="187" t="n"/>
      <c r="I190" s="187" t="n"/>
      <c r="J190" s="200" t="n"/>
      <c r="K190" s="188">
        <f>F190-G190-H190+I190-J190</f>
        <v/>
      </c>
      <c r="L190" s="0" t="n"/>
      <c r="M190" s="0" t="n"/>
      <c r="N190" s="0" t="n"/>
      <c r="O190" s="0" t="n"/>
      <c r="P190" s="0" t="n"/>
      <c r="Q190" s="0" t="n"/>
      <c r="R190" s="0" t="n"/>
    </row>
    <row r="191" customFormat="1" s="172">
      <c r="A191" s="0" t="n"/>
      <c r="B191" s="0" t="n"/>
      <c r="C191" s="0" t="n"/>
      <c r="D191" s="0" t="n"/>
      <c r="E191" s="9" t="n">
        <v>45309</v>
      </c>
      <c r="F191" s="195" t="n">
        <v>65</v>
      </c>
      <c r="G191" s="217" t="n">
        <v>49.5</v>
      </c>
      <c r="H191" s="187" t="n"/>
      <c r="I191" s="187" t="n"/>
      <c r="J191" s="200" t="n"/>
      <c r="K191" s="188">
        <f>F191-G191-H191+I191-J191</f>
        <v/>
      </c>
      <c r="L191" s="0" t="n"/>
      <c r="M191" s="0" t="n"/>
      <c r="N191" s="0" t="n"/>
      <c r="O191" s="0" t="n"/>
      <c r="P191" s="0" t="n"/>
      <c r="Q191" s="0" t="n"/>
      <c r="R191" s="0" t="n"/>
    </row>
    <row r="192" customFormat="1" s="172">
      <c r="A192" s="0" t="n"/>
      <c r="B192" s="0" t="n"/>
      <c r="C192" s="0" t="n"/>
      <c r="D192" s="0" t="n"/>
      <c r="E192" s="9" t="n">
        <v>45309</v>
      </c>
      <c r="F192" s="195" t="n">
        <v>19.5</v>
      </c>
      <c r="G192" s="217" t="n">
        <v>15</v>
      </c>
      <c r="H192" s="187" t="n"/>
      <c r="I192" s="187" t="n"/>
      <c r="J192" s="200" t="n"/>
      <c r="K192" s="188">
        <f>F192-G192-H192+I192-J192</f>
        <v/>
      </c>
      <c r="L192" s="0" t="n"/>
      <c r="M192" s="0" t="n"/>
      <c r="N192" s="0" t="n"/>
      <c r="O192" s="0" t="n"/>
      <c r="P192" s="0" t="n"/>
      <c r="Q192" s="0" t="n"/>
      <c r="R192" s="0" t="n"/>
    </row>
    <row r="193" customFormat="1" s="172">
      <c r="A193" s="0" t="n"/>
      <c r="B193" s="0" t="n"/>
      <c r="C193" s="0" t="n"/>
      <c r="D193" s="0" t="n"/>
      <c r="E193" s="9" t="n">
        <v>45309</v>
      </c>
      <c r="F193" s="195" t="n">
        <v>16.86</v>
      </c>
      <c r="G193" s="217" t="n">
        <v>16</v>
      </c>
      <c r="H193" s="187" t="n"/>
      <c r="I193" s="187" t="n"/>
      <c r="J193" s="200" t="n"/>
      <c r="K193" s="188">
        <f>F193-G193-H193+I193-J193</f>
        <v/>
      </c>
      <c r="L193" s="0" t="n"/>
      <c r="M193" s="0" t="n"/>
      <c r="N193" s="0" t="n"/>
      <c r="O193" s="0" t="n"/>
      <c r="P193" s="0" t="n"/>
      <c r="Q193" s="0" t="n"/>
      <c r="R193" s="0" t="n"/>
    </row>
    <row r="194" customFormat="1" s="172">
      <c r="A194" s="0" t="n"/>
      <c r="B194" s="0" t="n"/>
      <c r="C194" s="0" t="n"/>
      <c r="D194" s="0" t="n"/>
      <c r="E194" s="9" t="n">
        <v>45309</v>
      </c>
      <c r="F194" s="195" t="n">
        <v>16.8</v>
      </c>
      <c r="G194" s="217" t="n">
        <v>13</v>
      </c>
      <c r="H194" s="187" t="n"/>
      <c r="I194" s="187" t="n"/>
      <c r="J194" s="200" t="n"/>
      <c r="K194" s="188">
        <f>F194-G194-H194+I194-J194</f>
        <v/>
      </c>
      <c r="L194" s="0" t="n"/>
      <c r="M194" s="0" t="n"/>
      <c r="N194" s="0" t="n"/>
      <c r="O194" s="0" t="n"/>
      <c r="P194" s="0" t="n"/>
      <c r="Q194" s="0" t="n"/>
      <c r="R194" s="0" t="n"/>
    </row>
    <row r="195" customFormat="1" s="172">
      <c r="A195" s="0" t="n"/>
      <c r="B195" s="0" t="n"/>
      <c r="C195" s="0" t="n"/>
      <c r="D195" s="0" t="n"/>
      <c r="E195" s="9" t="n">
        <v>45309</v>
      </c>
      <c r="F195" s="195" t="n">
        <v>39.6</v>
      </c>
      <c r="G195" s="217" t="n">
        <v>29</v>
      </c>
      <c r="H195" s="187" t="n"/>
      <c r="I195" s="187" t="n"/>
      <c r="J195" s="200" t="n"/>
      <c r="K195" s="188">
        <f>F195-G195-H195+I195-J195</f>
        <v/>
      </c>
      <c r="L195" s="0" t="n"/>
      <c r="M195" s="0" t="n"/>
      <c r="N195" s="0" t="n"/>
      <c r="O195" s="0" t="n"/>
      <c r="P195" s="0" t="n"/>
      <c r="Q195" s="0" t="n"/>
      <c r="R195" s="0" t="n"/>
    </row>
    <row r="196" customFormat="1" s="172">
      <c r="A196" s="0" t="n"/>
      <c r="B196" s="0" t="n"/>
      <c r="C196" s="0" t="n"/>
      <c r="D196" s="0" t="n"/>
      <c r="E196" s="9" t="n">
        <v>45309</v>
      </c>
      <c r="F196" s="195" t="n">
        <v>22.1</v>
      </c>
      <c r="G196" s="217" t="n">
        <v>17</v>
      </c>
      <c r="H196" s="187" t="n"/>
      <c r="I196" s="187" t="n"/>
      <c r="J196" s="200" t="n"/>
      <c r="K196" s="188">
        <f>F196-G196-H196+I196-J196</f>
        <v/>
      </c>
      <c r="L196" s="0" t="n"/>
      <c r="M196" s="0" t="n"/>
      <c r="N196" s="0" t="n"/>
      <c r="O196" s="0" t="n"/>
      <c r="P196" s="0" t="n"/>
      <c r="Q196" s="0" t="n"/>
      <c r="R196" s="0" t="n"/>
    </row>
    <row r="197" customFormat="1" s="172">
      <c r="A197" s="0" t="n"/>
      <c r="B197" s="0" t="n"/>
      <c r="C197" s="0" t="n"/>
      <c r="D197" s="0" t="n"/>
      <c r="E197" s="9" t="n">
        <v>45310</v>
      </c>
      <c r="F197" s="195" t="n">
        <v>19.5</v>
      </c>
      <c r="G197" s="217" t="n">
        <v>17</v>
      </c>
      <c r="H197" s="187" t="n"/>
      <c r="I197" s="187" t="n"/>
      <c r="J197" s="200" t="n"/>
      <c r="K197" s="188">
        <f>F197-G197-H197+I197-J197</f>
        <v/>
      </c>
      <c r="L197" s="0" t="n"/>
      <c r="M197" s="0" t="n"/>
      <c r="N197" s="0" t="n"/>
      <c r="O197" s="0" t="n"/>
      <c r="P197" s="0" t="n"/>
      <c r="Q197" s="0" t="n"/>
      <c r="R197" s="0" t="n"/>
    </row>
    <row r="198" customFormat="1" s="172">
      <c r="A198" s="0" t="n"/>
      <c r="B198" s="0" t="n"/>
      <c r="C198" s="0" t="n"/>
      <c r="D198" s="0" t="n"/>
      <c r="E198" s="9" t="n">
        <v>45310</v>
      </c>
      <c r="F198" s="195" t="n">
        <v>16.8</v>
      </c>
      <c r="G198" s="217" t="n">
        <v>13</v>
      </c>
      <c r="H198" s="187" t="n"/>
      <c r="I198" s="187" t="n"/>
      <c r="J198" s="200" t="n"/>
      <c r="K198" s="188">
        <f>F198-G198-H198+I198-J198</f>
        <v/>
      </c>
      <c r="L198" s="0" t="n"/>
      <c r="M198" s="0" t="n"/>
      <c r="N198" s="0" t="n"/>
      <c r="O198" s="0" t="n"/>
      <c r="P198" s="0" t="n"/>
      <c r="Q198" s="0" t="n"/>
      <c r="R198" s="0" t="n"/>
    </row>
    <row r="199" customFormat="1" s="172">
      <c r="A199" s="0" t="n"/>
      <c r="B199" s="0" t="n"/>
      <c r="C199" s="0" t="n"/>
      <c r="D199" s="0" t="n"/>
      <c r="E199" s="9" t="n">
        <v>45310</v>
      </c>
      <c r="F199" s="195" t="n">
        <v>27.3</v>
      </c>
      <c r="G199" s="217" t="n">
        <v>21</v>
      </c>
      <c r="H199" s="187" t="n"/>
      <c r="I199" s="187" t="n"/>
      <c r="J199" s="200" t="n"/>
      <c r="K199" s="188">
        <f>F199-G199-H199+I199-J199</f>
        <v/>
      </c>
      <c r="L199" s="0" t="n"/>
      <c r="M199" s="0" t="n"/>
      <c r="N199" s="0" t="n"/>
      <c r="O199" s="0" t="n"/>
      <c r="P199" s="0" t="n"/>
      <c r="Q199" s="0" t="n"/>
      <c r="R199" s="0" t="n"/>
    </row>
    <row r="200" customFormat="1" s="172">
      <c r="A200" s="0" t="n"/>
      <c r="B200" s="0" t="n"/>
      <c r="C200" s="0" t="n"/>
      <c r="D200" s="0" t="n"/>
      <c r="E200" s="9" t="n">
        <v>45310</v>
      </c>
      <c r="F200" s="195" t="n">
        <v>27.74</v>
      </c>
      <c r="G200" s="217" t="n">
        <v>25</v>
      </c>
      <c r="H200" s="187" t="n"/>
      <c r="I200" s="187" t="n"/>
      <c r="J200" s="200" t="n"/>
      <c r="K200" s="188">
        <f>F200-G200-H200+I200-J200</f>
        <v/>
      </c>
      <c r="L200" s="0" t="n"/>
      <c r="M200" s="0" t="n"/>
      <c r="N200" s="0" t="n"/>
      <c r="O200" s="0" t="n"/>
      <c r="P200" s="0" t="n"/>
      <c r="Q200" s="0" t="n"/>
      <c r="R200" s="0" t="n"/>
    </row>
    <row r="201" customFormat="1" s="172">
      <c r="A201" s="0" t="n"/>
      <c r="B201" s="0" t="n"/>
      <c r="C201" s="0" t="n"/>
      <c r="D201" s="0" t="n"/>
      <c r="E201" s="9" t="n">
        <v>45310</v>
      </c>
      <c r="F201" s="195" t="n">
        <v>22.1</v>
      </c>
      <c r="G201" s="217" t="n">
        <v>17</v>
      </c>
      <c r="H201" s="187" t="n"/>
      <c r="I201" s="187" t="n"/>
      <c r="J201" s="200" t="n"/>
      <c r="K201" s="188">
        <f>F201-G201-H201+I201-J201</f>
        <v/>
      </c>
      <c r="L201" s="0" t="n"/>
      <c r="M201" s="0" t="n"/>
      <c r="N201" s="0" t="n"/>
      <c r="O201" s="0" t="n"/>
      <c r="P201" s="0" t="n"/>
      <c r="Q201" s="0" t="n"/>
      <c r="R201" s="0" t="n"/>
    </row>
    <row r="202" customFormat="1" s="172">
      <c r="A202" s="0" t="n"/>
      <c r="B202" s="0" t="n"/>
      <c r="C202" s="0" t="n"/>
      <c r="D202" s="0" t="n"/>
      <c r="E202" s="9" t="n">
        <v>45310</v>
      </c>
      <c r="F202" s="195" t="n">
        <v>24.7</v>
      </c>
      <c r="G202" s="217" t="n">
        <v>19</v>
      </c>
      <c r="H202" s="187" t="n"/>
      <c r="I202" s="187" t="n"/>
      <c r="J202" s="200" t="n"/>
      <c r="K202" s="188">
        <f>F202-G202-H202+I202-J202</f>
        <v/>
      </c>
      <c r="L202" s="0" t="n"/>
      <c r="M202" s="0" t="n"/>
      <c r="N202" s="0" t="n"/>
      <c r="O202" s="0" t="n"/>
      <c r="P202" s="0" t="n"/>
      <c r="Q202" s="0" t="n"/>
      <c r="R202" s="0" t="n"/>
    </row>
    <row r="203" customFormat="1" s="172">
      <c r="A203" s="0" t="n"/>
      <c r="B203" s="0" t="n"/>
      <c r="C203" s="0" t="n"/>
      <c r="D203" s="0" t="n"/>
      <c r="E203" s="9" t="n">
        <v>45310</v>
      </c>
      <c r="F203" s="195" t="n">
        <v>32.5</v>
      </c>
      <c r="G203" s="217" t="n">
        <v>25</v>
      </c>
      <c r="H203" s="187" t="n"/>
      <c r="I203" s="187" t="n"/>
      <c r="J203" s="200" t="n"/>
      <c r="K203" s="188">
        <f>F203-G203-H203+I203-J203</f>
        <v/>
      </c>
      <c r="L203" s="0" t="n"/>
      <c r="M203" s="0" t="n"/>
      <c r="N203" s="0" t="n"/>
      <c r="O203" s="0" t="n"/>
      <c r="P203" s="0" t="n"/>
      <c r="Q203" s="0" t="n"/>
      <c r="R203" s="0" t="n"/>
    </row>
    <row r="204" customFormat="1" s="172">
      <c r="A204" s="0" t="n"/>
      <c r="B204" s="0" t="n"/>
      <c r="C204" s="0" t="n"/>
      <c r="D204" s="0" t="n"/>
      <c r="E204" s="9" t="n">
        <v>45310</v>
      </c>
      <c r="F204" s="195" t="n">
        <v>29.9</v>
      </c>
      <c r="G204" s="217" t="n">
        <v>23</v>
      </c>
      <c r="H204" s="187" t="n"/>
      <c r="I204" s="187" t="n"/>
      <c r="J204" s="200" t="n"/>
      <c r="K204" s="188">
        <f>F204-G204-H204+I204-J204</f>
        <v/>
      </c>
      <c r="L204" s="0" t="n"/>
      <c r="M204" s="0" t="n"/>
      <c r="N204" s="0" t="n"/>
      <c r="O204" s="0" t="n"/>
      <c r="P204" s="0" t="n"/>
      <c r="Q204" s="0" t="n"/>
      <c r="R204" s="0" t="n"/>
    </row>
    <row r="205" customFormat="1" s="172">
      <c r="A205" s="0" t="n"/>
      <c r="B205" s="0" t="n"/>
      <c r="C205" s="0" t="n"/>
      <c r="D205" s="0" t="n"/>
      <c r="E205" s="9" t="n">
        <v>45310</v>
      </c>
      <c r="F205" s="195" t="n">
        <v>89.61</v>
      </c>
      <c r="G205" s="217" t="n">
        <v>67.8</v>
      </c>
      <c r="H205" s="187" t="n"/>
      <c r="I205" s="187" t="n"/>
      <c r="J205" s="200" t="n"/>
      <c r="K205" s="188">
        <f>F205-G205-H205+I205-J205</f>
        <v/>
      </c>
      <c r="L205" s="0" t="n"/>
      <c r="M205" s="0" t="n"/>
      <c r="N205" s="0" t="n"/>
      <c r="O205" s="0" t="n"/>
      <c r="P205" s="0" t="n"/>
      <c r="Q205" s="0" t="n"/>
      <c r="R205" s="0" t="n"/>
    </row>
    <row r="206" customFormat="1" s="172">
      <c r="A206" s="0" t="n"/>
      <c r="B206" s="0" t="n"/>
      <c r="C206" s="0" t="n"/>
      <c r="D206" s="0" t="n"/>
      <c r="E206" s="9" t="n">
        <v>45310</v>
      </c>
      <c r="F206" s="195" t="n">
        <v>14.3</v>
      </c>
      <c r="G206" s="217" t="n">
        <v>13</v>
      </c>
      <c r="H206" s="187" t="n"/>
      <c r="I206" s="187" t="n"/>
      <c r="J206" s="200" t="n">
        <v>15</v>
      </c>
      <c r="K206" s="188">
        <f>F206-G206-H206+I206-J206</f>
        <v/>
      </c>
      <c r="L206" s="0" t="n"/>
      <c r="M206" s="0" t="n"/>
      <c r="N206" s="0" t="n"/>
      <c r="O206" s="0" t="n"/>
      <c r="P206" s="0" t="n"/>
      <c r="Q206" s="0" t="n"/>
      <c r="R206" s="0" t="n"/>
    </row>
    <row r="207" customFormat="1" s="172">
      <c r="A207" s="0" t="n"/>
      <c r="B207" s="0" t="n"/>
      <c r="C207" s="0" t="n"/>
      <c r="D207" s="0" t="n"/>
      <c r="E207" s="9" t="n">
        <v>45310</v>
      </c>
      <c r="F207" s="195" t="n">
        <v>14.43</v>
      </c>
      <c r="G207" s="217" t="n">
        <v>13</v>
      </c>
      <c r="H207" s="187" t="n"/>
      <c r="I207" s="187" t="n"/>
      <c r="J207" s="200" t="n">
        <v>12</v>
      </c>
      <c r="K207" s="188">
        <f>F207-G207-H207+I207-J207</f>
        <v/>
      </c>
      <c r="L207" s="0" t="n"/>
      <c r="M207" s="0" t="n"/>
      <c r="N207" s="0" t="n"/>
      <c r="O207" s="0" t="n"/>
      <c r="P207" s="0" t="n"/>
      <c r="Q207" s="0" t="n"/>
      <c r="R207" s="0" t="n"/>
    </row>
    <row r="208" customFormat="1" s="172">
      <c r="A208" s="0" t="n"/>
      <c r="B208" s="0" t="n"/>
      <c r="C208" s="0" t="n"/>
      <c r="D208" s="0" t="n"/>
      <c r="E208" s="9" t="n">
        <v>45310</v>
      </c>
      <c r="F208" s="195" t="n">
        <v>44.4</v>
      </c>
      <c r="G208" s="217" t="n">
        <v>19.82</v>
      </c>
      <c r="H208" s="187" t="n"/>
      <c r="I208" s="187" t="n"/>
      <c r="J208" s="200" t="n">
        <v>16</v>
      </c>
      <c r="K208" s="188">
        <f>F208-G208-H208+I208-J208</f>
        <v/>
      </c>
      <c r="L208" s="0" t="n"/>
      <c r="M208" s="0" t="n"/>
      <c r="N208" s="0" t="n"/>
      <c r="O208" s="0" t="n"/>
      <c r="P208" s="0" t="n"/>
      <c r="Q208" s="0" t="n"/>
      <c r="R208" s="0" t="n"/>
    </row>
    <row r="209" customFormat="1" s="172">
      <c r="A209" s="0" t="n"/>
      <c r="B209" s="0" t="n"/>
      <c r="C209" s="0" t="n"/>
      <c r="D209" s="0" t="n"/>
      <c r="E209" s="9" t="n">
        <v>45310</v>
      </c>
      <c r="F209" s="195" t="n">
        <v>18.8</v>
      </c>
      <c r="G209" s="217" t="n">
        <v>16.5</v>
      </c>
      <c r="H209" s="187" t="n"/>
      <c r="I209" s="187" t="n"/>
      <c r="J209" s="200" t="n"/>
      <c r="K209" s="188">
        <f>F209-G209-H209+I209-J209</f>
        <v/>
      </c>
      <c r="L209" s="0" t="n"/>
      <c r="M209" s="0" t="n"/>
      <c r="N209" s="0" t="n"/>
      <c r="O209" s="0" t="n"/>
      <c r="P209" s="0" t="n"/>
      <c r="Q209" s="0" t="n"/>
      <c r="R209" s="0" t="n"/>
    </row>
    <row r="210" customFormat="1" s="172">
      <c r="A210" s="0" t="n"/>
      <c r="B210" s="0" t="n"/>
      <c r="C210" s="0" t="n"/>
      <c r="D210" s="0" t="n"/>
      <c r="E210" s="9" t="n">
        <v>45311</v>
      </c>
      <c r="F210" s="195" t="n">
        <v>24.7</v>
      </c>
      <c r="G210" s="217" t="n">
        <v>19</v>
      </c>
      <c r="H210" s="187" t="n"/>
      <c r="I210" s="187" t="n"/>
      <c r="J210" s="200" t="n"/>
      <c r="K210" s="188">
        <f>F210-G210-H210+I210-J210</f>
        <v/>
      </c>
      <c r="L210" s="0" t="n"/>
      <c r="M210" s="0" t="n"/>
      <c r="N210" s="0" t="n"/>
      <c r="O210" s="0" t="n"/>
      <c r="P210" s="0" t="n"/>
      <c r="Q210" s="0" t="n"/>
      <c r="R210" s="0" t="n"/>
    </row>
    <row r="211" customFormat="1" s="172">
      <c r="A211" s="0" t="n"/>
      <c r="B211" s="0" t="n"/>
      <c r="C211" s="0" t="n"/>
      <c r="D211" s="0" t="n"/>
      <c r="E211" s="9" t="n">
        <v>45311</v>
      </c>
      <c r="F211" s="195" t="n">
        <v>22.1</v>
      </c>
      <c r="G211" s="217" t="n">
        <v>17</v>
      </c>
      <c r="H211" s="187" t="n"/>
      <c r="I211" s="187" t="n"/>
      <c r="J211" s="200" t="n"/>
      <c r="K211" s="188">
        <f>F211-G211-H211+I211-J211</f>
        <v/>
      </c>
      <c r="L211" s="0" t="n"/>
      <c r="M211" s="0" t="n"/>
      <c r="N211" s="0" t="n"/>
      <c r="O211" s="0" t="n"/>
      <c r="P211" s="0" t="n"/>
      <c r="Q211" s="0" t="n"/>
      <c r="R211" s="0" t="n"/>
    </row>
    <row r="212" customFormat="1" s="172">
      <c r="A212" s="0" t="n"/>
      <c r="B212" s="0" t="n"/>
      <c r="C212" s="0" t="n"/>
      <c r="D212" s="0" t="n"/>
      <c r="E212" s="9" t="n">
        <v>45311</v>
      </c>
      <c r="F212" s="195" t="n">
        <v>27.66</v>
      </c>
      <c r="G212" s="217" t="n">
        <v>25</v>
      </c>
      <c r="H212" s="187" t="n"/>
      <c r="I212" s="187" t="n"/>
      <c r="J212" s="200" t="n"/>
      <c r="K212" s="188">
        <f>F212-G212-H212+I212-J212</f>
        <v/>
      </c>
      <c r="L212" s="0" t="n"/>
      <c r="M212" s="0" t="n"/>
      <c r="N212" s="0" t="n"/>
      <c r="O212" s="0" t="n"/>
      <c r="P212" s="0" t="n"/>
      <c r="Q212" s="0" t="n"/>
      <c r="R212" s="0" t="n"/>
    </row>
    <row r="213" customFormat="1" s="172">
      <c r="A213" s="0" t="n"/>
      <c r="B213" s="0" t="n"/>
      <c r="C213" s="0" t="n"/>
      <c r="D213" s="0" t="n"/>
      <c r="E213" s="9" t="n">
        <v>45311</v>
      </c>
      <c r="F213" s="195" t="n">
        <v>35.8</v>
      </c>
      <c r="G213" s="217" t="n">
        <v>24</v>
      </c>
      <c r="H213" s="187" t="n"/>
      <c r="I213" s="187" t="n"/>
      <c r="J213" s="200" t="n"/>
      <c r="K213" s="188">
        <f>F213-G213-H213+I213-J213</f>
        <v/>
      </c>
      <c r="L213" s="0" t="n"/>
      <c r="M213" s="0" t="n"/>
      <c r="N213" s="0" t="n"/>
      <c r="O213" s="0" t="n"/>
      <c r="P213" s="0" t="n"/>
      <c r="Q213" s="0" t="n"/>
      <c r="R213" s="0" t="n"/>
    </row>
    <row r="214" customFormat="1" s="172">
      <c r="A214" s="0" t="n"/>
      <c r="B214" s="0" t="n"/>
      <c r="C214" s="0" t="n"/>
      <c r="D214" s="0" t="n"/>
      <c r="E214" s="9" t="n">
        <v>45311</v>
      </c>
      <c r="F214" s="195" t="n">
        <v>27.73</v>
      </c>
      <c r="G214" s="217" t="n">
        <v>25</v>
      </c>
      <c r="H214" s="187" t="n"/>
      <c r="I214" s="187" t="n"/>
      <c r="J214" s="200" t="n"/>
      <c r="K214" s="188">
        <f>F214-G214-H214+I214-J214</f>
        <v/>
      </c>
      <c r="L214" s="0" t="n"/>
      <c r="M214" s="0" t="n"/>
      <c r="N214" s="0" t="n"/>
      <c r="O214" s="0" t="n"/>
      <c r="P214" s="0" t="n"/>
      <c r="Q214" s="0" t="n"/>
      <c r="R214" s="0" t="n"/>
    </row>
    <row r="215" customFormat="1" s="172">
      <c r="A215" s="0" t="n"/>
      <c r="B215" s="0" t="n"/>
      <c r="C215" s="0" t="n"/>
      <c r="D215" s="0" t="n"/>
      <c r="E215" s="9" t="n">
        <v>45311</v>
      </c>
      <c r="F215" s="195" t="n">
        <v>199.2</v>
      </c>
      <c r="G215" s="217" t="n">
        <v>132</v>
      </c>
      <c r="H215" s="187" t="n"/>
      <c r="I215" s="187" t="n"/>
      <c r="J215" s="200" t="n"/>
      <c r="K215" s="188">
        <f>F215-G215-H215+I215-J215</f>
        <v/>
      </c>
      <c r="L215" s="0" t="n"/>
      <c r="M215" s="0" t="n"/>
      <c r="N215" s="0" t="n"/>
      <c r="O215" s="0" t="n"/>
      <c r="P215" s="0" t="n"/>
      <c r="Q215" s="0" t="n"/>
      <c r="R215" s="0" t="n"/>
    </row>
    <row r="216" customFormat="1" s="172">
      <c r="A216" s="0" t="n"/>
      <c r="B216" s="0" t="n"/>
      <c r="C216" s="0" t="n"/>
      <c r="D216" s="0" t="n"/>
      <c r="E216" s="9" t="n">
        <v>45311</v>
      </c>
      <c r="F216" s="195" t="n">
        <v>14.8</v>
      </c>
      <c r="G216" s="217" t="n">
        <v>10.2</v>
      </c>
      <c r="H216" s="187" t="n"/>
      <c r="I216" s="187" t="n"/>
      <c r="J216" s="200" t="n"/>
      <c r="K216" s="188">
        <f>F216-G216-H216+I216-J216</f>
        <v/>
      </c>
      <c r="L216" s="0" t="n"/>
      <c r="M216" s="0" t="n"/>
      <c r="N216" s="0" t="n"/>
      <c r="O216" s="0" t="n"/>
      <c r="P216" s="0" t="n"/>
      <c r="Q216" s="0" t="n"/>
      <c r="R216" s="0" t="n"/>
    </row>
    <row r="217" customFormat="1" s="172">
      <c r="A217" s="0" t="n"/>
      <c r="B217" s="0" t="n"/>
      <c r="C217" s="0" t="n"/>
      <c r="D217" s="0" t="n"/>
      <c r="E217" s="9" t="n">
        <v>45311</v>
      </c>
      <c r="F217" s="195" t="n">
        <v>16.01</v>
      </c>
      <c r="G217" s="217" t="n">
        <v>16.5</v>
      </c>
      <c r="H217" s="187" t="n"/>
      <c r="I217" s="187" t="n"/>
      <c r="J217" s="200" t="n"/>
      <c r="K217" s="188">
        <f>F217-G217-H217+I217-J217</f>
        <v/>
      </c>
      <c r="L217" s="0" t="n"/>
      <c r="M217" s="0" t="n"/>
      <c r="N217" s="0" t="n"/>
      <c r="O217" s="0" t="n"/>
      <c r="P217" s="0" t="n"/>
      <c r="Q217" s="0" t="n"/>
      <c r="R217" s="0" t="n"/>
    </row>
    <row r="218" customFormat="1" s="172">
      <c r="A218" s="0" t="n"/>
      <c r="B218" s="0" t="n"/>
      <c r="C218" s="0" t="n"/>
      <c r="D218" s="0" t="n"/>
      <c r="E218" s="9" t="n">
        <v>45311</v>
      </c>
      <c r="F218" s="195" t="n">
        <v>22.1</v>
      </c>
      <c r="G218" s="217" t="n">
        <v>17</v>
      </c>
      <c r="H218" s="187" t="n"/>
      <c r="I218" s="187" t="n"/>
      <c r="J218" s="200" t="n"/>
      <c r="K218" s="188">
        <f>F218-G218-H218+I218-J218</f>
        <v/>
      </c>
      <c r="L218" s="0" t="n"/>
      <c r="M218" s="0" t="n"/>
      <c r="N218" s="0" t="n"/>
      <c r="O218" s="0" t="n"/>
      <c r="P218" s="0" t="n"/>
      <c r="Q218" s="0" t="n"/>
      <c r="R218" s="0" t="n"/>
    </row>
    <row r="219" customFormat="1" s="172">
      <c r="A219" s="0" t="n"/>
      <c r="B219" s="0" t="n"/>
      <c r="C219" s="0" t="n"/>
      <c r="D219" s="0" t="n"/>
      <c r="E219" s="9" t="n">
        <v>45311</v>
      </c>
      <c r="F219" s="195" t="n">
        <v>16.8</v>
      </c>
      <c r="G219" s="217" t="n">
        <v>13</v>
      </c>
      <c r="H219" s="187" t="n"/>
      <c r="I219" s="187" t="n"/>
      <c r="J219" s="200" t="n"/>
      <c r="K219" s="188">
        <f>F219-G219-H219+I219-J219</f>
        <v/>
      </c>
      <c r="L219" s="0" t="n"/>
      <c r="M219" s="0" t="n"/>
      <c r="N219" s="0" t="n"/>
      <c r="O219" s="0" t="n"/>
      <c r="P219" s="0" t="n"/>
      <c r="Q219" s="0" t="n"/>
      <c r="R219" s="0" t="n"/>
    </row>
    <row r="220" customFormat="1" s="172">
      <c r="A220" s="0" t="n"/>
      <c r="B220" s="0" t="n"/>
      <c r="C220" s="0" t="n"/>
      <c r="D220" s="0" t="n"/>
      <c r="E220" s="9" t="n">
        <v>45311</v>
      </c>
      <c r="F220" s="195" t="n">
        <v>16.8</v>
      </c>
      <c r="G220" s="217" t="n">
        <v>13</v>
      </c>
      <c r="H220" s="187" t="n"/>
      <c r="I220" s="187" t="n"/>
      <c r="J220" s="200" t="n"/>
      <c r="K220" s="188">
        <f>F220-G220-H220+I220-J220</f>
        <v/>
      </c>
      <c r="L220" s="0" t="n"/>
      <c r="M220" s="0" t="n"/>
      <c r="N220" s="0" t="n"/>
      <c r="O220" s="0" t="n"/>
      <c r="P220" s="0" t="n"/>
      <c r="Q220" s="0" t="n"/>
      <c r="R220" s="0" t="n"/>
    </row>
    <row r="221" customFormat="1" s="172">
      <c r="A221" s="0" t="n"/>
      <c r="B221" s="0" t="n"/>
      <c r="C221" s="0" t="n"/>
      <c r="D221" s="0" t="n"/>
      <c r="E221" s="9" t="n">
        <v>45311</v>
      </c>
      <c r="F221" s="195" t="n">
        <v>22.1</v>
      </c>
      <c r="G221" s="217" t="n">
        <v>16.87</v>
      </c>
      <c r="H221" s="187" t="n"/>
      <c r="I221" s="187" t="n"/>
      <c r="J221" s="200" t="n"/>
      <c r="K221" s="188">
        <f>F221-G221-H221+I221-J221</f>
        <v/>
      </c>
      <c r="L221" s="0" t="n"/>
      <c r="M221" s="0" t="n"/>
      <c r="N221" s="0" t="n"/>
      <c r="O221" s="0" t="n"/>
      <c r="P221" s="0" t="n"/>
      <c r="Q221" s="0" t="n"/>
      <c r="R221" s="0" t="n"/>
    </row>
    <row r="222" customFormat="1" s="172">
      <c r="A222" s="0" t="n"/>
      <c r="B222" s="0" t="n"/>
      <c r="C222" s="0" t="n"/>
      <c r="D222" s="0" t="n"/>
      <c r="E222" s="9" t="n">
        <v>45311</v>
      </c>
      <c r="F222" s="195" t="n">
        <v>16.96</v>
      </c>
      <c r="G222" s="217" t="n">
        <v>16</v>
      </c>
      <c r="H222" s="187" t="n"/>
      <c r="I222" s="187" t="n"/>
      <c r="J222" s="200" t="n"/>
      <c r="K222" s="188">
        <f>F222-G222-H222+I222-J222</f>
        <v/>
      </c>
      <c r="L222" s="0" t="n"/>
      <c r="M222" s="0" t="n"/>
      <c r="N222" s="0" t="n"/>
      <c r="O222" s="0" t="n"/>
      <c r="P222" s="0" t="n"/>
      <c r="Q222" s="0" t="n"/>
      <c r="R222" s="0" t="n"/>
    </row>
    <row r="223" customFormat="1" s="172">
      <c r="A223" s="0" t="n"/>
      <c r="B223" s="0" t="n"/>
      <c r="C223" s="0" t="n"/>
      <c r="D223" s="0" t="n"/>
      <c r="E223" s="9" t="n">
        <v>45311</v>
      </c>
      <c r="F223" s="195" t="n">
        <v>35.47</v>
      </c>
      <c r="G223" s="217" t="n">
        <v>32</v>
      </c>
      <c r="H223" s="187" t="n"/>
      <c r="I223" s="187" t="n"/>
      <c r="J223" s="200" t="n"/>
      <c r="K223" s="188">
        <f>F223-G223-H223+I223-J223</f>
        <v/>
      </c>
      <c r="L223" s="0" t="n"/>
      <c r="M223" s="0" t="n"/>
      <c r="N223" s="0" t="n"/>
      <c r="O223" s="0" t="n"/>
      <c r="P223" s="0" t="n"/>
      <c r="Q223" s="0" t="n"/>
      <c r="R223" s="0" t="n"/>
    </row>
    <row r="224" customFormat="1" s="172">
      <c r="A224" s="0" t="n"/>
      <c r="B224" s="0" t="n"/>
      <c r="C224" s="0" t="n"/>
      <c r="D224" s="0" t="n"/>
      <c r="E224" s="9" t="n">
        <v>45311</v>
      </c>
      <c r="F224" s="195" t="n">
        <v>89.7</v>
      </c>
      <c r="G224" s="217" t="n">
        <v>64.37</v>
      </c>
      <c r="H224" s="187" t="n"/>
      <c r="I224" s="187" t="n"/>
      <c r="J224" s="200" t="n"/>
      <c r="K224" s="188">
        <f>F224-G224-H224+I224-J224</f>
        <v/>
      </c>
      <c r="L224" s="0" t="n"/>
      <c r="M224" s="0" t="n"/>
      <c r="N224" s="0" t="n"/>
      <c r="O224" s="0" t="n"/>
      <c r="P224" s="0" t="n"/>
      <c r="Q224" s="0" t="n"/>
      <c r="R224" s="0" t="n"/>
    </row>
    <row r="225" customFormat="1" s="172">
      <c r="A225" s="0" t="n"/>
      <c r="B225" s="0" t="n"/>
      <c r="C225" s="0" t="n"/>
      <c r="D225" s="0" t="n"/>
      <c r="E225" s="9" t="n">
        <v>45311</v>
      </c>
      <c r="F225" s="195" t="n">
        <v>65</v>
      </c>
      <c r="G225" s="217" t="n">
        <v>50</v>
      </c>
      <c r="H225" s="187" t="n"/>
      <c r="I225" s="187" t="n"/>
      <c r="J225" s="200" t="n"/>
      <c r="K225" s="188">
        <f>F225-G225-H225+I225-J225</f>
        <v/>
      </c>
      <c r="L225" s="0" t="n"/>
      <c r="M225" s="0" t="n"/>
      <c r="N225" s="0" t="n"/>
      <c r="O225" s="0" t="n"/>
      <c r="P225" s="0" t="n"/>
      <c r="Q225" s="0" t="n"/>
      <c r="R225" s="0" t="n"/>
    </row>
    <row r="226" customFormat="1" s="172">
      <c r="A226" s="0" t="n"/>
      <c r="B226" s="0" t="n"/>
      <c r="C226" s="0" t="n"/>
      <c r="D226" s="0" t="n"/>
      <c r="E226" s="9" t="n">
        <v>45311</v>
      </c>
      <c r="F226" s="195" t="n">
        <v>22.1</v>
      </c>
      <c r="G226" s="217" t="n">
        <v>17</v>
      </c>
      <c r="H226" s="187" t="n"/>
      <c r="I226" s="187" t="n"/>
      <c r="J226" s="200" t="n"/>
      <c r="K226" s="188">
        <f>F226-G226-H226+I226-J226</f>
        <v/>
      </c>
      <c r="L226" s="0" t="n"/>
      <c r="M226" s="0" t="n"/>
      <c r="N226" s="0" t="n"/>
      <c r="O226" s="0" t="n"/>
      <c r="P226" s="0" t="n"/>
      <c r="Q226" s="0" t="n"/>
      <c r="R226" s="0" t="n"/>
    </row>
    <row r="227" customFormat="1" s="172">
      <c r="A227" s="0" t="n"/>
      <c r="B227" s="0" t="n"/>
      <c r="C227" s="0" t="n"/>
      <c r="D227" s="0" t="n"/>
      <c r="E227" s="9" t="n">
        <v>45311</v>
      </c>
      <c r="F227" s="195" t="n">
        <v>27.64</v>
      </c>
      <c r="G227" s="217" t="n">
        <v>25</v>
      </c>
      <c r="H227" s="187" t="n"/>
      <c r="I227" s="187" t="n"/>
      <c r="J227" s="200" t="n"/>
      <c r="K227" s="188">
        <f>F227-G227-H227+I227-J227</f>
        <v/>
      </c>
      <c r="L227" s="0" t="n"/>
      <c r="M227" s="0" t="n"/>
      <c r="N227" s="0" t="n"/>
      <c r="O227" s="0" t="n"/>
      <c r="P227" s="0" t="n"/>
      <c r="Q227" s="0" t="n"/>
      <c r="R227" s="0" t="n"/>
    </row>
    <row r="228" customFormat="1" s="172">
      <c r="A228" s="0" t="n"/>
      <c r="B228" s="0" t="n"/>
      <c r="C228" s="0" t="n"/>
      <c r="D228" s="0" t="n"/>
      <c r="E228" s="9" t="n">
        <v>45312</v>
      </c>
      <c r="F228" s="195" t="n">
        <v>162.5</v>
      </c>
      <c r="G228" s="195" t="n">
        <v>120</v>
      </c>
      <c r="H228" s="187" t="n"/>
      <c r="I228" s="187" t="n"/>
      <c r="J228" s="200" t="n"/>
      <c r="K228" s="188">
        <f>F228-G228-H228+I228-J228</f>
        <v/>
      </c>
      <c r="L228" s="0" t="n"/>
      <c r="M228" s="0" t="n"/>
      <c r="N228" s="0" t="n"/>
      <c r="O228" s="0" t="n"/>
      <c r="P228" s="0" t="n"/>
      <c r="Q228" s="0" t="n"/>
      <c r="R228" s="0" t="n"/>
    </row>
    <row r="229" customFormat="1" s="172">
      <c r="A229" s="0" t="n"/>
      <c r="B229" s="0" t="n"/>
      <c r="C229" s="0" t="n"/>
      <c r="D229" s="0" t="n"/>
      <c r="E229" s="9" t="n">
        <v>45312</v>
      </c>
      <c r="F229" s="195" t="n">
        <v>24.7</v>
      </c>
      <c r="G229" s="217" t="n">
        <v>19</v>
      </c>
      <c r="H229" s="187" t="n"/>
      <c r="I229" s="187" t="n"/>
      <c r="J229" s="200" t="n"/>
      <c r="K229" s="188">
        <f>F229-G229-H229+I229-J229</f>
        <v/>
      </c>
      <c r="L229" s="0" t="n"/>
      <c r="M229" s="0" t="n"/>
      <c r="N229" s="0" t="n"/>
      <c r="O229" s="0" t="n"/>
      <c r="P229" s="0" t="n"/>
      <c r="Q229" s="0" t="n"/>
      <c r="R229" s="0" t="n"/>
    </row>
    <row r="230" customFormat="1" s="172">
      <c r="A230" s="0" t="n"/>
      <c r="B230" s="0" t="n"/>
      <c r="C230" s="0" t="n"/>
      <c r="D230" s="0" t="n"/>
      <c r="E230" s="9" t="n">
        <v>45312</v>
      </c>
      <c r="F230" s="195" t="n">
        <v>16.9</v>
      </c>
      <c r="G230" s="217" t="n">
        <v>16</v>
      </c>
      <c r="H230" s="187" t="n"/>
      <c r="I230" s="187" t="n"/>
      <c r="J230" s="200" t="n"/>
      <c r="K230" s="188">
        <f>F230-G230-H230+I230-J230</f>
        <v/>
      </c>
      <c r="L230" s="0" t="n"/>
      <c r="M230" s="0" t="n"/>
      <c r="N230" s="0" t="n"/>
      <c r="O230" s="0" t="n"/>
      <c r="P230" s="0" t="n"/>
      <c r="Q230" s="0" t="n"/>
      <c r="R230" s="0" t="n"/>
    </row>
    <row r="231" customFormat="1" s="172">
      <c r="A231" s="0" t="n"/>
      <c r="B231" s="0" t="n"/>
      <c r="C231" s="0" t="n"/>
      <c r="D231" s="0" t="n"/>
      <c r="E231" s="9" t="n">
        <v>45312</v>
      </c>
      <c r="F231" s="195" t="n">
        <v>79.2</v>
      </c>
      <c r="G231" s="217" t="n">
        <v>51</v>
      </c>
      <c r="H231" s="187" t="n"/>
      <c r="I231" s="187" t="n"/>
      <c r="J231" s="200" t="n"/>
      <c r="K231" s="188">
        <f>F231-G231-H231+I231-J231</f>
        <v/>
      </c>
      <c r="L231" s="0" t="n"/>
      <c r="M231" s="0" t="n"/>
      <c r="N231" s="0" t="n"/>
      <c r="O231" s="0" t="n"/>
      <c r="P231" s="0" t="n"/>
      <c r="Q231" s="0" t="n"/>
      <c r="R231" s="0" t="n"/>
    </row>
    <row r="232" customFormat="1" s="172">
      <c r="A232" s="0" t="n"/>
      <c r="B232" s="0" t="n"/>
      <c r="C232" s="0" t="n"/>
      <c r="D232" s="0" t="n"/>
      <c r="E232" s="9" t="n">
        <v>45312</v>
      </c>
      <c r="F232" s="213" t="n">
        <v>29.56</v>
      </c>
      <c r="G232" s="217" t="n">
        <v>25</v>
      </c>
      <c r="H232" s="187" t="n"/>
      <c r="I232" s="187" t="n"/>
      <c r="J232" s="200" t="n"/>
      <c r="K232" s="188">
        <f>F232-G232-H232+I232-J232</f>
        <v/>
      </c>
      <c r="L232" s="0" t="n"/>
      <c r="M232" s="0" t="n"/>
      <c r="N232" s="0" t="n"/>
      <c r="O232" s="0" t="n"/>
      <c r="P232" s="0" t="n"/>
      <c r="Q232" s="0" t="n"/>
      <c r="R232" s="0" t="n"/>
    </row>
    <row r="233" customFormat="1" s="172">
      <c r="A233" s="0" t="n"/>
      <c r="B233" s="0" t="n"/>
      <c r="C233" s="0" t="n"/>
      <c r="D233" s="0" t="n"/>
      <c r="E233" s="9" t="n">
        <v>45312</v>
      </c>
      <c r="F233" s="195" t="n">
        <v>99.59999999999999</v>
      </c>
      <c r="G233" s="217" t="n">
        <v>66</v>
      </c>
      <c r="H233" s="187" t="n"/>
      <c r="I233" s="187" t="n"/>
      <c r="J233" s="200" t="n"/>
      <c r="K233" s="188">
        <f>F233-G233-H233+I233-J233</f>
        <v/>
      </c>
      <c r="L233" s="0" t="n"/>
      <c r="M233" s="0" t="n"/>
      <c r="N233" s="0" t="n"/>
      <c r="O233" s="0" t="n"/>
      <c r="P233" s="0" t="n"/>
      <c r="Q233" s="0" t="n"/>
      <c r="R233" s="0" t="n"/>
    </row>
    <row r="234" customFormat="1" s="172">
      <c r="A234" s="0" t="n"/>
      <c r="B234" s="0" t="n"/>
      <c r="C234" s="0" t="n"/>
      <c r="D234" s="0" t="n"/>
      <c r="E234" s="9" t="n">
        <v>45312</v>
      </c>
      <c r="F234" s="195" t="n">
        <v>16.8</v>
      </c>
      <c r="G234" s="217" t="n">
        <v>13</v>
      </c>
      <c r="H234" s="187" t="n"/>
      <c r="I234" s="187" t="n"/>
      <c r="J234" s="200" t="n"/>
      <c r="K234" s="188">
        <f>F234-G234-H234+I234-J234</f>
        <v/>
      </c>
      <c r="L234" s="0" t="n"/>
      <c r="M234" s="0" t="n"/>
      <c r="N234" s="0" t="n"/>
      <c r="O234" s="0" t="n"/>
      <c r="P234" s="0" t="n"/>
      <c r="Q234" s="0" t="n"/>
      <c r="R234" s="0" t="n"/>
    </row>
    <row r="235" customFormat="1" s="172">
      <c r="A235" s="0" t="n"/>
      <c r="B235" s="0" t="n"/>
      <c r="C235" s="0" t="n"/>
      <c r="D235" s="0" t="n"/>
      <c r="E235" s="9" t="n">
        <v>45312</v>
      </c>
      <c r="F235" s="195" t="n">
        <v>19.5</v>
      </c>
      <c r="G235" s="217" t="n">
        <v>15</v>
      </c>
      <c r="H235" s="187" t="n"/>
      <c r="I235" s="187" t="n"/>
      <c r="J235" s="200" t="n"/>
      <c r="K235" s="188">
        <f>F235-G235-H235+I235-J235</f>
        <v/>
      </c>
      <c r="L235" s="0" t="n"/>
      <c r="M235" s="0" t="n"/>
      <c r="N235" s="0" t="n"/>
      <c r="O235" s="0" t="n"/>
      <c r="P235" s="0" t="n"/>
      <c r="Q235" s="0" t="n"/>
      <c r="R235" s="0" t="n"/>
    </row>
    <row r="236" customFormat="1" s="172">
      <c r="A236" s="0" t="n"/>
      <c r="B236" s="0" t="n"/>
      <c r="C236" s="0" t="n"/>
      <c r="D236" s="0" t="n"/>
      <c r="E236" s="9" t="n">
        <v>45312</v>
      </c>
      <c r="F236" s="195" t="n">
        <v>27.3</v>
      </c>
      <c r="G236" s="217" t="n">
        <v>21</v>
      </c>
      <c r="H236" s="187" t="n"/>
      <c r="I236" s="187" t="n"/>
      <c r="J236" s="200" t="n"/>
      <c r="K236" s="188">
        <f>F236-G236-H236+I236-J236</f>
        <v/>
      </c>
      <c r="L236" s="0" t="n"/>
      <c r="M236" s="0" t="n"/>
      <c r="N236" s="0" t="n"/>
      <c r="O236" s="0" t="n"/>
      <c r="P236" s="0" t="n"/>
      <c r="Q236" s="0" t="n"/>
      <c r="R236" s="0" t="n"/>
    </row>
    <row r="237" customFormat="1" s="172">
      <c r="A237" s="0" t="n"/>
      <c r="B237" s="0" t="n"/>
      <c r="C237" s="0" t="n"/>
      <c r="D237" s="0" t="n"/>
      <c r="E237" s="9" t="n">
        <v>45312</v>
      </c>
      <c r="F237" s="195" t="n">
        <v>10.8</v>
      </c>
      <c r="G237" s="217" t="n">
        <v>4</v>
      </c>
      <c r="H237" s="187" t="n"/>
      <c r="I237" s="187" t="n"/>
      <c r="J237" s="200" t="n">
        <v>6.5</v>
      </c>
      <c r="K237" s="188">
        <f>F237-G237-H237+I237-J237</f>
        <v/>
      </c>
      <c r="L237" s="0" t="n"/>
      <c r="M237" s="0" t="n"/>
      <c r="N237" s="0" t="n"/>
      <c r="O237" s="0" t="n"/>
      <c r="P237" s="0" t="n"/>
      <c r="Q237" s="0" t="n"/>
      <c r="R237" s="0" t="n"/>
    </row>
    <row r="238" customFormat="1" s="172">
      <c r="A238" s="0" t="n"/>
      <c r="B238" s="0" t="n"/>
      <c r="C238" s="0" t="n"/>
      <c r="D238" s="0" t="n"/>
      <c r="E238" s="9" t="n">
        <v>45312</v>
      </c>
      <c r="F238" s="195" t="n">
        <v>23.3</v>
      </c>
      <c r="G238" s="217" t="n">
        <v>21</v>
      </c>
      <c r="H238" s="187" t="n"/>
      <c r="I238" s="187" t="n"/>
      <c r="J238" s="200" t="n"/>
      <c r="K238" s="188">
        <f>F238-G238-H238+I238-J238</f>
        <v/>
      </c>
      <c r="L238" s="0" t="n"/>
      <c r="M238" s="0" t="n"/>
      <c r="N238" s="0" t="n"/>
      <c r="O238" s="0" t="n"/>
      <c r="P238" s="0" t="n"/>
      <c r="Q238" s="0" t="n"/>
      <c r="R238" s="0" t="n"/>
    </row>
    <row r="239" customFormat="1" s="172">
      <c r="A239" s="0" t="n"/>
      <c r="B239" s="0" t="n"/>
      <c r="C239" s="0" t="n"/>
      <c r="D239" s="0" t="n"/>
      <c r="E239" s="9" t="n">
        <v>45312</v>
      </c>
      <c r="F239" s="195" t="n">
        <v>24.7</v>
      </c>
      <c r="G239" s="217" t="n">
        <v>19</v>
      </c>
      <c r="H239" s="187" t="n"/>
      <c r="I239" s="187" t="n"/>
      <c r="J239" s="200" t="n"/>
      <c r="K239" s="188">
        <f>F239-G239-H239+I239-J239</f>
        <v/>
      </c>
      <c r="L239" s="0" t="n"/>
      <c r="M239" s="0" t="n"/>
      <c r="N239" s="0" t="n"/>
      <c r="O239" s="0" t="n"/>
      <c r="P239" s="0" t="n"/>
      <c r="Q239" s="0" t="n"/>
      <c r="R239" s="0" t="n"/>
    </row>
    <row r="240" customFormat="1" s="172">
      <c r="A240" s="0" t="n"/>
      <c r="B240" s="0" t="n"/>
      <c r="C240" s="0" t="n"/>
      <c r="D240" s="0" t="n"/>
      <c r="E240" s="9" t="n">
        <v>45312</v>
      </c>
      <c r="F240" s="195" t="n">
        <v>29.9</v>
      </c>
      <c r="G240" s="217" t="n">
        <v>23</v>
      </c>
      <c r="H240" s="187" t="n"/>
      <c r="I240" s="187" t="n"/>
      <c r="J240" s="200" t="n"/>
      <c r="K240" s="188">
        <f>F240-G240-H240+I240-J240</f>
        <v/>
      </c>
      <c r="L240" s="0" t="n"/>
      <c r="M240" s="0" t="n"/>
      <c r="N240" s="0" t="n"/>
      <c r="O240" s="0" t="n"/>
      <c r="P240" s="0" t="n"/>
      <c r="Q240" s="0" t="n"/>
      <c r="R240" s="0" t="n"/>
    </row>
    <row r="241" customFormat="1" s="172">
      <c r="A241" s="0" t="n"/>
      <c r="B241" s="0" t="n"/>
      <c r="C241" s="0" t="n"/>
      <c r="D241" s="0" t="n"/>
      <c r="E241" s="9" t="n">
        <v>45313</v>
      </c>
      <c r="F241" s="195" t="n">
        <v>16.8</v>
      </c>
      <c r="G241" s="217" t="n">
        <v>13</v>
      </c>
      <c r="H241" s="187" t="n"/>
      <c r="I241" s="187" t="n"/>
      <c r="J241" s="200" t="n"/>
      <c r="K241" s="188">
        <f>F241-G241-H241+I241-J241</f>
        <v/>
      </c>
      <c r="L241" s="0" t="n"/>
      <c r="M241" s="0" t="n"/>
      <c r="N241" s="0" t="n"/>
      <c r="O241" s="0" t="n"/>
      <c r="P241" s="0" t="n"/>
      <c r="Q241" s="0" t="n"/>
      <c r="R241" s="0" t="n"/>
    </row>
    <row r="242" customFormat="1" s="172">
      <c r="A242" s="0" t="n"/>
      <c r="B242" s="0" t="n"/>
      <c r="C242" s="0" t="n"/>
      <c r="D242" s="0" t="n"/>
      <c r="E242" s="9" t="n">
        <v>45313</v>
      </c>
      <c r="F242" s="195" t="n">
        <v>19.5</v>
      </c>
      <c r="G242" s="217" t="n">
        <v>15</v>
      </c>
      <c r="H242" s="187" t="n"/>
      <c r="I242" s="187" t="n"/>
      <c r="J242" s="200" t="n"/>
      <c r="K242" s="188">
        <f>F242-G242-H242+I242-J242</f>
        <v/>
      </c>
      <c r="L242" s="0" t="n"/>
      <c r="M242" s="0" t="n"/>
      <c r="N242" s="0" t="n"/>
      <c r="O242" s="0" t="n"/>
      <c r="P242" s="0" t="n"/>
      <c r="Q242" s="0" t="n"/>
      <c r="R242" s="0" t="n"/>
    </row>
    <row r="243" customFormat="1" s="172">
      <c r="A243" s="0" t="n"/>
      <c r="B243" s="0" t="n"/>
      <c r="C243" s="0" t="n"/>
      <c r="D243" s="0" t="n"/>
      <c r="E243" s="9" t="n">
        <v>45313</v>
      </c>
      <c r="F243" s="195" t="n">
        <v>25.78</v>
      </c>
      <c r="G243" s="217" t="n">
        <v>23</v>
      </c>
      <c r="H243" s="187" t="n"/>
      <c r="I243" s="187" t="n"/>
      <c r="J243" s="200" t="n"/>
      <c r="K243" s="188">
        <f>F243-G243-H243+I243-J243</f>
        <v/>
      </c>
      <c r="L243" s="0" t="n"/>
      <c r="M243" s="0" t="n"/>
      <c r="N243" s="0" t="n"/>
      <c r="O243" s="0" t="n"/>
      <c r="P243" s="0" t="n"/>
      <c r="Q243" s="0" t="n"/>
      <c r="R243" s="0" t="n"/>
    </row>
    <row r="244" customFormat="1" s="172">
      <c r="A244" s="0" t="n"/>
      <c r="B244" s="0" t="n"/>
      <c r="C244" s="0" t="n"/>
      <c r="D244" s="0" t="n"/>
      <c r="E244" s="9" t="n">
        <v>45313</v>
      </c>
      <c r="F244" s="195" t="n">
        <v>64.34999999999999</v>
      </c>
      <c r="G244" s="217" t="n">
        <v>32.7</v>
      </c>
      <c r="H244" s="187" t="n"/>
      <c r="I244" s="187" t="n"/>
      <c r="J244" s="200" t="n"/>
      <c r="K244" s="188">
        <f>F244-G244-H244+I244-J244</f>
        <v/>
      </c>
      <c r="L244" s="0" t="n"/>
      <c r="M244" s="0" t="n"/>
      <c r="N244" s="0" t="n"/>
      <c r="O244" s="0" t="n"/>
      <c r="P244" s="0" t="n"/>
      <c r="Q244" s="0" t="n"/>
      <c r="R244" s="0" t="n"/>
    </row>
    <row r="245" customFormat="1" s="172">
      <c r="A245" s="0" t="n"/>
      <c r="B245" s="0" t="n"/>
      <c r="C245" s="0" t="n"/>
      <c r="D245" s="0" t="n"/>
      <c r="E245" s="9" t="n">
        <v>45313</v>
      </c>
      <c r="F245" s="195" t="n">
        <v>16.8</v>
      </c>
      <c r="G245" s="217" t="n">
        <v>13</v>
      </c>
      <c r="H245" s="187" t="n"/>
      <c r="I245" s="187" t="n"/>
      <c r="J245" s="200" t="n"/>
      <c r="K245" s="188">
        <f>F245-G245-H245+I245-J245</f>
        <v/>
      </c>
      <c r="L245" s="0" t="n"/>
      <c r="M245" s="0" t="n"/>
      <c r="N245" s="0" t="n"/>
      <c r="O245" s="0" t="n"/>
      <c r="P245" s="0" t="n"/>
      <c r="Q245" s="0" t="n"/>
      <c r="R245" s="0" t="n"/>
    </row>
    <row r="246" customFormat="1" s="172">
      <c r="A246" s="0" t="n"/>
      <c r="B246" s="0" t="n"/>
      <c r="C246" s="0" t="n"/>
      <c r="D246" s="0" t="n"/>
      <c r="E246" s="9" t="n">
        <v>45313</v>
      </c>
      <c r="F246" s="195" t="n">
        <v>16.8</v>
      </c>
      <c r="G246" s="217" t="n">
        <v>13</v>
      </c>
      <c r="H246" s="187" t="n"/>
      <c r="I246" s="187" t="n"/>
      <c r="J246" s="200" t="n"/>
      <c r="K246" s="188">
        <f>F246-G246-H246+I246-J246</f>
        <v/>
      </c>
      <c r="L246" s="0" t="n"/>
      <c r="M246" s="0" t="n"/>
      <c r="N246" s="0" t="n"/>
      <c r="O246" s="0" t="n"/>
      <c r="P246" s="0" t="n"/>
      <c r="Q246" s="0" t="n"/>
      <c r="R246" s="0" t="n"/>
    </row>
    <row r="247" customFormat="1" s="172">
      <c r="A247" s="0" t="n"/>
      <c r="B247" s="0" t="n"/>
      <c r="C247" s="0" t="n"/>
      <c r="D247" s="0" t="n"/>
      <c r="E247" s="9" t="n">
        <v>45313</v>
      </c>
      <c r="F247" s="195" t="n">
        <v>16.84</v>
      </c>
      <c r="G247" s="217" t="n">
        <v>16</v>
      </c>
      <c r="H247" s="187" t="n"/>
      <c r="I247" s="187" t="n"/>
      <c r="J247" s="200" t="n"/>
      <c r="K247" s="188">
        <f>F247-G247-H247+I247-J247</f>
        <v/>
      </c>
      <c r="L247" s="0" t="n"/>
      <c r="M247" s="0" t="n"/>
      <c r="N247" s="0" t="n"/>
      <c r="O247" s="0" t="n"/>
      <c r="P247" s="0" t="n"/>
      <c r="Q247" s="0" t="n"/>
      <c r="R247" s="0" t="n"/>
    </row>
    <row r="248" customFormat="1" s="172">
      <c r="A248" s="0" t="n"/>
      <c r="B248" s="0" t="n"/>
      <c r="C248" s="0" t="n"/>
      <c r="D248" s="0" t="n"/>
      <c r="E248" s="9" t="n">
        <v>45313</v>
      </c>
      <c r="F248" s="195" t="n">
        <v>16.8</v>
      </c>
      <c r="G248" s="217" t="n">
        <v>13</v>
      </c>
      <c r="H248" s="187" t="n"/>
      <c r="I248" s="187" t="n"/>
      <c r="J248" s="200" t="n"/>
      <c r="K248" s="188">
        <f>F248-G248-H248+I248-J248</f>
        <v/>
      </c>
      <c r="L248" s="0" t="n"/>
      <c r="M248" s="0" t="n"/>
      <c r="N248" s="0" t="n"/>
      <c r="O248" s="0" t="n"/>
      <c r="P248" s="0" t="n"/>
      <c r="Q248" s="0" t="n"/>
      <c r="R248" s="0" t="n"/>
    </row>
    <row r="249" customFormat="1" s="172">
      <c r="A249" s="0" t="n"/>
      <c r="B249" s="0" t="n"/>
      <c r="C249" s="0" t="n"/>
      <c r="D249" s="0" t="n"/>
      <c r="E249" s="9" t="n">
        <v>45313</v>
      </c>
      <c r="F249" s="195" t="n">
        <v>24.7</v>
      </c>
      <c r="G249" s="217" t="n">
        <v>19</v>
      </c>
      <c r="H249" s="187" t="n"/>
      <c r="I249" s="187" t="n"/>
      <c r="J249" s="200" t="n"/>
      <c r="K249" s="188">
        <f>F249-G249-H249+I249-J249</f>
        <v/>
      </c>
      <c r="L249" s="0" t="n"/>
      <c r="M249" s="0" t="n"/>
      <c r="N249" s="0" t="n"/>
      <c r="O249" s="0" t="n"/>
      <c r="P249" s="0" t="n"/>
      <c r="Q249" s="0" t="n"/>
      <c r="R249" s="0" t="n"/>
    </row>
    <row r="250" customFormat="1" s="172">
      <c r="A250" s="0" t="n"/>
      <c r="B250" s="0" t="n"/>
      <c r="C250" s="0" t="n"/>
      <c r="D250" s="0" t="n"/>
      <c r="E250" s="9" t="n">
        <v>45313</v>
      </c>
      <c r="F250" s="195" t="n">
        <v>54.6</v>
      </c>
      <c r="G250" s="217" t="n">
        <v>40</v>
      </c>
      <c r="H250" s="187" t="n"/>
      <c r="I250" s="187" t="n"/>
      <c r="J250" s="200" t="n"/>
      <c r="K250" s="188">
        <f>F250-G250-H250+I250-J250</f>
        <v/>
      </c>
      <c r="L250" s="0" t="n"/>
      <c r="M250" s="0" t="n"/>
      <c r="N250" s="0" t="n"/>
      <c r="O250" s="0" t="n"/>
      <c r="P250" s="0" t="n"/>
      <c r="Q250" s="0" t="n"/>
      <c r="R250" s="0" t="n"/>
    </row>
    <row r="251" customFormat="1" s="172">
      <c r="A251" s="0" t="n"/>
      <c r="B251" s="0" t="n"/>
      <c r="C251" s="0" t="n"/>
      <c r="D251" s="0" t="n"/>
      <c r="E251" s="9" t="n">
        <v>45313</v>
      </c>
      <c r="F251" s="195" t="n">
        <v>19.5</v>
      </c>
      <c r="G251" s="217" t="n">
        <v>15</v>
      </c>
      <c r="H251" s="187" t="n"/>
      <c r="I251" s="187" t="n"/>
      <c r="J251" s="200" t="n"/>
      <c r="K251" s="188">
        <f>F251-G251-H251+I251-J251</f>
        <v/>
      </c>
      <c r="L251" s="0" t="n"/>
      <c r="M251" s="0" t="n"/>
      <c r="N251" s="0" t="n"/>
      <c r="O251" s="0" t="n"/>
      <c r="P251" s="0" t="n"/>
      <c r="Q251" s="0" t="n"/>
      <c r="R251" s="0" t="n"/>
    </row>
    <row r="252" customFormat="1" s="172">
      <c r="A252" s="0" t="n"/>
      <c r="B252" s="0" t="n"/>
      <c r="C252" s="0" t="n"/>
      <c r="D252" s="0" t="n"/>
      <c r="E252" s="9" t="n">
        <v>45313</v>
      </c>
      <c r="F252" s="195" t="n">
        <v>10.8</v>
      </c>
      <c r="G252" s="217" t="n">
        <v>5</v>
      </c>
      <c r="H252" s="187" t="n"/>
      <c r="I252" s="187" t="n"/>
      <c r="J252" s="200" t="n">
        <v>5.7</v>
      </c>
      <c r="K252" s="188">
        <f>F252-G252-H252+I252-J252</f>
        <v/>
      </c>
      <c r="L252" s="0" t="n"/>
      <c r="M252" s="0" t="n"/>
      <c r="N252" s="0" t="n"/>
      <c r="O252" s="0" t="n"/>
      <c r="P252" s="0" t="n"/>
      <c r="Q252" s="0" t="n"/>
      <c r="R252" s="0" t="n"/>
    </row>
    <row r="253" customFormat="1" s="172">
      <c r="A253" s="0" t="n"/>
      <c r="B253" s="0" t="n"/>
      <c r="C253" s="0" t="n"/>
      <c r="D253" s="0" t="n"/>
      <c r="E253" s="9" t="n">
        <v>45313</v>
      </c>
      <c r="F253" s="195" t="n">
        <v>24.7</v>
      </c>
      <c r="G253" s="217" t="n">
        <v>19</v>
      </c>
      <c r="H253" s="187" t="n"/>
      <c r="I253" s="187" t="n"/>
      <c r="J253" s="200" t="n"/>
      <c r="K253" s="188">
        <f>F253-G253-H253+I253-J253</f>
        <v/>
      </c>
      <c r="L253" s="0" t="n"/>
      <c r="M253" s="0" t="n"/>
      <c r="N253" s="0" t="n"/>
      <c r="O253" s="0" t="n"/>
      <c r="P253" s="0" t="n"/>
      <c r="Q253" s="0" t="n"/>
      <c r="R253" s="0" t="n"/>
    </row>
    <row r="254" customFormat="1" s="172">
      <c r="A254" s="0" t="n"/>
      <c r="B254" s="0" t="n"/>
      <c r="C254" s="0" t="n"/>
      <c r="D254" s="0" t="n"/>
      <c r="E254" s="9" t="n">
        <v>45314</v>
      </c>
      <c r="F254" s="195" t="n">
        <v>17.8</v>
      </c>
      <c r="G254" s="217" t="n">
        <v>15</v>
      </c>
      <c r="H254" s="187" t="n"/>
      <c r="I254" s="187" t="n"/>
      <c r="J254" s="200" t="n"/>
      <c r="K254" s="188">
        <f>F254-G254-H254+I254-J254</f>
        <v/>
      </c>
      <c r="L254" s="0" t="n"/>
      <c r="M254" s="0" t="n"/>
      <c r="N254" s="0" t="n"/>
      <c r="O254" s="0" t="n"/>
      <c r="P254" s="0" t="n"/>
      <c r="Q254" s="0" t="n"/>
      <c r="R254" s="0" t="n"/>
    </row>
    <row r="255" customFormat="1" s="172">
      <c r="A255" s="0" t="n"/>
      <c r="B255" s="0" t="n"/>
      <c r="C255" s="0" t="n"/>
      <c r="D255" s="0" t="n"/>
      <c r="E255" s="9" t="n">
        <v>45314</v>
      </c>
      <c r="F255" s="195" t="n">
        <v>22.1</v>
      </c>
      <c r="G255" s="217" t="n">
        <v>17</v>
      </c>
      <c r="H255" s="187" t="n"/>
      <c r="I255" s="187" t="n"/>
      <c r="J255" s="200" t="n"/>
      <c r="K255" s="188">
        <f>F255-G255-H255+I255-J255</f>
        <v/>
      </c>
      <c r="L255" s="0" t="n"/>
      <c r="M255" s="0" t="n"/>
      <c r="N255" s="0" t="n"/>
      <c r="O255" s="0" t="n"/>
      <c r="P255" s="0" t="n"/>
      <c r="Q255" s="0" t="n"/>
      <c r="R255" s="0" t="n"/>
    </row>
    <row r="256" customFormat="1" s="172">
      <c r="A256" s="0" t="n"/>
      <c r="B256" s="0" t="n"/>
      <c r="C256" s="0" t="n"/>
      <c r="D256" s="0" t="n"/>
      <c r="E256" s="9" t="n">
        <v>45314</v>
      </c>
      <c r="F256" s="214" t="n">
        <v>19.8</v>
      </c>
      <c r="G256" s="218" t="n">
        <v>16</v>
      </c>
      <c r="H256" s="216" t="n"/>
      <c r="I256" s="216" t="n"/>
      <c r="J256" s="200" t="n"/>
      <c r="K256" s="188">
        <f>F256-G256-H256+I256-J256</f>
        <v/>
      </c>
      <c r="L256" s="0" t="n"/>
      <c r="M256" s="0" t="n"/>
      <c r="N256" s="0" t="n"/>
      <c r="O256" s="0" t="n"/>
      <c r="P256" s="0" t="n"/>
      <c r="Q256" s="0" t="n"/>
      <c r="R256" s="0" t="n"/>
    </row>
    <row r="257" customFormat="1" s="172">
      <c r="A257" s="0" t="n"/>
      <c r="B257" s="0" t="n"/>
      <c r="C257" s="0" t="n"/>
      <c r="D257" s="0" t="n"/>
      <c r="E257" s="9" t="n">
        <v>45314</v>
      </c>
      <c r="F257" s="195" t="n">
        <v>29.9</v>
      </c>
      <c r="G257" s="217" t="n">
        <v>23</v>
      </c>
      <c r="H257" s="187" t="n"/>
      <c r="I257" s="187" t="n"/>
      <c r="J257" s="200" t="n"/>
      <c r="K257" s="188">
        <f>F257-G257-H257+I257-J257</f>
        <v/>
      </c>
      <c r="L257" s="0" t="n"/>
      <c r="M257" s="0" t="n"/>
      <c r="N257" s="0" t="n"/>
      <c r="O257" s="0" t="n"/>
      <c r="P257" s="0" t="n"/>
      <c r="Q257" s="0" t="n"/>
      <c r="R257" s="0" t="n"/>
    </row>
    <row r="258">
      <c r="E258" s="9" t="n">
        <v>45314</v>
      </c>
      <c r="F258" s="195" t="n">
        <v>14.33</v>
      </c>
      <c r="G258" s="217" t="n">
        <v>13</v>
      </c>
      <c r="H258" s="187" t="n"/>
      <c r="I258" s="187" t="n"/>
      <c r="J258" s="200" t="n"/>
      <c r="K258" s="188">
        <f>F258-G258-H258+I258-J258</f>
        <v/>
      </c>
    </row>
    <row r="259">
      <c r="E259" s="9" t="n">
        <v>45314</v>
      </c>
      <c r="F259" s="195" t="n">
        <v>16.95</v>
      </c>
      <c r="G259" s="217" t="n">
        <v>16</v>
      </c>
      <c r="H259" s="187" t="n"/>
      <c r="I259" s="187" t="n"/>
      <c r="J259" s="200" t="n"/>
      <c r="K259" s="188">
        <f>F259-G259-H259+I259-J259</f>
        <v/>
      </c>
    </row>
    <row r="260">
      <c r="E260" s="9" t="n">
        <v>45314</v>
      </c>
      <c r="F260" s="195" t="n">
        <v>24.7</v>
      </c>
      <c r="G260" s="217" t="n">
        <v>19</v>
      </c>
      <c r="H260" s="187" t="n"/>
      <c r="I260" s="187" t="n"/>
      <c r="J260" s="200" t="n"/>
      <c r="K260" s="188">
        <f>F260-G260-H260+I260-J260</f>
        <v/>
      </c>
    </row>
    <row r="261">
      <c r="E261" s="9" t="n">
        <v>45314</v>
      </c>
      <c r="F261" s="195" t="n">
        <v>29.9</v>
      </c>
      <c r="G261" s="217" t="n">
        <v>23</v>
      </c>
      <c r="H261" s="187" t="n"/>
      <c r="I261" s="187" t="n"/>
      <c r="J261" s="200" t="n"/>
      <c r="K261" s="188">
        <f>F261-G261-H261+I261-J261</f>
        <v/>
      </c>
    </row>
    <row r="262">
      <c r="E262" s="9" t="n">
        <v>45314</v>
      </c>
      <c r="F262" s="195" t="n">
        <v>32.5</v>
      </c>
      <c r="G262" s="217" t="n">
        <v>25</v>
      </c>
      <c r="H262" s="187" t="n"/>
      <c r="I262" s="187" t="n"/>
      <c r="J262" s="200" t="n"/>
      <c r="K262" s="188">
        <f>F262-G262-H262+I262-J262</f>
        <v/>
      </c>
    </row>
    <row r="263">
      <c r="E263" s="9" t="n">
        <v>45315</v>
      </c>
      <c r="F263" s="195" t="n">
        <v>19.5</v>
      </c>
      <c r="G263" s="217" t="n">
        <v>15</v>
      </c>
      <c r="H263" s="187" t="n"/>
      <c r="I263" s="187" t="n"/>
      <c r="J263" s="200" t="n"/>
      <c r="K263" s="188">
        <f>F263-G263-H263+I263-J263</f>
        <v/>
      </c>
    </row>
    <row r="264">
      <c r="E264" s="9" t="n">
        <v>45315</v>
      </c>
      <c r="F264" s="195" t="n">
        <v>16.8</v>
      </c>
      <c r="G264" s="217" t="n">
        <v>13</v>
      </c>
      <c r="H264" s="187" t="n"/>
      <c r="I264" s="187" t="n"/>
      <c r="J264" s="200" t="n"/>
      <c r="K264" s="188">
        <f>F264-G264-H264+I264-J264</f>
        <v/>
      </c>
    </row>
    <row r="265">
      <c r="E265" s="9" t="n">
        <v>45315</v>
      </c>
      <c r="F265" s="195" t="n">
        <v>51.6</v>
      </c>
      <c r="G265" s="217" t="n">
        <v>34.4</v>
      </c>
      <c r="H265" s="187" t="n"/>
      <c r="I265" s="187" t="n"/>
      <c r="J265" s="200" t="n"/>
      <c r="K265" s="188">
        <f>F265-G265-H265+I265-J265</f>
        <v/>
      </c>
    </row>
    <row r="266">
      <c r="E266" s="9" t="n">
        <v>45315</v>
      </c>
      <c r="F266" s="195" t="n">
        <v>32.5</v>
      </c>
      <c r="G266" s="217" t="n">
        <v>25</v>
      </c>
      <c r="H266" s="187" t="n"/>
      <c r="I266" s="187" t="n"/>
      <c r="J266" s="200" t="n"/>
      <c r="K266" s="188">
        <f>F266-G266-H266+I266-J266</f>
        <v/>
      </c>
    </row>
    <row r="267">
      <c r="E267" s="9" t="n">
        <v>45315</v>
      </c>
      <c r="F267" s="195" t="n">
        <v>24.7</v>
      </c>
      <c r="G267" s="217" t="n">
        <v>19</v>
      </c>
      <c r="H267" s="187" t="n"/>
      <c r="I267" s="187" t="n"/>
      <c r="J267" s="200" t="n"/>
      <c r="K267" s="188">
        <f>F267-G267-H267+I267-J267</f>
        <v/>
      </c>
    </row>
    <row r="268">
      <c r="E268" s="9" t="n">
        <v>45315</v>
      </c>
      <c r="F268" s="195" t="n">
        <v>19.8</v>
      </c>
      <c r="G268" s="217" t="n">
        <v>16</v>
      </c>
      <c r="H268" s="187" t="n"/>
      <c r="I268" s="187" t="n"/>
      <c r="J268" s="200" t="n"/>
      <c r="K268" s="188">
        <f>F268-G268-H268+I268-J268</f>
        <v/>
      </c>
    </row>
    <row r="269">
      <c r="E269" s="9" t="n">
        <v>45315</v>
      </c>
      <c r="F269" s="195" t="n">
        <v>19.14</v>
      </c>
      <c r="G269" s="217" t="n">
        <v>17</v>
      </c>
      <c r="H269" s="187" t="n"/>
      <c r="I269" s="187" t="n"/>
      <c r="J269" s="200" t="n">
        <v>13</v>
      </c>
      <c r="K269" s="188">
        <f>F269-G269-H269+I269-J269</f>
        <v/>
      </c>
    </row>
    <row r="270">
      <c r="E270" s="9" t="n">
        <v>45315</v>
      </c>
      <c r="F270" s="195" t="n">
        <v>16.8</v>
      </c>
      <c r="G270" s="217" t="n">
        <v>13</v>
      </c>
      <c r="H270" s="187" t="n"/>
      <c r="I270" s="187" t="n"/>
      <c r="J270" s="200" t="n"/>
      <c r="K270" s="188">
        <f>F270-G270-H270+I270-J270</f>
        <v/>
      </c>
    </row>
    <row r="271">
      <c r="E271" s="9" t="n">
        <v>45315</v>
      </c>
      <c r="F271" s="195" t="n">
        <v>29.9</v>
      </c>
      <c r="G271" s="217" t="n">
        <v>23</v>
      </c>
      <c r="H271" s="187" t="n"/>
      <c r="I271" s="187" t="n"/>
      <c r="J271" s="200" t="n"/>
      <c r="K271" s="188">
        <f>F271-G271-H271+I271-J271</f>
        <v/>
      </c>
    </row>
    <row r="272">
      <c r="E272" s="9" t="n">
        <v>45315</v>
      </c>
      <c r="F272" s="195" t="n">
        <v>27.3</v>
      </c>
      <c r="G272" s="217" t="n">
        <v>21</v>
      </c>
      <c r="H272" s="187" t="n"/>
      <c r="I272" s="187" t="n"/>
      <c r="J272" s="200" t="n"/>
      <c r="K272" s="188">
        <f>F272-G272-H272+I272-J272</f>
        <v/>
      </c>
    </row>
    <row r="273">
      <c r="E273" s="9" t="n">
        <v>45316</v>
      </c>
      <c r="F273" s="195" t="n">
        <v>19.5</v>
      </c>
      <c r="G273" s="217" t="n">
        <v>15</v>
      </c>
      <c r="H273" s="187" t="n"/>
      <c r="I273" s="187" t="n"/>
      <c r="J273" s="200" t="n"/>
      <c r="K273" s="188">
        <f>F273-G273-H273+I273-J273</f>
        <v/>
      </c>
    </row>
    <row r="274">
      <c r="E274" s="9" t="n">
        <v>45316</v>
      </c>
      <c r="F274" s="195" t="n">
        <v>14.41</v>
      </c>
      <c r="G274" s="217" t="n">
        <v>13</v>
      </c>
      <c r="H274" s="187" t="n"/>
      <c r="I274" s="187" t="n"/>
      <c r="J274" s="200" t="n"/>
      <c r="K274" s="188">
        <f>F274-G274-H274+I274-J274</f>
        <v/>
      </c>
    </row>
    <row r="275">
      <c r="E275" s="9" t="n">
        <v>45316</v>
      </c>
      <c r="F275" s="195" t="n">
        <v>20.23</v>
      </c>
      <c r="G275" s="217" t="n">
        <v>19.6</v>
      </c>
      <c r="H275" s="187" t="n"/>
      <c r="I275" s="187" t="n"/>
      <c r="J275" s="200" t="n">
        <v>2</v>
      </c>
      <c r="K275" s="188">
        <f>F275-G275-H275+I275-J275</f>
        <v/>
      </c>
    </row>
    <row r="276">
      <c r="E276" s="9" t="n">
        <v>45316</v>
      </c>
      <c r="F276" s="195" t="n">
        <v>45.31</v>
      </c>
      <c r="G276" s="217" t="n">
        <v>35.5</v>
      </c>
      <c r="H276" s="187" t="n"/>
      <c r="I276" s="187" t="n"/>
      <c r="J276" s="200" t="n"/>
      <c r="K276" s="188">
        <f>F276-G276-H276+I276-J276</f>
        <v/>
      </c>
    </row>
    <row r="277">
      <c r="E277" s="9" t="n">
        <v>45316</v>
      </c>
      <c r="F277" s="195" t="n">
        <v>19.8</v>
      </c>
      <c r="G277" s="217" t="n">
        <v>16</v>
      </c>
      <c r="H277" s="187" t="n"/>
      <c r="I277" s="187" t="n"/>
      <c r="J277" s="200" t="n"/>
      <c r="K277" s="188">
        <f>F277-G277-H277+I277-J277</f>
        <v/>
      </c>
    </row>
    <row r="278">
      <c r="E278" s="9" t="n">
        <v>45316</v>
      </c>
      <c r="F278" s="195" t="n">
        <v>15.25</v>
      </c>
      <c r="G278" s="217" t="n">
        <v>14.45</v>
      </c>
      <c r="H278" s="187" t="n"/>
      <c r="I278" s="187" t="n"/>
      <c r="J278" s="200" t="n"/>
      <c r="K278" s="188">
        <f>F278-G278-H278+I278-J278</f>
        <v/>
      </c>
    </row>
    <row r="279">
      <c r="E279" s="9" t="n">
        <v>45316</v>
      </c>
      <c r="F279" s="195" t="n">
        <v>63.33</v>
      </c>
      <c r="G279" s="217" t="n">
        <v>32.7</v>
      </c>
      <c r="H279" s="187" t="n"/>
      <c r="I279" s="187" t="n"/>
      <c r="J279" s="200" t="n"/>
      <c r="K279" s="188">
        <f>F279-G279-H279+I279-J279</f>
        <v/>
      </c>
    </row>
    <row r="280">
      <c r="E280" s="9" t="n">
        <v>45316</v>
      </c>
      <c r="F280" s="195" t="n">
        <v>32.5</v>
      </c>
      <c r="G280" s="217" t="n">
        <v>25</v>
      </c>
      <c r="H280" s="187" t="n"/>
      <c r="I280" s="187" t="n"/>
      <c r="J280" s="200" t="n"/>
      <c r="K280" s="188">
        <f>F280-G280-H280+I280-J280</f>
        <v/>
      </c>
    </row>
    <row r="281">
      <c r="E281" s="9" t="n">
        <v>45316</v>
      </c>
      <c r="F281" s="195" t="n">
        <v>16.8</v>
      </c>
      <c r="G281" s="217" t="n">
        <v>13</v>
      </c>
      <c r="H281" s="187" t="n"/>
      <c r="I281" s="187" t="n"/>
      <c r="J281" s="200" t="n"/>
      <c r="K281" s="188">
        <f>F281-G281-H281+I281-J281</f>
        <v/>
      </c>
    </row>
    <row r="282">
      <c r="E282" s="9" t="n">
        <v>45316</v>
      </c>
      <c r="F282" s="195" t="n">
        <v>25.46</v>
      </c>
      <c r="G282" s="217" t="n">
        <v>23</v>
      </c>
      <c r="H282" s="187" t="n"/>
      <c r="I282" s="187" t="n"/>
      <c r="J282" s="200" t="n"/>
      <c r="K282" s="188">
        <f>F282-G282-H282+I282-J282</f>
        <v/>
      </c>
    </row>
    <row r="283">
      <c r="E283" s="9" t="n">
        <v>45316</v>
      </c>
      <c r="F283" s="195" t="n">
        <v>32.5</v>
      </c>
      <c r="G283" s="217" t="n">
        <v>25</v>
      </c>
      <c r="H283" s="187" t="n"/>
      <c r="I283" s="187" t="n"/>
      <c r="J283" s="200" t="n"/>
      <c r="K283" s="188">
        <f>F283-G283-H283+I283-J283</f>
        <v/>
      </c>
    </row>
    <row r="284">
      <c r="E284" s="9" t="n">
        <v>45317</v>
      </c>
      <c r="F284" s="195" t="n">
        <v>14.6</v>
      </c>
      <c r="G284" s="217" t="n">
        <v>13</v>
      </c>
      <c r="H284" s="187" t="n"/>
      <c r="I284" s="187" t="n"/>
      <c r="J284" s="200" t="n"/>
      <c r="K284" s="188">
        <f>F284-G284-H284+I284-J284</f>
        <v/>
      </c>
    </row>
    <row r="285">
      <c r="E285" s="9" t="n">
        <v>45317</v>
      </c>
      <c r="F285" s="195" t="n">
        <v>22.1</v>
      </c>
      <c r="G285" s="217" t="n">
        <v>17</v>
      </c>
      <c r="H285" s="187" t="n"/>
      <c r="I285" s="187" t="n"/>
      <c r="J285" s="200" t="n"/>
      <c r="K285" s="188">
        <f>F285-G285-H285+I285-J285</f>
        <v/>
      </c>
    </row>
    <row r="286">
      <c r="E286" s="9" t="n">
        <v>45317</v>
      </c>
      <c r="F286" s="195" t="n">
        <v>16.8</v>
      </c>
      <c r="G286" s="217" t="n">
        <v>13</v>
      </c>
      <c r="H286" s="187" t="n"/>
      <c r="I286" s="187" t="n"/>
      <c r="J286" s="200" t="n"/>
      <c r="K286" s="188">
        <f>F286-G286-H286+I286-J286</f>
        <v/>
      </c>
    </row>
    <row r="287">
      <c r="E287" s="9" t="n">
        <v>45317</v>
      </c>
      <c r="F287" s="195" t="n">
        <v>27.3</v>
      </c>
      <c r="G287" s="217" t="n">
        <v>21</v>
      </c>
      <c r="H287" s="187" t="n"/>
      <c r="I287" s="187" t="n"/>
      <c r="J287" s="200" t="n"/>
      <c r="K287" s="188">
        <f>F287-G287-H287+I287-J287</f>
        <v/>
      </c>
    </row>
    <row r="288">
      <c r="E288" s="9" t="n">
        <v>45317</v>
      </c>
      <c r="F288" s="195" t="n">
        <v>32.5</v>
      </c>
      <c r="G288" s="217" t="n">
        <v>25</v>
      </c>
      <c r="H288" s="187" t="n"/>
      <c r="I288" s="187" t="n"/>
      <c r="J288" s="200" t="n"/>
      <c r="K288" s="188">
        <f>F288-G288-H288+I288-J288</f>
        <v/>
      </c>
    </row>
    <row r="289">
      <c r="E289" s="9" t="n">
        <v>45317</v>
      </c>
      <c r="F289" s="195" t="n">
        <v>16.8</v>
      </c>
      <c r="G289" s="217" t="n">
        <v>13</v>
      </c>
      <c r="H289" s="187" t="n"/>
      <c r="I289" s="187" t="n"/>
      <c r="J289" s="200" t="n"/>
      <c r="K289" s="188">
        <f>F289-G289-H289+I289-J289</f>
        <v/>
      </c>
    </row>
    <row r="290">
      <c r="E290" s="9" t="n">
        <v>45317</v>
      </c>
      <c r="F290" s="195" t="n">
        <v>16.8</v>
      </c>
      <c r="G290" s="217" t="n">
        <v>13</v>
      </c>
      <c r="H290" s="187" t="n"/>
      <c r="I290" s="187" t="n"/>
      <c r="J290" s="200" t="n"/>
      <c r="K290" s="188">
        <f>F290-G290-H290+I290-J290</f>
        <v/>
      </c>
    </row>
    <row r="291">
      <c r="E291" s="9" t="n">
        <v>45317</v>
      </c>
      <c r="F291" s="195" t="n">
        <v>24.7</v>
      </c>
      <c r="G291" s="217" t="n">
        <v>19</v>
      </c>
      <c r="H291" s="187" t="n"/>
      <c r="I291" s="187" t="n"/>
      <c r="J291" s="200" t="n"/>
      <c r="K291" s="188">
        <f>F291-G291-H291+I291-J291</f>
        <v/>
      </c>
    </row>
    <row r="292">
      <c r="E292" s="9" t="n">
        <v>45317</v>
      </c>
      <c r="F292" s="195" t="n">
        <v>29.38</v>
      </c>
      <c r="G292" s="217" t="n">
        <v>24</v>
      </c>
      <c r="H292" s="187" t="n"/>
      <c r="I292" s="187" t="n"/>
      <c r="J292" s="200" t="n"/>
      <c r="K292" s="188">
        <f>F292-G292-H292+I292-J292</f>
        <v/>
      </c>
    </row>
    <row r="293">
      <c r="E293" s="9" t="n">
        <v>45317</v>
      </c>
      <c r="F293" s="195" t="n">
        <v>27.72</v>
      </c>
      <c r="G293" s="217" t="n">
        <v>25</v>
      </c>
      <c r="H293" s="187" t="n"/>
      <c r="I293" s="187" t="n"/>
      <c r="J293" s="200" t="n"/>
      <c r="K293" s="188">
        <f>F293-G293-H293+I293-J293</f>
        <v/>
      </c>
    </row>
    <row r="294">
      <c r="E294" s="9" t="n">
        <v>45317</v>
      </c>
      <c r="F294" s="195" t="n">
        <v>16.8</v>
      </c>
      <c r="G294" s="217" t="n">
        <v>13</v>
      </c>
      <c r="H294" s="187" t="n"/>
      <c r="I294" s="187" t="n"/>
      <c r="J294" s="200" t="n"/>
      <c r="K294" s="188">
        <f>F294-G294-H294+I294-J294</f>
        <v/>
      </c>
    </row>
    <row r="295">
      <c r="E295" s="9" t="n">
        <v>45317</v>
      </c>
      <c r="F295" s="195" t="n">
        <v>14.05</v>
      </c>
      <c r="G295" s="217" t="n">
        <v>13</v>
      </c>
      <c r="H295" s="187" t="n"/>
      <c r="I295" s="187" t="n"/>
      <c r="J295" s="200" t="n"/>
      <c r="K295" s="188">
        <f>F295-G295-H295+I295-J295</f>
        <v/>
      </c>
    </row>
    <row r="296">
      <c r="E296" s="9" t="n">
        <v>45318</v>
      </c>
      <c r="F296" s="195" t="n">
        <v>16.98</v>
      </c>
      <c r="G296" s="217" t="n">
        <v>16</v>
      </c>
      <c r="H296" s="187" t="n"/>
      <c r="I296" s="187" t="n"/>
      <c r="J296" s="200" t="n"/>
      <c r="K296" s="188">
        <f>F296-G296-H296+I296-J296</f>
        <v/>
      </c>
    </row>
    <row r="297">
      <c r="E297" s="9" t="n">
        <v>45318</v>
      </c>
      <c r="F297" s="195" t="n">
        <v>19.5</v>
      </c>
      <c r="G297" s="217" t="n">
        <v>15</v>
      </c>
      <c r="H297" s="187" t="n"/>
      <c r="I297" s="187" t="n"/>
      <c r="J297" s="200" t="n"/>
      <c r="K297" s="188">
        <f>F297-G297-H297+I297-J297</f>
        <v/>
      </c>
    </row>
    <row r="298">
      <c r="E298" s="9" t="n">
        <v>45318</v>
      </c>
      <c r="F298" s="195" t="n">
        <v>29.9</v>
      </c>
      <c r="G298" s="217" t="n">
        <v>23</v>
      </c>
      <c r="H298" s="187" t="n"/>
      <c r="I298" s="187" t="n"/>
      <c r="J298" s="200" t="n"/>
      <c r="K298" s="188">
        <f>F298-G298-H298+I298-J298</f>
        <v/>
      </c>
    </row>
    <row r="299">
      <c r="E299" s="9" t="n">
        <v>45318</v>
      </c>
      <c r="F299" s="195" t="n">
        <v>32.5</v>
      </c>
      <c r="G299" s="217" t="n">
        <v>25</v>
      </c>
      <c r="H299" s="187" t="n"/>
      <c r="I299" s="187" t="n"/>
      <c r="J299" s="200" t="n"/>
      <c r="K299" s="188">
        <f>F299-G299-H299+I299-J299</f>
        <v/>
      </c>
    </row>
    <row r="300">
      <c r="E300" s="9" t="n">
        <v>45318</v>
      </c>
      <c r="F300" s="195" t="n">
        <v>29.01</v>
      </c>
      <c r="G300" s="217" t="n">
        <v>23</v>
      </c>
      <c r="H300" s="187" t="n"/>
      <c r="I300" s="187" t="n"/>
      <c r="J300" s="200" t="n"/>
      <c r="K300" s="188">
        <f>F300-G300-H300+I300-J300</f>
        <v/>
      </c>
    </row>
    <row r="301">
      <c r="E301" s="9" t="n">
        <v>45318</v>
      </c>
      <c r="F301" s="195" t="n">
        <v>12.17</v>
      </c>
      <c r="G301" s="217" t="n">
        <v>10.2</v>
      </c>
      <c r="H301" s="187" t="n"/>
      <c r="I301" s="187" t="n"/>
      <c r="J301" s="200" t="n"/>
      <c r="K301" s="188">
        <f>F301-G301-H301+I301-J301</f>
        <v/>
      </c>
    </row>
    <row r="302">
      <c r="E302" s="9" t="n">
        <v>45318</v>
      </c>
      <c r="F302" s="195" t="n">
        <v>29.9</v>
      </c>
      <c r="G302" s="217" t="n">
        <v>23</v>
      </c>
      <c r="H302" s="187" t="n"/>
      <c r="I302" s="187" t="n"/>
      <c r="J302" s="200" t="n"/>
      <c r="K302" s="188">
        <f>F302-G302-H302+I302-J302</f>
        <v/>
      </c>
    </row>
    <row r="303">
      <c r="E303" s="9" t="n">
        <v>45318</v>
      </c>
      <c r="F303" s="195" t="n">
        <v>18.13</v>
      </c>
      <c r="G303" s="217" t="n">
        <v>17</v>
      </c>
      <c r="H303" s="187" t="n"/>
      <c r="I303" s="187" t="n"/>
      <c r="J303" s="200" t="n"/>
      <c r="K303" s="188">
        <f>F303-G303-H303+I303-J303</f>
        <v/>
      </c>
    </row>
    <row r="304">
      <c r="E304" s="9" t="n">
        <v>45318</v>
      </c>
      <c r="F304" s="195" t="n">
        <v>19.5</v>
      </c>
      <c r="G304" s="217" t="n">
        <v>15</v>
      </c>
      <c r="H304" s="187" t="n"/>
      <c r="I304" s="187" t="n"/>
      <c r="J304" s="200" t="n"/>
      <c r="K304" s="188">
        <f>F304-G304-H304+I304-J304</f>
        <v/>
      </c>
    </row>
    <row r="305">
      <c r="E305" s="9" t="n">
        <v>45318</v>
      </c>
      <c r="F305" s="195" t="n">
        <v>29.9</v>
      </c>
      <c r="G305" s="217" t="n">
        <v>23</v>
      </c>
      <c r="H305" s="187" t="n"/>
      <c r="I305" s="187" t="n"/>
      <c r="J305" s="200" t="n"/>
      <c r="K305" s="188">
        <f>F305-G305-H305+I305-J305</f>
        <v/>
      </c>
    </row>
    <row r="306">
      <c r="E306" s="9" t="n">
        <v>45318</v>
      </c>
      <c r="F306" s="195" t="n">
        <v>23.63</v>
      </c>
      <c r="G306" s="217" t="n">
        <v>21</v>
      </c>
      <c r="H306" s="187" t="n"/>
      <c r="I306" s="187" t="n"/>
      <c r="J306" s="200" t="n"/>
      <c r="K306" s="188">
        <f>F306-G306-H306+I306-J306</f>
        <v/>
      </c>
    </row>
    <row r="307">
      <c r="E307" s="9" t="n">
        <v>45319</v>
      </c>
      <c r="F307" s="195" t="n">
        <v>12.69</v>
      </c>
      <c r="G307" s="217" t="n">
        <v>10.2</v>
      </c>
      <c r="H307" s="187" t="n"/>
      <c r="I307" s="187" t="n"/>
      <c r="J307" s="200" t="n"/>
      <c r="K307" s="188">
        <f>F307-G307-H307+I307-J307</f>
        <v/>
      </c>
    </row>
    <row r="308">
      <c r="E308" s="9" t="n">
        <v>45319</v>
      </c>
      <c r="F308" s="195" t="n">
        <v>50.4</v>
      </c>
      <c r="G308" s="217" t="n">
        <v>35.5</v>
      </c>
      <c r="H308" s="187" t="n"/>
      <c r="I308" s="187" t="n"/>
      <c r="J308" s="200" t="n"/>
      <c r="K308" s="188">
        <f>F308-G308-H308+I308-J308</f>
        <v/>
      </c>
    </row>
    <row r="309">
      <c r="E309" s="9" t="n">
        <v>45319</v>
      </c>
      <c r="F309" s="195" t="n">
        <v>19.5</v>
      </c>
      <c r="G309" s="217" t="n">
        <v>15</v>
      </c>
      <c r="H309" s="187" t="n"/>
      <c r="I309" s="187" t="n"/>
      <c r="J309" s="200" t="n"/>
      <c r="K309" s="188">
        <f>F309-G309-H309+I309-J309</f>
        <v/>
      </c>
    </row>
    <row r="310">
      <c r="E310" s="9" t="n">
        <v>45319</v>
      </c>
      <c r="F310" s="195" t="n">
        <v>24.6</v>
      </c>
      <c r="G310" s="217" t="n">
        <v>19</v>
      </c>
      <c r="H310" s="187" t="n"/>
      <c r="I310" s="187" t="n"/>
      <c r="J310" s="200" t="n"/>
      <c r="K310" s="188">
        <f>F310-G310-H310+I310-J310</f>
        <v/>
      </c>
    </row>
    <row r="311">
      <c r="E311" s="9" t="n">
        <v>45319</v>
      </c>
      <c r="F311" s="195" t="n">
        <v>84.7</v>
      </c>
      <c r="G311" s="217" t="n">
        <v>68</v>
      </c>
      <c r="H311" s="187" t="n"/>
      <c r="I311" s="187" t="n"/>
      <c r="J311" s="200" t="n"/>
      <c r="K311" s="188">
        <f>F311-G311-H311+I311-J311</f>
        <v/>
      </c>
    </row>
    <row r="312">
      <c r="E312" s="9" t="n">
        <v>45319</v>
      </c>
      <c r="F312" s="195" t="n">
        <v>16.99</v>
      </c>
      <c r="G312" s="217" t="n">
        <v>16</v>
      </c>
      <c r="H312" s="187" t="n"/>
      <c r="I312" s="187" t="n"/>
      <c r="J312" s="200" t="n"/>
      <c r="K312" s="188">
        <f>F312-G312-H312+I312-J312</f>
        <v/>
      </c>
    </row>
    <row r="313">
      <c r="E313" s="9" t="n">
        <v>45319</v>
      </c>
      <c r="F313" s="195" t="n">
        <v>16.8</v>
      </c>
      <c r="G313" s="217" t="n">
        <v>13</v>
      </c>
      <c r="H313" s="187" t="n"/>
      <c r="I313" s="187" t="n"/>
      <c r="J313" s="200" t="n"/>
      <c r="K313" s="188">
        <f>F313-G313-H313+I313-J313</f>
        <v/>
      </c>
    </row>
    <row r="314">
      <c r="E314" s="9" t="n">
        <v>45319</v>
      </c>
      <c r="F314" s="195" t="n">
        <v>32.5</v>
      </c>
      <c r="G314" s="217" t="n">
        <v>25</v>
      </c>
      <c r="H314" s="187" t="n"/>
      <c r="I314" s="187" t="n"/>
      <c r="J314" s="200" t="n"/>
      <c r="K314" s="188">
        <f>F314-G314-H314+I314-J314</f>
        <v/>
      </c>
    </row>
    <row r="315">
      <c r="E315" s="9" t="n">
        <v>45319</v>
      </c>
      <c r="F315" s="195" t="n">
        <v>18.17</v>
      </c>
      <c r="G315" s="217" t="n">
        <v>17</v>
      </c>
      <c r="H315" s="187" t="n"/>
      <c r="I315" s="187" t="n"/>
      <c r="J315" s="200" t="n"/>
      <c r="K315" s="188">
        <f>F315-G315-H315+I315-J315</f>
        <v/>
      </c>
    </row>
    <row r="316">
      <c r="E316" s="9" t="n">
        <v>45319</v>
      </c>
      <c r="F316" s="195" t="n">
        <v>19.5</v>
      </c>
      <c r="G316" s="217" t="n">
        <v>15</v>
      </c>
      <c r="H316" s="187" t="n"/>
      <c r="I316" s="187" t="n"/>
      <c r="J316" s="200" t="n"/>
      <c r="K316" s="188">
        <f>F316-G316-H316+I316-J316</f>
        <v/>
      </c>
    </row>
    <row r="317">
      <c r="E317" s="9" t="n">
        <v>45319</v>
      </c>
      <c r="F317" s="195" t="n">
        <v>26.71</v>
      </c>
      <c r="G317" s="217" t="n">
        <v>25</v>
      </c>
      <c r="H317" s="187" t="n"/>
      <c r="I317" s="187" t="n"/>
      <c r="J317" s="200" t="n"/>
      <c r="K317" s="188">
        <f>F317-G317-H317+I317-J317</f>
        <v/>
      </c>
    </row>
    <row r="318">
      <c r="E318" s="9" t="n">
        <v>45319</v>
      </c>
      <c r="F318" s="195" t="n">
        <v>26.69</v>
      </c>
      <c r="G318" s="217" t="n">
        <v>25</v>
      </c>
      <c r="H318" s="187" t="n"/>
      <c r="I318" s="187" t="n"/>
      <c r="J318" s="200" t="n"/>
      <c r="K318" s="188">
        <f>F318-G318-H318+I318-J318</f>
        <v/>
      </c>
    </row>
    <row r="319">
      <c r="E319" s="9" t="n">
        <v>45319</v>
      </c>
      <c r="F319" s="195" t="n">
        <v>29.9</v>
      </c>
      <c r="G319" s="217" t="n">
        <v>23</v>
      </c>
      <c r="H319" s="187" t="n"/>
      <c r="I319" s="187" t="n"/>
      <c r="J319" s="200" t="n"/>
      <c r="K319" s="188">
        <f>F319-G319-H319+I319-J319</f>
        <v/>
      </c>
    </row>
    <row r="320">
      <c r="E320" s="9" t="n">
        <v>45319</v>
      </c>
      <c r="F320" s="195" t="n">
        <v>32.5</v>
      </c>
      <c r="G320" s="217" t="n">
        <v>25</v>
      </c>
      <c r="H320" s="187" t="n"/>
      <c r="I320" s="187" t="n"/>
      <c r="J320" s="200" t="n"/>
      <c r="K320" s="188">
        <f>F320-G320-H320+I320-J320</f>
        <v/>
      </c>
    </row>
    <row r="321">
      <c r="E321" s="9" t="n">
        <v>45319</v>
      </c>
      <c r="F321" s="195" t="n">
        <v>84.70999999999999</v>
      </c>
      <c r="G321" s="217" t="n">
        <v>66</v>
      </c>
      <c r="H321" s="187" t="n"/>
      <c r="I321" s="187" t="n"/>
      <c r="J321" s="200" t="n"/>
      <c r="K321" s="188">
        <f>F321-G321-H321+I321-J321</f>
        <v/>
      </c>
    </row>
    <row r="322">
      <c r="E322" s="9" t="n">
        <v>45319</v>
      </c>
      <c r="F322" s="195" t="n">
        <v>16.8</v>
      </c>
      <c r="G322" s="217" t="n">
        <v>13</v>
      </c>
      <c r="H322" s="187" t="n"/>
      <c r="I322" s="187" t="n"/>
      <c r="J322" s="200" t="n"/>
      <c r="K322" s="188">
        <f>F322-G322-H322+I322-J322</f>
        <v/>
      </c>
    </row>
    <row r="323">
      <c r="E323" s="9" t="n">
        <v>45319</v>
      </c>
      <c r="F323" s="195" t="n">
        <v>18.92</v>
      </c>
      <c r="G323" s="217" t="n">
        <v>15</v>
      </c>
      <c r="H323" s="187" t="n"/>
      <c r="I323" s="187" t="n"/>
      <c r="J323" s="200" t="n"/>
      <c r="K323" s="188">
        <f>F323-G323-H323+I323-J323</f>
        <v/>
      </c>
    </row>
    <row r="324">
      <c r="E324" s="9" t="n">
        <v>45319</v>
      </c>
      <c r="F324" s="195" t="n">
        <v>26.49</v>
      </c>
      <c r="G324" s="217" t="n">
        <v>21</v>
      </c>
      <c r="H324" s="187" t="n"/>
      <c r="I324" s="187" t="n"/>
      <c r="J324" s="200" t="n"/>
      <c r="K324" s="188">
        <f>F324-G324-H324+I324-J324</f>
        <v/>
      </c>
    </row>
    <row r="325">
      <c r="E325" s="9" t="n">
        <v>45319</v>
      </c>
      <c r="F325" s="195" t="n">
        <v>22.78</v>
      </c>
      <c r="G325" s="217" t="n">
        <v>21</v>
      </c>
      <c r="H325" s="187" t="n"/>
      <c r="I325" s="187" t="n"/>
      <c r="J325" s="200" t="n"/>
      <c r="K325" s="188">
        <f>F325-G325-H325+I325-J325</f>
        <v/>
      </c>
    </row>
    <row r="326">
      <c r="E326" s="9" t="n">
        <v>45319</v>
      </c>
      <c r="F326" s="195" t="n">
        <v>29.9</v>
      </c>
      <c r="G326" s="217" t="n">
        <v>23</v>
      </c>
      <c r="H326" s="187" t="n"/>
      <c r="I326" s="187" t="n"/>
      <c r="J326" s="200" t="n"/>
      <c r="K326" s="188">
        <f>F326-G326-H326+I326-J326</f>
        <v/>
      </c>
    </row>
    <row r="327">
      <c r="E327" s="9" t="n">
        <v>45320</v>
      </c>
      <c r="F327" s="195" t="n">
        <v>29.01</v>
      </c>
      <c r="G327" s="217" t="n">
        <v>23</v>
      </c>
      <c r="H327" s="187" t="n"/>
      <c r="I327" s="187" t="n"/>
      <c r="J327" s="200" t="n"/>
      <c r="K327" s="188">
        <f>F327-G327-H327+I327-J327</f>
        <v/>
      </c>
    </row>
    <row r="328">
      <c r="E328" s="9" t="n">
        <v>45320</v>
      </c>
      <c r="F328" s="195" t="n">
        <v>24.7</v>
      </c>
      <c r="G328" s="217" t="n">
        <v>19</v>
      </c>
      <c r="H328" s="187" t="n"/>
      <c r="I328" s="187" t="n"/>
      <c r="J328" s="200" t="n"/>
      <c r="K328" s="188">
        <f>F328-G328-H328+I328-J328</f>
        <v/>
      </c>
    </row>
    <row r="329">
      <c r="E329" s="9" t="n">
        <v>45320</v>
      </c>
      <c r="F329" s="195" t="n">
        <v>24.7</v>
      </c>
      <c r="G329" s="217" t="n">
        <v>19</v>
      </c>
      <c r="H329" s="187" t="n"/>
      <c r="I329" s="187" t="n"/>
      <c r="J329" s="200" t="n"/>
      <c r="K329" s="188">
        <f>F329-G329-H329+I329-J329</f>
        <v/>
      </c>
    </row>
    <row r="330">
      <c r="E330" s="9" t="n">
        <v>45320</v>
      </c>
      <c r="F330" s="195" t="n">
        <v>44.2</v>
      </c>
      <c r="G330" s="217" t="n">
        <v>33.5</v>
      </c>
      <c r="H330" s="187" t="n"/>
      <c r="I330" s="187" t="n"/>
      <c r="J330" s="200" t="n"/>
      <c r="K330" s="188">
        <f>F330-G330-H330+I330-J330</f>
        <v/>
      </c>
    </row>
    <row r="331">
      <c r="E331" s="9" t="n">
        <v>45320</v>
      </c>
      <c r="F331" s="195" t="n">
        <v>32.5</v>
      </c>
      <c r="G331" s="217" t="n">
        <v>25</v>
      </c>
      <c r="H331" s="187" t="n"/>
      <c r="I331" s="187" t="n"/>
      <c r="J331" s="200" t="n"/>
      <c r="K331" s="188">
        <f>F331-G331-H331+I331-J331</f>
        <v/>
      </c>
    </row>
    <row r="332">
      <c r="E332" s="9" t="n">
        <v>45320</v>
      </c>
      <c r="F332" s="195" t="n">
        <v>29.9</v>
      </c>
      <c r="G332" s="217" t="n">
        <v>23</v>
      </c>
      <c r="H332" s="187" t="n"/>
      <c r="I332" s="187" t="n"/>
      <c r="J332" s="200" t="n"/>
      <c r="K332" s="188">
        <f>F332-G332-H332+I332-J332</f>
        <v/>
      </c>
    </row>
    <row r="333">
      <c r="E333" s="9" t="n">
        <v>45320</v>
      </c>
      <c r="F333" s="195" t="n">
        <v>16.8</v>
      </c>
      <c r="G333" s="217" t="n">
        <v>13</v>
      </c>
      <c r="H333" s="187" t="n"/>
      <c r="I333" s="187" t="n"/>
      <c r="J333" s="200" t="n"/>
      <c r="K333" s="188">
        <f>F333-G333-H333+I333-J333</f>
        <v/>
      </c>
    </row>
    <row r="334">
      <c r="E334" s="9" t="n">
        <v>45320</v>
      </c>
      <c r="F334" s="195" t="n">
        <v>34.73</v>
      </c>
      <c r="G334" s="217" t="n">
        <v>24</v>
      </c>
      <c r="H334" s="187" t="n"/>
      <c r="I334" s="187" t="n"/>
      <c r="J334" s="200" t="n"/>
      <c r="K334" s="188">
        <f>F334-G334-H334+I334-J334</f>
        <v/>
      </c>
    </row>
    <row r="335">
      <c r="E335" s="9" t="n">
        <v>45320</v>
      </c>
      <c r="F335" s="195" t="n">
        <v>16.3</v>
      </c>
      <c r="G335" s="217" t="n">
        <v>13</v>
      </c>
      <c r="H335" s="187" t="n"/>
      <c r="I335" s="187" t="n"/>
      <c r="J335" s="200" t="n"/>
      <c r="K335" s="188">
        <f>F335-G335-H335+I335-J335</f>
        <v/>
      </c>
    </row>
    <row r="336">
      <c r="E336" s="9" t="n">
        <v>45320</v>
      </c>
      <c r="F336" s="195" t="n">
        <v>16.8</v>
      </c>
      <c r="G336" s="217" t="n">
        <v>13</v>
      </c>
      <c r="H336" s="187" t="n"/>
      <c r="I336" s="187" t="n"/>
      <c r="J336" s="200" t="n"/>
      <c r="K336" s="188">
        <f>F336-G336-H336+I336-J336</f>
        <v/>
      </c>
    </row>
    <row r="337">
      <c r="E337" s="9" t="n">
        <v>45320</v>
      </c>
      <c r="F337" s="195" t="n">
        <v>16.84</v>
      </c>
      <c r="G337" s="217" t="n">
        <v>14.8</v>
      </c>
      <c r="H337" s="187" t="n"/>
      <c r="I337" s="187" t="n"/>
      <c r="J337" s="200" t="n"/>
      <c r="K337" s="188">
        <f>F337-G337-H337+I337-J337</f>
        <v/>
      </c>
    </row>
    <row r="338">
      <c r="E338" s="9" t="n">
        <v>45320</v>
      </c>
      <c r="F338" s="195" t="n">
        <v>100.8</v>
      </c>
      <c r="G338" s="217" t="n">
        <v>65</v>
      </c>
      <c r="H338" s="187" t="n"/>
      <c r="I338" s="187" t="n"/>
      <c r="J338" s="200" t="n"/>
      <c r="K338" s="188">
        <f>F338-G338-H338+I338-J338</f>
        <v/>
      </c>
    </row>
    <row r="339">
      <c r="E339" s="9" t="n">
        <v>45320</v>
      </c>
      <c r="F339" s="195" t="n">
        <v>16.8</v>
      </c>
      <c r="G339" s="217" t="n">
        <v>13</v>
      </c>
      <c r="H339" s="187" t="n"/>
      <c r="I339" s="187" t="n"/>
      <c r="J339" s="200" t="n"/>
      <c r="K339" s="188">
        <f>F339-G339-H339+I339-J339</f>
        <v/>
      </c>
    </row>
    <row r="340">
      <c r="E340" s="9" t="n">
        <v>45320</v>
      </c>
      <c r="F340" s="195" t="n">
        <v>35.8</v>
      </c>
      <c r="G340" s="217" t="n">
        <v>24</v>
      </c>
      <c r="H340" s="187" t="n"/>
      <c r="I340" s="187" t="n"/>
      <c r="J340" s="200" t="n"/>
      <c r="K340" s="188">
        <f>F340-G340-H340+I340-J340</f>
        <v/>
      </c>
    </row>
    <row r="341">
      <c r="E341" s="9" t="n">
        <v>45320</v>
      </c>
      <c r="F341" s="195" t="n">
        <v>19.5</v>
      </c>
      <c r="G341" s="217" t="n">
        <v>15</v>
      </c>
      <c r="H341" s="187" t="n"/>
      <c r="I341" s="187" t="n"/>
      <c r="J341" s="200" t="n"/>
      <c r="K341" s="188">
        <f>F341-G341-H341+I341-J341</f>
        <v/>
      </c>
    </row>
    <row r="342">
      <c r="E342" s="9" t="n">
        <v>45320</v>
      </c>
      <c r="F342" s="195" t="n">
        <v>16.8</v>
      </c>
      <c r="G342" s="217" t="n">
        <v>13</v>
      </c>
      <c r="H342" s="187" t="n"/>
      <c r="I342" s="187" t="n"/>
      <c r="J342" s="200" t="n"/>
      <c r="K342" s="188">
        <f>F342-G342-H342+I342-J342</f>
        <v/>
      </c>
    </row>
    <row r="343">
      <c r="E343" s="9" t="n">
        <v>45320</v>
      </c>
      <c r="F343" s="195" t="n">
        <v>24.7</v>
      </c>
      <c r="G343" s="217" t="n">
        <v>19</v>
      </c>
      <c r="H343" s="187" t="n"/>
      <c r="I343" s="187" t="n"/>
      <c r="J343" s="200" t="n"/>
      <c r="K343" s="188">
        <f>F343-G343-H343+I343-J343</f>
        <v/>
      </c>
    </row>
    <row r="344">
      <c r="E344" s="9" t="n">
        <v>45320</v>
      </c>
      <c r="F344" s="195" t="n">
        <v>22.57</v>
      </c>
      <c r="G344" s="217" t="n">
        <v>21</v>
      </c>
      <c r="H344" s="187" t="n"/>
      <c r="I344" s="187" t="n"/>
      <c r="J344" s="200" t="n"/>
      <c r="K344" s="188">
        <f>F344-G344-H344+I344-J344</f>
        <v/>
      </c>
    </row>
    <row r="345">
      <c r="E345" s="9" t="n">
        <v>45320</v>
      </c>
      <c r="F345" s="195" t="n">
        <v>19.5</v>
      </c>
      <c r="G345" s="217" t="n">
        <v>15</v>
      </c>
      <c r="H345" s="187" t="n"/>
      <c r="I345" s="187" t="n"/>
      <c r="J345" s="200" t="n"/>
      <c r="K345" s="188">
        <f>F345-G345-H345+I345-J345</f>
        <v/>
      </c>
    </row>
    <row r="346">
      <c r="E346" s="9" t="n">
        <v>45321</v>
      </c>
      <c r="F346" s="195" t="n">
        <v>16.8</v>
      </c>
      <c r="G346" s="217" t="n">
        <v>13</v>
      </c>
      <c r="H346" s="187" t="n"/>
      <c r="I346" s="187" t="n"/>
      <c r="J346" s="200" t="n"/>
      <c r="K346" s="188">
        <f>F346-G346-H346+I346-J346</f>
        <v/>
      </c>
    </row>
    <row r="347">
      <c r="E347" s="9" t="n">
        <v>45321</v>
      </c>
      <c r="F347" s="195" t="n">
        <v>29.95</v>
      </c>
      <c r="G347" s="217" t="n">
        <v>24</v>
      </c>
      <c r="H347" s="187" t="n"/>
      <c r="I347" s="187" t="n"/>
      <c r="J347" s="200" t="n"/>
      <c r="K347" s="188">
        <f>F347-G347-H347+I347-J347</f>
        <v/>
      </c>
    </row>
    <row r="348">
      <c r="E348" s="9" t="n">
        <v>45321</v>
      </c>
      <c r="F348" s="195" t="n">
        <v>33.6</v>
      </c>
      <c r="G348" s="217" t="n">
        <v>24</v>
      </c>
      <c r="H348" s="187" t="n"/>
      <c r="I348" s="187" t="n"/>
      <c r="J348" s="200" t="n"/>
      <c r="K348" s="188">
        <f>F348-G348-H348+I348-J348</f>
        <v/>
      </c>
    </row>
    <row r="349">
      <c r="E349" s="9" t="n">
        <v>45321</v>
      </c>
      <c r="F349" s="195" t="n">
        <v>21.44</v>
      </c>
      <c r="G349" s="217" t="n">
        <v>17</v>
      </c>
      <c r="H349" s="187" t="n"/>
      <c r="I349" s="187" t="n"/>
      <c r="J349" s="200" t="n"/>
      <c r="K349" s="188">
        <f>F349-G349-H349+I349-J349</f>
        <v/>
      </c>
    </row>
    <row r="350">
      <c r="E350" s="9" t="n">
        <v>45321</v>
      </c>
      <c r="F350" s="195" t="n">
        <v>16.8</v>
      </c>
      <c r="G350" s="217" t="n">
        <v>13</v>
      </c>
      <c r="H350" s="187" t="n"/>
      <c r="I350" s="187" t="n"/>
      <c r="J350" s="200" t="n"/>
      <c r="K350" s="188">
        <f>F350-G350-H350+I350-J350</f>
        <v/>
      </c>
    </row>
    <row r="351">
      <c r="E351" s="9" t="n">
        <v>45321</v>
      </c>
      <c r="F351" s="195" t="n">
        <v>14.29</v>
      </c>
      <c r="G351" s="217" t="n">
        <v>10</v>
      </c>
      <c r="H351" s="187" t="n"/>
      <c r="I351" s="187" t="n"/>
      <c r="J351" s="200" t="n"/>
      <c r="K351" s="188">
        <f>F351-G351-H351+I351-J351</f>
        <v/>
      </c>
    </row>
    <row r="352">
      <c r="E352" s="9" t="n">
        <v>45321</v>
      </c>
      <c r="F352" s="195" t="n">
        <v>29.22</v>
      </c>
      <c r="G352" s="217" t="n">
        <v>23</v>
      </c>
      <c r="H352" s="187" t="n"/>
      <c r="I352" s="187" t="n"/>
      <c r="J352" s="200" t="n"/>
      <c r="K352" s="188">
        <f>F352-G352-H352+I352-J352</f>
        <v/>
      </c>
    </row>
    <row r="353">
      <c r="E353" s="9" t="n">
        <v>45321</v>
      </c>
      <c r="F353" s="195" t="n">
        <v>27.3</v>
      </c>
      <c r="G353" s="217" t="n">
        <v>21</v>
      </c>
      <c r="H353" s="187" t="n"/>
      <c r="I353" s="187" t="n"/>
      <c r="J353" s="200" t="n"/>
      <c r="K353" s="188">
        <f>F353-G353-H353+I353-J353</f>
        <v/>
      </c>
    </row>
    <row r="354">
      <c r="E354" s="9" t="n">
        <v>45322</v>
      </c>
      <c r="F354" s="195" t="n">
        <v>24.7</v>
      </c>
      <c r="G354" s="217" t="n">
        <v>19</v>
      </c>
      <c r="H354" s="187" t="n"/>
      <c r="I354" s="187" t="n"/>
      <c r="J354" s="200" t="n"/>
      <c r="K354" s="188">
        <f>F354-G354-H354+I354-J354</f>
        <v/>
      </c>
    </row>
    <row r="355">
      <c r="E355" s="9" t="n">
        <v>45322</v>
      </c>
      <c r="F355" s="195" t="n">
        <v>16.8</v>
      </c>
      <c r="G355" s="217" t="n">
        <v>13</v>
      </c>
      <c r="H355" s="187" t="n"/>
      <c r="I355" s="187" t="n"/>
      <c r="J355" s="200" t="n"/>
      <c r="K355" s="188">
        <f>F355-G355-H355+I355-J355</f>
        <v/>
      </c>
    </row>
    <row r="356">
      <c r="E356" s="9" t="n">
        <v>45322</v>
      </c>
      <c r="F356" s="195" t="n">
        <v>19.5</v>
      </c>
      <c r="G356" s="217" t="n">
        <v>15</v>
      </c>
      <c r="H356" s="187" t="n"/>
      <c r="I356" s="187" t="n"/>
      <c r="J356" s="200" t="n"/>
      <c r="K356" s="188">
        <f>F356-G356-H356+I356-J356</f>
        <v/>
      </c>
    </row>
    <row r="357">
      <c r="E357" s="9" t="n">
        <v>45322</v>
      </c>
      <c r="F357" s="195" t="n">
        <v>24.7</v>
      </c>
      <c r="G357" s="217" t="n">
        <v>19</v>
      </c>
      <c r="H357" s="187" t="n"/>
      <c r="I357" s="187" t="n"/>
      <c r="J357" s="200" t="n"/>
      <c r="K357" s="188">
        <f>F357-G357-H357+I357-J357</f>
        <v/>
      </c>
    </row>
    <row r="358">
      <c r="E358" s="9" t="n">
        <v>45322</v>
      </c>
      <c r="F358" s="195" t="n">
        <v>16.8</v>
      </c>
      <c r="G358" s="217" t="n">
        <v>13</v>
      </c>
      <c r="H358" s="187" t="n"/>
      <c r="I358" s="187" t="n"/>
      <c r="J358" s="200" t="n"/>
      <c r="K358" s="188">
        <f>F358-G358-H358+I358-J358</f>
        <v/>
      </c>
    </row>
    <row r="359">
      <c r="E359" s="9" t="n">
        <v>45322</v>
      </c>
      <c r="F359" s="195" t="n">
        <v>16.8</v>
      </c>
      <c r="G359" s="217" t="n">
        <v>10</v>
      </c>
      <c r="H359" s="187" t="n"/>
      <c r="I359" s="187" t="n"/>
      <c r="J359" s="200" t="n"/>
      <c r="K359" s="188">
        <f>F359-G359-H359+I359-J359</f>
        <v/>
      </c>
    </row>
    <row r="360">
      <c r="E360" s="9" t="n">
        <v>45322</v>
      </c>
      <c r="F360" s="198" t="n">
        <v>16.8</v>
      </c>
      <c r="G360" s="217" t="n">
        <v>13</v>
      </c>
      <c r="H360" s="219" t="n"/>
      <c r="I360" s="219" t="n"/>
      <c r="J360" s="200" t="n"/>
      <c r="K360" s="188">
        <f>F360-G360-H360+I360-J360</f>
        <v/>
      </c>
    </row>
    <row r="361">
      <c r="E361" s="9" t="n">
        <v>45322</v>
      </c>
      <c r="F361" s="198" t="n">
        <v>24.7</v>
      </c>
      <c r="G361" s="217" t="n">
        <v>19</v>
      </c>
      <c r="H361" s="219" t="n"/>
      <c r="I361" s="219" t="n"/>
      <c r="J361" s="200" t="n"/>
      <c r="K361" s="188">
        <f>F361-G361-H361+I361-J361</f>
        <v/>
      </c>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N755"/>
  <sheetViews>
    <sheetView workbookViewId="0">
      <pane ySplit="4" topLeftCell="A122" activePane="bottomLeft" state="frozen"/>
      <selection pane="bottomLeft" activeCell="K126" sqref="K126"/>
    </sheetView>
  </sheetViews>
  <sheetFormatPr baseColWidth="8" defaultColWidth="9" defaultRowHeight="20.25"/>
  <cols>
    <col width="15.5" customWidth="1" style="13" min="1" max="1"/>
    <col width="14.375" customWidth="1" style="168" min="2" max="2"/>
    <col width="14.625" customWidth="1" style="220" min="3" max="3"/>
    <col width="13.5" customWidth="1" style="221" min="4" max="4"/>
    <col width="10.125" customWidth="1" style="221" min="5" max="5"/>
    <col width="13" customWidth="1" style="222" min="6" max="6"/>
    <col width="14.625" customWidth="1" style="171" min="7" max="7"/>
    <col width="11.375" customWidth="1" style="223" min="8" max="8"/>
    <col width="15.375" customWidth="1" style="223" min="9" max="9"/>
    <col width="15.25" customWidth="1" style="162" min="10" max="10"/>
    <col width="11.375" customWidth="1" style="162" min="11" max="11"/>
    <col width="12.625" customWidth="1" style="162" min="12" max="12"/>
    <col width="13.875" customWidth="1" style="162" min="13" max="14"/>
  </cols>
  <sheetData>
    <row r="1" ht="39.95" customHeight="1" s="162">
      <c r="A1" s="151" t="inlineStr">
        <is>
          <t>12月份</t>
        </is>
      </c>
      <c r="B1" s="174" t="n"/>
      <c r="C1" s="174" t="n"/>
      <c r="D1" s="174" t="n"/>
      <c r="E1" s="174" t="n"/>
      <c r="F1" s="175" t="n"/>
      <c r="G1" s="224" t="n"/>
      <c r="H1" s="154" t="inlineStr">
        <is>
          <t>刷单支出</t>
        </is>
      </c>
      <c r="I1" s="175" t="n"/>
      <c r="J1" s="155" t="n"/>
      <c r="K1" s="175" t="n"/>
      <c r="M1" s="149" t="n"/>
    </row>
    <row r="2" ht="45" customHeight="1" s="162">
      <c r="A2" s="2" t="inlineStr">
        <is>
          <t>总计</t>
        </is>
      </c>
      <c r="B2" s="225">
        <f>SUM(B4:B999)</f>
        <v/>
      </c>
      <c r="C2" s="225">
        <f>SUM(C4:C999)</f>
        <v/>
      </c>
      <c r="D2" s="182">
        <f>SUM(D4:D999)</f>
        <v/>
      </c>
      <c r="E2" s="182">
        <f>SUM(E4:E999)</f>
        <v/>
      </c>
      <c r="F2" s="182">
        <f>SUM(F4:F999)</f>
        <v/>
      </c>
      <c r="G2" s="226">
        <f>SUM(G4:G999)</f>
        <v/>
      </c>
      <c r="H2" s="4" t="inlineStr">
        <is>
          <t>利润率</t>
        </is>
      </c>
      <c r="I2" s="19">
        <f>F2/C2</f>
        <v/>
      </c>
      <c r="J2" s="58" t="n"/>
      <c r="K2" s="19" t="n"/>
      <c r="M2" s="20" t="n"/>
      <c r="N2" s="20" t="n"/>
    </row>
    <row r="3" ht="39.95" customHeight="1" s="162">
      <c r="A3" s="5" t="inlineStr">
        <is>
          <t>日期</t>
        </is>
      </c>
      <c r="B3" s="176" t="inlineStr">
        <is>
          <t>销售额</t>
        </is>
      </c>
      <c r="C3" s="180" t="inlineStr">
        <is>
          <t>拿货价</t>
        </is>
      </c>
      <c r="D3" s="178" t="inlineStr">
        <is>
          <t>买家退款金额</t>
        </is>
      </c>
      <c r="E3" s="179" t="inlineStr">
        <is>
          <t>店铺退款金额</t>
        </is>
      </c>
      <c r="F3" s="180" t="inlineStr">
        <is>
          <t>利润</t>
        </is>
      </c>
      <c r="G3" s="180" t="inlineStr">
        <is>
          <t>快递费</t>
        </is>
      </c>
      <c r="H3" s="4" t="inlineStr">
        <is>
          <t>单量</t>
        </is>
      </c>
      <c r="I3" s="21">
        <f>COUNT(A:A)</f>
        <v/>
      </c>
      <c r="J3" s="58" t="n"/>
      <c r="K3" s="21" t="n"/>
      <c r="M3" s="22" t="n"/>
    </row>
    <row r="4">
      <c r="A4" s="9" t="n">
        <v>45261</v>
      </c>
      <c r="B4" s="185" t="n">
        <v>89</v>
      </c>
      <c r="C4" s="188" t="n">
        <v>66</v>
      </c>
      <c r="D4" s="187" t="n"/>
      <c r="E4" s="187" t="n"/>
      <c r="F4" s="188">
        <f>B4-C4-D4+E4-G4</f>
        <v/>
      </c>
      <c r="G4" s="188" t="n"/>
      <c r="H4" s="31" t="inlineStr">
        <is>
          <t>运费月结</t>
        </is>
      </c>
      <c r="I4" s="34">
        <f>0</f>
        <v/>
      </c>
      <c r="J4" s="59" t="n"/>
      <c r="K4" s="34" t="n"/>
    </row>
    <row r="5">
      <c r="A5" s="9" t="n">
        <v>45262</v>
      </c>
      <c r="B5" s="185" t="n">
        <v>34.73</v>
      </c>
      <c r="C5" s="188" t="n">
        <v>24</v>
      </c>
      <c r="D5" s="187" t="n"/>
      <c r="E5" s="187" t="n"/>
      <c r="F5" s="188">
        <f>B5-C5-D5+E5-G5</f>
        <v/>
      </c>
      <c r="G5" s="188" t="n"/>
      <c r="H5" s="29" t="inlineStr">
        <is>
          <t>平均每天7.8单</t>
        </is>
      </c>
      <c r="I5" s="9" t="n"/>
      <c r="J5" s="60" t="inlineStr">
        <is>
          <t>平均每天7.8单</t>
        </is>
      </c>
      <c r="K5" s="9" t="n"/>
    </row>
    <row r="6">
      <c r="A6" s="9" t="n">
        <v>45262</v>
      </c>
      <c r="B6" s="185" t="n">
        <v>16.3</v>
      </c>
      <c r="C6" s="188" t="n">
        <v>8</v>
      </c>
      <c r="D6" s="187" t="n"/>
      <c r="E6" s="187" t="n"/>
      <c r="F6" s="188">
        <f>B6-C6-D6+E6-G6</f>
        <v/>
      </c>
      <c r="G6" s="188" t="n"/>
      <c r="H6" s="29" t="inlineStr">
        <is>
          <t>平均日利润115元</t>
        </is>
      </c>
      <c r="I6" s="17" t="n"/>
      <c r="J6" s="60" t="inlineStr">
        <is>
          <t>平均日利润115元</t>
        </is>
      </c>
      <c r="K6" s="17" t="n"/>
    </row>
    <row r="7">
      <c r="A7" s="9" t="n">
        <v>45263</v>
      </c>
      <c r="B7" s="185" t="n">
        <v>41.4</v>
      </c>
      <c r="C7" s="188" t="n">
        <v>19.82</v>
      </c>
      <c r="D7" s="187" t="n"/>
      <c r="E7" s="187" t="n"/>
      <c r="F7" s="188">
        <f>B7-C7-D7+E7-G7</f>
        <v/>
      </c>
      <c r="G7" s="188" t="n"/>
      <c r="H7" s="9" t="n"/>
      <c r="I7" s="17" t="n"/>
      <c r="J7" s="61" t="n"/>
      <c r="K7" s="17" t="n"/>
    </row>
    <row r="8">
      <c r="A8" s="9" t="n">
        <v>45263</v>
      </c>
      <c r="B8" s="185" t="n">
        <v>105</v>
      </c>
      <c r="C8" s="188" t="n">
        <v>35</v>
      </c>
      <c r="D8" s="187" t="n">
        <v>6</v>
      </c>
      <c r="E8" s="187" t="n"/>
      <c r="F8" s="188">
        <f>B8-C8-D8+E8-G8</f>
        <v/>
      </c>
      <c r="G8" s="188" t="n">
        <v>13.5</v>
      </c>
      <c r="H8" s="9" t="n"/>
      <c r="I8" s="17" t="n"/>
      <c r="J8" s="61" t="n"/>
      <c r="K8" s="17" t="n"/>
    </row>
    <row r="9">
      <c r="A9" s="9" t="n">
        <v>45263</v>
      </c>
      <c r="B9" s="185" t="n">
        <v>17.8</v>
      </c>
      <c r="C9" s="188" t="n">
        <v>14.8</v>
      </c>
      <c r="D9" s="187" t="n"/>
      <c r="E9" s="187" t="n"/>
      <c r="F9" s="189">
        <f>B9-C9-D9+E9-G9</f>
        <v/>
      </c>
      <c r="G9" s="188" t="n"/>
      <c r="H9" s="9" t="n"/>
      <c r="I9" s="17" t="n"/>
      <c r="J9" s="61" t="n"/>
      <c r="K9" s="17" t="n"/>
      <c r="M9" s="0" t="inlineStr">
        <is>
          <t> </t>
        </is>
      </c>
    </row>
    <row r="10">
      <c r="A10" s="9" t="n">
        <v>45263</v>
      </c>
      <c r="B10" s="185" t="n">
        <v>29.6</v>
      </c>
      <c r="C10" s="188" t="n">
        <v>14.88</v>
      </c>
      <c r="D10" s="187" t="n"/>
      <c r="E10" s="187" t="n"/>
      <c r="F10" s="188">
        <f>B10-C10-D10+E10-G10</f>
        <v/>
      </c>
      <c r="G10" s="188" t="n"/>
      <c r="H10" s="9" t="n"/>
      <c r="I10" s="17" t="n"/>
      <c r="J10" s="61" t="n"/>
      <c r="K10" s="17" t="n"/>
    </row>
    <row r="11">
      <c r="A11" s="9" t="n">
        <v>45263</v>
      </c>
      <c r="B11" s="185" t="n">
        <v>71.59999999999999</v>
      </c>
      <c r="C11" s="188" t="n">
        <v>45</v>
      </c>
      <c r="D11" s="187" t="n"/>
      <c r="E11" s="187" t="n"/>
      <c r="F11" s="188">
        <f>B11-C11-D11+E11-G11</f>
        <v/>
      </c>
      <c r="G11" s="188" t="n"/>
      <c r="H11" s="9" t="inlineStr">
        <is>
          <t>  </t>
        </is>
      </c>
      <c r="I11" s="12" t="n"/>
      <c r="J11" s="61" t="inlineStr">
        <is>
          <t>  </t>
        </is>
      </c>
      <c r="K11" s="12" t="n"/>
    </row>
    <row r="12">
      <c r="A12" s="9" t="n">
        <v>45264</v>
      </c>
      <c r="B12" s="185" t="n">
        <v>41.4</v>
      </c>
      <c r="C12" s="188" t="n">
        <v>19.82</v>
      </c>
      <c r="D12" s="187" t="n"/>
      <c r="E12" s="187" t="n"/>
      <c r="F12" s="188">
        <f>B12-C12-D12+E12-G12</f>
        <v/>
      </c>
      <c r="G12" s="188" t="n"/>
      <c r="H12" s="12" t="n"/>
      <c r="I12" s="12" t="n"/>
      <c r="J12" s="62" t="n"/>
      <c r="K12" s="12" t="n"/>
    </row>
    <row r="13">
      <c r="A13" s="9" t="n">
        <v>45264</v>
      </c>
      <c r="B13" s="185" t="n">
        <v>32.8</v>
      </c>
      <c r="C13" s="188" t="n">
        <v>28.8</v>
      </c>
      <c r="D13" s="187" t="n"/>
      <c r="E13" s="187" t="n"/>
      <c r="F13" s="188">
        <f>B13-C13-D13+E13-G13</f>
        <v/>
      </c>
      <c r="G13" s="188" t="n"/>
      <c r="H13" s="12" t="n"/>
      <c r="I13" s="12" t="n"/>
      <c r="J13" s="62" t="n"/>
      <c r="K13" s="12" t="n"/>
    </row>
    <row r="14">
      <c r="A14" s="9" t="n">
        <v>45264</v>
      </c>
      <c r="B14" s="185" t="n">
        <v>11.8</v>
      </c>
      <c r="C14" s="188" t="n">
        <v>10.65</v>
      </c>
      <c r="D14" s="187" t="n"/>
      <c r="E14" s="187" t="n"/>
      <c r="F14" s="188">
        <f>B14-C14-D14+E14-G14</f>
        <v/>
      </c>
      <c r="G14" s="188" t="n"/>
      <c r="H14" s="12" t="n"/>
      <c r="I14" s="12" t="n"/>
      <c r="J14" s="62" t="n"/>
      <c r="K14" s="12" t="n"/>
    </row>
    <row r="15">
      <c r="A15" s="9" t="n">
        <v>45264</v>
      </c>
      <c r="B15" s="185" t="n">
        <v>29.6</v>
      </c>
      <c r="C15" s="188" t="n">
        <v>14.88</v>
      </c>
      <c r="D15" s="187" t="n"/>
      <c r="E15" s="187" t="n"/>
      <c r="F15" s="188">
        <f>B15-C15-D15+E15-G15</f>
        <v/>
      </c>
      <c r="G15" s="188" t="n"/>
      <c r="H15" s="12" t="n"/>
      <c r="I15" s="12" t="n"/>
      <c r="J15" s="62" t="n"/>
      <c r="K15" s="12" t="n"/>
    </row>
    <row r="16">
      <c r="A16" s="9" t="n">
        <v>45265</v>
      </c>
      <c r="B16" s="185" t="n">
        <v>14.8</v>
      </c>
      <c r="C16" s="188" t="n">
        <v>10.2</v>
      </c>
      <c r="D16" s="187" t="n"/>
      <c r="E16" s="187" t="n"/>
      <c r="F16" s="188">
        <f>B16-C16-D16+E16-G16</f>
        <v/>
      </c>
      <c r="G16" s="188" t="n"/>
      <c r="H16" s="12" t="n"/>
      <c r="I16" s="12" t="n"/>
      <c r="J16" s="62" t="n"/>
      <c r="K16" s="12" t="n"/>
    </row>
    <row r="17">
      <c r="A17" s="9" t="n">
        <v>45265</v>
      </c>
      <c r="B17" s="185" t="n">
        <v>34.73</v>
      </c>
      <c r="C17" s="188" t="n">
        <v>24</v>
      </c>
      <c r="D17" s="187" t="n"/>
      <c r="E17" s="187" t="n"/>
      <c r="F17" s="188">
        <f>B17-C17-D17+E17-G17</f>
        <v/>
      </c>
      <c r="G17" s="188" t="n"/>
      <c r="H17" s="12" t="n"/>
      <c r="I17" s="12" t="n"/>
      <c r="J17" s="62" t="n"/>
      <c r="K17" s="12" t="n"/>
    </row>
    <row r="18">
      <c r="A18" s="9" t="n">
        <v>45265</v>
      </c>
      <c r="B18" s="185" t="n">
        <v>14.8</v>
      </c>
      <c r="C18" s="188" t="n">
        <v>10.2</v>
      </c>
      <c r="D18" s="187" t="n"/>
      <c r="E18" s="187" t="n"/>
      <c r="F18" s="188">
        <f>B18-C18-D18+E18-G18</f>
        <v/>
      </c>
      <c r="G18" s="188" t="n"/>
      <c r="H18" s="12" t="n"/>
      <c r="I18" s="12" t="n"/>
      <c r="J18" s="62" t="n"/>
      <c r="K18" s="12" t="n"/>
    </row>
    <row r="19">
      <c r="A19" s="9" t="n">
        <v>45266</v>
      </c>
      <c r="B19" s="185" t="n">
        <v>29.6</v>
      </c>
      <c r="C19" s="188" t="n">
        <v>14.88</v>
      </c>
      <c r="D19" s="187" t="n"/>
      <c r="E19" s="187" t="n"/>
      <c r="F19" s="188">
        <f>B19-C19-D19+E19-G19</f>
        <v/>
      </c>
      <c r="G19" s="188" t="n"/>
      <c r="H19" s="12" t="n"/>
      <c r="I19" s="12" t="n"/>
      <c r="J19" s="62" t="n"/>
      <c r="K19" s="12" t="n"/>
    </row>
    <row r="20">
      <c r="A20" s="9" t="n">
        <v>45266</v>
      </c>
      <c r="B20" s="185" t="n">
        <v>127</v>
      </c>
      <c r="C20" s="188" t="n">
        <v>86.8</v>
      </c>
      <c r="D20" s="187" t="n"/>
      <c r="E20" s="187" t="n"/>
      <c r="F20" s="189">
        <f>B20-C20-D20+E20-G20</f>
        <v/>
      </c>
      <c r="G20" s="188" t="n"/>
      <c r="H20" s="12" t="n"/>
      <c r="I20" s="12" t="n"/>
      <c r="J20" s="62" t="n"/>
      <c r="K20" s="12" t="n"/>
    </row>
    <row r="21">
      <c r="A21" s="9" t="n">
        <v>45266</v>
      </c>
      <c r="B21" s="185" t="n">
        <v>106.8</v>
      </c>
      <c r="C21" s="188" t="n">
        <v>70.2</v>
      </c>
      <c r="D21" s="187" t="n"/>
      <c r="E21" s="187" t="n"/>
      <c r="F21" s="188">
        <f>B21-C21-D21+E21-G21</f>
        <v/>
      </c>
      <c r="G21" s="188" t="n"/>
      <c r="H21" s="13" t="n"/>
      <c r="I21" s="13" t="n"/>
      <c r="J21" s="63" t="n"/>
      <c r="K21" s="13" t="n"/>
    </row>
    <row r="22">
      <c r="A22" s="9" t="n">
        <v>45266</v>
      </c>
      <c r="B22" s="185" t="n">
        <v>44.4</v>
      </c>
      <c r="C22" s="188" t="n">
        <v>19.82</v>
      </c>
      <c r="D22" s="187" t="n"/>
      <c r="E22" s="187" t="n"/>
      <c r="F22" s="188">
        <f>B22-C22-D22+E22-G22</f>
        <v/>
      </c>
      <c r="G22" s="188" t="n"/>
      <c r="H22" s="13" t="n"/>
      <c r="I22" s="13" t="n"/>
      <c r="J22" s="63" t="n"/>
      <c r="K22" s="13" t="n"/>
    </row>
    <row r="23">
      <c r="A23" s="9" t="n">
        <v>45266</v>
      </c>
      <c r="B23" s="185" t="n">
        <v>54.43</v>
      </c>
      <c r="C23" s="188" t="n">
        <v>24.76</v>
      </c>
      <c r="D23" s="187" t="n"/>
      <c r="E23" s="187" t="n"/>
      <c r="F23" s="188">
        <f>B23-C23-D23+E23-G23</f>
        <v/>
      </c>
      <c r="G23" s="188" t="n"/>
      <c r="H23" s="13" t="n"/>
      <c r="I23" s="13" t="n"/>
      <c r="J23" s="63" t="n"/>
      <c r="K23" s="13" t="n"/>
    </row>
    <row r="24">
      <c r="A24" s="9" t="n">
        <v>45267</v>
      </c>
      <c r="B24" s="195" t="n">
        <v>44.4</v>
      </c>
      <c r="C24" s="188" t="n">
        <v>31.55</v>
      </c>
      <c r="D24" s="187" t="n"/>
      <c r="E24" s="187" t="n"/>
      <c r="F24" s="188">
        <f>B24-C24-D24+E24-G24</f>
        <v/>
      </c>
      <c r="G24" s="188" t="n"/>
      <c r="H24" s="13" t="n"/>
      <c r="I24" s="13" t="n"/>
      <c r="J24" s="63" t="n"/>
      <c r="K24" s="13" t="n"/>
    </row>
    <row r="25">
      <c r="A25" s="9" t="n">
        <v>45267</v>
      </c>
      <c r="B25" s="195" t="n">
        <v>17.27</v>
      </c>
      <c r="C25" s="188" t="n">
        <v>14.8</v>
      </c>
      <c r="D25" s="187" t="n"/>
      <c r="E25" s="187" t="n"/>
      <c r="F25" s="188">
        <f>B25-C25-D25+E25-G25</f>
        <v/>
      </c>
      <c r="G25" s="188" t="n"/>
      <c r="H25" s="13" t="n"/>
      <c r="I25" s="13" t="n"/>
      <c r="J25" s="63" t="n"/>
      <c r="K25" s="13" t="n"/>
    </row>
    <row r="26">
      <c r="A26" s="9" t="n">
        <v>45267</v>
      </c>
      <c r="B26" s="185" t="n">
        <v>25.8</v>
      </c>
      <c r="C26" s="188" t="n">
        <v>19.2</v>
      </c>
      <c r="D26" s="187" t="n"/>
      <c r="E26" s="187" t="n"/>
      <c r="F26" s="188">
        <f>B26-C26-D26+E26-G26</f>
        <v/>
      </c>
      <c r="G26" s="188" t="n"/>
      <c r="H26" s="13" t="n"/>
      <c r="I26" s="13" t="n"/>
      <c r="J26" s="63" t="n"/>
      <c r="K26" s="13" t="n"/>
    </row>
    <row r="27">
      <c r="A27" s="9" t="n">
        <v>45267</v>
      </c>
      <c r="B27" s="195" t="n">
        <v>25.8</v>
      </c>
      <c r="C27" s="188" t="n">
        <v>19.2</v>
      </c>
      <c r="D27" s="187" t="n"/>
      <c r="E27" s="187" t="n"/>
      <c r="F27" s="188">
        <f>B27-C27-D27+E27-G27</f>
        <v/>
      </c>
      <c r="G27" s="200" t="n"/>
      <c r="J27" s="63" t="n"/>
      <c r="K27" s="13" t="n"/>
    </row>
    <row r="28" customFormat="1" s="114">
      <c r="A28" s="109" t="n">
        <v>45268</v>
      </c>
      <c r="B28" s="211" t="n">
        <v>60.83</v>
      </c>
      <c r="C28" s="187" t="n">
        <v>45</v>
      </c>
      <c r="D28" s="187" t="n">
        <v>60.83</v>
      </c>
      <c r="E28" s="187" t="n">
        <v>45</v>
      </c>
      <c r="F28" s="187">
        <f>B28-C28-D28+E28-G28</f>
        <v/>
      </c>
      <c r="G28" s="199" t="n"/>
      <c r="H28" s="187" t="n"/>
      <c r="I28" s="187" t="n"/>
      <c r="J28" s="112" t="n"/>
      <c r="K28" s="113" t="n"/>
    </row>
    <row r="29">
      <c r="A29" s="9" t="n">
        <v>45268</v>
      </c>
      <c r="B29" s="195" t="n">
        <v>17.27</v>
      </c>
      <c r="C29" s="217" t="n">
        <v>14.8</v>
      </c>
      <c r="D29" s="187" t="n"/>
      <c r="E29" s="187" t="n"/>
      <c r="F29" s="188">
        <f>B29-C29-D29+E29-G29</f>
        <v/>
      </c>
      <c r="G29" s="200" t="n"/>
      <c r="J29" s="63" t="n"/>
      <c r="K29" s="13" t="n"/>
    </row>
    <row r="30">
      <c r="A30" s="9" t="n">
        <v>45268</v>
      </c>
      <c r="B30" s="195" t="n">
        <v>17.27</v>
      </c>
      <c r="C30" s="217" t="n">
        <v>15.5</v>
      </c>
      <c r="D30" s="187" t="n"/>
      <c r="E30" s="187" t="n"/>
      <c r="F30" s="188">
        <f>B30-C30-D30+E30-G30</f>
        <v/>
      </c>
      <c r="G30" s="200" t="n"/>
      <c r="J30" s="63" t="n"/>
      <c r="K30" s="13" t="n"/>
    </row>
    <row r="31">
      <c r="A31" s="9" t="n">
        <v>45268</v>
      </c>
      <c r="B31" s="195" t="n">
        <v>78.48</v>
      </c>
      <c r="C31" s="217" t="n">
        <v>25.43</v>
      </c>
      <c r="D31" s="187" t="n"/>
      <c r="E31" s="187" t="n"/>
      <c r="F31" s="188">
        <f>B31-C31-D31+E31-G31</f>
        <v/>
      </c>
      <c r="G31" s="200" t="n"/>
      <c r="J31" s="63" t="n"/>
      <c r="K31" s="13" t="n"/>
    </row>
    <row r="32">
      <c r="A32" s="9" t="n">
        <v>45268</v>
      </c>
      <c r="B32" s="195" t="n">
        <v>62.8</v>
      </c>
      <c r="C32" s="217" t="n">
        <v>45</v>
      </c>
      <c r="D32" s="187" t="n"/>
      <c r="E32" s="187" t="n"/>
      <c r="F32" s="188">
        <f>B32-C32-D32+E32-G32</f>
        <v/>
      </c>
      <c r="G32" s="200" t="n"/>
      <c r="J32" s="63" t="n"/>
      <c r="K32" s="13" t="n"/>
    </row>
    <row r="33">
      <c r="A33" s="9" t="n">
        <v>45268</v>
      </c>
      <c r="B33" s="195" t="n">
        <v>17.27</v>
      </c>
      <c r="C33" s="217" t="n">
        <v>14.8</v>
      </c>
      <c r="D33" s="187" t="n"/>
      <c r="E33" s="187" t="n"/>
      <c r="F33" s="189">
        <f>B33-C33-D33+E33-G33</f>
        <v/>
      </c>
      <c r="G33" s="200" t="n"/>
      <c r="J33" s="63" t="n"/>
      <c r="K33" s="13" t="n"/>
    </row>
    <row r="34">
      <c r="A34" s="9" t="n">
        <v>45269</v>
      </c>
      <c r="B34" s="195" t="n">
        <v>29.6</v>
      </c>
      <c r="C34" s="217" t="n">
        <v>14.88</v>
      </c>
      <c r="D34" s="187" t="n"/>
      <c r="E34" s="187" t="n"/>
      <c r="F34" s="188">
        <f>B34-C34-D34+E34-G34</f>
        <v/>
      </c>
      <c r="G34" s="200" t="n"/>
      <c r="J34" s="63" t="n"/>
      <c r="K34" s="13" t="n"/>
    </row>
    <row r="35">
      <c r="A35" s="9" t="n">
        <v>45269</v>
      </c>
      <c r="B35" s="195" t="n">
        <v>16.8</v>
      </c>
      <c r="C35" s="217" t="n">
        <v>13.22</v>
      </c>
      <c r="D35" s="187" t="n"/>
      <c r="E35" s="187" t="n"/>
      <c r="F35" s="188">
        <f>B35-C35-D35+E35-G35</f>
        <v/>
      </c>
      <c r="G35" s="200" t="n"/>
      <c r="J35" s="63" t="n"/>
      <c r="K35" s="13" t="n"/>
    </row>
    <row r="36">
      <c r="A36" s="9" t="n">
        <v>45269</v>
      </c>
      <c r="B36" s="195" t="n">
        <v>81.59999999999999</v>
      </c>
      <c r="C36" s="217" t="n">
        <v>66</v>
      </c>
      <c r="D36" s="187" t="n"/>
      <c r="E36" s="187" t="n"/>
      <c r="F36" s="188">
        <f>B36-C36-D36+E36-G36</f>
        <v/>
      </c>
      <c r="G36" s="200" t="n"/>
      <c r="J36" s="63" t="n"/>
      <c r="K36" s="13" t="n"/>
    </row>
    <row r="37">
      <c r="A37" s="9" t="n">
        <v>45270</v>
      </c>
      <c r="B37" s="195" t="n">
        <v>81.59999999999999</v>
      </c>
      <c r="C37" s="217" t="n">
        <v>66</v>
      </c>
      <c r="D37" s="187" t="n"/>
      <c r="E37" s="187" t="n"/>
      <c r="F37" s="188">
        <f>B37-C37-D37+E37-G37</f>
        <v/>
      </c>
      <c r="G37" s="200" t="n"/>
      <c r="J37" s="63" t="n"/>
      <c r="K37" s="13" t="n"/>
    </row>
    <row r="38">
      <c r="A38" s="9" t="n">
        <v>45270</v>
      </c>
      <c r="B38" s="195" t="n">
        <v>16.3</v>
      </c>
      <c r="C38" s="217" t="n">
        <v>8</v>
      </c>
      <c r="D38" s="187" t="n"/>
      <c r="E38" s="187" t="n"/>
      <c r="F38" s="188">
        <f>B38-C38-D38+E38-G38</f>
        <v/>
      </c>
      <c r="G38" s="200" t="n"/>
      <c r="J38" s="63" t="n"/>
      <c r="K38" s="13" t="n"/>
    </row>
    <row r="39">
      <c r="A39" s="9" t="n">
        <v>45270</v>
      </c>
      <c r="B39" s="195" t="n">
        <v>35.6</v>
      </c>
      <c r="C39" s="217" t="n">
        <v>29</v>
      </c>
      <c r="D39" s="187" t="n"/>
      <c r="E39" s="187" t="n"/>
      <c r="F39" s="188">
        <f>B39-C39-D39+E39-G39</f>
        <v/>
      </c>
      <c r="G39" s="200" t="n"/>
      <c r="J39" s="63" t="n"/>
      <c r="K39" s="13" t="n"/>
    </row>
    <row r="40">
      <c r="A40" s="9" t="n">
        <v>45270</v>
      </c>
      <c r="B40" s="195" t="n">
        <v>12.5</v>
      </c>
      <c r="C40" s="217" t="n">
        <v>10.2</v>
      </c>
      <c r="D40" s="187" t="n"/>
      <c r="E40" s="187" t="n"/>
      <c r="F40" s="188">
        <f>B40-C40-D40+E40-G40</f>
        <v/>
      </c>
      <c r="G40" s="200" t="n"/>
      <c r="J40" s="63" t="n"/>
      <c r="K40" s="13" t="n"/>
    </row>
    <row r="41">
      <c r="A41" s="9" t="n">
        <v>45270</v>
      </c>
      <c r="B41" s="195" t="n">
        <v>135.4</v>
      </c>
      <c r="C41" s="217" t="n">
        <v>75.47</v>
      </c>
      <c r="D41" s="187" t="n"/>
      <c r="E41" s="187" t="n"/>
      <c r="F41" s="188">
        <f>B41-C41-D41+E41-G41</f>
        <v/>
      </c>
      <c r="G41" s="200" t="n"/>
      <c r="J41" s="63" t="n"/>
      <c r="K41" s="13" t="n"/>
    </row>
    <row r="42" customFormat="1" s="114">
      <c r="A42" s="109" t="n">
        <v>45270</v>
      </c>
      <c r="B42" s="211" t="n">
        <v>1440</v>
      </c>
      <c r="C42" s="187" t="n">
        <v>1161</v>
      </c>
      <c r="D42" s="187" t="n"/>
      <c r="E42" s="187" t="n"/>
      <c r="F42" s="187">
        <f>B42-C42-D42+E42-G42</f>
        <v/>
      </c>
      <c r="G42" s="199" t="n">
        <v>14.7</v>
      </c>
      <c r="H42" s="187" t="inlineStr">
        <is>
          <t>开发票</t>
        </is>
      </c>
      <c r="I42" s="187" t="n"/>
      <c r="J42" s="112" t="n"/>
      <c r="K42" s="113" t="n"/>
    </row>
    <row r="43">
      <c r="A43" s="9" t="n">
        <v>45270</v>
      </c>
      <c r="B43" s="195" t="n">
        <v>12.5</v>
      </c>
      <c r="C43" s="217" t="n">
        <v>10.2</v>
      </c>
      <c r="D43" s="187" t="n"/>
      <c r="E43" s="187" t="n"/>
      <c r="F43" s="188">
        <f>B43-C43-D43+E43-G43</f>
        <v/>
      </c>
      <c r="G43" s="200" t="n"/>
      <c r="I43" s="187" t="n"/>
      <c r="J43" s="63" t="n"/>
      <c r="K43" s="13" t="n"/>
    </row>
    <row r="44">
      <c r="A44" s="9" t="n">
        <v>45270</v>
      </c>
      <c r="B44" s="195" t="n">
        <v>31.82</v>
      </c>
      <c r="C44" s="217" t="n">
        <v>28.8</v>
      </c>
      <c r="D44" s="187" t="n"/>
      <c r="E44" s="187" t="n"/>
      <c r="F44" s="188">
        <f>B44-C44-D44+E44-G44</f>
        <v/>
      </c>
      <c r="G44" s="200" t="n"/>
      <c r="J44" s="63" t="n"/>
      <c r="K44" s="13" t="n"/>
    </row>
    <row r="45">
      <c r="A45" s="9" t="n">
        <v>45271</v>
      </c>
      <c r="B45" s="195" t="n">
        <v>31.8</v>
      </c>
      <c r="C45" s="217" t="n">
        <v>28.5</v>
      </c>
      <c r="D45" s="187" t="n"/>
      <c r="E45" s="187" t="n"/>
      <c r="F45" s="188">
        <f>B45-C45-D45+E45-G45</f>
        <v/>
      </c>
      <c r="G45" s="200" t="n"/>
      <c r="J45" s="63" t="n"/>
      <c r="K45" s="13" t="n"/>
    </row>
    <row r="46">
      <c r="A46" s="9" t="n">
        <v>45271</v>
      </c>
      <c r="B46" s="195" t="n">
        <v>12.5</v>
      </c>
      <c r="C46" s="217" t="n">
        <v>10.2</v>
      </c>
      <c r="D46" s="187" t="n"/>
      <c r="E46" s="187" t="n"/>
      <c r="F46" s="188">
        <f>B46-C46-D46+E46-G46</f>
        <v/>
      </c>
      <c r="G46" s="200" t="n"/>
      <c r="J46" s="63" t="n"/>
      <c r="K46" s="13" t="n"/>
    </row>
    <row r="47">
      <c r="A47" s="9" t="n">
        <v>45271</v>
      </c>
      <c r="B47" s="195" t="n">
        <v>17.27</v>
      </c>
      <c r="C47" s="217" t="n">
        <v>14.8</v>
      </c>
      <c r="D47" s="187" t="n"/>
      <c r="E47" s="187" t="n"/>
      <c r="F47" s="188">
        <f>B47-C47-D47+E47-G47</f>
        <v/>
      </c>
      <c r="G47" s="200" t="n"/>
      <c r="J47" s="63" t="n"/>
      <c r="K47" s="13" t="n"/>
    </row>
    <row r="48">
      <c r="A48" s="9" t="n">
        <v>45271</v>
      </c>
      <c r="B48" s="195" t="n">
        <v>150</v>
      </c>
      <c r="C48" s="217" t="n">
        <v>66.28</v>
      </c>
      <c r="D48" s="187" t="n"/>
      <c r="E48" s="187" t="n"/>
      <c r="F48" s="188">
        <f>B48-C48-D48+E48-G48</f>
        <v/>
      </c>
      <c r="G48" s="200" t="n"/>
      <c r="J48" s="63" t="n"/>
      <c r="K48" s="13" t="n"/>
    </row>
    <row r="49">
      <c r="A49" s="9" t="n">
        <v>45271</v>
      </c>
      <c r="B49" s="195" t="n">
        <v>30.4</v>
      </c>
      <c r="C49" s="217" t="n">
        <v>24</v>
      </c>
      <c r="D49" s="187" t="n"/>
      <c r="E49" s="187" t="n"/>
      <c r="F49" s="188">
        <f>B49-C49-D49+E49-G49</f>
        <v/>
      </c>
      <c r="G49" s="200" t="n"/>
      <c r="J49" s="63" t="n"/>
      <c r="K49" s="13" t="n"/>
    </row>
    <row r="50">
      <c r="A50" s="9" t="n">
        <v>45271</v>
      </c>
      <c r="B50" s="195" t="n">
        <v>31.82</v>
      </c>
      <c r="C50" s="217" t="n">
        <v>28.8</v>
      </c>
      <c r="D50" s="187" t="n"/>
      <c r="E50" s="187" t="n"/>
      <c r="F50" s="188">
        <f>B50-C50-D50+E50-G50</f>
        <v/>
      </c>
      <c r="G50" s="200" t="n"/>
      <c r="J50" s="63" t="n"/>
      <c r="K50" s="13" t="n"/>
    </row>
    <row r="51">
      <c r="A51" s="9" t="n">
        <v>45271</v>
      </c>
      <c r="B51" s="195" t="n">
        <v>61.8</v>
      </c>
      <c r="C51" s="217" t="n">
        <v>39.92</v>
      </c>
      <c r="D51" s="187" t="n"/>
      <c r="E51" s="187" t="n"/>
      <c r="F51" s="188">
        <f>B51-C51-D51+E51-G51</f>
        <v/>
      </c>
      <c r="G51" s="200" t="n"/>
      <c r="J51" s="63" t="n"/>
      <c r="K51" s="13" t="n"/>
    </row>
    <row r="52">
      <c r="A52" s="9" t="n">
        <v>45271</v>
      </c>
      <c r="B52" s="195" t="n">
        <v>30.4</v>
      </c>
      <c r="C52" s="217" t="n">
        <v>24</v>
      </c>
      <c r="D52" s="187" t="n"/>
      <c r="E52" s="187" t="n"/>
      <c r="F52" s="188">
        <f>B52-C52-D52+E52-G52</f>
        <v/>
      </c>
      <c r="G52" s="200" t="n"/>
      <c r="J52" s="63" t="n"/>
      <c r="K52" s="13" t="n"/>
    </row>
    <row r="53">
      <c r="A53" s="9" t="n">
        <v>45271</v>
      </c>
      <c r="B53" s="195" t="n">
        <v>215.4</v>
      </c>
      <c r="C53" s="217" t="n">
        <v>155</v>
      </c>
      <c r="D53" s="187" t="n"/>
      <c r="E53" s="187" t="n"/>
      <c r="F53" s="188">
        <f>B53-C53-D53+E53-G53</f>
        <v/>
      </c>
      <c r="G53" s="200" t="n"/>
      <c r="I53" s="223" t="n">
        <v>69.8</v>
      </c>
      <c r="J53" s="63" t="n"/>
      <c r="K53" s="13" t="n"/>
    </row>
    <row r="54">
      <c r="A54" s="9" t="n">
        <v>45272</v>
      </c>
      <c r="B54" s="195" t="n">
        <v>79.59999999999999</v>
      </c>
      <c r="C54" s="217" t="n">
        <v>66</v>
      </c>
      <c r="D54" s="187" t="n"/>
      <c r="E54" s="187" t="n"/>
      <c r="F54" s="188">
        <f>B54-C54-D54+E54-G54</f>
        <v/>
      </c>
      <c r="G54" s="200" t="n"/>
      <c r="I54" s="223" t="n">
        <v>117</v>
      </c>
      <c r="J54" s="63" t="n"/>
      <c r="K54" s="13" t="n"/>
    </row>
    <row r="55">
      <c r="A55" s="9" t="n">
        <v>45272</v>
      </c>
      <c r="B55" s="195" t="n">
        <v>50</v>
      </c>
      <c r="C55" s="217" t="n">
        <v>24.76</v>
      </c>
      <c r="D55" s="187" t="n"/>
      <c r="E55" s="187" t="n"/>
      <c r="F55" s="188">
        <f>B55-C55-D55+E55-G55</f>
        <v/>
      </c>
      <c r="G55" s="200" t="n"/>
      <c r="J55" s="63" t="n"/>
      <c r="K55" s="13" t="n"/>
    </row>
    <row r="56">
      <c r="A56" s="9" t="n">
        <v>45272</v>
      </c>
      <c r="B56" s="195" t="n">
        <v>47</v>
      </c>
      <c r="C56" s="217" t="n">
        <v>24.76</v>
      </c>
      <c r="D56" s="187" t="n"/>
      <c r="E56" s="187" t="n"/>
      <c r="F56" s="188">
        <f>B56-C56-D56+E56-G56</f>
        <v/>
      </c>
      <c r="G56" s="200" t="n"/>
      <c r="J56" s="63" t="n"/>
      <c r="K56" s="13" t="n"/>
    </row>
    <row r="57">
      <c r="A57" s="9" t="n">
        <v>45272</v>
      </c>
      <c r="B57" s="195" t="n">
        <v>25</v>
      </c>
      <c r="C57" s="217" t="n">
        <v>14.88</v>
      </c>
      <c r="D57" s="187" t="n"/>
      <c r="E57" s="187" t="n"/>
      <c r="F57" s="187">
        <f>B57-C57-D57+E57-G57</f>
        <v/>
      </c>
      <c r="G57" s="200" t="n"/>
      <c r="J57" s="63" t="n"/>
      <c r="K57" s="13" t="n"/>
    </row>
    <row r="58">
      <c r="A58" s="9" t="n">
        <v>45272</v>
      </c>
      <c r="B58" s="195" t="n">
        <v>360</v>
      </c>
      <c r="C58" s="217" t="n">
        <v>289.6</v>
      </c>
      <c r="D58" s="187" t="n"/>
      <c r="E58" s="187" t="n"/>
      <c r="F58" s="188">
        <f>B58-C58-D58+E58-G58</f>
        <v/>
      </c>
      <c r="G58" s="200" t="n"/>
      <c r="J58" s="63" t="n"/>
      <c r="K58" s="13" t="n"/>
    </row>
    <row r="59">
      <c r="A59" s="9" t="n">
        <v>45272</v>
      </c>
      <c r="B59" s="195" t="n">
        <v>44</v>
      </c>
      <c r="C59" s="217" t="n">
        <v>36.3</v>
      </c>
      <c r="D59" s="187" t="n"/>
      <c r="E59" s="187" t="n"/>
      <c r="F59" s="188">
        <f>B59-C59-D59+E59-G59</f>
        <v/>
      </c>
      <c r="G59" s="200" t="n"/>
      <c r="J59" s="63" t="n"/>
      <c r="K59" s="13" t="n"/>
    </row>
    <row r="60">
      <c r="A60" s="9" t="n">
        <v>45272</v>
      </c>
      <c r="B60" s="195" t="n">
        <v>30.4</v>
      </c>
      <c r="C60" s="217" t="n">
        <v>24</v>
      </c>
      <c r="D60" s="187" t="n"/>
      <c r="E60" s="187" t="n"/>
      <c r="F60" s="188">
        <f>B60-C60-D60+E60-G60</f>
        <v/>
      </c>
      <c r="G60" s="200" t="n"/>
      <c r="J60" s="63" t="n"/>
      <c r="K60" s="13" t="n"/>
    </row>
    <row r="61">
      <c r="A61" s="9" t="n">
        <v>45273</v>
      </c>
      <c r="B61" s="195" t="n">
        <v>17.8</v>
      </c>
      <c r="C61" s="217" t="n">
        <v>14.8</v>
      </c>
      <c r="D61" s="187" t="n"/>
      <c r="E61" s="187" t="n"/>
      <c r="F61" s="188">
        <f>B61-C61-D61+E61-G61</f>
        <v/>
      </c>
      <c r="G61" s="200" t="n"/>
      <c r="J61" s="63" t="n"/>
      <c r="K61" s="13" t="n"/>
    </row>
    <row r="62">
      <c r="A62" s="9" t="n">
        <v>45273</v>
      </c>
      <c r="B62" s="195" t="n">
        <v>17.27</v>
      </c>
      <c r="C62" s="217" t="n">
        <v>14.8</v>
      </c>
      <c r="D62" s="187" t="n"/>
      <c r="E62" s="187" t="n"/>
      <c r="F62" s="188">
        <f>B62-C62-D62+E62-G62</f>
        <v/>
      </c>
      <c r="G62" s="200" t="n"/>
      <c r="J62" s="63" t="n"/>
      <c r="K62" s="13" t="n"/>
    </row>
    <row r="63">
      <c r="A63" s="9" t="n">
        <v>45273</v>
      </c>
      <c r="B63" s="195" t="n">
        <v>14.8</v>
      </c>
      <c r="C63" s="217" t="n">
        <v>10.2</v>
      </c>
      <c r="D63" s="187" t="n"/>
      <c r="E63" s="187" t="n"/>
      <c r="F63" s="188">
        <f>B63-C63-D63+E63-G63</f>
        <v/>
      </c>
      <c r="G63" s="200" t="n"/>
      <c r="J63" s="63" t="n"/>
      <c r="K63" s="13" t="n"/>
    </row>
    <row r="64">
      <c r="A64" s="9" t="n">
        <v>45273</v>
      </c>
      <c r="B64" s="195" t="n">
        <v>37.6</v>
      </c>
      <c r="C64" s="217" t="n">
        <v>21</v>
      </c>
      <c r="D64" s="187" t="n"/>
      <c r="E64" s="187" t="n"/>
      <c r="F64" s="188">
        <f>B64-C64-D64+E64-G64</f>
        <v/>
      </c>
      <c r="G64" s="200" t="n">
        <v>4.9</v>
      </c>
      <c r="J64" s="63" t="n"/>
      <c r="K64" s="13" t="n"/>
    </row>
    <row r="65">
      <c r="A65" s="9" t="n">
        <v>45273</v>
      </c>
      <c r="B65" s="195" t="n">
        <v>14.8</v>
      </c>
      <c r="C65" s="217" t="n">
        <v>10.2</v>
      </c>
      <c r="D65" s="187" t="n"/>
      <c r="E65" s="187" t="n"/>
      <c r="F65" s="188">
        <f>B65-C65-D65+E65-G65</f>
        <v/>
      </c>
      <c r="G65" s="200" t="n"/>
      <c r="J65" s="63" t="n"/>
      <c r="K65" s="13" t="n"/>
    </row>
    <row r="66">
      <c r="A66" s="9" t="n">
        <v>45273</v>
      </c>
      <c r="B66" s="195" t="n">
        <v>34.54</v>
      </c>
      <c r="C66" s="217" t="n">
        <v>29</v>
      </c>
      <c r="D66" s="187" t="n"/>
      <c r="E66" s="187" t="n"/>
      <c r="F66" s="188">
        <f>B66-C66-D66+E66-G66</f>
        <v/>
      </c>
      <c r="G66" s="200" t="n"/>
      <c r="J66" s="63" t="n"/>
      <c r="K66" s="13" t="n"/>
    </row>
    <row r="67">
      <c r="A67" s="9" t="n">
        <v>45274</v>
      </c>
      <c r="B67" s="195" t="n">
        <v>72.68000000000001</v>
      </c>
      <c r="C67" s="217" t="n">
        <v>39.56</v>
      </c>
      <c r="D67" s="187" t="n"/>
      <c r="E67" s="187" t="n"/>
      <c r="F67" s="188">
        <f>B67-C67-D67+E67-G67</f>
        <v/>
      </c>
      <c r="G67" s="200" t="n"/>
      <c r="J67" s="63" t="n"/>
      <c r="K67" s="13" t="n"/>
    </row>
    <row r="68">
      <c r="A68" s="9" t="n">
        <v>45274</v>
      </c>
      <c r="B68" s="195" t="n">
        <v>17.8</v>
      </c>
      <c r="C68" s="217" t="n">
        <v>14.8</v>
      </c>
      <c r="D68" s="187" t="n">
        <v>3</v>
      </c>
      <c r="E68" s="187" t="n"/>
      <c r="F68" s="188">
        <f>B68-C68-D68+E68-G68</f>
        <v/>
      </c>
      <c r="G68" s="200" t="n"/>
      <c r="J68" s="63" t="n"/>
      <c r="K68" s="13" t="n"/>
    </row>
    <row r="69">
      <c r="A69" s="9" t="n">
        <v>45275</v>
      </c>
      <c r="B69" s="195" t="n">
        <v>43.07</v>
      </c>
      <c r="C69" s="217" t="n">
        <v>19.82</v>
      </c>
      <c r="D69" s="187" t="n"/>
      <c r="E69" s="187" t="n"/>
      <c r="F69" s="188">
        <f>B69-C69-D69+E69-G69</f>
        <v/>
      </c>
      <c r="G69" s="200" t="n"/>
      <c r="J69" s="63" t="n"/>
      <c r="K69" s="13" t="n"/>
    </row>
    <row r="70">
      <c r="A70" s="9" t="n">
        <v>45275</v>
      </c>
      <c r="B70" s="195" t="n">
        <v>21.15</v>
      </c>
      <c r="C70" s="217" t="n">
        <v>17.3</v>
      </c>
      <c r="D70" s="187" t="n"/>
      <c r="E70" s="187" t="n"/>
      <c r="F70" s="188">
        <f>B70-C70-D70+E70-G70</f>
        <v/>
      </c>
      <c r="G70" s="200" t="n"/>
      <c r="J70" s="63" t="n"/>
      <c r="K70" s="13" t="n"/>
    </row>
    <row r="71">
      <c r="A71" s="9" t="n">
        <v>45276</v>
      </c>
      <c r="B71" s="195" t="n">
        <v>68.78</v>
      </c>
      <c r="C71" s="217" t="n">
        <v>30.7</v>
      </c>
      <c r="D71" s="187" t="n"/>
      <c r="E71" s="187" t="n"/>
      <c r="F71" s="188">
        <f>B71-C71-D71+E71-G71</f>
        <v/>
      </c>
      <c r="G71" s="200" t="n"/>
      <c r="J71" s="63" t="n"/>
      <c r="K71" s="13" t="n"/>
    </row>
    <row r="72">
      <c r="A72" s="9" t="n">
        <v>45277</v>
      </c>
      <c r="B72" s="195" t="n">
        <v>17.8</v>
      </c>
      <c r="C72" s="217" t="n">
        <v>14.45</v>
      </c>
      <c r="D72" s="187" t="n"/>
      <c r="E72" s="187" t="n"/>
      <c r="F72" s="188">
        <f>B72-C72-D72+E72-G72</f>
        <v/>
      </c>
      <c r="G72" s="200" t="n"/>
      <c r="J72" s="63" t="n"/>
      <c r="K72" s="13" t="n"/>
    </row>
    <row r="73">
      <c r="A73" s="9" t="n">
        <v>45277</v>
      </c>
      <c r="B73" s="195" t="n">
        <v>14.8</v>
      </c>
      <c r="C73" s="217" t="n">
        <v>10.2</v>
      </c>
      <c r="D73" s="187" t="n"/>
      <c r="E73" s="187" t="n"/>
      <c r="F73" s="188">
        <f>B73-C73-D73+E73-G73</f>
        <v/>
      </c>
      <c r="G73" s="200" t="n"/>
      <c r="J73" s="63" t="n"/>
      <c r="K73" s="13" t="n"/>
    </row>
    <row r="74">
      <c r="A74" s="9" t="n">
        <v>45277</v>
      </c>
      <c r="B74" s="195" t="n">
        <v>124.6</v>
      </c>
      <c r="C74" s="217" t="n">
        <v>80.65000000000001</v>
      </c>
      <c r="D74" s="187" t="n"/>
      <c r="E74" s="187" t="n"/>
      <c r="F74" s="188">
        <f>B74-C74-D74+E74-G74</f>
        <v/>
      </c>
      <c r="G74" s="200" t="n"/>
      <c r="J74" s="63" t="n"/>
      <c r="K74" s="13" t="n"/>
    </row>
    <row r="75">
      <c r="A75" s="9" t="n">
        <v>45277</v>
      </c>
      <c r="B75" s="195" t="n">
        <v>35.6</v>
      </c>
      <c r="C75" s="217" t="n">
        <v>29</v>
      </c>
      <c r="D75" s="187" t="n"/>
      <c r="E75" s="187" t="n"/>
      <c r="F75" s="188">
        <f>B75-C75-D75+E75-G75</f>
        <v/>
      </c>
      <c r="G75" s="200" t="n"/>
      <c r="J75" s="63" t="n"/>
      <c r="K75" s="13" t="n"/>
    </row>
    <row r="76">
      <c r="A76" s="9" t="n">
        <v>45278</v>
      </c>
      <c r="B76" s="195" t="n">
        <v>59.2</v>
      </c>
      <c r="C76" s="217" t="n">
        <v>24.76</v>
      </c>
      <c r="D76" s="187" t="n"/>
      <c r="E76" s="187" t="n"/>
      <c r="F76" s="188">
        <f>B76-C76-D76+E76-G76</f>
        <v/>
      </c>
      <c r="G76" s="200" t="n"/>
      <c r="J76" s="63" t="n"/>
      <c r="K76" s="13" t="n"/>
    </row>
    <row r="77">
      <c r="A77" s="9" t="n">
        <v>45278</v>
      </c>
      <c r="B77" s="195" t="n">
        <v>71.2</v>
      </c>
      <c r="C77" s="217" t="n">
        <v>48.8</v>
      </c>
      <c r="D77" s="187" t="n"/>
      <c r="E77" s="187" t="n"/>
      <c r="F77" s="188">
        <f>B77-C77-D77+E77-G77</f>
        <v/>
      </c>
      <c r="G77" s="200" t="n"/>
      <c r="J77" s="63" t="n"/>
      <c r="K77" s="13" t="n"/>
    </row>
    <row r="78">
      <c r="A78" s="9" t="n">
        <v>45278</v>
      </c>
      <c r="B78" s="195" t="n">
        <v>68.2</v>
      </c>
      <c r="C78" s="217" t="n">
        <v>50.3</v>
      </c>
      <c r="D78" s="187" t="n"/>
      <c r="E78" s="187" t="n"/>
      <c r="F78" s="188">
        <f>B78-C78-D78+E78-G78</f>
        <v/>
      </c>
      <c r="G78" s="200" t="n"/>
      <c r="J78" s="63" t="n"/>
      <c r="K78" s="13" t="n"/>
    </row>
    <row r="79">
      <c r="A79" s="9" t="n">
        <v>45278</v>
      </c>
      <c r="B79" s="195" t="n">
        <v>29.6</v>
      </c>
      <c r="C79" s="217" t="n">
        <v>14.88</v>
      </c>
      <c r="D79" s="187" t="n"/>
      <c r="E79" s="187" t="n"/>
      <c r="F79" s="188">
        <f>B79-C79-D79+E79-G79</f>
        <v/>
      </c>
      <c r="G79" s="200" t="n"/>
      <c r="J79" s="63" t="n"/>
      <c r="K79" s="13" t="n"/>
    </row>
    <row r="80">
      <c r="A80" s="9" t="n">
        <v>45279</v>
      </c>
      <c r="B80" s="195" t="n">
        <v>17.8</v>
      </c>
      <c r="C80" s="217" t="n">
        <v>14.45</v>
      </c>
      <c r="D80" s="187" t="n"/>
      <c r="E80" s="187" t="n"/>
      <c r="F80" s="188">
        <f>B80-C80-D80+E80-G80</f>
        <v/>
      </c>
      <c r="G80" s="200" t="n"/>
      <c r="J80" s="63" t="n"/>
      <c r="K80" s="13" t="n"/>
    </row>
    <row r="81">
      <c r="A81" s="9" t="n">
        <v>45279</v>
      </c>
      <c r="B81" s="195" t="n">
        <v>22.4</v>
      </c>
      <c r="C81" s="217" t="n">
        <v>19.2</v>
      </c>
      <c r="D81" s="187" t="n"/>
      <c r="E81" s="187" t="n"/>
      <c r="F81" s="188">
        <f>B81-C81-D81+E81-G81</f>
        <v/>
      </c>
      <c r="G81" s="200" t="n"/>
      <c r="J81" s="63" t="n"/>
      <c r="K81" s="13" t="n"/>
    </row>
    <row r="82">
      <c r="A82" s="9" t="n">
        <v>45280</v>
      </c>
      <c r="B82" s="195" t="n">
        <v>25.6</v>
      </c>
      <c r="C82" s="217" t="n">
        <v>14.03</v>
      </c>
      <c r="D82" s="187" t="n"/>
      <c r="E82" s="187" t="n"/>
      <c r="F82" s="188">
        <f>B82-C82-D82+E82-G82</f>
        <v/>
      </c>
      <c r="G82" s="200" t="n"/>
      <c r="J82" s="63" t="n"/>
      <c r="K82" s="13" t="n"/>
    </row>
    <row r="83">
      <c r="A83" s="9" t="n">
        <v>45280</v>
      </c>
      <c r="B83" s="195" t="n">
        <v>12.8</v>
      </c>
      <c r="C83" s="217" t="n">
        <v>10.2</v>
      </c>
      <c r="D83" s="187" t="n"/>
      <c r="E83" s="187" t="n"/>
      <c r="F83" s="188">
        <f>B83-C83-D83+E83-G83</f>
        <v/>
      </c>
      <c r="G83" s="200" t="n"/>
      <c r="J83" s="63" t="n"/>
      <c r="K83" s="13" t="n"/>
    </row>
    <row r="84" customFormat="1" s="114">
      <c r="A84" s="109" t="n">
        <v>45280</v>
      </c>
      <c r="B84" s="211" t="n">
        <v>10.2</v>
      </c>
      <c r="C84" s="187" t="n">
        <v>10.65</v>
      </c>
      <c r="D84" s="187" t="n"/>
      <c r="E84" s="187" t="n"/>
      <c r="F84" s="187">
        <f>B84-C84-D84+E84-G84</f>
        <v/>
      </c>
      <c r="G84" s="199" t="n"/>
      <c r="H84" s="187" t="n"/>
      <c r="I84" s="187" t="n"/>
      <c r="J84" s="112" t="n"/>
      <c r="K84" s="113" t="n"/>
    </row>
    <row r="85">
      <c r="A85" s="9" t="n">
        <v>45280</v>
      </c>
      <c r="B85" s="195" t="n">
        <v>17.8</v>
      </c>
      <c r="C85" s="217" t="n">
        <v>14.8</v>
      </c>
      <c r="D85" s="187" t="n"/>
      <c r="E85" s="187" t="n"/>
      <c r="F85" s="188">
        <f>B85-C85-D85+E85-G85</f>
        <v/>
      </c>
      <c r="G85" s="200" t="n"/>
      <c r="J85" s="63" t="n"/>
      <c r="K85" s="13" t="n"/>
    </row>
    <row r="86">
      <c r="A86" s="9" t="n">
        <v>45281</v>
      </c>
      <c r="B86" s="195" t="n">
        <v>12.8</v>
      </c>
      <c r="C86" s="217" t="n">
        <v>10.2</v>
      </c>
      <c r="D86" s="187" t="n"/>
      <c r="E86" s="187" t="n"/>
      <c r="F86" s="188">
        <f>B86-C86-D86+E86-G86</f>
        <v/>
      </c>
      <c r="G86" s="200" t="n"/>
      <c r="J86" s="63" t="n"/>
      <c r="K86" s="13" t="n"/>
    </row>
    <row r="87">
      <c r="A87" s="9" t="n">
        <v>45281</v>
      </c>
      <c r="B87" s="195" t="n">
        <v>17.8</v>
      </c>
      <c r="C87" s="217" t="n">
        <v>14.8</v>
      </c>
      <c r="D87" s="187" t="n"/>
      <c r="E87" s="187" t="n"/>
      <c r="F87" s="188">
        <f>B87-C87-D87+E87-G87</f>
        <v/>
      </c>
      <c r="G87" s="200" t="n"/>
      <c r="J87" s="63" t="n"/>
      <c r="K87" s="13" t="n"/>
    </row>
    <row r="88">
      <c r="A88" s="9" t="n">
        <v>45281</v>
      </c>
      <c r="B88" s="195" t="n">
        <v>67</v>
      </c>
      <c r="C88" s="217" t="n">
        <v>43.4</v>
      </c>
      <c r="D88" s="187" t="n"/>
      <c r="E88" s="187" t="n"/>
      <c r="F88" s="188">
        <f>B88-C88-D88+E88-G88</f>
        <v/>
      </c>
      <c r="G88" s="200" t="n"/>
      <c r="J88" s="63" t="n"/>
      <c r="K88" s="13" t="n"/>
    </row>
    <row r="89">
      <c r="A89" s="9" t="n">
        <v>45281</v>
      </c>
      <c r="B89" s="195" t="n">
        <v>29.9</v>
      </c>
      <c r="C89" s="217" t="n">
        <v>21.17</v>
      </c>
      <c r="D89" s="187" t="n"/>
      <c r="E89" s="187" t="n"/>
      <c r="F89" s="188">
        <f>B89-C89-D89+E89-G89</f>
        <v/>
      </c>
      <c r="G89" s="200" t="n"/>
      <c r="J89" s="63" t="n"/>
      <c r="K89" s="13" t="n"/>
    </row>
    <row r="90">
      <c r="A90" s="9" t="n">
        <v>45281</v>
      </c>
      <c r="B90" s="195" t="n">
        <v>12.8</v>
      </c>
      <c r="C90" s="217" t="n">
        <v>10.2</v>
      </c>
      <c r="D90" s="187" t="n"/>
      <c r="E90" s="187" t="n"/>
      <c r="F90" s="188">
        <f>B90-C90-D90+E90-G90</f>
        <v/>
      </c>
      <c r="G90" s="200" t="n"/>
      <c r="J90" s="63" t="n"/>
      <c r="K90" s="13" t="n"/>
    </row>
    <row r="91">
      <c r="A91" s="9" t="n">
        <v>45282</v>
      </c>
      <c r="B91" s="195" t="n">
        <v>48.6</v>
      </c>
      <c r="C91" s="217" t="n">
        <v>46.32</v>
      </c>
      <c r="D91" s="187" t="n"/>
      <c r="E91" s="187" t="n"/>
      <c r="F91" s="188">
        <f>B91-C91-D91+E91-G91</f>
        <v/>
      </c>
      <c r="G91" s="200" t="n"/>
      <c r="J91" s="63" t="n"/>
      <c r="K91" s="13" t="n"/>
    </row>
    <row r="92">
      <c r="A92" s="9" t="n">
        <v>45282</v>
      </c>
      <c r="B92" s="195" t="n">
        <v>54.2</v>
      </c>
      <c r="C92" s="217" t="n">
        <v>45</v>
      </c>
      <c r="D92" s="187" t="n"/>
      <c r="E92" s="187" t="n"/>
      <c r="F92" s="188">
        <f>B92-C92-D92+E92-G92</f>
        <v/>
      </c>
      <c r="G92" s="200" t="n">
        <v>4.9</v>
      </c>
      <c r="J92" s="63" t="n"/>
      <c r="K92" s="13" t="n"/>
    </row>
    <row r="93">
      <c r="A93" s="9" t="n">
        <v>45282</v>
      </c>
      <c r="B93" s="195" t="n">
        <v>27.3</v>
      </c>
      <c r="C93" s="217" t="n">
        <v>21.22</v>
      </c>
      <c r="D93" s="187" t="n"/>
      <c r="E93" s="187" t="n"/>
      <c r="F93" s="188">
        <f>B93-C93-D93+E93-G93</f>
        <v/>
      </c>
      <c r="G93" s="200" t="n"/>
      <c r="J93" s="63" t="n"/>
      <c r="K93" s="13" t="n"/>
    </row>
    <row r="94">
      <c r="A94" s="9" t="n">
        <v>45283</v>
      </c>
      <c r="B94" s="195" t="n">
        <v>14.6</v>
      </c>
      <c r="C94" s="217" t="n">
        <v>10</v>
      </c>
      <c r="D94" s="187" t="n"/>
      <c r="E94" s="187" t="n"/>
      <c r="F94" s="188">
        <f>B94-C94-D94+E94-G94</f>
        <v/>
      </c>
      <c r="G94" s="200" t="n"/>
      <c r="J94" s="63" t="n"/>
      <c r="K94" s="13" t="n"/>
    </row>
    <row r="95">
      <c r="A95" s="9" t="n">
        <v>45283</v>
      </c>
      <c r="B95" s="195" t="n">
        <v>17.8</v>
      </c>
      <c r="C95" s="217" t="n">
        <v>14.8</v>
      </c>
      <c r="D95" s="187" t="n"/>
      <c r="E95" s="187" t="n"/>
      <c r="F95" s="188">
        <f>B95-C95-D95+E95-G95</f>
        <v/>
      </c>
      <c r="G95" s="200" t="n"/>
      <c r="J95" s="63" t="n"/>
      <c r="K95" s="13" t="n"/>
    </row>
    <row r="96">
      <c r="A96" s="9" t="n">
        <v>45284</v>
      </c>
      <c r="B96" s="195" t="n">
        <v>31.1</v>
      </c>
      <c r="C96" s="217" t="n">
        <v>24</v>
      </c>
      <c r="D96" s="187" t="n"/>
      <c r="E96" s="187" t="n"/>
      <c r="F96" s="188">
        <f>B96-C96-D96+E96-G96</f>
        <v/>
      </c>
      <c r="G96" s="200" t="n"/>
      <c r="J96" s="63" t="n"/>
      <c r="K96" s="13" t="n"/>
    </row>
    <row r="97">
      <c r="A97" s="9" t="n">
        <v>45284</v>
      </c>
      <c r="B97" s="195" t="n">
        <v>31.1</v>
      </c>
      <c r="C97" s="217" t="n">
        <v>24</v>
      </c>
      <c r="D97" s="187" t="n"/>
      <c r="E97" s="187" t="n"/>
      <c r="F97" s="188">
        <f>B97-C97-D97+E97-G97</f>
        <v/>
      </c>
      <c r="G97" s="200" t="n"/>
      <c r="J97" s="63" t="n"/>
      <c r="K97" s="13" t="n"/>
    </row>
    <row r="98">
      <c r="A98" s="9" t="n">
        <v>45285</v>
      </c>
      <c r="B98" s="195" t="n">
        <v>22.1</v>
      </c>
      <c r="C98" s="217" t="n">
        <v>15.73</v>
      </c>
      <c r="D98" s="187" t="n"/>
      <c r="E98" s="187" t="n"/>
      <c r="F98" s="188">
        <f>B98-C98-D98+E98-G98</f>
        <v/>
      </c>
      <c r="G98" s="200" t="n"/>
      <c r="J98" s="63" t="n"/>
      <c r="K98" s="13" t="n"/>
    </row>
    <row r="99">
      <c r="A99" s="9" t="n">
        <v>45285</v>
      </c>
      <c r="B99" s="195" t="n">
        <v>16.8</v>
      </c>
      <c r="C99" s="217" t="n">
        <v>13</v>
      </c>
      <c r="D99" s="187" t="n"/>
      <c r="E99" s="187" t="n"/>
      <c r="F99" s="188">
        <f>B99-C99-D99+E99-G99</f>
        <v/>
      </c>
      <c r="G99" s="200" t="n"/>
      <c r="J99" s="60" t="n"/>
      <c r="K99" s="13" t="n"/>
    </row>
    <row r="100">
      <c r="A100" s="9" t="n">
        <v>45285</v>
      </c>
      <c r="B100" s="195" t="n">
        <v>19.5</v>
      </c>
      <c r="C100" s="217" t="n">
        <v>15</v>
      </c>
      <c r="D100" s="187" t="n"/>
      <c r="E100" s="187" t="n"/>
      <c r="F100" s="188">
        <f>B100-C100-D100+E100-G100</f>
        <v/>
      </c>
      <c r="G100" s="200" t="n"/>
      <c r="J100" s="63" t="n"/>
      <c r="K100" s="13" t="n"/>
    </row>
    <row r="101">
      <c r="A101" s="9" t="n">
        <v>45285</v>
      </c>
      <c r="B101" s="195" t="n">
        <v>64</v>
      </c>
      <c r="C101" s="217" t="n">
        <v>34.7</v>
      </c>
      <c r="D101" s="187" t="n"/>
      <c r="E101" s="187" t="n"/>
      <c r="F101" s="188">
        <f>B101-C101-D101+E101-G101</f>
        <v/>
      </c>
      <c r="G101" s="200" t="n"/>
      <c r="J101" s="63" t="n"/>
      <c r="K101" s="13" t="n"/>
    </row>
    <row r="102">
      <c r="A102" s="9" t="n">
        <v>45286</v>
      </c>
      <c r="B102" s="195" t="n">
        <v>426</v>
      </c>
      <c r="C102" s="217" t="n">
        <v>159.2</v>
      </c>
      <c r="D102" s="187" t="n">
        <v>26</v>
      </c>
      <c r="E102" s="187" t="n"/>
      <c r="F102" s="188">
        <f>B102-C102-D102+E102-G102</f>
        <v/>
      </c>
      <c r="G102" s="200" t="n"/>
      <c r="J102" s="63" t="n"/>
      <c r="K102" s="13" t="n"/>
    </row>
    <row r="103">
      <c r="A103" s="9" t="n">
        <v>45286</v>
      </c>
      <c r="B103" s="195" t="n">
        <v>17.8</v>
      </c>
      <c r="C103" s="217" t="n">
        <v>13.37</v>
      </c>
      <c r="D103" s="187" t="n"/>
      <c r="E103" s="187" t="n"/>
      <c r="F103" s="188">
        <f>B103-C103-D103+E103-G103</f>
        <v/>
      </c>
      <c r="G103" s="200" t="n"/>
      <c r="J103" s="63" t="n"/>
      <c r="K103" s="13" t="n"/>
    </row>
    <row r="104">
      <c r="A104" s="9" t="n">
        <v>45286</v>
      </c>
      <c r="B104" s="195" t="n">
        <v>29.6</v>
      </c>
      <c r="C104" s="217" t="n">
        <v>14.88</v>
      </c>
      <c r="D104" s="187" t="n"/>
      <c r="E104" s="187" t="n"/>
      <c r="F104" s="188">
        <f>B104-C104-D104+E104-G104</f>
        <v/>
      </c>
      <c r="G104" s="200" t="n"/>
      <c r="J104" s="63" t="n"/>
      <c r="K104" s="13" t="n"/>
    </row>
    <row r="105">
      <c r="A105" s="9" t="n">
        <v>45286</v>
      </c>
      <c r="B105" s="195" t="n">
        <v>17.8</v>
      </c>
      <c r="C105" s="217" t="n">
        <v>14.8</v>
      </c>
      <c r="D105" s="187" t="n"/>
      <c r="E105" s="187" t="n"/>
      <c r="F105" s="188">
        <f>B105-C105-D105+E105-G105</f>
        <v/>
      </c>
      <c r="G105" s="200" t="n"/>
      <c r="J105" s="63" t="n"/>
      <c r="K105" s="13" t="n"/>
    </row>
    <row r="106">
      <c r="A106" s="9" t="n">
        <v>45286</v>
      </c>
      <c r="B106" s="195" t="n">
        <v>16.8</v>
      </c>
      <c r="C106" s="217" t="n">
        <v>13</v>
      </c>
      <c r="D106" s="187" t="n"/>
      <c r="E106" s="187" t="n"/>
      <c r="F106" s="188">
        <f>B106-C106-D106+E106-G106</f>
        <v/>
      </c>
      <c r="G106" s="200" t="n"/>
      <c r="J106" s="63" t="n"/>
      <c r="K106" s="13" t="n"/>
    </row>
    <row r="107">
      <c r="A107" s="9" t="n">
        <v>45286</v>
      </c>
      <c r="B107" s="195" t="n">
        <v>16.8</v>
      </c>
      <c r="C107" s="217" t="n">
        <v>10</v>
      </c>
      <c r="D107" s="187" t="n"/>
      <c r="E107" s="187" t="n"/>
      <c r="F107" s="188">
        <f>B107-C107-D107+E107-G107</f>
        <v/>
      </c>
      <c r="G107" s="200" t="n"/>
      <c r="J107" s="63" t="n"/>
      <c r="K107" s="13" t="n"/>
    </row>
    <row r="108">
      <c r="A108" s="9" t="n">
        <v>45286</v>
      </c>
      <c r="B108" s="195" t="n">
        <v>17.8</v>
      </c>
      <c r="C108" s="217" t="n">
        <v>14.8</v>
      </c>
      <c r="D108" s="187" t="n"/>
      <c r="E108" s="187" t="n"/>
      <c r="F108" s="188">
        <f>B108-C108-D108+E108-G108</f>
        <v/>
      </c>
      <c r="G108" s="200" t="n"/>
      <c r="J108" s="63" t="n"/>
      <c r="K108" s="13" t="n"/>
    </row>
    <row r="109">
      <c r="A109" s="9" t="n">
        <v>45286</v>
      </c>
      <c r="B109" s="195" t="n">
        <v>59.2</v>
      </c>
      <c r="C109" s="217" t="n">
        <v>24.76</v>
      </c>
      <c r="D109" s="187" t="n">
        <v>59.2</v>
      </c>
      <c r="E109" s="187" t="n">
        <v>24.76</v>
      </c>
      <c r="F109" s="188">
        <f>B109-C109-D109+E109-G109</f>
        <v/>
      </c>
      <c r="G109" s="200" t="n"/>
      <c r="J109" s="63" t="n"/>
      <c r="K109" s="13" t="n"/>
    </row>
    <row r="110">
      <c r="A110" s="9" t="n">
        <v>45286</v>
      </c>
      <c r="B110" s="195" t="n">
        <v>46.3</v>
      </c>
      <c r="C110" s="217" t="n">
        <v>37.22</v>
      </c>
      <c r="D110" s="187" t="n"/>
      <c r="E110" s="187" t="n"/>
      <c r="F110" s="188">
        <f>B110-C110-D110+E110-G110</f>
        <v/>
      </c>
      <c r="G110" s="200" t="n"/>
      <c r="J110" s="63" t="n"/>
      <c r="K110" s="13" t="n"/>
    </row>
    <row r="111">
      <c r="A111" s="9" t="n">
        <v>45286</v>
      </c>
      <c r="B111" s="195" t="n">
        <v>27.3</v>
      </c>
      <c r="C111" s="217" t="n">
        <v>21</v>
      </c>
      <c r="D111" s="187" t="n"/>
      <c r="E111" s="187" t="n"/>
      <c r="F111" s="188">
        <f>B111-C111-D111+E111-G111</f>
        <v/>
      </c>
      <c r="G111" s="200" t="n"/>
      <c r="J111" s="63" t="n"/>
      <c r="K111" s="13" t="n"/>
    </row>
    <row r="112" ht="21.95" customHeight="1" s="162">
      <c r="A112" s="9" t="n">
        <v>45287</v>
      </c>
      <c r="B112" s="195" t="n">
        <v>17.8</v>
      </c>
      <c r="C112" s="217" t="n">
        <v>14.45</v>
      </c>
      <c r="D112" s="187" t="n"/>
      <c r="E112" s="187" t="n"/>
      <c r="F112" s="188">
        <f>B112-C112-D112+E112-G112</f>
        <v/>
      </c>
      <c r="G112" s="200" t="n"/>
      <c r="J112" s="63" t="n"/>
      <c r="K112" s="13" t="n"/>
    </row>
    <row r="113">
      <c r="A113" s="9" t="n">
        <v>45287</v>
      </c>
      <c r="B113" s="195" t="n">
        <v>35.8</v>
      </c>
      <c r="C113" s="217" t="n">
        <v>24</v>
      </c>
      <c r="D113" s="187" t="n"/>
      <c r="E113" s="187" t="n"/>
      <c r="F113" s="188">
        <f>B113-C113-D113+E113-G113</f>
        <v/>
      </c>
      <c r="G113" s="200" t="n"/>
      <c r="J113" s="63" t="n"/>
      <c r="K113" s="13" t="n"/>
    </row>
    <row r="114">
      <c r="A114" s="9" t="n">
        <v>45288</v>
      </c>
      <c r="B114" s="195" t="n">
        <v>17.8</v>
      </c>
      <c r="C114" s="217" t="n">
        <v>14.8</v>
      </c>
      <c r="D114" s="187" t="n"/>
      <c r="E114" s="187" t="n"/>
      <c r="F114" s="188">
        <f>B114-C114-D114+E114-G114</f>
        <v/>
      </c>
      <c r="G114" s="200" t="n"/>
      <c r="J114" s="63" t="n"/>
      <c r="K114" s="13" t="n"/>
    </row>
    <row r="115">
      <c r="A115" s="9" t="n">
        <v>45288</v>
      </c>
      <c r="B115" s="195" t="n">
        <v>79</v>
      </c>
      <c r="C115" s="217" t="n">
        <v>34.63</v>
      </c>
      <c r="D115" s="187" t="n"/>
      <c r="E115" s="187" t="n"/>
      <c r="F115" s="188">
        <f>B115-C115-D115+E115-G115</f>
        <v/>
      </c>
      <c r="G115" s="200" t="n"/>
    </row>
    <row r="116">
      <c r="A116" s="9" t="n">
        <v>45288</v>
      </c>
      <c r="B116" s="195" t="n">
        <v>22.1</v>
      </c>
      <c r="C116" s="217" t="n">
        <v>16.87</v>
      </c>
      <c r="D116" s="187" t="n"/>
      <c r="E116" s="187" t="n"/>
      <c r="F116" s="188">
        <f>B116-C116-D116+E116-G116</f>
        <v/>
      </c>
      <c r="G116" s="200" t="n"/>
    </row>
    <row r="117">
      <c r="A117" s="9" t="n">
        <v>45288</v>
      </c>
      <c r="B117" s="195" t="n">
        <v>173</v>
      </c>
      <c r="C117" s="217" t="n">
        <v>110.5</v>
      </c>
      <c r="D117" s="187" t="n"/>
      <c r="E117" s="187" t="n"/>
      <c r="F117" s="188">
        <f>B117-C117-D117+E117-G117</f>
        <v/>
      </c>
      <c r="G117" s="200" t="n"/>
    </row>
    <row r="118">
      <c r="A118" s="9" t="n">
        <v>45288</v>
      </c>
      <c r="B118" s="195" t="n">
        <v>27.3</v>
      </c>
      <c r="C118" s="217" t="n">
        <v>21</v>
      </c>
      <c r="D118" s="187" t="n"/>
      <c r="E118" s="187" t="n"/>
      <c r="F118" s="188">
        <f>B118-C118-D118+E118-G118</f>
        <v/>
      </c>
      <c r="G118" s="200" t="n"/>
    </row>
    <row r="119">
      <c r="A119" s="9" t="n">
        <v>45288</v>
      </c>
      <c r="B119" s="195" t="n">
        <v>59.2</v>
      </c>
      <c r="C119" s="217" t="n">
        <v>24.76</v>
      </c>
      <c r="D119" s="187" t="n"/>
      <c r="E119" s="187" t="n"/>
      <c r="F119" s="188">
        <f>B119-C119-D119+E119-G119</f>
        <v/>
      </c>
      <c r="G119" s="200" t="n"/>
    </row>
    <row r="120">
      <c r="A120" s="9" t="n">
        <v>45288</v>
      </c>
      <c r="B120" s="195" t="n">
        <v>14.36</v>
      </c>
      <c r="C120" s="217" t="n">
        <v>10.2</v>
      </c>
      <c r="D120" s="187" t="n"/>
      <c r="E120" s="187" t="n"/>
      <c r="F120" s="188">
        <f>B120-C120-D120+E120-G120</f>
        <v/>
      </c>
      <c r="G120" s="200" t="n"/>
    </row>
    <row r="121">
      <c r="A121" s="9" t="n">
        <v>45288</v>
      </c>
      <c r="B121" s="195" t="n">
        <v>25.8</v>
      </c>
      <c r="C121" s="217" t="n">
        <v>19.2</v>
      </c>
      <c r="D121" s="187" t="n"/>
      <c r="E121" s="187" t="n"/>
      <c r="F121" s="188">
        <f>B121-C121-D121+E121-G121</f>
        <v/>
      </c>
      <c r="G121" s="200" t="n"/>
    </row>
    <row r="122">
      <c r="A122" s="9" t="n">
        <v>45288</v>
      </c>
      <c r="B122" s="195" t="n">
        <v>17.8</v>
      </c>
      <c r="C122" s="217" t="n">
        <v>14.8</v>
      </c>
      <c r="D122" s="187" t="n"/>
      <c r="E122" s="187" t="n"/>
      <c r="F122" s="188">
        <f>B122-C122-D122+E122-G122</f>
        <v/>
      </c>
      <c r="G122" s="200" t="n"/>
    </row>
    <row r="123">
      <c r="A123" s="9" t="n">
        <v>45289</v>
      </c>
      <c r="B123" s="195" t="n">
        <v>74.09999999999999</v>
      </c>
      <c r="C123" s="217" t="n">
        <v>24.76</v>
      </c>
      <c r="D123" s="187" t="n"/>
      <c r="E123" s="187" t="n"/>
      <c r="F123" s="188">
        <f>B123-C123-D123+E123-G123</f>
        <v/>
      </c>
      <c r="G123" s="200" t="n"/>
    </row>
    <row r="124">
      <c r="A124" s="9" t="n">
        <v>45289</v>
      </c>
      <c r="B124" s="195" t="n">
        <v>35.3</v>
      </c>
      <c r="C124" s="217" t="n">
        <v>30</v>
      </c>
      <c r="D124" s="187" t="n"/>
      <c r="E124" s="187" t="n"/>
      <c r="F124" s="188">
        <f>B124-C124-D124+E124-G124</f>
        <v/>
      </c>
      <c r="G124" s="200" t="n"/>
    </row>
    <row r="125">
      <c r="A125" s="9" t="n">
        <v>45289</v>
      </c>
      <c r="B125" s="195" t="n">
        <v>37.6</v>
      </c>
      <c r="C125" s="217" t="n">
        <v>21</v>
      </c>
      <c r="D125" s="187" t="n"/>
      <c r="E125" s="187" t="n"/>
      <c r="F125" s="188">
        <f>B125-C125-D125+E125-G125</f>
        <v/>
      </c>
      <c r="G125" s="200" t="n">
        <v>6</v>
      </c>
    </row>
    <row r="126">
      <c r="A126" s="9" t="n">
        <v>45289</v>
      </c>
      <c r="B126" s="195" t="n">
        <v>16.8</v>
      </c>
      <c r="C126" s="217" t="n">
        <v>13</v>
      </c>
      <c r="D126" s="187" t="n"/>
      <c r="E126" s="187" t="n"/>
      <c r="F126" s="188">
        <f>B126-C126-D126+E126-G126</f>
        <v/>
      </c>
      <c r="G126" s="200" t="n"/>
    </row>
    <row r="127">
      <c r="A127" s="9" t="n">
        <v>45289</v>
      </c>
      <c r="B127" s="195" t="n">
        <v>16.8</v>
      </c>
      <c r="C127" s="217" t="n">
        <v>10</v>
      </c>
      <c r="D127" s="187" t="n"/>
      <c r="E127" s="187" t="n"/>
      <c r="F127" s="188">
        <f>B127-C127-D127+E127-G127</f>
        <v/>
      </c>
      <c r="G127" s="200" t="n"/>
    </row>
    <row r="128">
      <c r="A128" s="9" t="n">
        <v>45290</v>
      </c>
      <c r="B128" s="195" t="n">
        <v>71</v>
      </c>
      <c r="C128" s="217" t="n">
        <v>32.7</v>
      </c>
      <c r="D128" s="187" t="n"/>
      <c r="E128" s="187" t="n"/>
      <c r="F128" s="188">
        <f>B128-C128-D128+E128-G128</f>
        <v/>
      </c>
      <c r="G128" s="200" t="n"/>
    </row>
    <row r="129">
      <c r="A129" s="9" t="n">
        <v>45290</v>
      </c>
      <c r="B129" s="195" t="n">
        <v>31.53</v>
      </c>
      <c r="C129" s="217" t="n">
        <v>25</v>
      </c>
      <c r="D129" s="187" t="n"/>
      <c r="E129" s="187" t="n"/>
      <c r="F129" s="188">
        <f>B129-C129-D129+E129-G129</f>
        <v/>
      </c>
      <c r="G129" s="200" t="n"/>
    </row>
    <row r="130">
      <c r="A130" s="9" t="n">
        <v>45290</v>
      </c>
      <c r="B130" s="195" t="n">
        <v>17.8</v>
      </c>
      <c r="C130" s="217" t="n">
        <v>14.45</v>
      </c>
      <c r="D130" s="187" t="n"/>
      <c r="E130" s="187" t="n"/>
      <c r="F130" s="188">
        <f>B130-C130-D130+E130-G130</f>
        <v/>
      </c>
      <c r="G130" s="200" t="n"/>
    </row>
    <row r="131">
      <c r="A131" s="9" t="n">
        <v>45290</v>
      </c>
      <c r="B131" s="195" t="n">
        <v>83.58</v>
      </c>
      <c r="C131" s="217" t="n">
        <v>66</v>
      </c>
      <c r="D131" s="187" t="n"/>
      <c r="E131" s="187" t="n"/>
      <c r="F131" s="188">
        <f>B131-C131-D131+E131-G131</f>
        <v/>
      </c>
      <c r="G131" s="200" t="n"/>
    </row>
    <row r="132">
      <c r="A132" s="9" t="n">
        <v>45290</v>
      </c>
      <c r="B132" s="195" t="n">
        <v>16</v>
      </c>
      <c r="C132" s="217" t="n">
        <v>10</v>
      </c>
      <c r="D132" s="187" t="n"/>
      <c r="E132" s="187" t="n"/>
      <c r="F132" s="188">
        <f>B132-C132-D132+E132-G132</f>
        <v/>
      </c>
      <c r="G132" s="200" t="n"/>
    </row>
    <row r="133">
      <c r="A133" s="9" t="n">
        <v>45290</v>
      </c>
      <c r="B133" s="195" t="n">
        <v>24.7</v>
      </c>
      <c r="C133" s="217" t="n">
        <v>19</v>
      </c>
      <c r="D133" s="187" t="n">
        <v>24.7</v>
      </c>
      <c r="E133" s="217" t="n">
        <v>19</v>
      </c>
      <c r="F133" s="188">
        <f>B133-C133-D133+E133-G133</f>
        <v/>
      </c>
      <c r="G133" s="200" t="n"/>
    </row>
    <row r="134">
      <c r="A134" s="9" t="n">
        <v>45291</v>
      </c>
      <c r="B134" s="195" t="n">
        <v>29.9</v>
      </c>
      <c r="C134" s="217" t="n">
        <v>23</v>
      </c>
      <c r="D134" s="187" t="n"/>
      <c r="E134" s="187" t="n"/>
      <c r="F134" s="188">
        <f>B134-C134-D134+E134-G134</f>
        <v/>
      </c>
      <c r="G134" s="200" t="n"/>
    </row>
    <row r="135">
      <c r="A135" s="9" t="n">
        <v>45291</v>
      </c>
      <c r="B135" s="195" t="n">
        <v>18.31</v>
      </c>
      <c r="C135" s="217" t="n">
        <v>17.3</v>
      </c>
      <c r="D135" s="187" t="n"/>
      <c r="E135" s="187" t="n"/>
      <c r="F135" s="188">
        <f>B135-C135-D135+E135-G135</f>
        <v/>
      </c>
      <c r="G135" s="200" t="n"/>
    </row>
    <row r="136">
      <c r="A136" s="9" t="n">
        <v>45291</v>
      </c>
      <c r="B136" s="195" t="n">
        <v>15.46</v>
      </c>
      <c r="C136" s="217" t="n">
        <v>14.8</v>
      </c>
      <c r="D136" s="187" t="n"/>
      <c r="E136" s="187" t="n"/>
      <c r="F136" s="188">
        <f>B136-C136-D136+E136-G136</f>
        <v/>
      </c>
      <c r="G136" s="200" t="n"/>
    </row>
    <row r="137">
      <c r="A137" s="9" t="n"/>
      <c r="B137" s="195" t="n"/>
      <c r="C137" s="217" t="n"/>
      <c r="D137" s="187" t="n"/>
      <c r="E137" s="187" t="n"/>
      <c r="F137" s="188" t="n"/>
      <c r="G137" s="200" t="n"/>
    </row>
    <row r="138">
      <c r="A138" s="9" t="n"/>
      <c r="B138" s="195" t="n"/>
      <c r="C138" s="217" t="n"/>
      <c r="D138" s="187" t="n"/>
      <c r="E138" s="187" t="n"/>
      <c r="F138" s="188" t="n"/>
      <c r="G138" s="200" t="n"/>
    </row>
    <row r="139">
      <c r="A139" s="9" t="n"/>
      <c r="B139" s="195" t="n"/>
      <c r="C139" s="217" t="n"/>
      <c r="D139" s="187" t="n"/>
      <c r="E139" s="187" t="n"/>
      <c r="F139" s="188" t="n"/>
      <c r="G139" s="200" t="n"/>
    </row>
    <row r="140">
      <c r="A140" s="9" t="n"/>
      <c r="B140" s="195" t="n"/>
      <c r="C140" s="217" t="n"/>
      <c r="D140" s="187" t="n"/>
      <c r="E140" s="187" t="n"/>
      <c r="F140" s="188" t="n"/>
      <c r="G140" s="200" t="n"/>
    </row>
    <row r="141">
      <c r="A141" s="9" t="n"/>
      <c r="B141" s="195" t="n"/>
      <c r="C141" s="217" t="n"/>
      <c r="D141" s="187" t="n"/>
      <c r="E141" s="187" t="n"/>
      <c r="F141" s="188" t="n"/>
      <c r="G141" s="200" t="n"/>
    </row>
    <row r="142">
      <c r="A142" s="9" t="n"/>
      <c r="B142" s="195" t="n"/>
      <c r="C142" s="217" t="n"/>
      <c r="D142" s="187" t="n"/>
      <c r="E142" s="187" t="n"/>
      <c r="F142" s="188" t="n"/>
      <c r="G142" s="200" t="n"/>
    </row>
    <row r="143">
      <c r="A143" s="9" t="n"/>
      <c r="B143" s="195" t="n"/>
      <c r="C143" s="217" t="n"/>
      <c r="D143" s="187" t="n"/>
      <c r="E143" s="187" t="n"/>
      <c r="F143" s="188" t="n"/>
      <c r="G143" s="200" t="n"/>
    </row>
    <row r="144">
      <c r="A144" s="9" t="n"/>
      <c r="B144" s="195" t="n"/>
      <c r="C144" s="217" t="n"/>
      <c r="D144" s="187" t="n"/>
      <c r="E144" s="187" t="n"/>
      <c r="F144" s="188" t="n"/>
      <c r="G144" s="200" t="n"/>
    </row>
    <row r="145">
      <c r="A145" s="9" t="n"/>
      <c r="B145" s="195" t="n"/>
      <c r="C145" s="217" t="n"/>
      <c r="D145" s="187" t="n"/>
      <c r="E145" s="187" t="n"/>
      <c r="F145" s="188" t="n"/>
      <c r="G145" s="200" t="n"/>
    </row>
    <row r="146">
      <c r="A146" s="9" t="n"/>
      <c r="B146" s="195" t="n"/>
      <c r="C146" s="217" t="n"/>
      <c r="D146" s="187" t="n"/>
      <c r="E146" s="187" t="n"/>
      <c r="F146" s="188" t="n"/>
      <c r="G146" s="200" t="n"/>
    </row>
    <row r="147">
      <c r="A147" s="9" t="n"/>
      <c r="B147" s="195" t="n"/>
      <c r="C147" s="217" t="n"/>
      <c r="D147" s="187" t="n"/>
      <c r="E147" s="187" t="n"/>
      <c r="F147" s="188" t="n"/>
      <c r="G147" s="200" t="n"/>
    </row>
    <row r="148">
      <c r="A148" s="9" t="n"/>
      <c r="B148" s="195" t="n"/>
      <c r="C148" s="217" t="n"/>
      <c r="D148" s="187" t="n"/>
      <c r="E148" s="187" t="n"/>
      <c r="F148" s="188" t="n"/>
      <c r="G148" s="200" t="n"/>
    </row>
    <row r="149">
      <c r="A149" s="9" t="n"/>
      <c r="B149" s="195" t="n"/>
      <c r="C149" s="217" t="n"/>
      <c r="D149" s="187" t="n"/>
      <c r="E149" s="187" t="n"/>
      <c r="F149" s="188" t="n"/>
      <c r="G149" s="200" t="n"/>
    </row>
    <row r="150">
      <c r="A150" s="9" t="n"/>
      <c r="B150" s="195" t="n"/>
      <c r="C150" s="217" t="n"/>
      <c r="D150" s="187" t="n"/>
      <c r="E150" s="187" t="n"/>
      <c r="F150" s="188" t="n"/>
      <c r="G150" s="200" t="n"/>
    </row>
    <row r="151">
      <c r="A151" s="9" t="n"/>
      <c r="B151" s="195" t="n"/>
      <c r="C151" s="217" t="n"/>
      <c r="D151" s="187" t="n"/>
      <c r="E151" s="187" t="n"/>
      <c r="F151" s="188" t="n"/>
      <c r="G151" s="200" t="n"/>
    </row>
    <row r="152">
      <c r="A152" s="9" t="n"/>
      <c r="B152" s="195" t="n"/>
      <c r="C152" s="217" t="n"/>
      <c r="D152" s="187" t="n"/>
      <c r="E152" s="187" t="n"/>
      <c r="F152" s="188" t="n"/>
      <c r="G152" s="200" t="n"/>
    </row>
    <row r="153">
      <c r="A153" s="9" t="n"/>
      <c r="B153" s="195" t="n"/>
      <c r="C153" s="217" t="n"/>
      <c r="D153" s="187" t="n"/>
      <c r="E153" s="187" t="n"/>
      <c r="F153" s="188" t="n"/>
      <c r="G153" s="200" t="n"/>
    </row>
    <row r="154">
      <c r="A154" s="9" t="n"/>
      <c r="B154" s="195" t="n"/>
      <c r="C154" s="217" t="n"/>
      <c r="D154" s="187" t="n"/>
      <c r="E154" s="187" t="n"/>
      <c r="F154" s="188" t="n"/>
      <c r="G154" s="200" t="n"/>
    </row>
    <row r="155">
      <c r="A155" s="9" t="n"/>
      <c r="B155" s="195" t="n"/>
      <c r="C155" s="217" t="n"/>
      <c r="D155" s="187" t="n"/>
      <c r="E155" s="187" t="n"/>
      <c r="F155" s="188" t="n"/>
      <c r="G155" s="200" t="n"/>
    </row>
    <row r="156">
      <c r="A156" s="9" t="n"/>
      <c r="B156" s="195" t="n"/>
      <c r="C156" s="217" t="n"/>
      <c r="D156" s="187" t="n"/>
      <c r="E156" s="187" t="n"/>
      <c r="F156" s="188" t="n"/>
      <c r="G156" s="200" t="n"/>
    </row>
    <row r="157">
      <c r="A157" s="9" t="n"/>
      <c r="B157" s="195" t="n"/>
      <c r="C157" s="217" t="n"/>
      <c r="D157" s="187" t="n"/>
      <c r="E157" s="187" t="n"/>
      <c r="F157" s="188" t="n"/>
      <c r="G157" s="200" t="n"/>
    </row>
    <row r="158">
      <c r="A158" s="9" t="n"/>
      <c r="B158" s="195" t="n"/>
      <c r="C158" s="217" t="n"/>
      <c r="D158" s="187" t="n"/>
      <c r="E158" s="187" t="n"/>
      <c r="F158" s="188" t="n"/>
      <c r="G158" s="200" t="n"/>
    </row>
    <row r="159">
      <c r="A159" s="9" t="n"/>
      <c r="B159" s="195" t="n"/>
      <c r="C159" s="217" t="n"/>
      <c r="D159" s="187" t="n"/>
      <c r="E159" s="187" t="n"/>
      <c r="F159" s="188" t="n"/>
      <c r="G159" s="200" t="n"/>
    </row>
    <row r="160">
      <c r="A160" s="9" t="n"/>
      <c r="B160" s="195" t="n"/>
      <c r="C160" s="217" t="n"/>
      <c r="D160" s="187" t="n"/>
      <c r="E160" s="187" t="n"/>
      <c r="F160" s="188" t="n"/>
      <c r="G160" s="200" t="n"/>
    </row>
    <row r="161">
      <c r="A161" s="9" t="n"/>
      <c r="B161" s="195" t="n"/>
      <c r="C161" s="217" t="n"/>
      <c r="D161" s="187" t="n"/>
      <c r="E161" s="187" t="n"/>
      <c r="F161" s="188" t="n"/>
      <c r="G161" s="200" t="n"/>
    </row>
    <row r="162">
      <c r="A162" s="9" t="n"/>
      <c r="B162" s="195" t="n"/>
      <c r="C162" s="217" t="n"/>
      <c r="D162" s="187" t="n"/>
      <c r="E162" s="187" t="n"/>
      <c r="F162" s="188" t="n"/>
      <c r="G162" s="200" t="n"/>
    </row>
    <row r="163">
      <c r="A163" s="9" t="n"/>
      <c r="B163" s="195" t="n"/>
      <c r="C163" s="217" t="n"/>
      <c r="D163" s="187" t="n"/>
      <c r="E163" s="187" t="n"/>
      <c r="F163" s="188" t="n"/>
      <c r="G163" s="200" t="n"/>
    </row>
    <row r="164">
      <c r="A164" s="9" t="n"/>
      <c r="B164" s="195" t="n"/>
      <c r="C164" s="217" t="n"/>
      <c r="D164" s="187" t="n"/>
      <c r="E164" s="187" t="n"/>
      <c r="F164" s="188" t="n"/>
      <c r="G164" s="200" t="n"/>
    </row>
    <row r="165">
      <c r="A165" s="9" t="n"/>
      <c r="B165" s="195" t="n"/>
      <c r="C165" s="217" t="n"/>
      <c r="D165" s="187" t="n"/>
      <c r="E165" s="187" t="n"/>
      <c r="F165" s="188" t="n"/>
      <c r="G165" s="200" t="n"/>
    </row>
    <row r="166">
      <c r="A166" s="9" t="n"/>
      <c r="B166" s="195" t="n"/>
      <c r="C166" s="217" t="n"/>
      <c r="D166" s="187" t="n"/>
      <c r="E166" s="187" t="n"/>
      <c r="F166" s="188" t="n"/>
      <c r="G166" s="200" t="n"/>
    </row>
    <row r="167">
      <c r="A167" s="9" t="n"/>
      <c r="B167" s="195" t="n"/>
      <c r="C167" s="217" t="n"/>
      <c r="D167" s="187" t="n"/>
      <c r="E167" s="187" t="n"/>
      <c r="F167" s="188" t="n"/>
      <c r="G167" s="200" t="n"/>
    </row>
    <row r="168">
      <c r="A168" s="9" t="n"/>
      <c r="B168" s="195" t="n"/>
      <c r="C168" s="217" t="n"/>
      <c r="D168" s="187" t="n"/>
      <c r="E168" s="187" t="n"/>
      <c r="F168" s="188" t="n"/>
      <c r="G168" s="200" t="n"/>
    </row>
    <row r="169">
      <c r="A169" s="9" t="n"/>
      <c r="B169" s="195" t="n"/>
      <c r="C169" s="217" t="n"/>
      <c r="D169" s="187" t="n"/>
      <c r="E169" s="187" t="n"/>
      <c r="F169" s="188" t="n"/>
      <c r="G169" s="200" t="n"/>
    </row>
    <row r="170">
      <c r="A170" s="9" t="n"/>
      <c r="B170" s="195" t="n"/>
      <c r="C170" s="217" t="n"/>
      <c r="D170" s="187" t="n"/>
      <c r="E170" s="187" t="n"/>
      <c r="F170" s="188" t="n"/>
      <c r="G170" s="200" t="n"/>
    </row>
    <row r="171">
      <c r="A171" s="9" t="n"/>
      <c r="B171" s="195" t="n"/>
      <c r="C171" s="217" t="n"/>
      <c r="D171" s="187" t="n"/>
      <c r="E171" s="187" t="n"/>
      <c r="F171" s="188" t="n"/>
      <c r="G171" s="200" t="n"/>
    </row>
    <row r="172">
      <c r="A172" s="9" t="n"/>
      <c r="B172" s="195" t="n"/>
      <c r="C172" s="217" t="n"/>
      <c r="D172" s="187" t="n"/>
      <c r="E172" s="187" t="n"/>
      <c r="F172" s="188" t="n"/>
      <c r="G172" s="200" t="n"/>
    </row>
    <row r="173">
      <c r="A173" s="9" t="n"/>
      <c r="B173" s="195" t="n"/>
      <c r="C173" s="217" t="n"/>
      <c r="D173" s="187" t="n"/>
      <c r="E173" s="187" t="n"/>
      <c r="F173" s="188" t="n"/>
      <c r="G173" s="200" t="n"/>
    </row>
    <row r="174">
      <c r="A174" s="9" t="n"/>
      <c r="B174" s="195" t="n"/>
      <c r="C174" s="217" t="n"/>
      <c r="D174" s="187" t="n"/>
      <c r="E174" s="187" t="n"/>
      <c r="F174" s="188" t="n"/>
      <c r="G174" s="200" t="n"/>
    </row>
    <row r="175">
      <c r="A175" s="9" t="n"/>
      <c r="B175" s="195" t="n"/>
      <c r="C175" s="217" t="n"/>
      <c r="D175" s="187" t="n"/>
      <c r="E175" s="187" t="n"/>
      <c r="F175" s="188" t="n"/>
      <c r="G175" s="200" t="n"/>
    </row>
    <row r="176">
      <c r="A176" s="9" t="n"/>
      <c r="B176" s="195" t="n"/>
      <c r="C176" s="217" t="n"/>
      <c r="D176" s="187" t="n"/>
      <c r="E176" s="187" t="n"/>
      <c r="F176" s="188" t="n"/>
      <c r="G176" s="200" t="n"/>
    </row>
    <row r="177">
      <c r="A177" s="9" t="n"/>
      <c r="B177" s="195" t="n"/>
      <c r="C177" s="217" t="n"/>
      <c r="D177" s="187" t="n"/>
      <c r="E177" s="187" t="n"/>
      <c r="F177" s="188" t="n"/>
      <c r="G177" s="200" t="n"/>
    </row>
    <row r="178">
      <c r="A178" s="9" t="n"/>
      <c r="B178" s="195" t="n"/>
      <c r="C178" s="217" t="n"/>
      <c r="D178" s="187" t="n"/>
      <c r="E178" s="187" t="n"/>
      <c r="F178" s="188" t="n"/>
      <c r="G178" s="200" t="n"/>
    </row>
    <row r="179">
      <c r="A179" s="9" t="n"/>
      <c r="B179" s="195" t="n"/>
      <c r="C179" s="217" t="n"/>
      <c r="D179" s="187" t="n"/>
      <c r="E179" s="187" t="n"/>
      <c r="F179" s="188" t="n"/>
      <c r="G179" s="200" t="n"/>
    </row>
    <row r="180">
      <c r="A180" s="9" t="n"/>
      <c r="B180" s="195" t="n"/>
      <c r="C180" s="217" t="n"/>
      <c r="D180" s="187" t="n"/>
      <c r="E180" s="187" t="n"/>
      <c r="F180" s="188" t="n"/>
      <c r="G180" s="200" t="n"/>
    </row>
    <row r="181">
      <c r="A181" s="9" t="n"/>
      <c r="B181" s="195" t="n"/>
      <c r="C181" s="217" t="n"/>
      <c r="D181" s="187" t="n"/>
      <c r="E181" s="187" t="n"/>
      <c r="F181" s="188" t="n"/>
      <c r="G181" s="200" t="n"/>
    </row>
    <row r="182">
      <c r="A182" s="9" t="n"/>
      <c r="B182" s="195" t="n"/>
      <c r="C182" s="217" t="n"/>
      <c r="D182" s="187" t="n"/>
      <c r="E182" s="187" t="n"/>
      <c r="F182" s="188" t="n"/>
      <c r="G182" s="200" t="n"/>
    </row>
    <row r="183">
      <c r="A183" s="9" t="n"/>
      <c r="B183" s="195" t="n"/>
      <c r="C183" s="217" t="n"/>
      <c r="D183" s="187" t="n"/>
      <c r="E183" s="187" t="n"/>
      <c r="F183" s="188" t="n"/>
      <c r="G183" s="200" t="n"/>
    </row>
    <row r="184">
      <c r="A184" s="9" t="n"/>
      <c r="B184" s="195" t="n"/>
      <c r="C184" s="217" t="n"/>
      <c r="D184" s="187" t="n"/>
      <c r="E184" s="187" t="n"/>
      <c r="F184" s="188" t="n"/>
      <c r="G184" s="200" t="n"/>
    </row>
    <row r="185">
      <c r="A185" s="9" t="n"/>
      <c r="B185" s="195" t="n"/>
      <c r="C185" s="217" t="n"/>
      <c r="D185" s="187" t="n"/>
      <c r="E185" s="187" t="n"/>
      <c r="F185" s="188" t="n"/>
      <c r="G185" s="200" t="n"/>
    </row>
    <row r="186">
      <c r="A186" s="9" t="n"/>
      <c r="B186" s="195" t="n"/>
      <c r="C186" s="217" t="n"/>
      <c r="D186" s="187" t="n"/>
      <c r="E186" s="187" t="n"/>
      <c r="F186" s="188" t="n"/>
      <c r="G186" s="200" t="n"/>
    </row>
    <row r="187">
      <c r="A187" s="9" t="n"/>
      <c r="B187" s="195" t="n"/>
      <c r="C187" s="217" t="n"/>
      <c r="D187" s="187" t="n"/>
      <c r="E187" s="187" t="n"/>
      <c r="F187" s="188" t="n"/>
      <c r="G187" s="200" t="n"/>
    </row>
    <row r="188">
      <c r="A188" s="9" t="n"/>
      <c r="B188" s="195" t="n"/>
      <c r="C188" s="217" t="n"/>
      <c r="D188" s="187" t="n"/>
      <c r="E188" s="187" t="n"/>
      <c r="F188" s="188" t="n"/>
      <c r="G188" s="200" t="n"/>
    </row>
    <row r="189">
      <c r="A189" s="9" t="n"/>
      <c r="B189" s="195" t="n"/>
      <c r="C189" s="217" t="n"/>
      <c r="D189" s="187" t="n"/>
      <c r="E189" s="187" t="n"/>
      <c r="F189" s="188" t="n"/>
      <c r="G189" s="200" t="n"/>
    </row>
    <row r="190">
      <c r="A190" s="9" t="n"/>
      <c r="B190" s="195" t="n"/>
      <c r="C190" s="217" t="n"/>
      <c r="D190" s="187" t="n"/>
      <c r="E190" s="187" t="n"/>
      <c r="F190" s="188" t="n"/>
      <c r="G190" s="200" t="n"/>
    </row>
    <row r="191">
      <c r="A191" s="9" t="n"/>
      <c r="B191" s="195" t="n"/>
      <c r="C191" s="217" t="n"/>
      <c r="D191" s="187" t="n"/>
      <c r="E191" s="187" t="n"/>
      <c r="F191" s="188" t="n"/>
      <c r="G191" s="200" t="n"/>
    </row>
    <row r="192">
      <c r="A192" s="9" t="n"/>
      <c r="B192" s="195" t="n"/>
      <c r="C192" s="217" t="n"/>
      <c r="D192" s="187" t="n"/>
      <c r="E192" s="187" t="n"/>
      <c r="F192" s="188" t="n"/>
      <c r="G192" s="200" t="n"/>
    </row>
    <row r="193">
      <c r="A193" s="9" t="n"/>
      <c r="B193" s="195" t="n"/>
      <c r="C193" s="217" t="n"/>
      <c r="D193" s="187" t="n"/>
      <c r="E193" s="187" t="n"/>
      <c r="F193" s="188" t="n"/>
      <c r="G193" s="200" t="n"/>
    </row>
    <row r="194">
      <c r="A194" s="9" t="n"/>
      <c r="B194" s="195" t="n"/>
      <c r="C194" s="217" t="n"/>
      <c r="D194" s="187" t="n"/>
      <c r="E194" s="187" t="n"/>
      <c r="F194" s="188" t="n"/>
      <c r="G194" s="200" t="n"/>
    </row>
    <row r="195">
      <c r="A195" s="9" t="n"/>
      <c r="B195" s="195" t="n"/>
      <c r="C195" s="217" t="n"/>
      <c r="D195" s="187" t="n"/>
      <c r="E195" s="187" t="n"/>
      <c r="F195" s="188" t="n"/>
      <c r="G195" s="200" t="n"/>
    </row>
    <row r="196">
      <c r="A196" s="9" t="n"/>
      <c r="B196" s="195" t="n"/>
      <c r="C196" s="217" t="n"/>
      <c r="D196" s="187" t="n"/>
      <c r="E196" s="187" t="n"/>
      <c r="F196" s="188" t="n"/>
      <c r="G196" s="200" t="n"/>
    </row>
    <row r="197">
      <c r="A197" s="9" t="n"/>
      <c r="B197" s="195" t="n"/>
      <c r="C197" s="217" t="n"/>
      <c r="D197" s="187" t="n"/>
      <c r="E197" s="187" t="n"/>
      <c r="F197" s="188" t="n"/>
      <c r="G197" s="200" t="n"/>
    </row>
    <row r="198">
      <c r="A198" s="9" t="n"/>
      <c r="B198" s="195" t="n"/>
      <c r="C198" s="217" t="n"/>
      <c r="D198" s="187" t="n"/>
      <c r="E198" s="187" t="n"/>
      <c r="F198" s="188" t="n"/>
      <c r="G198" s="200" t="n"/>
    </row>
    <row r="199">
      <c r="A199" s="9" t="n"/>
      <c r="B199" s="195" t="n"/>
      <c r="C199" s="217" t="n"/>
      <c r="D199" s="187" t="n"/>
      <c r="E199" s="187" t="n"/>
      <c r="F199" s="188" t="n"/>
      <c r="G199" s="200" t="n"/>
    </row>
    <row r="200">
      <c r="A200" s="9" t="n"/>
      <c r="B200" s="195" t="n"/>
      <c r="C200" s="217" t="n"/>
      <c r="D200" s="187" t="n"/>
      <c r="E200" s="187" t="n"/>
      <c r="F200" s="188" t="n"/>
      <c r="G200" s="200" t="n"/>
    </row>
    <row r="201">
      <c r="A201" s="9" t="n"/>
      <c r="B201" s="195" t="n"/>
      <c r="C201" s="217" t="n"/>
      <c r="D201" s="187" t="n"/>
      <c r="E201" s="187" t="n"/>
      <c r="F201" s="188" t="n"/>
      <c r="G201" s="200" t="n"/>
    </row>
    <row r="202">
      <c r="A202" s="9" t="n"/>
      <c r="B202" s="195" t="n"/>
      <c r="C202" s="217" t="n"/>
      <c r="D202" s="187" t="n"/>
      <c r="E202" s="187" t="n"/>
      <c r="F202" s="188" t="n"/>
      <c r="G202" s="200" t="n"/>
    </row>
    <row r="203">
      <c r="A203" s="9" t="n"/>
      <c r="B203" s="195" t="n"/>
      <c r="C203" s="217" t="n"/>
      <c r="D203" s="187" t="n"/>
      <c r="E203" s="187" t="n"/>
      <c r="F203" s="188" t="n"/>
      <c r="G203" s="200" t="n"/>
    </row>
    <row r="204">
      <c r="A204" s="9" t="n"/>
      <c r="B204" s="195" t="n"/>
      <c r="C204" s="217" t="n"/>
      <c r="D204" s="187" t="n"/>
      <c r="E204" s="187" t="n"/>
      <c r="F204" s="188" t="n"/>
      <c r="G204" s="200" t="n"/>
    </row>
    <row r="205">
      <c r="A205" s="9" t="n"/>
      <c r="B205" s="195" t="n"/>
      <c r="C205" s="217" t="n"/>
      <c r="D205" s="187" t="n"/>
      <c r="E205" s="187" t="n"/>
      <c r="F205" s="188" t="n"/>
      <c r="G205" s="200" t="n"/>
    </row>
    <row r="206">
      <c r="A206" s="9" t="n"/>
      <c r="B206" s="195" t="n"/>
      <c r="C206" s="217" t="n"/>
      <c r="D206" s="187" t="n"/>
      <c r="E206" s="187" t="n"/>
      <c r="F206" s="188" t="n"/>
      <c r="G206" s="200" t="n"/>
    </row>
    <row r="207">
      <c r="A207" s="9" t="n"/>
      <c r="B207" s="195" t="n"/>
      <c r="C207" s="217" t="n"/>
      <c r="D207" s="187" t="n"/>
      <c r="E207" s="187" t="n"/>
      <c r="F207" s="188" t="n"/>
      <c r="G207" s="200" t="n"/>
    </row>
    <row r="208">
      <c r="A208" s="9" t="n"/>
      <c r="B208" s="195" t="n"/>
      <c r="C208" s="217" t="n"/>
      <c r="D208" s="187" t="n"/>
      <c r="E208" s="187" t="n"/>
      <c r="F208" s="188" t="n"/>
      <c r="G208" s="200" t="n"/>
    </row>
    <row r="209">
      <c r="A209" s="9" t="n"/>
      <c r="B209" s="195" t="n"/>
      <c r="C209" s="217" t="n"/>
      <c r="D209" s="187" t="n"/>
      <c r="E209" s="187" t="n"/>
      <c r="F209" s="188" t="n"/>
      <c r="G209" s="200" t="n"/>
    </row>
    <row r="210">
      <c r="A210" s="9" t="n"/>
      <c r="B210" s="195" t="n"/>
      <c r="C210" s="217" t="n"/>
      <c r="D210" s="187" t="n"/>
      <c r="E210" s="187" t="n"/>
      <c r="F210" s="188" t="n"/>
      <c r="G210" s="200" t="n"/>
    </row>
    <row r="211">
      <c r="A211" s="9" t="n"/>
      <c r="B211" s="195" t="n"/>
      <c r="C211" s="217" t="n"/>
      <c r="D211" s="187" t="n"/>
      <c r="E211" s="187" t="n"/>
      <c r="F211" s="188" t="n"/>
      <c r="G211" s="200" t="n"/>
    </row>
    <row r="212">
      <c r="A212" s="9" t="n"/>
      <c r="B212" s="195" t="n"/>
      <c r="C212" s="217" t="n"/>
      <c r="D212" s="187" t="n"/>
      <c r="E212" s="187" t="n"/>
      <c r="F212" s="188" t="n"/>
      <c r="G212" s="200" t="n"/>
    </row>
    <row r="213">
      <c r="A213" s="9" t="n"/>
      <c r="B213" s="195" t="n"/>
      <c r="C213" s="217" t="n"/>
      <c r="D213" s="187" t="n"/>
      <c r="E213" s="187" t="n"/>
      <c r="F213" s="188" t="n"/>
      <c r="G213" s="200" t="n"/>
    </row>
    <row r="214">
      <c r="A214" s="9" t="n"/>
      <c r="B214" s="195" t="n"/>
      <c r="C214" s="217" t="n"/>
      <c r="D214" s="187" t="n"/>
      <c r="E214" s="187" t="n"/>
      <c r="F214" s="188" t="n"/>
      <c r="G214" s="200" t="n"/>
    </row>
    <row r="215">
      <c r="A215" s="9" t="n"/>
      <c r="B215" s="195" t="n"/>
      <c r="C215" s="217" t="n"/>
      <c r="D215" s="187" t="n"/>
      <c r="E215" s="187" t="n"/>
      <c r="F215" s="188" t="n"/>
      <c r="G215" s="200" t="n"/>
    </row>
    <row r="216">
      <c r="A216" s="9" t="n"/>
      <c r="B216" s="195" t="n"/>
      <c r="C216" s="217" t="n"/>
      <c r="D216" s="187" t="n"/>
      <c r="E216" s="187" t="n"/>
      <c r="F216" s="188" t="n"/>
      <c r="G216" s="200" t="n"/>
    </row>
    <row r="217">
      <c r="A217" s="9" t="n"/>
      <c r="B217" s="195" t="n"/>
      <c r="C217" s="217" t="n"/>
      <c r="D217" s="187" t="n"/>
      <c r="E217" s="187" t="n"/>
      <c r="F217" s="188" t="n"/>
      <c r="G217" s="200" t="n"/>
    </row>
    <row r="218">
      <c r="A218" s="9" t="n"/>
      <c r="B218" s="195" t="n"/>
      <c r="C218" s="217" t="n"/>
      <c r="D218" s="187" t="n"/>
      <c r="E218" s="187" t="n"/>
      <c r="F218" s="188" t="n"/>
      <c r="G218" s="200" t="n"/>
    </row>
    <row r="219">
      <c r="A219" s="9" t="n"/>
      <c r="B219" s="195" t="n"/>
      <c r="C219" s="217" t="n"/>
      <c r="D219" s="187" t="n"/>
      <c r="E219" s="187" t="n"/>
      <c r="F219" s="188" t="n"/>
      <c r="G219" s="200" t="n"/>
    </row>
    <row r="220">
      <c r="A220" s="9" t="n"/>
      <c r="B220" s="195" t="n"/>
      <c r="C220" s="217" t="n"/>
      <c r="D220" s="187" t="n"/>
      <c r="E220" s="187" t="n"/>
      <c r="F220" s="188" t="n"/>
      <c r="G220" s="200" t="n"/>
    </row>
    <row r="221">
      <c r="A221" s="9" t="n"/>
      <c r="B221" s="195" t="n"/>
      <c r="C221" s="217" t="n"/>
      <c r="D221" s="187" t="n"/>
      <c r="E221" s="187" t="n"/>
      <c r="F221" s="188" t="n"/>
      <c r="G221" s="200" t="n"/>
    </row>
    <row r="222">
      <c r="A222" s="9" t="n"/>
      <c r="B222" s="195" t="n"/>
      <c r="C222" s="217" t="n"/>
      <c r="D222" s="187" t="n"/>
      <c r="E222" s="187" t="n"/>
      <c r="F222" s="188" t="n"/>
      <c r="G222" s="200" t="n"/>
    </row>
    <row r="223">
      <c r="A223" s="9" t="n"/>
      <c r="B223" s="195" t="n"/>
      <c r="C223" s="217" t="n"/>
      <c r="D223" s="187" t="n"/>
      <c r="E223" s="187" t="n"/>
      <c r="F223" s="188" t="n"/>
      <c r="G223" s="200" t="n"/>
    </row>
    <row r="224">
      <c r="A224" s="9" t="n"/>
      <c r="B224" s="195" t="n"/>
      <c r="C224" s="217" t="n"/>
      <c r="D224" s="187" t="n"/>
      <c r="E224" s="187" t="n"/>
      <c r="F224" s="188" t="n"/>
      <c r="G224" s="200" t="n"/>
    </row>
    <row r="225">
      <c r="A225" s="9" t="n"/>
      <c r="B225" s="195" t="n"/>
      <c r="C225" s="217" t="n"/>
      <c r="D225" s="187" t="n"/>
      <c r="E225" s="187" t="n"/>
      <c r="F225" s="188" t="n"/>
      <c r="G225" s="200" t="n"/>
    </row>
    <row r="226">
      <c r="A226" s="9" t="n"/>
      <c r="B226" s="195" t="n"/>
      <c r="C226" s="217" t="n"/>
      <c r="D226" s="187" t="n"/>
      <c r="E226" s="187" t="n"/>
      <c r="F226" s="188" t="n"/>
      <c r="G226" s="200" t="n"/>
    </row>
    <row r="227">
      <c r="A227" s="9" t="n"/>
      <c r="B227" s="195" t="n"/>
      <c r="C227" s="217" t="n"/>
      <c r="D227" s="187" t="n"/>
      <c r="E227" s="187" t="n"/>
      <c r="F227" s="188" t="n"/>
      <c r="G227" s="200" t="n"/>
    </row>
    <row r="228">
      <c r="A228" s="9" t="n"/>
      <c r="B228" s="195" t="n"/>
      <c r="C228" s="217" t="n"/>
      <c r="D228" s="187" t="n"/>
      <c r="E228" s="187" t="n"/>
      <c r="F228" s="188" t="n"/>
      <c r="G228" s="200" t="n"/>
    </row>
    <row r="229">
      <c r="A229" s="9" t="n"/>
      <c r="B229" s="195" t="n"/>
      <c r="C229" s="217" t="n"/>
      <c r="D229" s="187" t="n"/>
      <c r="E229" s="187" t="n"/>
      <c r="F229" s="188" t="n"/>
      <c r="G229" s="200" t="n"/>
    </row>
    <row r="230">
      <c r="A230" s="9" t="n"/>
      <c r="B230" s="195" t="n"/>
      <c r="C230" s="217" t="n"/>
      <c r="D230" s="187" t="n"/>
      <c r="E230" s="187" t="n"/>
      <c r="F230" s="188" t="n"/>
      <c r="G230" s="200" t="n"/>
    </row>
    <row r="231">
      <c r="A231" s="9" t="n"/>
      <c r="B231" s="195" t="n"/>
      <c r="C231" s="217" t="n"/>
      <c r="D231" s="187" t="n"/>
      <c r="E231" s="187" t="n"/>
      <c r="F231" s="188" t="n"/>
      <c r="G231" s="200" t="n"/>
    </row>
    <row r="232">
      <c r="A232" s="9" t="n"/>
      <c r="B232" s="195" t="n"/>
      <c r="C232" s="217" t="n"/>
      <c r="D232" s="187" t="n"/>
      <c r="E232" s="187" t="n"/>
      <c r="F232" s="188" t="n"/>
      <c r="G232" s="200" t="n"/>
    </row>
    <row r="233">
      <c r="A233" s="9" t="n"/>
      <c r="B233" s="213" t="n"/>
      <c r="C233" s="217" t="n"/>
      <c r="D233" s="187" t="n"/>
      <c r="E233" s="187" t="n"/>
      <c r="F233" s="188" t="n"/>
      <c r="G233" s="200" t="n"/>
    </row>
    <row r="234">
      <c r="A234" s="9" t="n"/>
      <c r="B234" s="195" t="n"/>
      <c r="C234" s="217" t="n"/>
      <c r="D234" s="187" t="n"/>
      <c r="E234" s="187" t="n"/>
      <c r="F234" s="188" t="n"/>
      <c r="G234" s="200" t="n"/>
    </row>
    <row r="235">
      <c r="A235" s="9" t="n"/>
      <c r="B235" s="195" t="n"/>
      <c r="C235" s="217" t="n"/>
      <c r="D235" s="187" t="n"/>
      <c r="E235" s="187" t="n"/>
      <c r="F235" s="188" t="n"/>
      <c r="G235" s="200" t="n"/>
    </row>
    <row r="236">
      <c r="A236" s="9" t="n"/>
      <c r="B236" s="195" t="n"/>
      <c r="C236" s="217" t="n"/>
      <c r="D236" s="187" t="n"/>
      <c r="E236" s="187" t="n"/>
      <c r="F236" s="188" t="n"/>
      <c r="G236" s="200" t="n"/>
    </row>
    <row r="237">
      <c r="A237" s="9" t="n"/>
      <c r="B237" s="195" t="n"/>
      <c r="C237" s="217" t="n"/>
      <c r="D237" s="187" t="n"/>
      <c r="E237" s="187" t="n"/>
      <c r="F237" s="188" t="n"/>
      <c r="G237" s="200" t="n"/>
    </row>
    <row r="238">
      <c r="A238" s="9" t="n"/>
      <c r="B238" s="195" t="n"/>
      <c r="C238" s="217" t="n"/>
      <c r="D238" s="187" t="n"/>
      <c r="E238" s="187" t="n"/>
      <c r="F238" s="188" t="n"/>
      <c r="G238" s="200" t="n"/>
    </row>
    <row r="239">
      <c r="A239" s="9" t="n"/>
      <c r="B239" s="195" t="n"/>
      <c r="C239" s="217" t="n"/>
      <c r="D239" s="187" t="n"/>
      <c r="E239" s="187" t="n"/>
      <c r="F239" s="188" t="n"/>
      <c r="G239" s="200" t="n"/>
    </row>
    <row r="240">
      <c r="A240" s="9" t="n"/>
      <c r="B240" s="195" t="n"/>
      <c r="C240" s="217" t="n"/>
      <c r="D240" s="187" t="n"/>
      <c r="E240" s="187" t="n"/>
      <c r="F240" s="188" t="n"/>
      <c r="G240" s="200" t="n"/>
    </row>
    <row r="241">
      <c r="A241" s="9" t="n"/>
      <c r="B241" s="195" t="n"/>
      <c r="C241" s="217" t="n"/>
      <c r="D241" s="187" t="n"/>
      <c r="E241" s="187" t="n"/>
      <c r="F241" s="188" t="n"/>
      <c r="G241" s="200" t="n"/>
    </row>
    <row r="242">
      <c r="A242" s="9" t="n"/>
      <c r="B242" s="195" t="n"/>
      <c r="C242" s="217" t="n"/>
      <c r="D242" s="187" t="n"/>
      <c r="E242" s="187" t="n"/>
      <c r="F242" s="188" t="n"/>
      <c r="G242" s="200" t="n"/>
    </row>
    <row r="243">
      <c r="A243" s="9" t="n"/>
      <c r="B243" s="195" t="n"/>
      <c r="C243" s="217" t="n"/>
      <c r="D243" s="187" t="n"/>
      <c r="E243" s="187" t="n"/>
      <c r="F243" s="188" t="n"/>
      <c r="G243" s="200" t="n"/>
    </row>
    <row r="244">
      <c r="A244" s="9" t="n"/>
      <c r="B244" s="195" t="n"/>
      <c r="C244" s="217" t="n"/>
      <c r="D244" s="187" t="n"/>
      <c r="E244" s="187" t="n"/>
      <c r="F244" s="188" t="n"/>
      <c r="G244" s="200" t="n"/>
    </row>
    <row r="245">
      <c r="A245" s="9" t="n"/>
      <c r="B245" s="195" t="n"/>
      <c r="C245" s="217" t="n"/>
      <c r="D245" s="187" t="n"/>
      <c r="E245" s="187" t="n"/>
      <c r="F245" s="188" t="n"/>
      <c r="G245" s="200" t="n"/>
    </row>
    <row r="246">
      <c r="A246" s="9" t="n"/>
      <c r="B246" s="195" t="n"/>
      <c r="C246" s="217" t="n"/>
      <c r="D246" s="187" t="n"/>
      <c r="E246" s="187" t="n"/>
      <c r="F246" s="188" t="n"/>
      <c r="G246" s="200" t="n"/>
    </row>
    <row r="247">
      <c r="A247" s="9" t="n"/>
      <c r="B247" s="195" t="n"/>
      <c r="C247" s="217" t="n"/>
      <c r="D247" s="187" t="n"/>
      <c r="E247" s="187" t="n"/>
      <c r="F247" s="188" t="n"/>
      <c r="G247" s="200" t="n"/>
    </row>
    <row r="248">
      <c r="A248" s="9" t="n"/>
      <c r="B248" s="195" t="n"/>
      <c r="C248" s="217" t="n"/>
      <c r="D248" s="187" t="n"/>
      <c r="E248" s="187" t="n"/>
      <c r="F248" s="188" t="n"/>
      <c r="G248" s="200" t="n"/>
    </row>
    <row r="249">
      <c r="A249" s="9" t="n"/>
      <c r="B249" s="195" t="n"/>
      <c r="C249" s="217" t="n"/>
      <c r="D249" s="187" t="n"/>
      <c r="E249" s="187" t="n"/>
      <c r="F249" s="188" t="n"/>
      <c r="G249" s="200" t="n"/>
    </row>
    <row r="250">
      <c r="A250" s="9" t="n"/>
      <c r="B250" s="195" t="n"/>
      <c r="C250" s="217" t="n"/>
      <c r="D250" s="187" t="n"/>
      <c r="E250" s="187" t="n"/>
      <c r="F250" s="188" t="n"/>
      <c r="G250" s="200" t="n"/>
    </row>
    <row r="251">
      <c r="A251" s="9" t="n"/>
      <c r="B251" s="195" t="n"/>
      <c r="C251" s="217" t="n"/>
      <c r="D251" s="187" t="n"/>
      <c r="E251" s="187" t="n"/>
      <c r="F251" s="188" t="n"/>
      <c r="G251" s="200" t="n"/>
    </row>
    <row r="252">
      <c r="A252" s="9" t="n"/>
      <c r="B252" s="195" t="n"/>
      <c r="C252" s="217" t="n"/>
      <c r="D252" s="187" t="n"/>
      <c r="E252" s="187" t="n"/>
      <c r="F252" s="188" t="n"/>
      <c r="G252" s="200" t="n"/>
    </row>
    <row r="253">
      <c r="A253" s="9" t="n"/>
      <c r="B253" s="195" t="n"/>
      <c r="C253" s="217" t="n"/>
      <c r="D253" s="187" t="n"/>
      <c r="E253" s="187" t="n"/>
      <c r="F253" s="188" t="n"/>
      <c r="G253" s="200" t="n"/>
    </row>
    <row r="254">
      <c r="A254" s="9" t="n"/>
      <c r="B254" s="195" t="n"/>
      <c r="C254" s="217" t="n"/>
      <c r="D254" s="187" t="n"/>
      <c r="E254" s="187" t="n"/>
      <c r="F254" s="188" t="n"/>
      <c r="G254" s="200" t="n"/>
    </row>
    <row r="255">
      <c r="A255" s="9" t="n"/>
      <c r="B255" s="195" t="n"/>
      <c r="C255" s="217" t="n"/>
      <c r="D255" s="187" t="n"/>
      <c r="E255" s="187" t="n"/>
      <c r="F255" s="188" t="n"/>
      <c r="G255" s="200" t="n"/>
    </row>
    <row r="256">
      <c r="A256" s="9" t="n"/>
      <c r="B256" s="195" t="n"/>
      <c r="C256" s="217" t="n"/>
      <c r="D256" s="187" t="n"/>
      <c r="E256" s="187" t="n"/>
      <c r="F256" s="188" t="n"/>
      <c r="G256" s="200" t="n"/>
    </row>
    <row r="257">
      <c r="A257" s="9" t="n"/>
      <c r="B257" s="214" t="n"/>
      <c r="C257" s="218" t="n"/>
      <c r="D257" s="216" t="n"/>
      <c r="E257" s="216" t="n"/>
      <c r="F257" s="188" t="n"/>
      <c r="G257" s="200" t="n"/>
      <c r="H257" s="227" t="n"/>
      <c r="I257" s="227" t="n"/>
    </row>
    <row r="258">
      <c r="A258" s="9" t="n"/>
      <c r="B258" s="195" t="n"/>
      <c r="C258" s="217" t="n"/>
      <c r="D258" s="187" t="n"/>
      <c r="E258" s="187" t="n"/>
      <c r="F258" s="188" t="n"/>
      <c r="G258" s="200" t="n"/>
    </row>
    <row r="259">
      <c r="A259" s="9" t="n"/>
      <c r="B259" s="195" t="n"/>
      <c r="C259" s="217" t="n"/>
      <c r="D259" s="187" t="n"/>
      <c r="E259" s="187" t="n"/>
      <c r="F259" s="188" t="n"/>
      <c r="G259" s="200" t="n"/>
    </row>
    <row r="260">
      <c r="A260" s="9" t="n"/>
      <c r="B260" s="195" t="n"/>
      <c r="C260" s="217" t="n"/>
      <c r="D260" s="187" t="n"/>
      <c r="E260" s="187" t="n"/>
      <c r="F260" s="188" t="n"/>
      <c r="G260" s="200" t="n"/>
    </row>
    <row r="261">
      <c r="A261" s="9" t="n"/>
      <c r="B261" s="195" t="n"/>
      <c r="C261" s="217" t="n"/>
      <c r="D261" s="187" t="n"/>
      <c r="E261" s="187" t="n"/>
      <c r="F261" s="188" t="n"/>
      <c r="G261" s="200" t="n"/>
    </row>
    <row r="262">
      <c r="A262" s="9" t="n"/>
      <c r="B262" s="195" t="n"/>
      <c r="C262" s="217" t="n"/>
      <c r="D262" s="187" t="n"/>
      <c r="E262" s="187" t="n"/>
      <c r="F262" s="188" t="n"/>
      <c r="G262" s="200" t="n"/>
    </row>
    <row r="263">
      <c r="A263" s="9" t="n"/>
      <c r="B263" s="195" t="n"/>
      <c r="C263" s="217" t="n"/>
      <c r="D263" s="187" t="n"/>
      <c r="E263" s="187" t="n"/>
      <c r="F263" s="188" t="n"/>
      <c r="G263" s="200" t="n"/>
    </row>
    <row r="264">
      <c r="A264" s="9" t="n"/>
      <c r="B264" s="195" t="n"/>
      <c r="C264" s="217" t="n"/>
      <c r="D264" s="187" t="n"/>
      <c r="E264" s="187" t="n"/>
      <c r="F264" s="188" t="n"/>
      <c r="G264" s="200" t="n"/>
    </row>
    <row r="265">
      <c r="A265" s="9" t="n"/>
      <c r="B265" s="195" t="n"/>
      <c r="C265" s="217" t="n"/>
      <c r="D265" s="187" t="n"/>
      <c r="E265" s="187" t="n"/>
      <c r="F265" s="188" t="n"/>
      <c r="G265" s="200" t="n"/>
    </row>
    <row r="266">
      <c r="A266" s="9" t="n"/>
      <c r="B266" s="195" t="n"/>
      <c r="C266" s="217" t="n"/>
      <c r="D266" s="187" t="n"/>
      <c r="E266" s="187" t="n"/>
      <c r="F266" s="188" t="n"/>
      <c r="G266" s="200" t="n"/>
    </row>
    <row r="267">
      <c r="A267" s="9" t="n"/>
      <c r="B267" s="195" t="n"/>
      <c r="C267" s="217" t="n"/>
      <c r="D267" s="187" t="n"/>
      <c r="E267" s="187" t="n"/>
      <c r="F267" s="188" t="n"/>
      <c r="G267" s="200" t="n"/>
    </row>
    <row r="268">
      <c r="A268" s="9" t="n"/>
      <c r="B268" s="195" t="n"/>
      <c r="C268" s="217" t="n"/>
      <c r="D268" s="187" t="n"/>
      <c r="E268" s="187" t="n"/>
      <c r="F268" s="188" t="n"/>
      <c r="G268" s="200" t="n"/>
    </row>
    <row r="269">
      <c r="A269" s="9" t="n"/>
      <c r="B269" s="195" t="n"/>
      <c r="C269" s="217" t="n"/>
      <c r="D269" s="187" t="n"/>
      <c r="E269" s="187" t="n"/>
      <c r="F269" s="188" t="n"/>
      <c r="G269" s="200" t="n"/>
    </row>
    <row r="270">
      <c r="A270" s="9" t="n"/>
      <c r="B270" s="195" t="n"/>
      <c r="C270" s="217" t="n"/>
      <c r="D270" s="187" t="n"/>
      <c r="E270" s="187" t="n"/>
      <c r="F270" s="188" t="n"/>
      <c r="G270" s="200" t="n"/>
    </row>
    <row r="271">
      <c r="A271" s="9" t="n"/>
      <c r="B271" s="195" t="n"/>
      <c r="C271" s="217" t="n"/>
      <c r="D271" s="187" t="n"/>
      <c r="E271" s="187" t="n"/>
      <c r="F271" s="188" t="n"/>
      <c r="G271" s="200" t="n"/>
    </row>
    <row r="272">
      <c r="A272" s="9" t="n"/>
      <c r="B272" s="195" t="n"/>
      <c r="C272" s="217" t="n"/>
      <c r="D272" s="187" t="n"/>
      <c r="E272" s="187" t="n"/>
      <c r="F272" s="188" t="n"/>
      <c r="G272" s="200" t="n"/>
    </row>
    <row r="273">
      <c r="A273" s="9" t="n"/>
      <c r="B273" s="195" t="n"/>
      <c r="C273" s="217" t="n"/>
      <c r="D273" s="187" t="n"/>
      <c r="E273" s="187" t="n"/>
      <c r="F273" s="188" t="n"/>
      <c r="G273" s="200" t="n"/>
    </row>
    <row r="274">
      <c r="A274" s="9" t="n"/>
      <c r="B274" s="195" t="n"/>
      <c r="C274" s="217" t="n"/>
      <c r="D274" s="187" t="n"/>
      <c r="E274" s="187" t="n"/>
      <c r="F274" s="188" t="n"/>
      <c r="G274" s="200" t="n"/>
    </row>
    <row r="275">
      <c r="A275" s="9" t="n"/>
      <c r="B275" s="195" t="n"/>
      <c r="C275" s="217" t="n"/>
      <c r="D275" s="187" t="n"/>
      <c r="E275" s="187" t="n"/>
      <c r="F275" s="188" t="n"/>
      <c r="G275" s="200" t="n"/>
    </row>
    <row r="276">
      <c r="A276" s="9" t="n"/>
      <c r="B276" s="195" t="n"/>
      <c r="C276" s="217" t="n"/>
      <c r="D276" s="187" t="n"/>
      <c r="E276" s="187" t="n"/>
      <c r="F276" s="188" t="n"/>
      <c r="G276" s="200" t="n"/>
    </row>
    <row r="277">
      <c r="A277" s="9" t="n"/>
      <c r="B277" s="195" t="n"/>
      <c r="C277" s="217" t="n"/>
      <c r="D277" s="187" t="n"/>
      <c r="E277" s="187" t="n"/>
      <c r="F277" s="188" t="n"/>
      <c r="G277" s="200" t="n"/>
    </row>
    <row r="278">
      <c r="A278" s="9" t="n"/>
      <c r="B278" s="195" t="n"/>
      <c r="C278" s="217" t="n"/>
      <c r="D278" s="187" t="n"/>
      <c r="E278" s="187" t="n"/>
      <c r="F278" s="188" t="n"/>
      <c r="G278" s="200" t="n"/>
    </row>
    <row r="279">
      <c r="A279" s="9" t="n"/>
      <c r="B279" s="195" t="n"/>
      <c r="C279" s="217" t="n"/>
      <c r="D279" s="187" t="n"/>
      <c r="E279" s="187" t="n"/>
      <c r="F279" s="188" t="n"/>
      <c r="G279" s="200" t="n"/>
    </row>
    <row r="280">
      <c r="A280" s="9" t="n"/>
      <c r="B280" s="195" t="n"/>
      <c r="C280" s="217" t="n"/>
      <c r="D280" s="187" t="n"/>
      <c r="E280" s="187" t="n"/>
      <c r="F280" s="188" t="n"/>
      <c r="G280" s="200" t="n"/>
    </row>
    <row r="281">
      <c r="A281" s="9" t="n"/>
      <c r="B281" s="195" t="n"/>
      <c r="C281" s="217" t="n"/>
      <c r="D281" s="187" t="n"/>
      <c r="E281" s="187" t="n"/>
      <c r="F281" s="188" t="n"/>
      <c r="G281" s="200" t="n"/>
    </row>
    <row r="282">
      <c r="A282" s="9" t="n"/>
      <c r="B282" s="195" t="n"/>
      <c r="C282" s="217" t="n"/>
      <c r="D282" s="187" t="n"/>
      <c r="E282" s="187" t="n"/>
      <c r="F282" s="188" t="n"/>
      <c r="G282" s="200" t="n"/>
    </row>
    <row r="283">
      <c r="A283" s="9" t="n"/>
      <c r="B283" s="195" t="n"/>
      <c r="C283" s="217" t="n"/>
      <c r="D283" s="187" t="n"/>
      <c r="E283" s="187" t="n"/>
      <c r="F283" s="188" t="n"/>
      <c r="G283" s="200" t="n"/>
    </row>
    <row r="284">
      <c r="A284" s="9" t="n"/>
      <c r="B284" s="195" t="n"/>
      <c r="C284" s="217" t="n"/>
      <c r="D284" s="187" t="n"/>
      <c r="E284" s="187" t="n"/>
      <c r="F284" s="188" t="n"/>
      <c r="G284" s="200" t="n"/>
    </row>
    <row r="285">
      <c r="A285" s="9" t="n"/>
      <c r="B285" s="195" t="n"/>
      <c r="C285" s="217" t="n"/>
      <c r="D285" s="187" t="n"/>
      <c r="E285" s="187" t="n"/>
      <c r="F285" s="188" t="n"/>
      <c r="G285" s="200" t="n"/>
    </row>
    <row r="286">
      <c r="A286" s="9" t="n"/>
      <c r="B286" s="195" t="n"/>
      <c r="C286" s="217" t="n"/>
      <c r="D286" s="187" t="n"/>
      <c r="E286" s="187" t="n"/>
      <c r="F286" s="188" t="n"/>
      <c r="G286" s="200" t="n"/>
    </row>
    <row r="287">
      <c r="A287" s="9" t="n"/>
      <c r="B287" s="195" t="n"/>
      <c r="C287" s="217" t="n"/>
      <c r="D287" s="187" t="n"/>
      <c r="E287" s="187" t="n"/>
      <c r="F287" s="188" t="n"/>
      <c r="G287" s="200" t="n"/>
    </row>
    <row r="288">
      <c r="A288" s="9" t="n"/>
      <c r="B288" s="195" t="n"/>
      <c r="C288" s="217" t="n"/>
      <c r="D288" s="187" t="n"/>
      <c r="E288" s="187" t="n"/>
      <c r="F288" s="188" t="n"/>
      <c r="G288" s="200" t="n"/>
    </row>
    <row r="289">
      <c r="A289" s="9" t="n"/>
      <c r="B289" s="195" t="n"/>
      <c r="C289" s="217" t="n"/>
      <c r="D289" s="187" t="n"/>
      <c r="E289" s="187" t="n"/>
      <c r="F289" s="188" t="n"/>
      <c r="G289" s="200" t="n"/>
    </row>
    <row r="290">
      <c r="A290" s="9" t="n"/>
      <c r="B290" s="195" t="n"/>
      <c r="C290" s="217" t="n"/>
      <c r="D290" s="187" t="n"/>
      <c r="E290" s="187" t="n"/>
      <c r="F290" s="188" t="n"/>
      <c r="G290" s="200" t="n"/>
    </row>
    <row r="291">
      <c r="A291" s="9" t="n"/>
      <c r="B291" s="195" t="n"/>
      <c r="C291" s="217" t="n"/>
      <c r="D291" s="187" t="n"/>
      <c r="E291" s="187" t="n"/>
      <c r="F291" s="188" t="n"/>
      <c r="G291" s="200" t="n"/>
    </row>
    <row r="292">
      <c r="A292" s="9" t="n"/>
      <c r="B292" s="195" t="n"/>
      <c r="C292" s="217" t="n"/>
      <c r="D292" s="187" t="n"/>
      <c r="E292" s="187" t="n"/>
      <c r="F292" s="188" t="n"/>
      <c r="G292" s="200" t="n"/>
    </row>
    <row r="293">
      <c r="A293" s="9" t="n"/>
      <c r="B293" s="195" t="n"/>
      <c r="C293" s="217" t="n"/>
      <c r="D293" s="187" t="n"/>
      <c r="E293" s="187" t="n"/>
      <c r="F293" s="188" t="n"/>
      <c r="G293" s="200" t="n"/>
    </row>
    <row r="294">
      <c r="A294" s="9" t="n"/>
      <c r="B294" s="195" t="n"/>
      <c r="C294" s="217" t="n"/>
      <c r="D294" s="187" t="n"/>
      <c r="E294" s="187" t="n"/>
      <c r="F294" s="188" t="n"/>
      <c r="G294" s="200" t="n"/>
    </row>
    <row r="295">
      <c r="A295" s="9" t="n"/>
      <c r="B295" s="195" t="n"/>
      <c r="C295" s="217" t="n"/>
      <c r="D295" s="187" t="n"/>
      <c r="E295" s="187" t="n"/>
      <c r="F295" s="188" t="n"/>
      <c r="G295" s="200" t="n"/>
    </row>
    <row r="296">
      <c r="A296" s="9" t="n"/>
      <c r="B296" s="195" t="n"/>
      <c r="C296" s="217" t="n"/>
      <c r="D296" s="187" t="n"/>
      <c r="E296" s="187" t="n"/>
      <c r="F296" s="188" t="n"/>
      <c r="G296" s="200" t="n"/>
    </row>
    <row r="297">
      <c r="A297" s="9" t="n"/>
      <c r="B297" s="195" t="n"/>
      <c r="C297" s="217" t="n"/>
      <c r="D297" s="187" t="n"/>
      <c r="E297" s="187" t="n"/>
      <c r="F297" s="188" t="n"/>
      <c r="G297" s="200" t="n"/>
    </row>
    <row r="298">
      <c r="A298" s="9" t="n"/>
      <c r="B298" s="195" t="n"/>
      <c r="C298" s="217" t="n"/>
      <c r="D298" s="187" t="n"/>
      <c r="E298" s="187" t="n"/>
      <c r="F298" s="188" t="n"/>
      <c r="G298" s="200" t="n"/>
    </row>
    <row r="299">
      <c r="A299" s="9" t="n"/>
      <c r="B299" s="195" t="n"/>
      <c r="C299" s="217" t="n"/>
      <c r="D299" s="187" t="n"/>
      <c r="E299" s="187" t="n"/>
      <c r="F299" s="188" t="n"/>
      <c r="G299" s="200" t="n"/>
    </row>
    <row r="300">
      <c r="A300" s="9" t="n"/>
      <c r="B300" s="195" t="n"/>
      <c r="C300" s="217" t="n"/>
      <c r="D300" s="187" t="n"/>
      <c r="E300" s="187" t="n"/>
      <c r="F300" s="188" t="n"/>
      <c r="G300" s="200" t="n"/>
    </row>
    <row r="301">
      <c r="A301" s="9" t="n"/>
      <c r="B301" s="195" t="n"/>
      <c r="C301" s="217" t="n"/>
      <c r="D301" s="187" t="n"/>
      <c r="E301" s="187" t="n"/>
      <c r="F301" s="188" t="n"/>
      <c r="G301" s="200" t="n"/>
    </row>
    <row r="302">
      <c r="A302" s="9" t="n"/>
      <c r="B302" s="195" t="n"/>
      <c r="C302" s="217" t="n"/>
      <c r="D302" s="187" t="n"/>
      <c r="E302" s="187" t="n"/>
      <c r="F302" s="188" t="n"/>
      <c r="G302" s="200" t="n"/>
    </row>
    <row r="303">
      <c r="A303" s="9" t="n"/>
      <c r="B303" s="195" t="n"/>
      <c r="C303" s="217" t="n"/>
      <c r="D303" s="187" t="n"/>
      <c r="E303" s="187" t="n"/>
      <c r="F303" s="188" t="n"/>
      <c r="G303" s="200" t="n"/>
    </row>
    <row r="304">
      <c r="A304" s="9" t="n"/>
      <c r="B304" s="195" t="n"/>
      <c r="C304" s="217" t="n"/>
      <c r="D304" s="187" t="n"/>
      <c r="E304" s="187" t="n"/>
      <c r="F304" s="188" t="n"/>
      <c r="G304" s="200" t="n"/>
    </row>
    <row r="305">
      <c r="A305" s="9" t="n"/>
      <c r="B305" s="195" t="n"/>
      <c r="C305" s="217" t="n"/>
      <c r="D305" s="187" t="n"/>
      <c r="E305" s="187" t="n"/>
      <c r="F305" s="188" t="n"/>
      <c r="G305" s="200" t="n"/>
    </row>
    <row r="306">
      <c r="A306" s="9" t="n"/>
      <c r="B306" s="195" t="n"/>
      <c r="C306" s="217" t="n"/>
      <c r="D306" s="187" t="n"/>
      <c r="E306" s="187" t="n"/>
      <c r="F306" s="188" t="n"/>
      <c r="G306" s="200" t="n"/>
    </row>
    <row r="307">
      <c r="A307" s="9" t="n"/>
      <c r="B307" s="195" t="n"/>
      <c r="C307" s="217" t="n"/>
      <c r="D307" s="187" t="n"/>
      <c r="E307" s="187" t="n"/>
      <c r="F307" s="188" t="n"/>
      <c r="G307" s="200" t="n"/>
    </row>
    <row r="308">
      <c r="A308" s="9" t="n"/>
      <c r="B308" s="195" t="n"/>
      <c r="C308" s="217" t="n"/>
      <c r="D308" s="187" t="n"/>
      <c r="E308" s="187" t="n"/>
      <c r="F308" s="188" t="n"/>
      <c r="G308" s="200" t="n"/>
    </row>
    <row r="309">
      <c r="A309" s="9" t="n"/>
      <c r="B309" s="195" t="n"/>
      <c r="C309" s="217" t="n"/>
      <c r="D309" s="187" t="n"/>
      <c r="E309" s="187" t="n"/>
      <c r="F309" s="188" t="n"/>
      <c r="G309" s="200" t="n"/>
    </row>
    <row r="310">
      <c r="A310" s="9" t="n"/>
      <c r="B310" s="195" t="n"/>
      <c r="C310" s="217" t="n"/>
      <c r="D310" s="187" t="n"/>
      <c r="E310" s="187" t="n"/>
      <c r="F310" s="188" t="n"/>
      <c r="G310" s="200" t="n"/>
    </row>
    <row r="311">
      <c r="A311" s="9" t="n"/>
      <c r="B311" s="195" t="n"/>
      <c r="C311" s="217" t="n"/>
      <c r="D311" s="187" t="n"/>
      <c r="E311" s="187" t="n"/>
      <c r="F311" s="188" t="n"/>
      <c r="G311" s="200" t="n"/>
    </row>
    <row r="312">
      <c r="A312" s="9" t="n"/>
      <c r="B312" s="195" t="n"/>
      <c r="C312" s="217" t="n"/>
      <c r="D312" s="187" t="n"/>
      <c r="E312" s="187" t="n"/>
      <c r="F312" s="188" t="n"/>
      <c r="G312" s="200" t="n"/>
    </row>
    <row r="313">
      <c r="A313" s="9" t="n"/>
      <c r="B313" s="195" t="n"/>
      <c r="C313" s="217" t="n"/>
      <c r="D313" s="187" t="n"/>
      <c r="E313" s="187" t="n"/>
      <c r="F313" s="188" t="n"/>
      <c r="G313" s="200" t="n"/>
    </row>
    <row r="314">
      <c r="A314" s="9" t="n"/>
      <c r="B314" s="195" t="n"/>
      <c r="C314" s="217" t="n"/>
      <c r="D314" s="187" t="n"/>
      <c r="E314" s="187" t="n"/>
      <c r="F314" s="188" t="n"/>
      <c r="G314" s="200" t="n"/>
    </row>
    <row r="315">
      <c r="A315" s="9" t="n"/>
      <c r="B315" s="195" t="n"/>
      <c r="C315" s="217" t="n"/>
      <c r="D315" s="187" t="n"/>
      <c r="E315" s="187" t="n"/>
      <c r="F315" s="188" t="n"/>
      <c r="G315" s="200" t="n"/>
    </row>
    <row r="316">
      <c r="A316" s="9" t="n"/>
      <c r="B316" s="195" t="n"/>
      <c r="C316" s="217" t="n"/>
      <c r="D316" s="187" t="n"/>
      <c r="E316" s="187" t="n"/>
      <c r="F316" s="188" t="n"/>
      <c r="G316" s="200" t="n"/>
    </row>
    <row r="317">
      <c r="A317" s="9" t="n"/>
      <c r="B317" s="195" t="n"/>
      <c r="C317" s="217" t="n"/>
      <c r="D317" s="187" t="n"/>
      <c r="E317" s="187" t="n"/>
      <c r="F317" s="188" t="n"/>
      <c r="G317" s="200" t="n"/>
    </row>
    <row r="318">
      <c r="A318" s="9" t="n"/>
      <c r="B318" s="195" t="n"/>
      <c r="C318" s="217" t="n"/>
      <c r="D318" s="187" t="n"/>
      <c r="E318" s="187" t="n"/>
      <c r="F318" s="188" t="n"/>
      <c r="G318" s="200" t="n"/>
    </row>
    <row r="319">
      <c r="A319" s="9" t="n"/>
      <c r="B319" s="195" t="n"/>
      <c r="C319" s="217" t="n"/>
      <c r="D319" s="187" t="n"/>
      <c r="E319" s="187" t="n"/>
      <c r="F319" s="188" t="n"/>
      <c r="G319" s="200" t="n"/>
    </row>
    <row r="320">
      <c r="A320" s="9" t="n"/>
      <c r="B320" s="195" t="n"/>
      <c r="C320" s="217" t="n"/>
      <c r="D320" s="187" t="n"/>
      <c r="E320" s="187" t="n"/>
      <c r="F320" s="188" t="n"/>
      <c r="G320" s="200" t="n"/>
    </row>
    <row r="321">
      <c r="A321" s="9" t="n"/>
      <c r="B321" s="195" t="n"/>
      <c r="C321" s="217" t="n"/>
      <c r="D321" s="187" t="n"/>
      <c r="E321" s="187" t="n"/>
      <c r="F321" s="188" t="n"/>
      <c r="G321" s="200" t="n"/>
    </row>
    <row r="322">
      <c r="A322" s="9" t="n"/>
      <c r="B322" s="195" t="n"/>
      <c r="C322" s="217" t="n"/>
      <c r="D322" s="187" t="n"/>
      <c r="E322" s="187" t="n"/>
      <c r="F322" s="188" t="n"/>
      <c r="G322" s="200" t="n"/>
    </row>
    <row r="323">
      <c r="A323" s="9" t="n"/>
      <c r="B323" s="195" t="n"/>
      <c r="C323" s="217" t="n"/>
      <c r="D323" s="187" t="n"/>
      <c r="E323" s="187" t="n"/>
      <c r="F323" s="188" t="n"/>
      <c r="G323" s="200" t="n"/>
    </row>
    <row r="324">
      <c r="A324" s="9" t="n"/>
      <c r="B324" s="195" t="n"/>
      <c r="C324" s="217" t="n"/>
      <c r="D324" s="187" t="n"/>
      <c r="E324" s="187" t="n"/>
      <c r="F324" s="188" t="n"/>
      <c r="G324" s="200" t="n"/>
    </row>
    <row r="325">
      <c r="A325" s="9" t="n"/>
      <c r="B325" s="195" t="n"/>
      <c r="C325" s="217" t="n"/>
      <c r="D325" s="187" t="n"/>
      <c r="E325" s="187" t="n"/>
      <c r="F325" s="188" t="n"/>
      <c r="G325" s="200" t="n"/>
    </row>
    <row r="326">
      <c r="A326" s="9" t="n"/>
      <c r="B326" s="195" t="n"/>
      <c r="C326" s="217" t="n"/>
      <c r="D326" s="187" t="n"/>
      <c r="E326" s="187" t="n"/>
      <c r="F326" s="188" t="n"/>
      <c r="G326" s="200" t="n"/>
    </row>
    <row r="327">
      <c r="A327" s="9" t="n"/>
      <c r="B327" s="195" t="n"/>
      <c r="C327" s="217" t="n"/>
      <c r="D327" s="187" t="n"/>
      <c r="E327" s="187" t="n"/>
      <c r="F327" s="188" t="n"/>
      <c r="G327" s="200" t="n"/>
    </row>
    <row r="328">
      <c r="A328" s="9" t="n"/>
      <c r="B328" s="195" t="n"/>
      <c r="C328" s="217" t="n"/>
      <c r="D328" s="187" t="n"/>
      <c r="E328" s="187" t="n"/>
      <c r="F328" s="188" t="n"/>
      <c r="G328" s="200" t="n"/>
    </row>
    <row r="329">
      <c r="A329" s="9" t="n"/>
      <c r="B329" s="195" t="n"/>
      <c r="C329" s="217" t="n"/>
      <c r="D329" s="187" t="n"/>
      <c r="E329" s="187" t="n"/>
      <c r="F329" s="188" t="n"/>
      <c r="G329" s="200" t="n"/>
    </row>
    <row r="330">
      <c r="A330" s="9" t="n"/>
      <c r="B330" s="195" t="n"/>
      <c r="C330" s="217" t="n"/>
      <c r="D330" s="187" t="n"/>
      <c r="E330" s="187" t="n"/>
      <c r="F330" s="188" t="n"/>
      <c r="G330" s="200" t="n"/>
    </row>
    <row r="331">
      <c r="A331" s="9" t="n"/>
      <c r="B331" s="195" t="n"/>
      <c r="C331" s="217" t="n"/>
      <c r="D331" s="187" t="n"/>
      <c r="E331" s="187" t="n"/>
      <c r="F331" s="188" t="n"/>
      <c r="G331" s="200" t="n"/>
    </row>
    <row r="332">
      <c r="A332" s="9" t="n"/>
      <c r="B332" s="195" t="n"/>
      <c r="C332" s="217" t="n"/>
      <c r="D332" s="187" t="n"/>
      <c r="E332" s="187" t="n"/>
      <c r="F332" s="188" t="n"/>
      <c r="G332" s="200" t="n"/>
    </row>
    <row r="333">
      <c r="A333" s="9" t="n"/>
      <c r="B333" s="195" t="n"/>
      <c r="C333" s="217" t="n"/>
      <c r="D333" s="187" t="n"/>
      <c r="E333" s="187" t="n"/>
      <c r="F333" s="188" t="n"/>
      <c r="G333" s="200" t="n"/>
    </row>
    <row r="334">
      <c r="A334" s="9" t="n"/>
      <c r="B334" s="195" t="n"/>
      <c r="C334" s="217" t="n"/>
      <c r="D334" s="187" t="n"/>
      <c r="E334" s="187" t="n"/>
      <c r="F334" s="188" t="n"/>
      <c r="G334" s="200" t="n"/>
    </row>
    <row r="335">
      <c r="A335" s="9" t="n"/>
      <c r="B335" s="195" t="n"/>
      <c r="C335" s="217" t="n"/>
      <c r="D335" s="187" t="n"/>
      <c r="E335" s="187" t="n"/>
      <c r="F335" s="188" t="n"/>
      <c r="G335" s="200" t="n"/>
    </row>
    <row r="336">
      <c r="A336" s="9" t="n"/>
      <c r="B336" s="195" t="n"/>
      <c r="C336" s="217" t="n"/>
      <c r="D336" s="187" t="n"/>
      <c r="E336" s="187" t="n"/>
      <c r="F336" s="188" t="n"/>
      <c r="G336" s="200" t="n"/>
    </row>
    <row r="337">
      <c r="A337" s="9" t="n"/>
      <c r="B337" s="195" t="n"/>
      <c r="C337" s="217" t="n"/>
      <c r="D337" s="187" t="n"/>
      <c r="E337" s="187" t="n"/>
      <c r="F337" s="188" t="n"/>
      <c r="G337" s="200" t="n"/>
    </row>
    <row r="338">
      <c r="A338" s="9" t="n"/>
      <c r="B338" s="195" t="n"/>
      <c r="C338" s="217" t="n"/>
      <c r="D338" s="187" t="n"/>
      <c r="E338" s="187" t="n"/>
      <c r="F338" s="188" t="n"/>
      <c r="G338" s="200" t="n"/>
    </row>
    <row r="339">
      <c r="A339" s="9" t="n"/>
      <c r="B339" s="195" t="n"/>
      <c r="C339" s="217" t="n"/>
      <c r="D339" s="187" t="n"/>
      <c r="E339" s="187" t="n"/>
      <c r="F339" s="188" t="n"/>
      <c r="G339" s="200" t="n"/>
    </row>
    <row r="340">
      <c r="A340" s="9" t="n"/>
      <c r="B340" s="195" t="n"/>
      <c r="C340" s="217" t="n"/>
      <c r="D340" s="187" t="n"/>
      <c r="E340" s="187" t="n"/>
      <c r="F340" s="188" t="n"/>
      <c r="G340" s="200" t="n"/>
    </row>
    <row r="341">
      <c r="A341" s="9" t="n"/>
      <c r="B341" s="195" t="n"/>
      <c r="C341" s="217" t="n"/>
      <c r="D341" s="187" t="n"/>
      <c r="E341" s="187" t="n"/>
      <c r="F341" s="188" t="n"/>
      <c r="G341" s="200" t="n"/>
    </row>
    <row r="342">
      <c r="A342" s="9" t="n"/>
      <c r="B342" s="195" t="n"/>
      <c r="C342" s="217" t="n"/>
      <c r="D342" s="187" t="n"/>
      <c r="E342" s="187" t="n"/>
      <c r="F342" s="188" t="n"/>
      <c r="G342" s="200" t="n"/>
    </row>
    <row r="343">
      <c r="A343" s="9" t="n"/>
      <c r="B343" s="195" t="n"/>
      <c r="C343" s="217" t="n"/>
      <c r="D343" s="187" t="n"/>
      <c r="E343" s="187" t="n"/>
      <c r="F343" s="188" t="n"/>
      <c r="G343" s="200" t="n"/>
    </row>
    <row r="344">
      <c r="A344" s="9" t="n"/>
      <c r="B344" s="195" t="n"/>
      <c r="C344" s="217" t="n"/>
      <c r="D344" s="187" t="n"/>
      <c r="E344" s="187" t="n"/>
      <c r="F344" s="188" t="n"/>
      <c r="G344" s="200" t="n"/>
    </row>
    <row r="345">
      <c r="A345" s="9" t="n"/>
      <c r="B345" s="195" t="n"/>
      <c r="C345" s="217" t="n"/>
      <c r="D345" s="187" t="n"/>
      <c r="E345" s="187" t="n"/>
      <c r="F345" s="188" t="n"/>
      <c r="G345" s="200" t="n"/>
    </row>
    <row r="346">
      <c r="A346" s="9" t="n"/>
      <c r="B346" s="195" t="n"/>
      <c r="C346" s="217" t="n"/>
      <c r="D346" s="187" t="n"/>
      <c r="E346" s="187" t="n"/>
      <c r="F346" s="188" t="n"/>
      <c r="G346" s="200" t="n"/>
    </row>
    <row r="347">
      <c r="A347" s="9" t="n"/>
      <c r="B347" s="195" t="n"/>
      <c r="C347" s="217" t="n"/>
      <c r="D347" s="187" t="n"/>
      <c r="E347" s="187" t="n"/>
      <c r="F347" s="188" t="n"/>
      <c r="G347" s="200" t="n"/>
    </row>
    <row r="348">
      <c r="A348" s="9" t="n"/>
      <c r="B348" s="195" t="n"/>
      <c r="C348" s="217" t="n"/>
      <c r="D348" s="187" t="n"/>
      <c r="E348" s="187" t="n"/>
      <c r="F348" s="188" t="n"/>
      <c r="G348" s="200" t="n"/>
    </row>
    <row r="349">
      <c r="A349" s="9" t="n"/>
      <c r="B349" s="195" t="n"/>
      <c r="C349" s="217" t="n"/>
      <c r="D349" s="187" t="n"/>
      <c r="E349" s="187" t="n"/>
      <c r="F349" s="188" t="n"/>
      <c r="G349" s="200" t="n"/>
    </row>
    <row r="350">
      <c r="A350" s="9" t="n"/>
      <c r="B350" s="195" t="n"/>
      <c r="C350" s="217" t="n"/>
      <c r="D350" s="187" t="n"/>
      <c r="E350" s="187" t="n"/>
      <c r="F350" s="188" t="n"/>
      <c r="G350" s="200" t="n"/>
    </row>
    <row r="351">
      <c r="A351" s="9" t="n"/>
      <c r="B351" s="195" t="n"/>
      <c r="C351" s="217" t="n"/>
      <c r="D351" s="187" t="n"/>
      <c r="E351" s="187" t="n"/>
      <c r="F351" s="188" t="n"/>
      <c r="G351" s="200" t="n"/>
    </row>
    <row r="352">
      <c r="A352" s="9" t="n"/>
      <c r="B352" s="195" t="n"/>
      <c r="C352" s="217" t="n"/>
      <c r="D352" s="187" t="n"/>
      <c r="E352" s="187" t="n"/>
      <c r="F352" s="188" t="n"/>
      <c r="G352" s="200" t="n"/>
    </row>
    <row r="353">
      <c r="A353" s="9" t="n"/>
      <c r="B353" s="195" t="n"/>
      <c r="C353" s="217" t="n"/>
      <c r="D353" s="187" t="n"/>
      <c r="E353" s="187" t="n"/>
      <c r="F353" s="188" t="n"/>
      <c r="G353" s="200" t="n"/>
    </row>
    <row r="354">
      <c r="A354" s="9" t="n"/>
      <c r="B354" s="195" t="n"/>
      <c r="C354" s="217" t="n"/>
      <c r="D354" s="187" t="n"/>
      <c r="E354" s="187" t="n"/>
      <c r="F354" s="188" t="n"/>
      <c r="G354" s="200" t="n"/>
    </row>
    <row r="355">
      <c r="A355" s="9" t="n"/>
      <c r="B355" s="195" t="n"/>
      <c r="C355" s="217" t="n"/>
      <c r="D355" s="187" t="n"/>
      <c r="E355" s="187" t="n"/>
      <c r="F355" s="188" t="n"/>
      <c r="G355" s="200" t="n"/>
    </row>
    <row r="356">
      <c r="A356" s="9" t="n"/>
      <c r="B356" s="195" t="n"/>
      <c r="C356" s="217" t="n"/>
      <c r="D356" s="187" t="n"/>
      <c r="E356" s="187" t="n"/>
      <c r="F356" s="188" t="n"/>
      <c r="G356" s="200" t="n"/>
    </row>
    <row r="357">
      <c r="A357" s="9" t="n"/>
      <c r="B357" s="195" t="n"/>
      <c r="C357" s="217" t="n"/>
      <c r="D357" s="187" t="n"/>
      <c r="E357" s="187" t="n"/>
      <c r="F357" s="188" t="n"/>
      <c r="G357" s="200" t="n"/>
    </row>
    <row r="358">
      <c r="A358" s="9" t="n"/>
      <c r="B358" s="195" t="n"/>
      <c r="C358" s="217" t="n"/>
      <c r="D358" s="187" t="n"/>
      <c r="E358" s="187" t="n"/>
      <c r="F358" s="188" t="n"/>
      <c r="G358" s="200" t="n"/>
    </row>
    <row r="359">
      <c r="A359" s="9" t="n"/>
      <c r="B359" s="195" t="n"/>
      <c r="C359" s="217" t="n"/>
      <c r="D359" s="187" t="n"/>
      <c r="E359" s="187" t="n"/>
      <c r="F359" s="188" t="n"/>
      <c r="G359" s="200" t="n"/>
    </row>
    <row r="360">
      <c r="A360" s="9" t="n"/>
      <c r="B360" s="195" t="n"/>
      <c r="C360" s="217" t="n"/>
      <c r="D360" s="187" t="n"/>
      <c r="E360" s="187" t="n"/>
      <c r="F360" s="188" t="n"/>
      <c r="G360" s="200" t="n"/>
    </row>
    <row r="361">
      <c r="A361" s="9" t="n"/>
      <c r="B361" s="198" t="n"/>
      <c r="C361" s="217" t="n"/>
      <c r="D361" s="219" t="n"/>
      <c r="E361" s="219" t="n"/>
      <c r="F361" s="188" t="n"/>
      <c r="G361" s="200" t="n"/>
    </row>
    <row r="362">
      <c r="A362" s="9" t="n"/>
      <c r="B362" s="198" t="n"/>
      <c r="C362" s="217" t="n"/>
      <c r="D362" s="219" t="n"/>
      <c r="E362" s="219" t="n"/>
      <c r="F362" s="188" t="n"/>
      <c r="G362" s="200" t="n"/>
    </row>
    <row r="363">
      <c r="A363" s="9" t="n"/>
      <c r="B363" s="198" t="n"/>
      <c r="C363" s="217" t="n"/>
      <c r="D363" s="219" t="n"/>
      <c r="E363" s="219" t="n"/>
      <c r="F363" s="188" t="n"/>
      <c r="G363" s="200" t="n"/>
    </row>
    <row r="364">
      <c r="A364" s="9" t="n"/>
      <c r="B364" s="198" t="n"/>
      <c r="C364" s="217" t="n"/>
      <c r="D364" s="219" t="n"/>
      <c r="E364" s="219" t="n"/>
      <c r="F364" s="188" t="n"/>
      <c r="G364" s="200" t="n"/>
    </row>
    <row r="365">
      <c r="A365" s="9" t="n"/>
      <c r="B365" s="198" t="n"/>
      <c r="C365" s="217" t="n"/>
      <c r="D365" s="219" t="n"/>
      <c r="E365" s="219" t="n"/>
      <c r="F365" s="188" t="n"/>
      <c r="G365" s="200" t="n"/>
    </row>
    <row r="366">
      <c r="A366" s="9" t="n"/>
      <c r="B366" s="198" t="n"/>
      <c r="C366" s="217" t="n"/>
      <c r="D366" s="219" t="n"/>
      <c r="E366" s="219" t="n"/>
      <c r="F366" s="188" t="n"/>
      <c r="G366" s="200" t="n"/>
    </row>
    <row r="367">
      <c r="A367" s="9" t="n"/>
      <c r="B367" s="198" t="n"/>
      <c r="C367" s="217" t="n"/>
      <c r="D367" s="219" t="n"/>
      <c r="E367" s="219" t="n"/>
      <c r="F367" s="188" t="n"/>
      <c r="G367" s="200" t="n"/>
    </row>
    <row r="368">
      <c r="A368" s="9" t="n"/>
      <c r="B368" s="198" t="n"/>
      <c r="C368" s="217" t="n"/>
      <c r="D368" s="219" t="n"/>
      <c r="E368" s="219" t="n"/>
      <c r="F368" s="188" t="n"/>
      <c r="G368" s="200" t="n"/>
    </row>
    <row r="369">
      <c r="A369" s="9" t="n"/>
      <c r="B369" s="198" t="n"/>
      <c r="C369" s="217" t="n"/>
      <c r="D369" s="219" t="n"/>
      <c r="E369" s="219" t="n"/>
      <c r="F369" s="188" t="n"/>
      <c r="G369" s="200" t="n"/>
    </row>
    <row r="370">
      <c r="A370" s="9" t="n"/>
      <c r="B370" s="198" t="n"/>
      <c r="C370" s="217" t="n"/>
      <c r="D370" s="219" t="n"/>
      <c r="E370" s="219" t="n"/>
      <c r="F370" s="188" t="n"/>
      <c r="G370" s="200" t="n"/>
    </row>
    <row r="371">
      <c r="A371" s="9" t="n"/>
      <c r="B371" s="198" t="n"/>
      <c r="C371" s="217" t="n"/>
      <c r="D371" s="219" t="n"/>
      <c r="E371" s="219" t="n"/>
      <c r="F371" s="188" t="n"/>
      <c r="G371" s="200" t="n"/>
    </row>
    <row r="372">
      <c r="A372" s="9" t="n"/>
      <c r="B372" s="198" t="n"/>
      <c r="C372" s="217" t="n"/>
      <c r="D372" s="219" t="n"/>
      <c r="E372" s="219" t="n"/>
      <c r="F372" s="188" t="n"/>
      <c r="G372" s="200" t="n"/>
    </row>
    <row r="373">
      <c r="A373" s="9" t="n"/>
      <c r="B373" s="198" t="n"/>
      <c r="C373" s="217" t="n"/>
      <c r="D373" s="219" t="n"/>
      <c r="E373" s="219" t="n"/>
      <c r="F373" s="188" t="n"/>
      <c r="G373" s="200" t="n"/>
    </row>
    <row r="374">
      <c r="A374" s="9" t="n"/>
      <c r="B374" s="198" t="n"/>
      <c r="C374" s="217" t="n"/>
      <c r="D374" s="219" t="n"/>
      <c r="E374" s="219" t="n"/>
      <c r="F374" s="188" t="n"/>
      <c r="G374" s="200" t="n"/>
    </row>
    <row r="375">
      <c r="A375" s="9" t="n"/>
      <c r="B375" s="198" t="n"/>
      <c r="C375" s="217" t="n"/>
      <c r="D375" s="219" t="n"/>
      <c r="E375" s="219" t="n"/>
      <c r="F375" s="188" t="n"/>
      <c r="G375" s="200" t="n"/>
    </row>
    <row r="376" customFormat="1" s="68">
      <c r="A376" s="9" t="n"/>
      <c r="B376" s="198" t="n"/>
      <c r="C376" s="217" t="n"/>
      <c r="D376" s="219" t="n"/>
      <c r="E376" s="219" t="n"/>
      <c r="F376" s="188" t="n"/>
      <c r="G376" s="200" t="n"/>
      <c r="H376" s="74" t="n"/>
      <c r="I376" s="74" t="n"/>
    </row>
    <row r="377">
      <c r="A377" s="9" t="n"/>
      <c r="B377" s="198" t="n"/>
      <c r="C377" s="217" t="n"/>
      <c r="D377" s="219" t="n"/>
      <c r="E377" s="219" t="n"/>
      <c r="F377" s="188" t="n"/>
      <c r="G377" s="200" t="n"/>
    </row>
    <row r="378">
      <c r="A378" s="9" t="n"/>
      <c r="B378" s="198" t="n"/>
      <c r="C378" s="217" t="n"/>
      <c r="D378" s="219" t="n"/>
      <c r="E378" s="219" t="n"/>
      <c r="F378" s="188" t="n"/>
      <c r="G378" s="200" t="n"/>
    </row>
    <row r="379" customFormat="1" s="68">
      <c r="A379" s="9" t="n"/>
      <c r="B379" s="198" t="n"/>
      <c r="C379" s="217" t="n"/>
      <c r="D379" s="219" t="n"/>
      <c r="E379" s="219" t="n"/>
      <c r="F379" s="188" t="n"/>
      <c r="G379" s="200" t="n"/>
      <c r="H379" s="74" t="n"/>
      <c r="I379" s="74" t="n"/>
    </row>
    <row r="380">
      <c r="A380" s="9" t="n"/>
      <c r="B380" s="198" t="n"/>
      <c r="C380" s="217" t="n"/>
      <c r="D380" s="219" t="n"/>
      <c r="E380" s="219" t="n"/>
      <c r="F380" s="188" t="n"/>
      <c r="G380" s="200" t="n"/>
    </row>
    <row r="381">
      <c r="A381" s="9" t="n"/>
      <c r="B381" s="198" t="n"/>
      <c r="C381" s="217" t="n"/>
      <c r="D381" s="219" t="n"/>
      <c r="E381" s="219" t="n"/>
      <c r="F381" s="188" t="n"/>
      <c r="G381" s="200" t="n"/>
    </row>
    <row r="382">
      <c r="A382" s="9" t="n"/>
      <c r="B382" s="198" t="n"/>
      <c r="C382" s="217" t="n"/>
      <c r="D382" s="219" t="n"/>
      <c r="E382" s="219" t="n"/>
      <c r="F382" s="188" t="n"/>
      <c r="G382" s="200" t="n"/>
    </row>
    <row r="383">
      <c r="A383" s="9" t="n"/>
      <c r="B383" s="198" t="n"/>
      <c r="C383" s="217" t="n"/>
      <c r="D383" s="219" t="n"/>
      <c r="E383" s="219" t="n"/>
      <c r="F383" s="188" t="n"/>
      <c r="G383" s="200" t="n"/>
    </row>
    <row r="384">
      <c r="A384" s="9" t="n"/>
      <c r="B384" s="198" t="n"/>
      <c r="C384" s="217" t="n"/>
      <c r="D384" s="219" t="n"/>
      <c r="E384" s="219" t="n"/>
      <c r="F384" s="188" t="n"/>
      <c r="G384" s="200" t="n"/>
    </row>
    <row r="385">
      <c r="A385" s="9" t="n"/>
      <c r="B385" s="198" t="n"/>
      <c r="C385" s="217" t="n"/>
      <c r="D385" s="219" t="n"/>
      <c r="E385" s="219" t="n"/>
      <c r="F385" s="188" t="n"/>
      <c r="G385" s="200" t="n"/>
    </row>
    <row r="386">
      <c r="A386" s="9" t="n"/>
      <c r="B386" s="198" t="n"/>
      <c r="C386" s="217" t="n"/>
      <c r="D386" s="219" t="n"/>
      <c r="E386" s="219" t="n"/>
      <c r="F386" s="188" t="n"/>
      <c r="G386" s="200" t="n"/>
    </row>
    <row r="387">
      <c r="A387" s="9" t="n"/>
      <c r="B387" s="198" t="n"/>
      <c r="C387" s="217" t="n"/>
      <c r="D387" s="219" t="n"/>
      <c r="E387" s="219" t="n"/>
      <c r="F387" s="188" t="n"/>
      <c r="G387" s="200" t="n"/>
    </row>
    <row r="388">
      <c r="A388" s="9" t="n"/>
      <c r="B388" s="198" t="n"/>
      <c r="C388" s="217" t="n"/>
      <c r="D388" s="219" t="n"/>
      <c r="E388" s="219" t="n"/>
      <c r="F388" s="188" t="n"/>
      <c r="G388" s="200" t="n"/>
    </row>
    <row r="389">
      <c r="A389" s="9" t="n"/>
      <c r="B389" s="198" t="n"/>
      <c r="C389" s="217" t="n"/>
      <c r="D389" s="219" t="n"/>
      <c r="E389" s="219" t="n"/>
      <c r="F389" s="188" t="n"/>
      <c r="G389" s="200" t="n"/>
    </row>
    <row r="390">
      <c r="A390" s="9" t="n"/>
      <c r="B390" s="198" t="n"/>
      <c r="C390" s="217" t="n"/>
      <c r="D390" s="219" t="n"/>
      <c r="E390" s="219" t="n"/>
      <c r="F390" s="188" t="n"/>
      <c r="G390" s="200" t="n"/>
    </row>
    <row r="391">
      <c r="A391" s="9" t="n"/>
      <c r="B391" s="198" t="n"/>
      <c r="C391" s="217" t="n"/>
      <c r="D391" s="219" t="n"/>
      <c r="E391" s="219" t="n"/>
      <c r="F391" s="188" t="n"/>
      <c r="G391" s="200" t="n"/>
    </row>
    <row r="392">
      <c r="A392" s="9" t="n"/>
      <c r="B392" s="198" t="n"/>
      <c r="C392" s="217" t="n"/>
      <c r="D392" s="219" t="n"/>
      <c r="E392" s="219" t="n"/>
      <c r="F392" s="188" t="n"/>
      <c r="G392" s="200" t="n"/>
    </row>
    <row r="393">
      <c r="A393" s="9" t="n"/>
      <c r="B393" s="198" t="n"/>
      <c r="C393" s="217" t="n"/>
      <c r="D393" s="219" t="n"/>
      <c r="E393" s="219" t="n"/>
      <c r="F393" s="188" t="n"/>
      <c r="G393" s="200" t="n"/>
    </row>
    <row r="394">
      <c r="A394" s="9" t="n"/>
      <c r="B394" s="198" t="n"/>
      <c r="C394" s="217" t="n"/>
      <c r="D394" s="219" t="n"/>
      <c r="E394" s="219" t="n"/>
      <c r="F394" s="188" t="n"/>
      <c r="G394" s="200" t="n"/>
    </row>
    <row r="395">
      <c r="A395" s="9" t="n"/>
      <c r="B395" s="198" t="n"/>
      <c r="C395" s="217" t="n"/>
      <c r="D395" s="219" t="n"/>
      <c r="E395" s="219" t="n"/>
      <c r="F395" s="188" t="n"/>
      <c r="G395" s="200" t="n"/>
    </row>
    <row r="396">
      <c r="A396" s="9" t="n"/>
      <c r="B396" s="198" t="n"/>
      <c r="C396" s="217" t="n"/>
      <c r="D396" s="219" t="n"/>
      <c r="E396" s="219" t="n"/>
      <c r="F396" s="188" t="n"/>
      <c r="G396" s="200" t="n"/>
    </row>
    <row r="397">
      <c r="A397" s="9" t="n"/>
      <c r="B397" s="198" t="n"/>
      <c r="C397" s="217" t="n"/>
      <c r="D397" s="219" t="n"/>
      <c r="E397" s="219" t="n"/>
      <c r="F397" s="188" t="n"/>
      <c r="G397" s="200" t="n"/>
    </row>
    <row r="398">
      <c r="A398" s="9" t="n"/>
      <c r="B398" s="198" t="n"/>
      <c r="C398" s="217" t="n"/>
      <c r="D398" s="219" t="n"/>
      <c r="E398" s="219" t="n"/>
      <c r="F398" s="188" t="n"/>
      <c r="G398" s="200" t="n"/>
    </row>
    <row r="399">
      <c r="A399" s="9" t="n"/>
      <c r="B399" s="198" t="n"/>
      <c r="C399" s="217" t="n"/>
      <c r="D399" s="219" t="n"/>
      <c r="E399" s="219" t="n"/>
      <c r="F399" s="188" t="n"/>
      <c r="G399" s="200" t="n"/>
    </row>
    <row r="400">
      <c r="A400" s="9" t="n"/>
      <c r="B400" s="198" t="n"/>
      <c r="C400" s="217" t="n"/>
      <c r="D400" s="219" t="n"/>
      <c r="E400" s="219" t="n"/>
      <c r="F400" s="188" t="n"/>
      <c r="G400" s="200" t="n"/>
    </row>
    <row r="401">
      <c r="A401" s="9" t="n"/>
      <c r="B401" s="198" t="n"/>
      <c r="C401" s="217" t="n"/>
      <c r="D401" s="219" t="n"/>
      <c r="E401" s="219" t="n"/>
      <c r="F401" s="188" t="n"/>
      <c r="G401" s="200" t="n"/>
    </row>
    <row r="402">
      <c r="A402" s="9" t="n"/>
      <c r="B402" s="198" t="n"/>
      <c r="C402" s="217" t="n"/>
      <c r="D402" s="219" t="n"/>
      <c r="E402" s="219" t="n"/>
      <c r="F402" s="188" t="n"/>
      <c r="G402" s="200" t="n"/>
    </row>
    <row r="403">
      <c r="A403" s="9" t="n"/>
      <c r="B403" s="198" t="n"/>
      <c r="C403" s="217" t="n"/>
      <c r="D403" s="219" t="n"/>
      <c r="E403" s="219" t="n"/>
      <c r="F403" s="188" t="n"/>
      <c r="G403" s="200" t="n"/>
    </row>
    <row r="404">
      <c r="A404" s="9" t="n"/>
      <c r="B404" s="198" t="n"/>
      <c r="C404" s="217" t="n"/>
      <c r="D404" s="219" t="n"/>
      <c r="E404" s="219" t="n"/>
      <c r="F404" s="188" t="n"/>
      <c r="G404" s="200" t="n"/>
    </row>
    <row r="405">
      <c r="A405" s="9" t="n"/>
      <c r="B405" s="198" t="n"/>
      <c r="C405" s="217" t="n"/>
      <c r="D405" s="219" t="n"/>
      <c r="E405" s="219" t="n"/>
      <c r="F405" s="188" t="n"/>
      <c r="G405" s="200" t="n"/>
    </row>
    <row r="406">
      <c r="A406" s="9" t="n"/>
      <c r="B406" s="198" t="n"/>
      <c r="C406" s="217" t="n"/>
      <c r="D406" s="219" t="n"/>
      <c r="E406" s="219" t="n"/>
      <c r="F406" s="188" t="n"/>
      <c r="G406" s="200" t="n"/>
    </row>
    <row r="407">
      <c r="A407" s="9" t="n"/>
      <c r="B407" s="198" t="n"/>
      <c r="C407" s="217" t="n"/>
      <c r="D407" s="219" t="n"/>
      <c r="E407" s="219" t="n"/>
      <c r="F407" s="188" t="n"/>
      <c r="G407" s="200" t="n"/>
    </row>
    <row r="408">
      <c r="A408" s="9" t="n"/>
      <c r="B408" s="198" t="n"/>
      <c r="C408" s="217" t="n"/>
      <c r="D408" s="219" t="n"/>
      <c r="E408" s="219" t="n"/>
      <c r="F408" s="188" t="n"/>
      <c r="G408" s="200" t="n"/>
    </row>
    <row r="409">
      <c r="A409" s="9" t="n"/>
      <c r="B409" s="198" t="n"/>
      <c r="C409" s="217" t="n"/>
      <c r="D409" s="219" t="n"/>
      <c r="E409" s="219" t="n"/>
      <c r="F409" s="188" t="n"/>
      <c r="G409" s="200" t="n"/>
    </row>
    <row r="410">
      <c r="A410" s="9" t="n"/>
      <c r="B410" s="198" t="n"/>
      <c r="C410" s="217" t="n"/>
      <c r="D410" s="219" t="n"/>
      <c r="E410" s="219" t="n"/>
      <c r="F410" s="188" t="n"/>
      <c r="G410" s="200" t="n"/>
    </row>
    <row r="411">
      <c r="A411" s="9" t="n"/>
      <c r="B411" s="198" t="n"/>
      <c r="C411" s="217" t="n"/>
      <c r="D411" s="219" t="n"/>
      <c r="E411" s="219" t="n"/>
      <c r="F411" s="188" t="n"/>
      <c r="G411" s="200" t="n"/>
    </row>
    <row r="412">
      <c r="A412" s="9" t="n"/>
      <c r="B412" s="198" t="n"/>
      <c r="C412" s="217" t="n"/>
      <c r="D412" s="219" t="n"/>
      <c r="E412" s="219" t="n"/>
      <c r="F412" s="188" t="n"/>
      <c r="G412" s="200" t="n"/>
    </row>
    <row r="413">
      <c r="A413" s="9" t="n"/>
      <c r="B413" s="198" t="n"/>
      <c r="C413" s="217" t="n"/>
      <c r="D413" s="219" t="n"/>
      <c r="E413" s="219" t="n"/>
      <c r="F413" s="188" t="n"/>
      <c r="G413" s="200" t="n"/>
    </row>
    <row r="414">
      <c r="A414" s="9" t="n"/>
      <c r="B414" s="198" t="n"/>
      <c r="C414" s="217" t="n"/>
      <c r="D414" s="219" t="n"/>
      <c r="E414" s="219" t="n"/>
      <c r="F414" s="188" t="n"/>
      <c r="G414" s="200" t="n"/>
    </row>
    <row r="415">
      <c r="A415" s="9" t="n"/>
      <c r="B415" s="198" t="n"/>
      <c r="C415" s="217" t="n"/>
      <c r="D415" s="219" t="n"/>
      <c r="E415" s="219" t="n"/>
      <c r="F415" s="188" t="n"/>
      <c r="G415" s="200" t="n"/>
    </row>
    <row r="416">
      <c r="A416" s="9" t="n"/>
      <c r="B416" s="198" t="n"/>
      <c r="C416" s="217" t="n"/>
      <c r="D416" s="219" t="n"/>
      <c r="E416" s="219" t="n"/>
      <c r="F416" s="188" t="n"/>
      <c r="G416" s="200" t="n"/>
    </row>
    <row r="417">
      <c r="A417" s="9" t="n"/>
      <c r="B417" s="198" t="n"/>
      <c r="C417" s="217" t="n"/>
      <c r="D417" s="219" t="n"/>
      <c r="E417" s="219" t="n"/>
      <c r="F417" s="188" t="n"/>
      <c r="G417" s="200" t="n"/>
    </row>
    <row r="418">
      <c r="A418" s="9" t="n"/>
      <c r="B418" s="198" t="n"/>
      <c r="C418" s="217" t="n"/>
      <c r="D418" s="219" t="n"/>
      <c r="E418" s="219" t="n"/>
      <c r="F418" s="188" t="n"/>
      <c r="G418" s="200" t="n"/>
    </row>
    <row r="419">
      <c r="A419" s="9" t="n"/>
      <c r="B419" s="198" t="n"/>
      <c r="C419" s="217" t="n"/>
      <c r="D419" s="219" t="n"/>
      <c r="E419" s="219" t="n"/>
      <c r="F419" s="188" t="n"/>
      <c r="G419" s="200" t="n"/>
    </row>
    <row r="420">
      <c r="A420" s="9" t="n"/>
      <c r="B420" s="198" t="n"/>
      <c r="C420" s="217" t="n"/>
      <c r="D420" s="219" t="n"/>
      <c r="E420" s="219" t="n"/>
      <c r="F420" s="188" t="n"/>
      <c r="G420" s="200" t="n"/>
    </row>
    <row r="421">
      <c r="A421" s="9" t="n"/>
      <c r="B421" s="198" t="n"/>
      <c r="C421" s="217" t="n"/>
      <c r="D421" s="219" t="n"/>
      <c r="E421" s="219" t="n"/>
      <c r="F421" s="188" t="n"/>
      <c r="G421" s="200" t="n"/>
    </row>
    <row r="422">
      <c r="A422" s="9" t="n"/>
      <c r="B422" s="198" t="n"/>
      <c r="C422" s="217" t="n"/>
      <c r="D422" s="219" t="n"/>
      <c r="E422" s="219" t="n"/>
      <c r="F422" s="188" t="n"/>
      <c r="G422" s="200" t="n"/>
    </row>
    <row r="423">
      <c r="A423" s="9" t="n"/>
      <c r="B423" s="198" t="n"/>
      <c r="C423" s="217" t="n"/>
      <c r="D423" s="219" t="n"/>
      <c r="E423" s="219" t="n"/>
      <c r="F423" s="188" t="n"/>
      <c r="G423" s="200" t="n"/>
    </row>
    <row r="424">
      <c r="A424" s="9" t="n"/>
      <c r="B424" s="198" t="n"/>
      <c r="C424" s="217" t="n"/>
      <c r="D424" s="219" t="n"/>
      <c r="E424" s="219" t="n"/>
      <c r="F424" s="188" t="n"/>
      <c r="G424" s="200" t="n"/>
    </row>
    <row r="425">
      <c r="A425" s="9" t="n"/>
      <c r="B425" s="198" t="n"/>
      <c r="C425" s="217" t="n"/>
      <c r="D425" s="219" t="n"/>
      <c r="E425" s="219" t="n"/>
      <c r="F425" s="188" t="n"/>
      <c r="G425" s="200" t="n"/>
    </row>
    <row r="426">
      <c r="A426" s="9" t="n"/>
      <c r="B426" s="198" t="n"/>
      <c r="C426" s="217" t="n"/>
      <c r="D426" s="219" t="n"/>
      <c r="E426" s="219" t="n"/>
      <c r="F426" s="188" t="n"/>
      <c r="G426" s="200" t="n"/>
    </row>
    <row r="427">
      <c r="A427" s="9" t="n"/>
      <c r="B427" s="198" t="n"/>
      <c r="C427" s="217" t="n"/>
      <c r="D427" s="219" t="n"/>
      <c r="E427" s="219" t="n"/>
      <c r="F427" s="188" t="n"/>
      <c r="G427" s="200" t="n"/>
    </row>
    <row r="428">
      <c r="A428" s="9" t="n"/>
      <c r="B428" s="198" t="n"/>
      <c r="C428" s="217" t="n"/>
      <c r="D428" s="219" t="n"/>
      <c r="E428" s="219" t="n"/>
      <c r="F428" s="188" t="n"/>
      <c r="G428" s="200" t="n"/>
    </row>
    <row r="429">
      <c r="A429" s="9" t="n"/>
      <c r="B429" s="198" t="n"/>
      <c r="C429" s="217" t="n"/>
      <c r="D429" s="219" t="n"/>
      <c r="E429" s="219" t="n"/>
      <c r="F429" s="188" t="n"/>
      <c r="G429" s="200" t="n"/>
    </row>
    <row r="430">
      <c r="A430" s="9" t="n"/>
      <c r="B430" s="198" t="n"/>
      <c r="C430" s="217" t="n"/>
      <c r="D430" s="219" t="n"/>
      <c r="E430" s="219" t="n"/>
      <c r="F430" s="188" t="n"/>
      <c r="G430" s="200" t="n"/>
    </row>
    <row r="431">
      <c r="A431" s="9" t="n"/>
      <c r="B431" s="198" t="n"/>
      <c r="C431" s="217" t="n"/>
      <c r="D431" s="219" t="n"/>
      <c r="E431" s="219" t="n"/>
      <c r="F431" s="188" t="n"/>
      <c r="G431" s="200" t="n"/>
    </row>
    <row r="432">
      <c r="A432" s="9" t="n"/>
      <c r="B432" s="198" t="n"/>
      <c r="C432" s="217" t="n"/>
      <c r="D432" s="219" t="n"/>
      <c r="E432" s="219" t="n"/>
      <c r="F432" s="188" t="n"/>
      <c r="G432" s="200" t="n"/>
    </row>
    <row r="433">
      <c r="A433" s="9" t="n"/>
      <c r="B433" s="198" t="n"/>
      <c r="C433" s="217" t="n"/>
      <c r="D433" s="219" t="n"/>
      <c r="E433" s="219" t="n"/>
      <c r="F433" s="188" t="n"/>
      <c r="G433" s="200" t="n"/>
    </row>
    <row r="434">
      <c r="A434" s="9" t="n"/>
      <c r="B434" s="198" t="n"/>
      <c r="C434" s="217" t="n"/>
      <c r="D434" s="219" t="n"/>
      <c r="E434" s="219" t="n"/>
      <c r="F434" s="188" t="n"/>
      <c r="G434" s="200" t="n"/>
    </row>
    <row r="435">
      <c r="A435" s="9" t="n"/>
      <c r="B435" s="198" t="n"/>
      <c r="C435" s="217" t="n"/>
      <c r="D435" s="219" t="n"/>
      <c r="E435" s="219" t="n"/>
      <c r="F435" s="188" t="n"/>
      <c r="G435" s="200" t="n"/>
    </row>
    <row r="436">
      <c r="A436" s="9" t="n"/>
      <c r="B436" s="198" t="n"/>
      <c r="C436" s="217" t="n"/>
      <c r="D436" s="219" t="n"/>
      <c r="E436" s="219" t="n"/>
      <c r="F436" s="188" t="n"/>
      <c r="G436" s="200" t="n"/>
    </row>
    <row r="437">
      <c r="A437" s="9" t="n"/>
      <c r="B437" s="198" t="n"/>
      <c r="C437" s="217" t="n"/>
      <c r="D437" s="219" t="n"/>
      <c r="E437" s="219" t="n"/>
      <c r="F437" s="188" t="n"/>
      <c r="G437" s="200" t="n"/>
    </row>
    <row r="438">
      <c r="A438" s="9" t="n"/>
      <c r="B438" s="198" t="n"/>
      <c r="C438" s="217" t="n"/>
      <c r="D438" s="219" t="n"/>
      <c r="E438" s="219" t="n"/>
      <c r="F438" s="188" t="n"/>
      <c r="G438" s="200" t="n"/>
    </row>
    <row r="439">
      <c r="A439" s="9" t="n"/>
      <c r="B439" s="198" t="n"/>
      <c r="C439" s="217" t="n"/>
      <c r="D439" s="219" t="n"/>
      <c r="E439" s="219" t="n"/>
      <c r="F439" s="188" t="n"/>
      <c r="G439" s="200" t="n"/>
    </row>
    <row r="440">
      <c r="A440" s="9" t="n"/>
      <c r="B440" s="198" t="n"/>
      <c r="C440" s="217" t="n"/>
      <c r="D440" s="219" t="n"/>
      <c r="E440" s="219" t="n"/>
      <c r="F440" s="188" t="n"/>
      <c r="G440" s="200" t="n"/>
    </row>
    <row r="441">
      <c r="A441" s="9" t="n"/>
      <c r="B441" s="198" t="n"/>
      <c r="C441" s="217" t="n"/>
      <c r="D441" s="219" t="n"/>
      <c r="E441" s="219" t="n"/>
      <c r="F441" s="188" t="n"/>
      <c r="G441" s="200" t="n"/>
    </row>
    <row r="442">
      <c r="A442" s="9" t="n"/>
      <c r="B442" s="198" t="n"/>
      <c r="C442" s="217" t="n"/>
      <c r="D442" s="219" t="n"/>
      <c r="E442" s="219" t="n"/>
      <c r="F442" s="188" t="n"/>
      <c r="G442" s="200" t="n"/>
    </row>
    <row r="443">
      <c r="A443" s="9" t="n"/>
      <c r="B443" s="198" t="n"/>
      <c r="C443" s="217" t="n"/>
      <c r="D443" s="219" t="n"/>
      <c r="E443" s="219" t="n"/>
      <c r="F443" s="188" t="n"/>
      <c r="G443" s="200" t="n"/>
    </row>
    <row r="444">
      <c r="A444" s="9" t="n"/>
      <c r="B444" s="198" t="n"/>
      <c r="C444" s="217" t="n"/>
      <c r="D444" s="219" t="n"/>
      <c r="E444" s="219" t="n"/>
      <c r="F444" s="188" t="n"/>
      <c r="G444" s="200" t="n"/>
    </row>
    <row r="445">
      <c r="A445" s="9" t="n"/>
      <c r="B445" s="198" t="n"/>
      <c r="C445" s="217" t="n"/>
      <c r="D445" s="219" t="n"/>
      <c r="E445" s="219" t="n"/>
      <c r="F445" s="188" t="n"/>
      <c r="G445" s="200" t="n"/>
    </row>
    <row r="446">
      <c r="A446" s="9" t="n"/>
      <c r="B446" s="198" t="n"/>
      <c r="C446" s="217" t="n"/>
      <c r="D446" s="219" t="n"/>
      <c r="E446" s="219" t="n"/>
      <c r="F446" s="188" t="n"/>
      <c r="G446" s="200" t="n"/>
    </row>
    <row r="447">
      <c r="A447" s="9" t="n"/>
      <c r="B447" s="198" t="n"/>
      <c r="C447" s="217" t="n"/>
      <c r="D447" s="219" t="n"/>
      <c r="E447" s="219" t="n"/>
      <c r="F447" s="188" t="n"/>
      <c r="G447" s="200" t="n"/>
    </row>
    <row r="448">
      <c r="A448" s="9" t="n"/>
      <c r="B448" s="198" t="n"/>
      <c r="C448" s="217" t="n"/>
      <c r="D448" s="219" t="n"/>
      <c r="E448" s="219" t="n"/>
      <c r="F448" s="188" t="n"/>
      <c r="G448" s="200" t="n"/>
    </row>
    <row r="449">
      <c r="A449" s="9" t="n"/>
      <c r="B449" s="198" t="n"/>
      <c r="C449" s="217" t="n"/>
      <c r="D449" s="219" t="n"/>
      <c r="E449" s="219" t="n"/>
      <c r="F449" s="188" t="n"/>
      <c r="G449" s="200" t="n"/>
    </row>
    <row r="450">
      <c r="A450" s="9" t="n"/>
      <c r="B450" s="198" t="n"/>
      <c r="C450" s="217" t="n"/>
      <c r="D450" s="219" t="n"/>
      <c r="E450" s="219" t="n"/>
      <c r="F450" s="188" t="n"/>
      <c r="G450" s="200" t="n"/>
    </row>
    <row r="451">
      <c r="A451" s="9" t="n"/>
      <c r="B451" s="198" t="n"/>
      <c r="C451" s="217" t="n"/>
      <c r="D451" s="219" t="n"/>
      <c r="E451" s="219" t="n"/>
      <c r="F451" s="188" t="n"/>
      <c r="G451" s="200" t="n"/>
    </row>
    <row r="452">
      <c r="A452" s="9" t="n"/>
      <c r="B452" s="198" t="n"/>
      <c r="C452" s="217" t="n"/>
      <c r="D452" s="219" t="n"/>
      <c r="E452" s="219" t="n"/>
      <c r="F452" s="188" t="n"/>
      <c r="G452" s="200" t="n"/>
    </row>
    <row r="453">
      <c r="A453" s="9" t="n"/>
      <c r="B453" s="198" t="n"/>
      <c r="C453" s="217" t="n"/>
      <c r="D453" s="219" t="n"/>
      <c r="E453" s="219" t="n"/>
      <c r="F453" s="188" t="n"/>
      <c r="G453" s="200" t="n"/>
    </row>
    <row r="454">
      <c r="A454" s="9" t="n"/>
      <c r="B454" s="198" t="n"/>
      <c r="C454" s="217" t="n"/>
      <c r="D454" s="219" t="n"/>
      <c r="E454" s="219" t="n"/>
      <c r="F454" s="188" t="n"/>
      <c r="G454" s="200" t="n"/>
    </row>
    <row r="455">
      <c r="A455" s="9" t="n"/>
      <c r="B455" s="198" t="n"/>
      <c r="C455" s="217" t="n"/>
      <c r="D455" s="219" t="n"/>
      <c r="E455" s="219" t="n"/>
      <c r="F455" s="188" t="n"/>
      <c r="G455" s="200" t="n"/>
    </row>
    <row r="456">
      <c r="A456" s="9" t="n"/>
      <c r="B456" s="198" t="n"/>
      <c r="C456" s="217" t="n"/>
      <c r="D456" s="219" t="n"/>
      <c r="E456" s="219" t="n"/>
      <c r="F456" s="188" t="n"/>
      <c r="G456" s="200" t="n"/>
    </row>
    <row r="457">
      <c r="A457" s="9" t="n"/>
      <c r="B457" s="198" t="n"/>
      <c r="C457" s="217" t="n"/>
      <c r="D457" s="219" t="n"/>
      <c r="E457" s="219" t="n"/>
      <c r="F457" s="188" t="n"/>
      <c r="G457" s="200" t="n"/>
    </row>
    <row r="458">
      <c r="A458" s="9" t="n"/>
      <c r="B458" s="198" t="n"/>
      <c r="C458" s="217" t="n"/>
      <c r="D458" s="219" t="n"/>
      <c r="E458" s="219" t="n"/>
      <c r="F458" s="188" t="n"/>
      <c r="G458" s="200" t="n"/>
    </row>
    <row r="459">
      <c r="A459" s="9" t="n"/>
      <c r="B459" s="198" t="n"/>
      <c r="C459" s="217" t="n"/>
      <c r="D459" s="219" t="n"/>
      <c r="E459" s="219" t="n"/>
      <c r="F459" s="188" t="n"/>
      <c r="G459" s="200" t="n"/>
    </row>
    <row r="460">
      <c r="A460" s="9" t="n"/>
      <c r="B460" s="198" t="n"/>
      <c r="C460" s="217" t="n"/>
      <c r="D460" s="219" t="n"/>
      <c r="E460" s="219" t="n"/>
      <c r="F460" s="188" t="n"/>
      <c r="G460" s="200" t="n"/>
    </row>
    <row r="461">
      <c r="A461" s="9" t="n"/>
      <c r="B461" s="198" t="n"/>
      <c r="C461" s="217" t="n"/>
      <c r="D461" s="219" t="n"/>
      <c r="E461" s="219" t="n"/>
      <c r="F461" s="188" t="n"/>
      <c r="G461" s="200" t="n"/>
    </row>
    <row r="462">
      <c r="A462" s="9" t="n"/>
      <c r="B462" s="198" t="n"/>
      <c r="C462" s="217" t="n"/>
      <c r="D462" s="219" t="n"/>
      <c r="E462" s="219" t="n"/>
      <c r="F462" s="188" t="n"/>
      <c r="G462" s="200" t="n"/>
    </row>
    <row r="463">
      <c r="A463" s="9" t="n"/>
      <c r="B463" s="198" t="n"/>
      <c r="C463" s="217" t="n"/>
      <c r="D463" s="219" t="n"/>
      <c r="E463" s="219" t="n"/>
      <c r="F463" s="188" t="n"/>
      <c r="G463" s="200" t="n"/>
    </row>
    <row r="464">
      <c r="A464" s="9" t="n"/>
      <c r="B464" s="198" t="n"/>
      <c r="C464" s="217" t="n"/>
      <c r="D464" s="219" t="n"/>
      <c r="E464" s="219" t="n"/>
      <c r="F464" s="188" t="n"/>
      <c r="G464" s="200" t="n"/>
    </row>
    <row r="465">
      <c r="A465" s="9" t="n"/>
      <c r="B465" s="198" t="n"/>
      <c r="C465" s="217" t="n"/>
      <c r="D465" s="219" t="n"/>
      <c r="E465" s="219" t="n"/>
      <c r="F465" s="188" t="n"/>
      <c r="G465" s="200" t="n"/>
    </row>
    <row r="466">
      <c r="A466" s="9" t="n"/>
      <c r="B466" s="198" t="n"/>
      <c r="C466" s="217" t="n"/>
      <c r="D466" s="219" t="n"/>
      <c r="E466" s="219" t="n"/>
      <c r="F466" s="188" t="n"/>
      <c r="G466" s="200" t="n"/>
    </row>
    <row r="467">
      <c r="A467" s="9" t="n"/>
      <c r="B467" s="198" t="n"/>
      <c r="C467" s="217" t="n"/>
      <c r="D467" s="219" t="n"/>
      <c r="E467" s="219" t="n"/>
      <c r="F467" s="188" t="n"/>
      <c r="G467" s="200" t="n"/>
    </row>
    <row r="468">
      <c r="A468" s="9" t="n"/>
      <c r="B468" s="198" t="n"/>
      <c r="C468" s="217" t="n"/>
      <c r="D468" s="219" t="n"/>
      <c r="E468" s="219" t="n"/>
      <c r="F468" s="188" t="n"/>
      <c r="G468" s="200" t="n"/>
    </row>
    <row r="469">
      <c r="A469" s="9" t="n"/>
      <c r="B469" s="198" t="n"/>
      <c r="C469" s="217" t="n"/>
      <c r="D469" s="219" t="n"/>
      <c r="E469" s="219" t="n"/>
      <c r="F469" s="188" t="n"/>
      <c r="G469" s="200" t="n"/>
    </row>
    <row r="470">
      <c r="A470" s="9" t="n"/>
      <c r="B470" s="198" t="n"/>
      <c r="C470" s="217" t="n"/>
      <c r="D470" s="219" t="n"/>
      <c r="E470" s="219" t="n"/>
      <c r="F470" s="188" t="n"/>
      <c r="G470" s="200" t="n"/>
    </row>
    <row r="471">
      <c r="A471" s="9" t="n"/>
      <c r="B471" s="198" t="n"/>
      <c r="C471" s="217" t="n"/>
      <c r="D471" s="219" t="n"/>
      <c r="E471" s="219" t="n"/>
      <c r="F471" s="188" t="n"/>
      <c r="G471" s="200" t="n"/>
    </row>
    <row r="472">
      <c r="A472" s="9" t="n"/>
      <c r="B472" s="198" t="n"/>
      <c r="C472" s="217" t="n"/>
      <c r="D472" s="219" t="n"/>
      <c r="E472" s="219" t="n"/>
      <c r="F472" s="188" t="n"/>
      <c r="G472" s="200" t="n"/>
    </row>
    <row r="473">
      <c r="A473" s="9" t="n"/>
      <c r="B473" s="198" t="n"/>
      <c r="C473" s="217" t="n"/>
      <c r="D473" s="219" t="n"/>
      <c r="E473" s="219" t="n"/>
      <c r="F473" s="188" t="n"/>
      <c r="G473" s="200" t="n"/>
    </row>
    <row r="474">
      <c r="A474" s="9" t="n"/>
      <c r="B474" s="198" t="n"/>
      <c r="C474" s="217" t="n"/>
      <c r="D474" s="219" t="n"/>
      <c r="E474" s="219" t="n"/>
      <c r="F474" s="188" t="n"/>
      <c r="G474" s="200" t="n"/>
    </row>
    <row r="475">
      <c r="A475" s="9" t="n"/>
      <c r="B475" s="198" t="n"/>
      <c r="C475" s="217" t="n"/>
      <c r="D475" s="219" t="n"/>
      <c r="E475" s="219" t="n"/>
      <c r="F475" s="188" t="n"/>
      <c r="G475" s="200" t="n"/>
    </row>
    <row r="476">
      <c r="A476" s="9" t="n"/>
      <c r="B476" s="198" t="n"/>
      <c r="C476" s="217" t="n"/>
      <c r="D476" s="219" t="n"/>
      <c r="E476" s="219" t="n"/>
      <c r="F476" s="188" t="n"/>
      <c r="G476" s="200" t="n"/>
    </row>
    <row r="477">
      <c r="A477" s="9" t="n"/>
      <c r="B477" s="198" t="n"/>
      <c r="C477" s="217" t="n"/>
      <c r="D477" s="219" t="n"/>
      <c r="E477" s="219" t="n"/>
      <c r="F477" s="188" t="n"/>
      <c r="G477" s="200" t="n"/>
    </row>
    <row r="478">
      <c r="A478" s="9" t="n"/>
      <c r="B478" s="198" t="n"/>
      <c r="C478" s="217" t="n"/>
      <c r="D478" s="219" t="n"/>
      <c r="E478" s="219" t="n"/>
      <c r="F478" s="188" t="n"/>
      <c r="G478" s="200" t="n"/>
    </row>
    <row r="479">
      <c r="A479" s="9" t="n"/>
      <c r="B479" s="198" t="n"/>
      <c r="C479" s="217" t="n"/>
      <c r="D479" s="219" t="n"/>
      <c r="E479" s="219" t="n"/>
      <c r="F479" s="188" t="n"/>
      <c r="G479" s="200" t="n"/>
    </row>
    <row r="480">
      <c r="A480" s="9" t="n"/>
      <c r="B480" s="198" t="n"/>
      <c r="C480" s="217" t="n"/>
      <c r="D480" s="219" t="n"/>
      <c r="E480" s="219" t="n"/>
      <c r="F480" s="188" t="n"/>
      <c r="G480" s="200" t="n"/>
    </row>
    <row r="481">
      <c r="A481" s="9" t="n"/>
      <c r="B481" s="198" t="n"/>
      <c r="C481" s="217" t="n"/>
      <c r="D481" s="219" t="n"/>
      <c r="E481" s="219" t="n"/>
      <c r="F481" s="188" t="n"/>
      <c r="G481" s="200" t="n"/>
    </row>
    <row r="482">
      <c r="A482" s="9" t="n"/>
      <c r="B482" s="198" t="n"/>
      <c r="C482" s="217" t="n"/>
      <c r="D482" s="219" t="n"/>
      <c r="E482" s="219" t="n"/>
      <c r="F482" s="188" t="n"/>
      <c r="G482" s="200" t="n"/>
    </row>
    <row r="483">
      <c r="A483" s="9" t="n"/>
      <c r="B483" s="198" t="n"/>
      <c r="C483" s="217" t="n"/>
      <c r="D483" s="219" t="n"/>
      <c r="E483" s="219" t="n"/>
      <c r="F483" s="188" t="n"/>
      <c r="G483" s="200" t="n"/>
    </row>
    <row r="484">
      <c r="A484" s="9" t="n"/>
      <c r="B484" s="198" t="n"/>
      <c r="C484" s="217" t="n"/>
      <c r="D484" s="219" t="n"/>
      <c r="E484" s="219" t="n"/>
      <c r="F484" s="188" t="n"/>
      <c r="G484" s="200" t="n"/>
    </row>
    <row r="485">
      <c r="A485" s="9" t="n"/>
      <c r="B485" s="198" t="n"/>
      <c r="C485" s="217" t="n"/>
      <c r="D485" s="219" t="n"/>
      <c r="E485" s="219" t="n"/>
      <c r="F485" s="188" t="n"/>
      <c r="G485" s="200" t="n"/>
    </row>
    <row r="486">
      <c r="A486" s="9" t="n"/>
      <c r="B486" s="198" t="n"/>
      <c r="C486" s="217" t="n"/>
      <c r="D486" s="219" t="n"/>
      <c r="E486" s="219" t="n"/>
      <c r="F486" s="188" t="n"/>
      <c r="G486" s="200" t="n"/>
    </row>
    <row r="487">
      <c r="A487" s="9" t="n"/>
      <c r="B487" s="198" t="n"/>
      <c r="C487" s="217" t="n"/>
      <c r="D487" s="219" t="n"/>
      <c r="E487" s="219" t="n"/>
      <c r="F487" s="188" t="n"/>
      <c r="G487" s="200" t="n"/>
    </row>
    <row r="488">
      <c r="A488" s="9" t="n"/>
      <c r="B488" s="198" t="n"/>
      <c r="C488" s="217" t="n"/>
      <c r="D488" s="219" t="n"/>
      <c r="E488" s="219" t="n"/>
      <c r="F488" s="188" t="n"/>
      <c r="G488" s="200" t="n"/>
    </row>
    <row r="489">
      <c r="A489" s="9" t="n"/>
      <c r="B489" s="198" t="n"/>
      <c r="C489" s="217" t="n"/>
      <c r="D489" s="219" t="n"/>
      <c r="E489" s="219" t="n"/>
      <c r="F489" s="188" t="n"/>
      <c r="G489" s="200" t="n"/>
    </row>
    <row r="490">
      <c r="A490" s="9" t="n"/>
      <c r="B490" s="198" t="n"/>
      <c r="C490" s="217" t="n"/>
      <c r="D490" s="219" t="n"/>
      <c r="E490" s="219" t="n"/>
      <c r="F490" s="188" t="n"/>
      <c r="G490" s="200" t="n"/>
    </row>
    <row r="491">
      <c r="A491" s="9" t="n"/>
      <c r="B491" s="198" t="n"/>
      <c r="C491" s="217" t="n"/>
      <c r="D491" s="219" t="n"/>
      <c r="E491" s="219" t="n"/>
      <c r="F491" s="188" t="n"/>
      <c r="G491" s="200" t="n"/>
    </row>
    <row r="492">
      <c r="A492" s="9" t="n"/>
      <c r="B492" s="198" t="n"/>
      <c r="C492" s="217" t="n"/>
      <c r="D492" s="219" t="n"/>
      <c r="E492" s="219" t="n"/>
      <c r="F492" s="188" t="n"/>
      <c r="G492" s="200" t="n"/>
    </row>
    <row r="493">
      <c r="A493" s="9" t="n"/>
      <c r="B493" s="198" t="n"/>
      <c r="C493" s="217" t="n"/>
      <c r="D493" s="219" t="n"/>
      <c r="E493" s="219" t="n"/>
      <c r="F493" s="188" t="n"/>
      <c r="G493" s="200" t="n"/>
    </row>
    <row r="494">
      <c r="A494" s="9" t="n"/>
      <c r="B494" s="198" t="n"/>
      <c r="C494" s="217" t="n"/>
      <c r="D494" s="219" t="n"/>
      <c r="E494" s="219" t="n"/>
      <c r="F494" s="188" t="n"/>
      <c r="G494" s="200" t="n"/>
    </row>
    <row r="495">
      <c r="A495" s="9" t="n"/>
      <c r="B495" s="198" t="n"/>
      <c r="C495" s="217" t="n"/>
      <c r="D495" s="219" t="n"/>
      <c r="E495" s="219" t="n"/>
      <c r="F495" s="188" t="n"/>
      <c r="G495" s="200" t="n"/>
    </row>
    <row r="496">
      <c r="A496" s="9" t="n"/>
      <c r="B496" s="198" t="n"/>
      <c r="C496" s="217" t="n"/>
      <c r="D496" s="219" t="n"/>
      <c r="E496" s="219" t="n"/>
      <c r="F496" s="188" t="n"/>
      <c r="G496" s="200" t="n"/>
    </row>
    <row r="497">
      <c r="A497" s="9" t="n"/>
      <c r="B497" s="198" t="n"/>
      <c r="C497" s="217" t="n"/>
      <c r="D497" s="219" t="n"/>
      <c r="E497" s="219" t="n"/>
      <c r="F497" s="188" t="n"/>
      <c r="G497" s="200" t="n"/>
    </row>
    <row r="498">
      <c r="A498" s="9" t="n"/>
      <c r="B498" s="198" t="n"/>
      <c r="C498" s="217" t="n"/>
      <c r="D498" s="219" t="n"/>
      <c r="E498" s="219" t="n"/>
      <c r="F498" s="188" t="n"/>
      <c r="G498" s="200" t="n"/>
    </row>
    <row r="499">
      <c r="A499" s="9" t="n"/>
      <c r="B499" s="198" t="n"/>
      <c r="C499" s="217" t="n"/>
      <c r="D499" s="219" t="n"/>
      <c r="E499" s="219" t="n"/>
      <c r="F499" s="188" t="n"/>
      <c r="G499" s="200" t="n"/>
    </row>
    <row r="500">
      <c r="A500" s="9" t="n"/>
      <c r="B500" s="198" t="n"/>
      <c r="C500" s="217" t="n"/>
      <c r="D500" s="219" t="n"/>
      <c r="E500" s="219" t="n"/>
      <c r="F500" s="188" t="n"/>
      <c r="G500" s="200" t="n"/>
    </row>
    <row r="501">
      <c r="A501" s="9" t="n"/>
      <c r="B501" s="198" t="n"/>
      <c r="C501" s="217" t="n"/>
      <c r="D501" s="219" t="n"/>
      <c r="E501" s="219" t="n"/>
      <c r="F501" s="188" t="n"/>
      <c r="G501" s="200" t="n"/>
    </row>
    <row r="502">
      <c r="A502" s="9" t="n"/>
      <c r="B502" s="198" t="n"/>
      <c r="C502" s="217" t="n"/>
      <c r="D502" s="219" t="n"/>
      <c r="E502" s="219" t="n"/>
      <c r="F502" s="188" t="n"/>
      <c r="G502" s="200" t="n"/>
    </row>
    <row r="503">
      <c r="A503" s="9" t="n"/>
      <c r="B503" s="198" t="n"/>
      <c r="C503" s="217" t="n"/>
      <c r="D503" s="219" t="n"/>
      <c r="E503" s="219" t="n"/>
      <c r="F503" s="188" t="n"/>
      <c r="G503" s="200" t="n"/>
    </row>
    <row r="504">
      <c r="A504" s="9" t="n"/>
      <c r="B504" s="198" t="n"/>
      <c r="C504" s="217" t="n"/>
      <c r="D504" s="219" t="n"/>
      <c r="E504" s="219" t="n"/>
      <c r="F504" s="188" t="n"/>
      <c r="G504" s="200" t="n"/>
    </row>
    <row r="505">
      <c r="A505" s="9" t="n"/>
      <c r="B505" s="198" t="n"/>
      <c r="C505" s="217" t="n"/>
      <c r="D505" s="219" t="n"/>
      <c r="E505" s="219" t="n"/>
      <c r="F505" s="188" t="n"/>
      <c r="G505" s="200" t="n"/>
    </row>
    <row r="506">
      <c r="A506" s="9" t="n"/>
      <c r="B506" s="198" t="n"/>
      <c r="C506" s="217" t="n"/>
      <c r="D506" s="219" t="n"/>
      <c r="E506" s="219" t="n"/>
      <c r="F506" s="188" t="n"/>
      <c r="G506" s="200" t="n"/>
    </row>
    <row r="507">
      <c r="A507" s="9" t="n"/>
      <c r="B507" s="198" t="n"/>
      <c r="C507" s="217" t="n"/>
      <c r="D507" s="219" t="n"/>
      <c r="E507" s="219" t="n"/>
      <c r="F507" s="188" t="n"/>
      <c r="G507" s="200" t="n"/>
    </row>
    <row r="508">
      <c r="A508" s="9" t="n"/>
      <c r="B508" s="198" t="n"/>
      <c r="C508" s="217" t="n"/>
      <c r="D508" s="219" t="n"/>
      <c r="E508" s="219" t="n"/>
      <c r="F508" s="188" t="n"/>
      <c r="G508" s="200" t="n"/>
    </row>
    <row r="509">
      <c r="A509" s="9" t="n"/>
      <c r="B509" s="198" t="n"/>
      <c r="C509" s="217" t="n"/>
      <c r="D509" s="219" t="n"/>
      <c r="E509" s="219" t="n"/>
      <c r="F509" s="188" t="n"/>
      <c r="G509" s="200" t="n"/>
    </row>
    <row r="510">
      <c r="A510" s="9" t="n"/>
      <c r="B510" s="198" t="n"/>
      <c r="C510" s="217" t="n"/>
      <c r="D510" s="219" t="n"/>
      <c r="E510" s="219" t="n"/>
      <c r="F510" s="188" t="n"/>
      <c r="G510" s="200" t="n"/>
    </row>
    <row r="511">
      <c r="A511" s="9" t="n"/>
      <c r="B511" s="198" t="n"/>
      <c r="C511" s="217" t="n"/>
      <c r="D511" s="219" t="n"/>
      <c r="E511" s="219" t="n"/>
      <c r="F511" s="188" t="n"/>
      <c r="G511" s="200" t="n"/>
    </row>
    <row r="512">
      <c r="A512" s="9" t="n"/>
      <c r="B512" s="198" t="n"/>
      <c r="C512" s="217" t="n"/>
      <c r="D512" s="219" t="n"/>
      <c r="E512" s="219" t="n"/>
      <c r="F512" s="188" t="n"/>
      <c r="G512" s="200" t="n"/>
    </row>
    <row r="513">
      <c r="A513" s="9" t="n"/>
      <c r="B513" s="198" t="n"/>
      <c r="C513" s="217" t="n"/>
      <c r="D513" s="219" t="n"/>
      <c r="E513" s="219" t="n"/>
      <c r="F513" s="188" t="n"/>
      <c r="G513" s="200" t="n"/>
    </row>
    <row r="514">
      <c r="A514" s="9" t="n"/>
      <c r="B514" s="198" t="n"/>
      <c r="C514" s="217" t="n"/>
      <c r="D514" s="219" t="n"/>
      <c r="E514" s="219" t="n"/>
      <c r="F514" s="188" t="n"/>
      <c r="G514" s="200" t="n"/>
    </row>
    <row r="515">
      <c r="A515" s="9" t="n"/>
      <c r="B515" s="198" t="n"/>
      <c r="C515" s="217" t="n"/>
      <c r="D515" s="219" t="n"/>
      <c r="E515" s="219" t="n"/>
      <c r="F515" s="188" t="n"/>
      <c r="G515" s="200" t="n"/>
    </row>
    <row r="516">
      <c r="A516" s="9" t="n"/>
      <c r="B516" s="198" t="n"/>
      <c r="C516" s="217" t="n"/>
      <c r="D516" s="219" t="n"/>
      <c r="E516" s="219" t="n"/>
      <c r="F516" s="188" t="n"/>
      <c r="G516" s="200" t="n"/>
    </row>
    <row r="517">
      <c r="A517" s="9" t="n"/>
      <c r="B517" s="198" t="n"/>
      <c r="C517" s="217" t="n"/>
      <c r="D517" s="219" t="n"/>
      <c r="E517" s="219" t="n"/>
      <c r="F517" s="188" t="n"/>
      <c r="G517" s="200" t="n"/>
    </row>
    <row r="518">
      <c r="A518" s="9" t="n"/>
      <c r="B518" s="198" t="n"/>
      <c r="C518" s="217" t="n"/>
      <c r="D518" s="219" t="n"/>
      <c r="E518" s="219" t="n"/>
      <c r="F518" s="188" t="n"/>
      <c r="G518" s="200" t="n"/>
    </row>
    <row r="519">
      <c r="A519" s="9" t="n"/>
      <c r="B519" s="198" t="n"/>
      <c r="C519" s="217" t="n"/>
      <c r="D519" s="219" t="n"/>
      <c r="E519" s="219" t="n"/>
      <c r="F519" s="188" t="n"/>
      <c r="G519" s="200" t="n"/>
    </row>
    <row r="520">
      <c r="A520" s="9" t="n"/>
      <c r="B520" s="198" t="n"/>
      <c r="C520" s="217" t="n"/>
      <c r="D520" s="219" t="n"/>
      <c r="E520" s="219" t="n"/>
      <c r="F520" s="188" t="n"/>
      <c r="G520" s="200" t="n"/>
    </row>
    <row r="521">
      <c r="A521" s="9" t="n"/>
      <c r="B521" s="198" t="n"/>
      <c r="C521" s="217" t="n"/>
      <c r="D521" s="219" t="n"/>
      <c r="E521" s="219" t="n"/>
      <c r="F521" s="188" t="n"/>
      <c r="G521" s="200" t="n"/>
    </row>
    <row r="522">
      <c r="A522" s="9" t="n"/>
      <c r="B522" s="198" t="n"/>
      <c r="C522" s="217" t="n"/>
      <c r="D522" s="219" t="n"/>
      <c r="E522" s="219" t="n"/>
      <c r="F522" s="188" t="n"/>
      <c r="G522" s="200" t="n"/>
    </row>
    <row r="523">
      <c r="A523" s="9" t="n"/>
      <c r="B523" s="198" t="n"/>
      <c r="C523" s="217" t="n"/>
      <c r="D523" s="219" t="n"/>
      <c r="E523" s="219" t="n"/>
      <c r="F523" s="188" t="n"/>
      <c r="G523" s="200" t="n"/>
    </row>
    <row r="524">
      <c r="A524" s="9" t="n"/>
      <c r="B524" s="198" t="n"/>
      <c r="C524" s="217" t="n"/>
      <c r="D524" s="219" t="n"/>
      <c r="E524" s="219" t="n"/>
      <c r="F524" s="188" t="n"/>
      <c r="G524" s="200" t="n"/>
    </row>
    <row r="525">
      <c r="A525" s="9" t="n"/>
      <c r="B525" s="198" t="n"/>
      <c r="C525" s="217" t="n"/>
      <c r="D525" s="219" t="n"/>
      <c r="E525" s="219" t="n"/>
      <c r="F525" s="188" t="n"/>
      <c r="G525" s="200" t="n"/>
    </row>
    <row r="526">
      <c r="A526" s="9" t="n"/>
      <c r="B526" s="198" t="n"/>
      <c r="C526" s="217" t="n"/>
      <c r="D526" s="219" t="n"/>
      <c r="E526" s="219" t="n"/>
      <c r="F526" s="188" t="n"/>
      <c r="G526" s="200" t="n"/>
    </row>
    <row r="527">
      <c r="A527" s="9" t="n"/>
      <c r="B527" s="198" t="n"/>
      <c r="C527" s="217" t="n"/>
      <c r="D527" s="219" t="n"/>
      <c r="E527" s="219" t="n"/>
      <c r="F527" s="188" t="n"/>
      <c r="G527" s="200" t="n"/>
    </row>
    <row r="528">
      <c r="A528" s="9" t="n"/>
      <c r="B528" s="198" t="n"/>
      <c r="C528" s="217" t="n"/>
      <c r="D528" s="219" t="n"/>
      <c r="E528" s="219" t="n"/>
      <c r="F528" s="188" t="n"/>
      <c r="G528" s="200" t="n"/>
    </row>
    <row r="529">
      <c r="A529" s="9" t="n"/>
      <c r="B529" s="198" t="n"/>
      <c r="C529" s="217" t="n"/>
      <c r="D529" s="219" t="n"/>
      <c r="E529" s="219" t="n"/>
      <c r="F529" s="188" t="n"/>
      <c r="G529" s="200" t="n"/>
    </row>
    <row r="530">
      <c r="A530" s="9" t="n"/>
      <c r="B530" s="198" t="n"/>
      <c r="C530" s="217" t="n"/>
      <c r="D530" s="219" t="n"/>
      <c r="E530" s="219" t="n"/>
      <c r="F530" s="188" t="n"/>
      <c r="G530" s="200" t="n"/>
    </row>
    <row r="531">
      <c r="A531" s="9" t="n"/>
      <c r="B531" s="198" t="n"/>
      <c r="C531" s="217" t="n"/>
      <c r="D531" s="219" t="n"/>
      <c r="E531" s="219" t="n"/>
      <c r="F531" s="188" t="n"/>
      <c r="G531" s="200" t="n"/>
    </row>
    <row r="532">
      <c r="A532" s="9" t="n"/>
      <c r="B532" s="198" t="n"/>
      <c r="C532" s="217" t="n"/>
      <c r="D532" s="219" t="n"/>
      <c r="E532" s="219" t="n"/>
      <c r="F532" s="188" t="n"/>
      <c r="G532" s="200" t="n"/>
    </row>
    <row r="533">
      <c r="A533" s="9" t="n"/>
      <c r="B533" s="198" t="n"/>
      <c r="C533" s="217" t="n"/>
      <c r="D533" s="219" t="n"/>
      <c r="E533" s="219" t="n"/>
      <c r="F533" s="188" t="n"/>
      <c r="G533" s="200" t="n"/>
    </row>
    <row r="534">
      <c r="A534" s="9" t="n"/>
      <c r="B534" s="198" t="n"/>
      <c r="C534" s="217" t="n"/>
      <c r="D534" s="219" t="n"/>
      <c r="E534" s="219" t="n"/>
      <c r="F534" s="188" t="n"/>
      <c r="G534" s="200" t="n"/>
    </row>
    <row r="535">
      <c r="A535" s="9" t="n"/>
      <c r="B535" s="198" t="n"/>
      <c r="C535" s="217" t="n"/>
      <c r="D535" s="219" t="n"/>
      <c r="E535" s="219" t="n"/>
      <c r="F535" s="188" t="n"/>
      <c r="G535" s="200" t="n"/>
    </row>
    <row r="536">
      <c r="A536" s="9" t="n"/>
      <c r="B536" s="198" t="n"/>
      <c r="C536" s="217" t="n"/>
      <c r="D536" s="219" t="n"/>
      <c r="E536" s="219" t="n"/>
      <c r="F536" s="188" t="n"/>
      <c r="G536" s="200" t="n"/>
    </row>
    <row r="537">
      <c r="A537" s="9" t="n"/>
      <c r="B537" s="198" t="n"/>
      <c r="C537" s="217" t="n"/>
      <c r="D537" s="219" t="n"/>
      <c r="E537" s="219" t="n"/>
      <c r="F537" s="188" t="n"/>
      <c r="G537" s="200" t="n"/>
    </row>
    <row r="538">
      <c r="A538" s="9" t="n"/>
      <c r="B538" s="198" t="n"/>
      <c r="C538" s="217" t="n"/>
      <c r="D538" s="219" t="n"/>
      <c r="E538" s="219" t="n"/>
      <c r="F538" s="188" t="n"/>
      <c r="G538" s="200" t="n"/>
    </row>
    <row r="539">
      <c r="A539" s="9" t="n"/>
      <c r="B539" s="198" t="n"/>
      <c r="C539" s="217" t="n"/>
      <c r="D539" s="219" t="n"/>
      <c r="E539" s="219" t="n"/>
      <c r="F539" s="188" t="n"/>
      <c r="G539" s="200" t="n"/>
    </row>
    <row r="540">
      <c r="A540" s="9" t="n"/>
      <c r="B540" s="198" t="n"/>
      <c r="C540" s="217" t="n"/>
      <c r="D540" s="219" t="n"/>
      <c r="E540" s="219" t="n"/>
      <c r="F540" s="188" t="n"/>
      <c r="G540" s="200" t="n"/>
    </row>
    <row r="541">
      <c r="A541" s="9" t="n"/>
      <c r="B541" s="198" t="n"/>
      <c r="C541" s="217" t="n"/>
      <c r="D541" s="219" t="n"/>
      <c r="E541" s="219" t="n"/>
      <c r="F541" s="188" t="n"/>
      <c r="G541" s="200" t="n"/>
    </row>
    <row r="542">
      <c r="A542" s="9" t="n"/>
      <c r="B542" s="198" t="n"/>
      <c r="C542" s="217" t="n"/>
      <c r="D542" s="219" t="n"/>
      <c r="E542" s="219" t="n"/>
      <c r="F542" s="188" t="n"/>
      <c r="G542" s="200" t="n"/>
    </row>
    <row r="543">
      <c r="A543" s="9" t="n"/>
      <c r="B543" s="198" t="n"/>
      <c r="C543" s="217" t="n"/>
      <c r="D543" s="219" t="n"/>
      <c r="E543" s="219" t="n"/>
      <c r="F543" s="188" t="n"/>
      <c r="G543" s="200" t="n"/>
    </row>
    <row r="544">
      <c r="A544" s="9" t="n"/>
      <c r="B544" s="198" t="n"/>
      <c r="C544" s="217" t="n"/>
      <c r="D544" s="219" t="n"/>
      <c r="E544" s="219" t="n"/>
      <c r="F544" s="188" t="n"/>
      <c r="G544" s="200" t="n"/>
    </row>
    <row r="545">
      <c r="A545" s="9" t="n"/>
      <c r="B545" s="198" t="n"/>
      <c r="C545" s="217" t="n"/>
      <c r="D545" s="219" t="n"/>
      <c r="E545" s="219" t="n"/>
      <c r="F545" s="188" t="n"/>
      <c r="G545" s="200" t="n"/>
    </row>
    <row r="546">
      <c r="A546" s="9" t="n"/>
      <c r="B546" s="198" t="n"/>
      <c r="C546" s="217" t="n"/>
      <c r="D546" s="219" t="n"/>
      <c r="E546" s="219" t="n"/>
      <c r="F546" s="188" t="n"/>
      <c r="G546" s="200" t="n"/>
    </row>
    <row r="547">
      <c r="A547" s="9" t="n"/>
      <c r="B547" s="198" t="n"/>
      <c r="C547" s="217" t="n"/>
      <c r="D547" s="219" t="n"/>
      <c r="E547" s="219" t="n"/>
      <c r="F547" s="188" t="n"/>
      <c r="G547" s="200" t="n"/>
    </row>
    <row r="548">
      <c r="A548" s="9" t="n"/>
      <c r="B548" s="198" t="n"/>
      <c r="C548" s="217" t="n"/>
      <c r="D548" s="219" t="n"/>
      <c r="E548" s="219" t="n"/>
      <c r="F548" s="188" t="n"/>
      <c r="G548" s="200" t="n"/>
    </row>
    <row r="549">
      <c r="A549" s="9" t="n"/>
      <c r="B549" s="198" t="n"/>
      <c r="C549" s="217" t="n"/>
      <c r="D549" s="219" t="n"/>
      <c r="E549" s="219" t="n"/>
      <c r="F549" s="188" t="n"/>
      <c r="G549" s="200" t="n"/>
    </row>
    <row r="550">
      <c r="A550" s="9" t="n"/>
      <c r="B550" s="198" t="n"/>
      <c r="C550" s="217" t="n"/>
      <c r="D550" s="219" t="n"/>
      <c r="E550" s="219" t="n"/>
      <c r="F550" s="188" t="n"/>
      <c r="G550" s="200" t="n"/>
    </row>
    <row r="551">
      <c r="A551" s="9" t="n"/>
      <c r="B551" s="198" t="n"/>
      <c r="C551" s="217" t="n"/>
      <c r="D551" s="219" t="n"/>
      <c r="E551" s="219" t="n"/>
      <c r="F551" s="188" t="n"/>
      <c r="G551" s="200" t="n"/>
    </row>
    <row r="552">
      <c r="A552" s="9" t="n"/>
      <c r="B552" s="198" t="n"/>
      <c r="C552" s="217" t="n"/>
      <c r="D552" s="219" t="n"/>
      <c r="E552" s="219" t="n"/>
      <c r="F552" s="188" t="n"/>
      <c r="G552" s="200" t="n"/>
    </row>
    <row r="553">
      <c r="A553" s="9" t="n"/>
      <c r="B553" s="198" t="n"/>
      <c r="C553" s="217" t="n"/>
      <c r="D553" s="219" t="n"/>
      <c r="E553" s="219" t="n"/>
      <c r="F553" s="188" t="n"/>
      <c r="G553" s="200" t="n"/>
    </row>
    <row r="554">
      <c r="A554" s="9" t="n"/>
      <c r="B554" s="198" t="n"/>
      <c r="C554" s="217" t="n"/>
      <c r="D554" s="219" t="n"/>
      <c r="E554" s="219" t="n"/>
      <c r="F554" s="188" t="n"/>
      <c r="G554" s="200" t="n"/>
    </row>
    <row r="555">
      <c r="A555" s="9" t="n"/>
      <c r="B555" s="198" t="n"/>
      <c r="C555" s="217" t="n"/>
      <c r="D555" s="219" t="n"/>
      <c r="E555" s="219" t="n"/>
      <c r="F555" s="188" t="n"/>
      <c r="G555" s="200" t="n"/>
    </row>
    <row r="556">
      <c r="A556" s="9" t="n"/>
      <c r="B556" s="198" t="n"/>
      <c r="C556" s="217" t="n"/>
      <c r="D556" s="219" t="n"/>
      <c r="E556" s="219" t="n"/>
      <c r="F556" s="188" t="n"/>
      <c r="G556" s="200" t="n"/>
    </row>
    <row r="557">
      <c r="A557" s="9" t="n"/>
      <c r="B557" s="198" t="n"/>
      <c r="C557" s="217" t="n"/>
      <c r="D557" s="219" t="n"/>
      <c r="E557" s="219" t="n"/>
      <c r="F557" s="188" t="n"/>
      <c r="G557" s="200" t="n"/>
    </row>
    <row r="558">
      <c r="A558" s="9" t="n"/>
      <c r="B558" s="198" t="n"/>
      <c r="C558" s="217" t="n"/>
      <c r="D558" s="219" t="n"/>
      <c r="E558" s="219" t="n"/>
      <c r="F558" s="188" t="n"/>
      <c r="G558" s="200" t="n"/>
    </row>
    <row r="559">
      <c r="A559" s="9" t="n"/>
      <c r="B559" s="198" t="n"/>
      <c r="C559" s="217" t="n"/>
      <c r="D559" s="219" t="n"/>
      <c r="E559" s="219" t="n"/>
      <c r="F559" s="188" t="n"/>
      <c r="G559" s="200" t="n"/>
    </row>
    <row r="560">
      <c r="A560" s="9" t="n"/>
      <c r="B560" s="198" t="n"/>
      <c r="C560" s="217" t="n"/>
      <c r="D560" s="219" t="n"/>
      <c r="E560" s="219" t="n"/>
      <c r="F560" s="188" t="n"/>
      <c r="G560" s="200" t="n"/>
    </row>
    <row r="561">
      <c r="A561" s="9" t="n"/>
      <c r="B561" s="198" t="n"/>
      <c r="C561" s="217" t="n"/>
      <c r="D561" s="219" t="n"/>
      <c r="E561" s="219" t="n"/>
      <c r="F561" s="188" t="n"/>
      <c r="G561" s="200" t="n"/>
    </row>
    <row r="562">
      <c r="A562" s="9" t="n"/>
      <c r="B562" s="198" t="n"/>
      <c r="C562" s="217" t="n"/>
      <c r="D562" s="219" t="n"/>
      <c r="E562" s="219" t="n"/>
      <c r="F562" s="188" t="n"/>
      <c r="G562" s="200" t="n"/>
    </row>
    <row r="563">
      <c r="A563" s="9" t="n"/>
      <c r="B563" s="198" t="n"/>
      <c r="C563" s="217" t="n"/>
      <c r="D563" s="219" t="n"/>
      <c r="E563" s="219" t="n"/>
      <c r="F563" s="188" t="n"/>
      <c r="G563" s="200" t="n"/>
    </row>
    <row r="564">
      <c r="A564" s="9" t="n"/>
      <c r="B564" s="198" t="n"/>
      <c r="C564" s="217" t="n"/>
      <c r="D564" s="219" t="n"/>
      <c r="E564" s="219" t="n"/>
      <c r="F564" s="188" t="n"/>
      <c r="G564" s="200" t="n"/>
    </row>
    <row r="565">
      <c r="A565" s="9" t="n"/>
      <c r="B565" s="198" t="n"/>
      <c r="C565" s="217" t="n"/>
      <c r="D565" s="219" t="n"/>
      <c r="E565" s="219" t="n"/>
      <c r="F565" s="188" t="n"/>
      <c r="G565" s="200" t="n"/>
    </row>
    <row r="566">
      <c r="A566" s="9" t="n"/>
      <c r="B566" s="198" t="n"/>
      <c r="C566" s="217" t="n"/>
      <c r="D566" s="219" t="n"/>
      <c r="E566" s="219" t="n"/>
      <c r="F566" s="188" t="n"/>
      <c r="G566" s="200" t="n"/>
    </row>
    <row r="567">
      <c r="A567" s="9" t="n"/>
      <c r="B567" s="198" t="n"/>
      <c r="C567" s="217" t="n"/>
      <c r="D567" s="219" t="n"/>
      <c r="E567" s="219" t="n"/>
      <c r="F567" s="188" t="n"/>
      <c r="G567" s="200" t="n"/>
    </row>
    <row r="568">
      <c r="A568" s="9" t="n"/>
      <c r="B568" s="198" t="n"/>
      <c r="C568" s="217" t="n"/>
      <c r="D568" s="219" t="n"/>
      <c r="E568" s="219" t="n"/>
      <c r="F568" s="188" t="n"/>
      <c r="G568" s="200" t="n"/>
    </row>
    <row r="569">
      <c r="A569" s="9" t="n"/>
      <c r="B569" s="198" t="n"/>
      <c r="C569" s="217" t="n"/>
      <c r="D569" s="219" t="n"/>
      <c r="E569" s="219" t="n"/>
      <c r="F569" s="188" t="n"/>
      <c r="G569" s="200" t="n"/>
    </row>
    <row r="570">
      <c r="A570" s="9" t="n"/>
      <c r="B570" s="198" t="n"/>
      <c r="C570" s="217" t="n"/>
      <c r="D570" s="219" t="n"/>
      <c r="E570" s="219" t="n"/>
      <c r="F570" s="188" t="n"/>
      <c r="G570" s="200" t="n"/>
    </row>
    <row r="571">
      <c r="A571" s="9" t="n"/>
      <c r="B571" s="198" t="n"/>
      <c r="C571" s="217" t="n"/>
      <c r="D571" s="219" t="n"/>
      <c r="E571" s="219" t="n"/>
      <c r="F571" s="188" t="n"/>
      <c r="G571" s="200" t="n"/>
    </row>
    <row r="572">
      <c r="A572" s="9" t="n"/>
      <c r="B572" s="198" t="n"/>
      <c r="C572" s="217" t="n"/>
      <c r="D572" s="219" t="n"/>
      <c r="E572" s="219" t="n"/>
      <c r="F572" s="188" t="n"/>
      <c r="G572" s="200" t="n"/>
    </row>
    <row r="573">
      <c r="A573" s="9" t="n"/>
      <c r="B573" s="198" t="n"/>
      <c r="C573" s="217" t="n"/>
      <c r="D573" s="219" t="n"/>
      <c r="E573" s="219" t="n"/>
      <c r="F573" s="188" t="n"/>
      <c r="G573" s="200" t="n"/>
    </row>
    <row r="574">
      <c r="A574" s="9" t="n"/>
      <c r="B574" s="198" t="n"/>
      <c r="C574" s="217" t="n"/>
      <c r="D574" s="219" t="n"/>
      <c r="E574" s="219" t="n"/>
      <c r="F574" s="188" t="n"/>
      <c r="G574" s="200" t="n"/>
    </row>
    <row r="575">
      <c r="A575" s="9" t="n"/>
      <c r="B575" s="198" t="n"/>
      <c r="C575" s="217" t="n"/>
      <c r="D575" s="219" t="n"/>
      <c r="E575" s="219" t="n"/>
      <c r="F575" s="188" t="n"/>
      <c r="G575" s="200" t="n"/>
    </row>
    <row r="576">
      <c r="A576" s="9" t="n"/>
      <c r="B576" s="198" t="n"/>
      <c r="C576" s="217" t="n"/>
      <c r="D576" s="219" t="n"/>
      <c r="E576" s="219" t="n"/>
      <c r="F576" s="188" t="n"/>
      <c r="G576" s="200" t="n"/>
    </row>
    <row r="577">
      <c r="A577" s="9" t="n"/>
      <c r="B577" s="198" t="n"/>
      <c r="C577" s="217" t="n"/>
      <c r="D577" s="219" t="n"/>
      <c r="E577" s="219" t="n"/>
      <c r="F577" s="188" t="n"/>
      <c r="G577" s="200" t="n"/>
    </row>
    <row r="578">
      <c r="B578" s="198" t="n"/>
      <c r="C578" s="217" t="n"/>
      <c r="D578" s="219" t="n"/>
      <c r="E578" s="219" t="n"/>
      <c r="F578" s="188" t="n"/>
      <c r="G578" s="200" t="n"/>
    </row>
    <row r="579">
      <c r="B579" s="198" t="n"/>
      <c r="C579" s="217" t="n"/>
      <c r="D579" s="219" t="n"/>
      <c r="E579" s="219" t="n"/>
      <c r="F579" s="188" t="n"/>
      <c r="G579" s="200" t="n"/>
    </row>
    <row r="580">
      <c r="B580" s="198" t="n"/>
      <c r="C580" s="217" t="n"/>
      <c r="D580" s="219" t="n"/>
      <c r="E580" s="219" t="n"/>
      <c r="F580" s="188" t="n"/>
      <c r="G580" s="200" t="n"/>
    </row>
    <row r="581">
      <c r="B581" s="198" t="n"/>
      <c r="C581" s="217" t="n"/>
      <c r="D581" s="219" t="n"/>
      <c r="E581" s="219" t="n"/>
      <c r="F581" s="188" t="n"/>
      <c r="G581" s="200" t="n"/>
    </row>
    <row r="582">
      <c r="B582" s="198" t="n"/>
      <c r="C582" s="217" t="n"/>
      <c r="D582" s="219" t="n"/>
      <c r="E582" s="219" t="n"/>
      <c r="F582" s="188" t="n"/>
      <c r="G582" s="200" t="n"/>
    </row>
    <row r="583">
      <c r="B583" s="198" t="n"/>
      <c r="C583" s="217" t="n"/>
      <c r="D583" s="219" t="n"/>
      <c r="E583" s="219" t="n"/>
      <c r="F583" s="228" t="n"/>
      <c r="G583" s="200" t="n"/>
    </row>
    <row r="584">
      <c r="B584" s="198" t="n"/>
      <c r="C584" s="217" t="n"/>
      <c r="D584" s="219" t="n"/>
      <c r="E584" s="219"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4">
    <mergeCell ref="M1:N1"/>
    <mergeCell ref="J1:K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R635"/>
  <sheetViews>
    <sheetView tabSelected="1" workbookViewId="0">
      <pane xSplit="4" ySplit="6" topLeftCell="E7" activePane="bottomRight" state="frozen"/>
      <selection pane="topRight" activeCell="E1" sqref="E1"/>
      <selection pane="bottomLeft" activeCell="A7" sqref="A7"/>
      <selection pane="bottomRight" activeCell="C13" sqref="C13"/>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5月份合计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N1" s="149" t="n"/>
      <c r="Q1" s="149" t="n"/>
    </row>
    <row r="2" ht="20.25" customHeight="1" s="162">
      <c r="A2" s="182" t="inlineStr">
        <is>
          <t>类目</t>
        </is>
      </c>
      <c r="B2" s="182" t="inlineStr">
        <is>
          <t>合计金额</t>
        </is>
      </c>
      <c r="C2" s="183" t="inlineStr">
        <is>
          <t>利润</t>
        </is>
      </c>
      <c r="D2" s="184">
        <f>SUM(K:K)</f>
        <v/>
      </c>
      <c r="E2" s="9" t="n">
        <v>45778</v>
      </c>
      <c r="F2" s="185" t="n"/>
      <c r="G2" s="186" t="n"/>
      <c r="H2" s="187" t="n"/>
      <c r="I2" s="187" t="n"/>
      <c r="J2" s="188" t="n"/>
      <c r="K2" s="189">
        <f>F2-G2-H2+I2-J2</f>
        <v/>
      </c>
      <c r="L2" s="128" t="n"/>
      <c r="N2" s="20" t="n"/>
      <c r="O2" s="20" t="n"/>
      <c r="Q2" s="20" t="n"/>
      <c r="R2" s="20" t="n"/>
    </row>
    <row r="3" ht="20.25" customHeight="1" s="162">
      <c r="A3" s="182" t="inlineStr">
        <is>
          <t>销售额</t>
        </is>
      </c>
      <c r="B3" s="184">
        <f>SUM(F:F)</f>
        <v/>
      </c>
      <c r="C3" s="183" t="inlineStr">
        <is>
          <t>利润率</t>
        </is>
      </c>
      <c r="D3" s="134">
        <f>D2/B4</f>
        <v/>
      </c>
      <c r="E3" s="9" t="n">
        <v>45779</v>
      </c>
      <c r="F3" s="185" t="n"/>
      <c r="G3" s="186" t="n"/>
      <c r="H3" s="187" t="n"/>
      <c r="I3" s="187" t="n"/>
      <c r="J3" s="188" t="n"/>
      <c r="K3" s="189">
        <f>F3-G3-H3+I3-J3</f>
        <v/>
      </c>
      <c r="L3" s="128" t="n"/>
    </row>
    <row r="4" ht="20.25" customHeight="1" s="162">
      <c r="A4" s="182" t="inlineStr">
        <is>
          <t>拿货价</t>
        </is>
      </c>
      <c r="B4" s="184">
        <f>SUM(G:G)</f>
        <v/>
      </c>
      <c r="C4" s="190" t="inlineStr">
        <is>
          <t>快递费</t>
        </is>
      </c>
      <c r="D4" s="184">
        <f>SUM(J:J)</f>
        <v/>
      </c>
      <c r="E4" s="9" t="n">
        <v>45780</v>
      </c>
      <c r="F4" s="185" t="n"/>
      <c r="G4" s="186" t="n"/>
      <c r="H4" s="187" t="n"/>
      <c r="I4" s="187" t="n"/>
      <c r="J4" s="188" t="n"/>
      <c r="K4" s="189">
        <f>F4-G4-H4+I4-J4</f>
        <v/>
      </c>
      <c r="L4" s="128" t="n"/>
    </row>
    <row r="5" ht="20.25" customHeight="1" s="162">
      <c r="A5" s="182" t="inlineStr">
        <is>
          <t>买家退款</t>
        </is>
      </c>
      <c r="B5" s="184">
        <f>SUM(H:H)</f>
        <v/>
      </c>
      <c r="C5" s="183" t="inlineStr">
        <is>
          <t>单量</t>
        </is>
      </c>
      <c r="D5" s="191">
        <f>COUNT(G:G)</f>
        <v/>
      </c>
      <c r="E5" s="9" t="n">
        <v>45781</v>
      </c>
      <c r="F5" s="185" t="n"/>
      <c r="G5" s="186" t="n"/>
      <c r="H5" s="187" t="n"/>
      <c r="I5" s="187" t="n"/>
      <c r="J5" s="188" t="n"/>
      <c r="K5" s="189">
        <f>F5-G5-H5+I5-J5</f>
        <v/>
      </c>
      <c r="L5" s="128" t="n"/>
    </row>
    <row r="6" ht="20.25" customHeight="1" s="162">
      <c r="A6" s="182" t="inlineStr">
        <is>
          <t>店铺退款</t>
        </is>
      </c>
      <c r="B6" s="184">
        <f>SUM(I:I)</f>
        <v/>
      </c>
      <c r="C6" s="192" t="inlineStr">
        <is>
          <t>退货量</t>
        </is>
      </c>
      <c r="D6" s="191">
        <f>COUNT(I:I)</f>
        <v/>
      </c>
      <c r="E6" s="9" t="n">
        <v>45782</v>
      </c>
      <c r="F6" s="185" t="n"/>
      <c r="G6" s="186" t="n"/>
      <c r="H6" s="187" t="n"/>
      <c r="I6" s="187" t="n"/>
      <c r="J6" s="188" t="n"/>
      <c r="K6" s="189">
        <f>F6-G6-H6+I6-J6</f>
        <v/>
      </c>
      <c r="L6" s="128" t="n"/>
    </row>
    <row r="7" ht="20.25" customHeight="1" s="162">
      <c r="E7" s="9" t="n">
        <v>45783</v>
      </c>
      <c r="F7" s="193" t="n"/>
      <c r="G7" s="186" t="n"/>
      <c r="H7" s="187" t="n"/>
      <c r="I7" s="187" t="n"/>
      <c r="J7" s="188" t="n"/>
      <c r="K7" s="189">
        <f>F7-G7-H7+I7-J7</f>
        <v/>
      </c>
      <c r="L7" s="128" t="n"/>
    </row>
    <row r="8" ht="20.25" customHeight="1" s="162">
      <c r="E8" s="9" t="n">
        <v>45784</v>
      </c>
      <c r="F8" s="185" t="n"/>
      <c r="G8" s="186" t="n"/>
      <c r="H8" s="187" t="n"/>
      <c r="I8" s="187" t="n"/>
      <c r="J8" s="188" t="n"/>
      <c r="K8" s="189">
        <f>F8-G8-H8+I8-J8</f>
        <v/>
      </c>
      <c r="L8" s="128" t="n"/>
    </row>
    <row r="9" ht="20.25" customHeight="1" s="162">
      <c r="E9" s="9" t="n">
        <v>45785</v>
      </c>
      <c r="F9" s="185" t="n"/>
      <c r="G9" s="186" t="n"/>
      <c r="H9" s="187" t="n"/>
      <c r="I9" s="187" t="n"/>
      <c r="J9" s="188" t="n"/>
      <c r="K9" s="189">
        <f>F9-G9-H9+I9-J9</f>
        <v/>
      </c>
      <c r="L9" s="128" t="n"/>
    </row>
    <row r="10" ht="20.25" customHeight="1" s="162">
      <c r="B10" s="194" t="n"/>
      <c r="E10" s="9" t="n">
        <v>45786</v>
      </c>
      <c r="F10" s="193" t="n"/>
      <c r="G10" s="186" t="n"/>
      <c r="H10" s="187" t="n"/>
      <c r="I10" s="187" t="n"/>
      <c r="J10" s="188" t="n"/>
      <c r="K10" s="189">
        <f>F10-G10-H10+I10-J10</f>
        <v/>
      </c>
      <c r="L10" s="13" t="n"/>
    </row>
    <row r="11" ht="22.35" customHeight="1" s="162">
      <c r="E11" s="9" t="n">
        <v>45787</v>
      </c>
      <c r="F11" s="185" t="n"/>
      <c r="G11" s="186" t="n"/>
      <c r="H11" s="187" t="n"/>
      <c r="I11" s="187" t="n"/>
      <c r="J11" s="188" t="n"/>
      <c r="K11" s="189">
        <f>F11-G11-H11+I11-J11</f>
        <v/>
      </c>
      <c r="L11" s="13" t="n"/>
    </row>
    <row r="12">
      <c r="E12" s="9" t="n">
        <v>45788</v>
      </c>
      <c r="F12" s="185" t="n"/>
      <c r="G12" s="186" t="n"/>
      <c r="H12" s="187" t="n"/>
      <c r="I12" s="187" t="n"/>
      <c r="J12" s="188" t="n"/>
      <c r="K12" s="189">
        <f>F12-G12-H12+I12-J12</f>
        <v/>
      </c>
      <c r="L12" s="13" t="n"/>
    </row>
    <row r="13">
      <c r="E13" s="9" t="n">
        <v>45789</v>
      </c>
      <c r="F13" s="185" t="n"/>
      <c r="G13" s="186" t="n"/>
      <c r="H13" s="187" t="n"/>
      <c r="I13" s="187" t="n"/>
      <c r="J13" s="188" t="n"/>
      <c r="K13" s="189">
        <f>F13-G13-H13+I13-J13</f>
        <v/>
      </c>
      <c r="L13" s="13" t="n"/>
    </row>
    <row r="14">
      <c r="B14" s="194" t="n"/>
      <c r="E14" s="9" t="n">
        <v>45790</v>
      </c>
      <c r="F14" s="185" t="n"/>
      <c r="G14" s="186" t="n"/>
      <c r="H14" s="187" t="n"/>
      <c r="I14" s="187" t="n"/>
      <c r="J14" s="188" t="n"/>
      <c r="K14" s="189">
        <f>F14-G14-H14+I14-J14</f>
        <v/>
      </c>
      <c r="L14" s="13" t="n"/>
      <c r="M14" s="0" t="inlineStr">
        <is>
          <t>快递费代估</t>
        </is>
      </c>
    </row>
    <row r="15">
      <c r="E15" s="9" t="n">
        <v>45791</v>
      </c>
      <c r="F15" s="185" t="n"/>
      <c r="G15" s="186" t="n"/>
      <c r="H15" s="187" t="n"/>
      <c r="I15" s="187" t="n"/>
      <c r="J15" s="188" t="n"/>
      <c r="K15" s="189">
        <f>F15-G15-H15+I15-J15</f>
        <v/>
      </c>
      <c r="L15" s="13" t="n"/>
    </row>
    <row r="16">
      <c r="E16" s="9" t="n">
        <v>45792</v>
      </c>
      <c r="F16" s="185" t="n"/>
      <c r="G16" s="186" t="n"/>
      <c r="H16" s="187" t="n"/>
      <c r="I16" s="187" t="n"/>
      <c r="J16" s="188" t="n"/>
      <c r="K16" s="189">
        <f>F16-G16-H16+I16-J16</f>
        <v/>
      </c>
      <c r="L16" s="13" t="n"/>
    </row>
    <row r="17">
      <c r="E17" s="9" t="n">
        <v>45793</v>
      </c>
      <c r="F17" s="185" t="n"/>
      <c r="G17" s="186" t="n"/>
      <c r="H17" s="187" t="n"/>
      <c r="I17" s="187" t="n"/>
      <c r="J17" s="188" t="n"/>
      <c r="K17" s="189">
        <f>F17-G17-H17+I17-J17</f>
        <v/>
      </c>
      <c r="L17" s="13" t="n"/>
    </row>
    <row r="18">
      <c r="E18" s="9" t="n">
        <v>45794</v>
      </c>
      <c r="F18" s="195" t="n"/>
      <c r="G18" s="186" t="n"/>
      <c r="H18" s="187" t="n"/>
      <c r="I18" s="187" t="n"/>
      <c r="J18" s="188" t="n"/>
      <c r="K18" s="189">
        <f>F18-G18-H18+I18-J18</f>
        <v/>
      </c>
      <c r="L18" s="13" t="n"/>
    </row>
    <row r="19">
      <c r="E19" s="9" t="n">
        <v>45795</v>
      </c>
      <c r="F19" s="185" t="n"/>
      <c r="G19" s="186" t="n"/>
      <c r="H19" s="187" t="n"/>
      <c r="I19" s="187" t="n"/>
      <c r="J19" s="188" t="n"/>
      <c r="K19" s="189">
        <f>F19-G19-H19+I19-J19</f>
        <v/>
      </c>
      <c r="L19" s="13" t="n"/>
    </row>
    <row r="20">
      <c r="E20" s="9" t="n">
        <v>45796</v>
      </c>
      <c r="F20" s="193" t="n"/>
      <c r="G20" s="186" t="n"/>
      <c r="H20" s="187" t="n"/>
      <c r="I20" s="187" t="n"/>
      <c r="J20" s="188" t="n"/>
      <c r="K20" s="189">
        <f>F20-G20-H20+I20-J20</f>
        <v/>
      </c>
      <c r="L20" s="13" t="n"/>
    </row>
    <row r="21">
      <c r="E21" s="9" t="n">
        <v>45797</v>
      </c>
      <c r="F21" s="193" t="n"/>
      <c r="G21" s="186" t="n"/>
      <c r="H21" s="187" t="n"/>
      <c r="I21" s="187" t="n"/>
      <c r="J21" s="188" t="n"/>
      <c r="K21" s="189">
        <f>F21-G21-H21+I21-J21</f>
        <v/>
      </c>
      <c r="L21" s="13" t="n"/>
    </row>
    <row r="22">
      <c r="E22" s="9" t="n">
        <v>45798</v>
      </c>
      <c r="F22" s="196" t="n"/>
      <c r="G22" s="186" t="n"/>
      <c r="H22" s="187" t="n"/>
      <c r="I22" s="187" t="n"/>
      <c r="J22" s="188" t="n"/>
      <c r="K22" s="189">
        <f>F22-G22-H22+I22-J22</f>
        <v/>
      </c>
      <c r="L22" s="13" t="n"/>
    </row>
    <row r="23">
      <c r="E23" s="9" t="n">
        <v>45799</v>
      </c>
      <c r="F23" s="196" t="n"/>
      <c r="G23" s="186" t="n"/>
      <c r="H23" s="187" t="n"/>
      <c r="I23" s="187" t="n"/>
      <c r="J23" s="188" t="n"/>
      <c r="K23" s="189">
        <f>F23-G23-H23+I23-J23</f>
        <v/>
      </c>
      <c r="L23" s="13" t="n"/>
    </row>
    <row r="24">
      <c r="E24" s="9" t="n">
        <v>45800</v>
      </c>
      <c r="F24" s="195" t="n"/>
      <c r="G24" s="186" t="n"/>
      <c r="H24" s="187" t="n"/>
      <c r="I24" s="187" t="n"/>
      <c r="J24" s="188" t="n"/>
      <c r="K24" s="189">
        <f>F24-G24-H24+I24-J24</f>
        <v/>
      </c>
      <c r="L24" s="13" t="n"/>
    </row>
    <row r="25">
      <c r="E25" s="9" t="n">
        <v>45801</v>
      </c>
      <c r="F25" s="195" t="n"/>
      <c r="G25" s="186" t="n"/>
      <c r="H25" s="187" t="n"/>
      <c r="I25" s="187" t="n"/>
      <c r="J25" s="197" t="n"/>
      <c r="K25" s="189">
        <f>F25-G25-H25+I25-J25</f>
        <v/>
      </c>
      <c r="L25" s="13" t="n"/>
    </row>
    <row r="26">
      <c r="E26" s="9" t="n">
        <v>45752</v>
      </c>
      <c r="F26" s="198" t="n"/>
      <c r="G26" s="186" t="n"/>
      <c r="H26" s="187" t="n"/>
      <c r="I26" s="187" t="n"/>
      <c r="J26" s="197" t="n"/>
      <c r="K26" s="189">
        <f>F26-G26-H26+I26-J26</f>
        <v/>
      </c>
      <c r="L26" s="13" t="n"/>
    </row>
    <row r="27">
      <c r="E27" s="9" t="n">
        <v>45752</v>
      </c>
      <c r="F27" s="198" t="n"/>
      <c r="G27" s="186" t="n"/>
      <c r="H27" s="187" t="n"/>
      <c r="I27" s="187" t="n"/>
      <c r="J27" s="199" t="n"/>
      <c r="K27" s="189">
        <f>F27-G27-H27+I27-J27</f>
        <v/>
      </c>
      <c r="L27" s="13" t="n"/>
    </row>
    <row r="28">
      <c r="E28" s="9" t="n">
        <v>45752</v>
      </c>
      <c r="F28" s="198" t="n"/>
      <c r="G28" s="186" t="n"/>
      <c r="H28" s="187" t="n"/>
      <c r="I28" s="187" t="n"/>
      <c r="J28" s="200" t="n"/>
      <c r="K28" s="189">
        <f>F28-G28-H28+I28-J28</f>
        <v/>
      </c>
      <c r="L28" s="13" t="n"/>
    </row>
    <row r="29">
      <c r="E29" s="9" t="n">
        <v>45752</v>
      </c>
      <c r="F29" s="198" t="n"/>
      <c r="G29" s="186" t="n"/>
      <c r="H29" s="187" t="n"/>
      <c r="I29" s="187" t="n"/>
      <c r="J29" s="200" t="n"/>
      <c r="K29" s="189">
        <f>F29-G29-H29+I29-J29</f>
        <v/>
      </c>
      <c r="L29" s="13" t="n"/>
    </row>
    <row r="30">
      <c r="E30" s="9" t="n">
        <v>45752</v>
      </c>
      <c r="F30" s="198" t="n"/>
      <c r="G30" s="186" t="n"/>
      <c r="H30" s="187" t="n"/>
      <c r="I30" s="187" t="n"/>
      <c r="J30" s="200" t="n"/>
      <c r="K30" s="189">
        <f>F30-G30-H30+I30-J30</f>
        <v/>
      </c>
      <c r="L30" s="13" t="n"/>
    </row>
    <row r="31">
      <c r="E31" s="9" t="n">
        <v>45753</v>
      </c>
      <c r="F31" s="198" t="n"/>
      <c r="G31" s="186" t="n"/>
      <c r="H31" s="187" t="n"/>
      <c r="I31" s="187" t="n"/>
      <c r="J31" s="200" t="n"/>
      <c r="K31" s="189">
        <f>F31-G31-H31+I31-J31</f>
        <v/>
      </c>
      <c r="L31" s="13" t="n"/>
    </row>
    <row r="32">
      <c r="E32" s="9" t="n">
        <v>45753</v>
      </c>
      <c r="F32" s="198" t="n"/>
      <c r="G32" s="186" t="n"/>
      <c r="H32" s="201" t="n"/>
      <c r="I32" s="201" t="n"/>
      <c r="J32" s="200" t="n"/>
      <c r="K32" s="189">
        <f>F32-G32-H32+I32-J32</f>
        <v/>
      </c>
    </row>
    <row r="33">
      <c r="E33" s="9" t="n">
        <v>45754</v>
      </c>
      <c r="F33" s="198" t="n"/>
      <c r="G33" s="186" t="n"/>
      <c r="H33" s="201" t="n"/>
      <c r="I33" s="201" t="n"/>
      <c r="J33" s="200" t="n"/>
      <c r="K33" s="189">
        <f>F33-G33-H33+I33-J33</f>
        <v/>
      </c>
    </row>
    <row r="34">
      <c r="E34" s="9" t="n">
        <v>45754</v>
      </c>
      <c r="F34" s="198" t="n"/>
      <c r="G34" s="186" t="n"/>
      <c r="H34" s="201" t="n"/>
      <c r="I34" s="201" t="n"/>
      <c r="J34" s="200" t="n"/>
      <c r="K34" s="189">
        <f>F34-G34-H34+I34-J34</f>
        <v/>
      </c>
    </row>
    <row r="35">
      <c r="E35" s="9" t="n">
        <v>45754</v>
      </c>
      <c r="F35" s="198" t="n"/>
      <c r="G35" s="186" t="n"/>
      <c r="H35" s="201" t="n"/>
      <c r="I35" s="201" t="n"/>
      <c r="J35" s="200" t="n"/>
      <c r="K35" s="189">
        <f>F35-G35-H35+I35-J35</f>
        <v/>
      </c>
    </row>
    <row r="36">
      <c r="E36" s="9" t="n">
        <v>45754</v>
      </c>
      <c r="F36" s="198" t="n"/>
      <c r="G36" s="186" t="n"/>
      <c r="H36" s="201" t="n"/>
      <c r="I36" s="201" t="n"/>
      <c r="J36" s="200" t="n"/>
      <c r="K36" s="189">
        <f>F36-G36-H36+I36-J36</f>
        <v/>
      </c>
    </row>
    <row r="37">
      <c r="E37" s="9" t="n">
        <v>45755</v>
      </c>
      <c r="F37" s="198" t="n"/>
      <c r="G37" s="186" t="n"/>
      <c r="H37" s="201" t="n"/>
      <c r="I37" s="201" t="n"/>
      <c r="J37" s="200" t="n"/>
      <c r="K37" s="189">
        <f>F37-G37-H37+I37-J37</f>
        <v/>
      </c>
    </row>
    <row r="38">
      <c r="E38" s="9" t="n">
        <v>45755</v>
      </c>
      <c r="F38" s="198" t="n"/>
      <c r="G38" s="186" t="n"/>
      <c r="H38" s="201" t="n"/>
      <c r="I38" s="201" t="n"/>
      <c r="J38" s="200" t="n"/>
      <c r="K38" s="189">
        <f>F38-G38-H38+I38-J38</f>
        <v/>
      </c>
    </row>
    <row r="39">
      <c r="E39" s="9" t="n">
        <v>45755</v>
      </c>
      <c r="F39" s="198" t="n"/>
      <c r="G39" s="186" t="n"/>
      <c r="H39" s="201" t="n"/>
      <c r="I39" s="201" t="n"/>
      <c r="J39" s="200" t="n"/>
      <c r="K39" s="189">
        <f>F39-G39-H39+I39-J39</f>
        <v/>
      </c>
    </row>
    <row r="40">
      <c r="E40" s="9" t="n">
        <v>45755</v>
      </c>
      <c r="F40" s="198" t="n"/>
      <c r="G40" s="186" t="n"/>
      <c r="H40" s="201" t="n"/>
      <c r="I40" s="201" t="n"/>
      <c r="J40" s="200" t="n"/>
      <c r="K40" s="189">
        <f>F40-G40-H40+I40-J40</f>
        <v/>
      </c>
    </row>
    <row r="41">
      <c r="E41" s="9" t="n">
        <v>45755</v>
      </c>
      <c r="F41" s="198" t="n"/>
      <c r="G41" s="186" t="n"/>
      <c r="H41" s="201" t="n"/>
      <c r="I41" s="201" t="n"/>
      <c r="J41" s="200" t="n"/>
      <c r="K41" s="189">
        <f>F41-G41-H41+I41-J41</f>
        <v/>
      </c>
    </row>
    <row r="42">
      <c r="E42" s="9" t="n">
        <v>45755</v>
      </c>
      <c r="F42" s="198" t="n"/>
      <c r="G42" s="186" t="n"/>
      <c r="H42" s="201" t="n"/>
      <c r="I42" s="201" t="n"/>
      <c r="J42" s="200" t="n"/>
      <c r="K42" s="189">
        <f>F42-G42-H42+I42-J42</f>
        <v/>
      </c>
    </row>
    <row r="43">
      <c r="E43" s="9" t="n">
        <v>45755</v>
      </c>
      <c r="F43" s="198" t="n"/>
      <c r="G43" s="186" t="n"/>
      <c r="H43" s="201" t="n"/>
      <c r="I43" s="201" t="n"/>
      <c r="J43" s="200" t="n"/>
      <c r="K43" s="189">
        <f>F43-G43-H43+I43-J43</f>
        <v/>
      </c>
    </row>
    <row r="44">
      <c r="E44" s="9" t="n">
        <v>45755</v>
      </c>
      <c r="F44" s="198" t="n"/>
      <c r="G44" s="186" t="n"/>
      <c r="H44" s="201" t="n"/>
      <c r="I44" s="201" t="n"/>
      <c r="J44" s="200" t="n"/>
      <c r="K44" s="189">
        <f>F44-G44-H44+I44-J44</f>
        <v/>
      </c>
    </row>
    <row r="45">
      <c r="E45" s="9" t="n">
        <v>45756</v>
      </c>
      <c r="F45" s="198" t="n"/>
      <c r="G45" s="186" t="n"/>
      <c r="H45" s="201" t="n"/>
      <c r="I45" s="201" t="n"/>
      <c r="J45" s="200" t="n"/>
      <c r="K45" s="189">
        <f>F45-G45-H45+I45-J45</f>
        <v/>
      </c>
    </row>
    <row r="46">
      <c r="C46" s="68" t="n"/>
      <c r="D46" s="68" t="n"/>
      <c r="E46" s="9" t="n">
        <v>45756</v>
      </c>
      <c r="F46" s="198" t="n"/>
      <c r="G46" s="186" t="n"/>
      <c r="H46" s="201" t="n"/>
      <c r="I46" s="201" t="n"/>
      <c r="J46" s="200" t="n"/>
      <c r="K46" s="189">
        <f>F46-G46-H46+I46-J46</f>
        <v/>
      </c>
    </row>
    <row r="47">
      <c r="E47" s="9" t="n">
        <v>45756</v>
      </c>
      <c r="F47" s="198" t="n"/>
      <c r="G47" s="186" t="n"/>
      <c r="H47" s="201" t="n"/>
      <c r="I47" s="201" t="n"/>
      <c r="J47" s="200" t="n"/>
      <c r="K47" s="189">
        <f>F47-G47-H47+I47-J47</f>
        <v/>
      </c>
    </row>
    <row r="48">
      <c r="E48" s="9" t="n">
        <v>45756</v>
      </c>
      <c r="F48" s="198" t="n"/>
      <c r="G48" s="186" t="n"/>
      <c r="H48" s="201" t="n"/>
      <c r="I48" s="201" t="n"/>
      <c r="J48" s="200" t="n"/>
      <c r="K48" s="189">
        <f>F48-G48-H48+I48-J48</f>
        <v/>
      </c>
    </row>
    <row r="49">
      <c r="C49" s="68" t="n"/>
      <c r="D49" s="68" t="n"/>
      <c r="E49" s="9" t="n">
        <v>45756</v>
      </c>
      <c r="F49" s="198" t="n"/>
      <c r="G49" s="186" t="n"/>
      <c r="H49" s="201" t="n"/>
      <c r="I49" s="201" t="n"/>
      <c r="J49" s="200" t="n"/>
      <c r="K49" s="189">
        <f>F49-G49-H49+I49-J49</f>
        <v/>
      </c>
    </row>
    <row r="50">
      <c r="A50" s="68" t="n"/>
      <c r="B50" s="68" t="n"/>
      <c r="E50" s="9" t="n">
        <v>45756</v>
      </c>
      <c r="F50" s="198" t="n"/>
      <c r="G50" s="186" t="n"/>
      <c r="H50" s="201" t="n"/>
      <c r="I50" s="201" t="n"/>
      <c r="J50" s="200" t="n"/>
      <c r="K50" s="189">
        <f>F50-G50-H50+I50-J50</f>
        <v/>
      </c>
      <c r="M50" s="0" t="inlineStr">
        <is>
          <t>快递费代估</t>
        </is>
      </c>
    </row>
    <row r="51">
      <c r="E51" s="9" t="n">
        <v>45756</v>
      </c>
      <c r="F51" s="198" t="n"/>
      <c r="G51" s="186" t="n"/>
      <c r="H51" s="201" t="n"/>
      <c r="I51" s="201" t="n"/>
      <c r="J51" s="200" t="n"/>
      <c r="K51" s="189">
        <f>F51-G51-H51+I51-J51</f>
        <v/>
      </c>
    </row>
    <row r="52">
      <c r="E52" s="9" t="n">
        <v>45756</v>
      </c>
      <c r="F52" s="198" t="n"/>
      <c r="G52" s="186" t="n"/>
      <c r="H52" s="201" t="n"/>
      <c r="I52" s="201" t="n"/>
      <c r="J52" s="200" t="n"/>
      <c r="K52" s="189">
        <f>F52-G52-H52+I52-J52</f>
        <v/>
      </c>
    </row>
    <row r="53">
      <c r="A53" s="68" t="n"/>
      <c r="B53" s="68" t="n"/>
      <c r="E53" s="9" t="n">
        <v>45756</v>
      </c>
      <c r="F53" s="198" t="n"/>
      <c r="G53" s="186" t="n"/>
      <c r="H53" s="201" t="n"/>
      <c r="I53" s="201" t="n"/>
      <c r="J53" s="200" t="n"/>
      <c r="K53" s="189">
        <f>F53-G53-H53+I53-J53</f>
        <v/>
      </c>
    </row>
    <row r="54" customFormat="1" s="68">
      <c r="A54" s="0" t="n"/>
      <c r="B54" s="0" t="n"/>
      <c r="C54" s="0" t="n"/>
      <c r="D54" s="0" t="n"/>
      <c r="E54" s="9" t="n">
        <v>45756</v>
      </c>
      <c r="F54" s="198" t="n"/>
      <c r="G54" s="186" t="n"/>
      <c r="H54" s="201" t="n"/>
      <c r="I54" s="201" t="n"/>
      <c r="J54" s="200" t="n"/>
      <c r="K54" s="189">
        <f>F54-G54-H54+I54-J54</f>
        <v/>
      </c>
    </row>
    <row r="55">
      <c r="E55" s="9" t="n">
        <v>45756</v>
      </c>
      <c r="F55" s="198" t="n"/>
      <c r="G55" s="186" t="n"/>
      <c r="H55" s="201" t="n"/>
      <c r="I55" s="201" t="n"/>
      <c r="J55" s="200" t="n"/>
      <c r="K55" s="189">
        <f>F55-G55-H55+I55-J55</f>
        <v/>
      </c>
      <c r="M55" s="0" t="inlineStr">
        <is>
          <t>快递费代估</t>
        </is>
      </c>
    </row>
    <row r="56">
      <c r="E56" s="9" t="n">
        <v>45757</v>
      </c>
      <c r="F56" s="198" t="n"/>
      <c r="G56" s="186" t="n"/>
      <c r="H56" s="201" t="n"/>
      <c r="I56" s="201" t="n"/>
      <c r="J56" s="200" t="n"/>
      <c r="K56" s="189">
        <f>F56-G56-H56+I56-J56</f>
        <v/>
      </c>
    </row>
    <row r="57" customFormat="1" s="68">
      <c r="A57" s="0" t="n"/>
      <c r="B57" s="0" t="n"/>
      <c r="C57" s="0" t="n"/>
      <c r="D57" s="0" t="n"/>
      <c r="E57" s="9" t="n">
        <v>45757</v>
      </c>
      <c r="F57" s="198" t="n"/>
      <c r="G57" s="186" t="n"/>
      <c r="H57" s="201" t="n"/>
      <c r="I57" s="201" t="n"/>
      <c r="J57" s="200" t="n"/>
      <c r="K57" s="189">
        <f>F57-G57-H57+I57-J57</f>
        <v/>
      </c>
    </row>
    <row r="58">
      <c r="E58" s="9" t="n">
        <v>45757</v>
      </c>
      <c r="F58" s="202" t="n"/>
      <c r="G58" s="187" t="n"/>
      <c r="H58" s="201" t="n"/>
      <c r="I58" s="201" t="n"/>
      <c r="J58" s="199" t="n"/>
      <c r="K58" s="189">
        <f>F58-G58-H58+I58-J58</f>
        <v/>
      </c>
    </row>
    <row r="59">
      <c r="E59" s="9" t="n">
        <v>45757</v>
      </c>
      <c r="F59" s="198" t="n"/>
      <c r="G59" s="186" t="n"/>
      <c r="H59" s="201" t="n"/>
      <c r="I59" s="201" t="n"/>
      <c r="J59" s="200" t="n"/>
      <c r="K59" s="189">
        <f>F59-G59-H59+I59-J59</f>
        <v/>
      </c>
    </row>
    <row r="60">
      <c r="E60" s="9" t="n">
        <v>45757</v>
      </c>
      <c r="F60" s="198" t="n"/>
      <c r="G60" s="186" t="n"/>
      <c r="H60" s="201" t="n"/>
      <c r="I60" s="201" t="n"/>
      <c r="J60" s="200" t="n"/>
      <c r="K60" s="189">
        <f>F60-G60-H60+I60-J60</f>
        <v/>
      </c>
      <c r="M60" s="0" t="inlineStr">
        <is>
          <t>快递费代估</t>
        </is>
      </c>
    </row>
    <row r="61">
      <c r="E61" s="9" t="n">
        <v>45758</v>
      </c>
      <c r="F61" s="198" t="n"/>
      <c r="G61" s="186" t="n"/>
      <c r="H61" s="201" t="n"/>
      <c r="I61" s="201" t="n"/>
      <c r="J61" s="200" t="n"/>
      <c r="K61" s="189">
        <f>F61-G61-H61+I61-J61</f>
        <v/>
      </c>
    </row>
    <row r="62">
      <c r="E62" s="9" t="n">
        <v>45758</v>
      </c>
      <c r="F62" s="198" t="n"/>
      <c r="G62" s="186" t="n"/>
      <c r="H62" s="201" t="n"/>
      <c r="I62" s="201" t="n"/>
      <c r="J62" s="200" t="n"/>
      <c r="K62" s="189">
        <f>F62-G62-H62+I62-J62</f>
        <v/>
      </c>
    </row>
    <row r="63">
      <c r="E63" s="9" t="n">
        <v>45758</v>
      </c>
      <c r="F63" s="198" t="n"/>
      <c r="G63" s="186" t="n"/>
      <c r="H63" s="201" t="n"/>
      <c r="I63" s="201" t="n"/>
      <c r="J63" s="200" t="n"/>
      <c r="K63" s="189">
        <f>F63-G63-H63+I63-J63</f>
        <v/>
      </c>
    </row>
    <row r="64">
      <c r="E64" s="9" t="n">
        <v>45758</v>
      </c>
      <c r="F64" s="198" t="n"/>
      <c r="G64" s="186" t="n"/>
      <c r="H64" s="201" t="n"/>
      <c r="I64" s="201" t="n"/>
      <c r="J64" s="200" t="n"/>
      <c r="K64" s="189">
        <f>F64-G64-H64+I64-J64</f>
        <v/>
      </c>
    </row>
    <row r="65">
      <c r="E65" s="9" t="n">
        <v>45758</v>
      </c>
      <c r="F65" s="198" t="n"/>
      <c r="G65" s="186" t="n"/>
      <c r="H65" s="201" t="n"/>
      <c r="I65" s="201" t="n"/>
      <c r="J65" s="200" t="n"/>
      <c r="K65" s="189">
        <f>F65-G65-H65+I65-J65</f>
        <v/>
      </c>
    </row>
    <row r="66">
      <c r="E66" s="9" t="n">
        <v>45758</v>
      </c>
      <c r="F66" s="198" t="n"/>
      <c r="G66" s="186" t="n"/>
      <c r="H66" s="201" t="n"/>
      <c r="I66" s="201" t="n"/>
      <c r="J66" s="200" t="n"/>
      <c r="K66" s="189">
        <f>F66-G66-H66+I66-J66</f>
        <v/>
      </c>
    </row>
    <row r="67">
      <c r="E67" s="9" t="n">
        <v>45759</v>
      </c>
      <c r="F67" s="198" t="n"/>
      <c r="G67" s="186" t="n"/>
      <c r="H67" s="201" t="n"/>
      <c r="I67" s="201" t="n"/>
      <c r="J67" s="200" t="n"/>
      <c r="K67" s="189">
        <f>F67-G67-H67+I67-J67</f>
        <v/>
      </c>
    </row>
    <row r="68">
      <c r="E68" s="9" t="n">
        <v>45759</v>
      </c>
      <c r="F68" s="198" t="n"/>
      <c r="G68" s="186" t="n"/>
      <c r="H68" s="201" t="n"/>
      <c r="I68" s="201" t="n"/>
      <c r="J68" s="200" t="n"/>
      <c r="K68" s="189">
        <f>F68-G68-H68+I68-J68</f>
        <v/>
      </c>
    </row>
    <row r="69">
      <c r="E69" s="9" t="n">
        <v>45759</v>
      </c>
      <c r="F69" s="198" t="n"/>
      <c r="G69" s="186" t="n"/>
      <c r="H69" s="201" t="n"/>
      <c r="I69" s="201" t="n"/>
      <c r="J69" s="200" t="n"/>
      <c r="K69" s="189">
        <f>F69-G69-H69+I69-J69</f>
        <v/>
      </c>
      <c r="M69" s="0" t="inlineStr">
        <is>
          <t>快递费代估</t>
        </is>
      </c>
    </row>
    <row r="70">
      <c r="E70" s="9" t="n">
        <v>45759</v>
      </c>
      <c r="F70" s="198" t="n"/>
      <c r="G70" s="186" t="n"/>
      <c r="H70" s="201" t="n"/>
      <c r="I70" s="201" t="n"/>
      <c r="J70" s="200" t="n"/>
      <c r="K70" s="189">
        <f>F70-G70-H70+I70-J70</f>
        <v/>
      </c>
    </row>
    <row r="71">
      <c r="E71" s="9" t="n">
        <v>45759</v>
      </c>
      <c r="F71" s="198" t="n"/>
      <c r="G71" s="186" t="n"/>
      <c r="H71" s="201" t="n"/>
      <c r="I71" s="201" t="n"/>
      <c r="J71" s="200" t="n"/>
      <c r="K71" s="189">
        <f>F71-G71-H71+I71-J71</f>
        <v/>
      </c>
    </row>
    <row r="72">
      <c r="E72" s="9" t="n">
        <v>45760</v>
      </c>
      <c r="F72" s="198" t="n"/>
      <c r="G72" s="186" t="n"/>
      <c r="H72" s="201" t="n"/>
      <c r="I72" s="201" t="n"/>
      <c r="J72" s="200" t="n"/>
      <c r="K72" s="189">
        <f>F72-G72-H72+I72-J72</f>
        <v/>
      </c>
    </row>
    <row r="73">
      <c r="E73" s="9" t="n">
        <v>45760</v>
      </c>
      <c r="F73" s="198" t="n"/>
      <c r="G73" s="186" t="n"/>
      <c r="H73" s="201" t="n"/>
      <c r="I73" s="201" t="n"/>
      <c r="J73" s="200" t="n"/>
      <c r="K73" s="189">
        <f>F73-G73-H73+I73-J73</f>
        <v/>
      </c>
    </row>
    <row r="74">
      <c r="E74" s="9" t="n">
        <v>45760</v>
      </c>
      <c r="F74" s="198" t="n"/>
      <c r="G74" s="186" t="n"/>
      <c r="H74" s="201" t="n"/>
      <c r="I74" s="201" t="n"/>
      <c r="J74" s="200" t="n"/>
      <c r="K74" s="189">
        <f>F74-G74-H74+I74-J74</f>
        <v/>
      </c>
    </row>
    <row r="75">
      <c r="E75" s="9" t="n">
        <v>45760</v>
      </c>
      <c r="F75" s="198" t="n"/>
      <c r="G75" s="186" t="n"/>
      <c r="H75" s="201" t="n"/>
      <c r="I75" s="201" t="n"/>
      <c r="J75" s="200" t="n"/>
      <c r="K75" s="189">
        <f>F75-G75-H75+I75-J75</f>
        <v/>
      </c>
    </row>
    <row r="76">
      <c r="E76" s="9" t="n">
        <v>45761</v>
      </c>
      <c r="F76" s="198" t="n"/>
      <c r="G76" s="186" t="n"/>
      <c r="H76" s="201" t="n"/>
      <c r="I76" s="201" t="n"/>
      <c r="J76" s="200" t="n"/>
      <c r="K76" s="189">
        <f>F76-G76-H76+I76-J76</f>
        <v/>
      </c>
    </row>
    <row r="77">
      <c r="E77" s="9" t="n">
        <v>45761</v>
      </c>
      <c r="F77" s="198" t="n"/>
      <c r="G77" s="186" t="n"/>
      <c r="H77" s="201" t="n"/>
      <c r="I77" s="201" t="n"/>
      <c r="J77" s="200" t="n"/>
      <c r="K77" s="189">
        <f>F77-G77-H77+I77-J77</f>
        <v/>
      </c>
    </row>
    <row r="78">
      <c r="E78" s="9" t="n">
        <v>45762</v>
      </c>
      <c r="F78" s="198" t="n"/>
      <c r="G78" s="186" t="n"/>
      <c r="H78" s="201" t="n"/>
      <c r="I78" s="201" t="n"/>
      <c r="J78" s="200" t="n"/>
      <c r="K78" s="189">
        <f>F78-G78-H78+I78-J78</f>
        <v/>
      </c>
    </row>
    <row r="79">
      <c r="E79" s="9" t="n">
        <v>45762</v>
      </c>
      <c r="F79" s="198" t="n"/>
      <c r="G79" s="186" t="n"/>
      <c r="H79" s="201" t="n"/>
      <c r="I79" s="201" t="n"/>
      <c r="J79" s="200" t="n"/>
      <c r="K79" s="189">
        <f>F79-G79-H79+I79-J79</f>
        <v/>
      </c>
    </row>
    <row r="80">
      <c r="E80" s="9" t="n">
        <v>45762</v>
      </c>
      <c r="F80" s="198" t="n"/>
      <c r="G80" s="186" t="n"/>
      <c r="H80" s="201" t="n"/>
      <c r="I80" s="201" t="n"/>
      <c r="J80" s="200" t="n"/>
      <c r="K80" s="189">
        <f>F80-G80-H80+I80-J80</f>
        <v/>
      </c>
    </row>
    <row r="81">
      <c r="E81" s="9" t="n">
        <v>45762</v>
      </c>
      <c r="F81" s="198" t="n"/>
      <c r="G81" s="186" t="n"/>
      <c r="H81" s="201" t="n"/>
      <c r="I81" s="201" t="n"/>
      <c r="J81" s="200" t="n"/>
      <c r="K81" s="189">
        <f>F81-G81-H81+I81-J81</f>
        <v/>
      </c>
    </row>
    <row r="82">
      <c r="E82" s="9" t="n">
        <v>45762</v>
      </c>
      <c r="F82" s="198" t="n"/>
      <c r="G82" s="186" t="n"/>
      <c r="H82" s="201" t="n"/>
      <c r="I82" s="201" t="n"/>
      <c r="J82" s="200" t="n"/>
      <c r="K82" s="189">
        <f>F82-G82-H82+I82-J82</f>
        <v/>
      </c>
    </row>
    <row r="83">
      <c r="E83" s="9" t="n">
        <v>45762</v>
      </c>
      <c r="F83" s="198" t="n"/>
      <c r="G83" s="186" t="n"/>
      <c r="H83" s="201" t="n"/>
      <c r="I83" s="201" t="n"/>
      <c r="J83" s="200" t="n"/>
      <c r="K83" s="189">
        <f>F83-G83-H83+I83-J83</f>
        <v/>
      </c>
    </row>
    <row r="84">
      <c r="E84" s="9" t="n">
        <v>45762</v>
      </c>
      <c r="F84" s="198" t="n"/>
      <c r="G84" s="186" t="n"/>
      <c r="H84" s="201" t="n"/>
      <c r="I84" s="201" t="n"/>
      <c r="J84" s="200" t="n"/>
      <c r="K84" s="189">
        <f>F84-G84-H84+I84-J84</f>
        <v/>
      </c>
    </row>
    <row r="85">
      <c r="E85" s="9" t="n">
        <v>45762</v>
      </c>
      <c r="F85" s="198" t="n"/>
      <c r="G85" s="186" t="n"/>
      <c r="H85" s="201" t="n"/>
      <c r="I85" s="201" t="n"/>
      <c r="J85" s="200" t="n"/>
      <c r="K85" s="189">
        <f>F85-G85-H85+I85-J85</f>
        <v/>
      </c>
    </row>
    <row r="86">
      <c r="E86" s="9" t="n">
        <v>45762</v>
      </c>
      <c r="F86" s="198" t="n"/>
      <c r="G86" s="186" t="n"/>
      <c r="H86" s="201" t="n"/>
      <c r="I86" s="201" t="n"/>
      <c r="J86" s="200" t="n"/>
      <c r="K86" s="189">
        <f>F86-G86-H86+I86-J86</f>
        <v/>
      </c>
    </row>
    <row r="87">
      <c r="E87" s="9" t="n">
        <v>45762</v>
      </c>
      <c r="F87" s="198" t="n"/>
      <c r="G87" s="186" t="n"/>
      <c r="H87" s="201" t="n"/>
      <c r="I87" s="201" t="n"/>
      <c r="J87" s="200" t="n"/>
      <c r="K87" s="189">
        <f>F87-G87-H87+I87-J87</f>
        <v/>
      </c>
    </row>
    <row r="88">
      <c r="E88" s="9" t="n">
        <v>45763</v>
      </c>
      <c r="F88" s="203" t="n"/>
      <c r="G88" s="186" t="n"/>
      <c r="H88" s="204" t="n"/>
      <c r="I88" s="201" t="n"/>
      <c r="J88" s="200" t="n"/>
      <c r="K88" s="189">
        <f>F88-G88-H88+I88-J88</f>
        <v/>
      </c>
    </row>
    <row r="89">
      <c r="E89" s="9" t="n">
        <v>45763</v>
      </c>
      <c r="F89" s="198" t="n"/>
      <c r="G89" s="186" t="n"/>
      <c r="H89" s="201" t="n"/>
      <c r="I89" s="201" t="n"/>
      <c r="J89" s="200" t="n"/>
      <c r="K89" s="189">
        <f>F89-G89-H89+I89-J89</f>
        <v/>
      </c>
    </row>
    <row r="90">
      <c r="E90" s="9" t="n">
        <v>45763</v>
      </c>
      <c r="F90" s="198" t="n"/>
      <c r="G90" s="186" t="n"/>
      <c r="H90" s="201" t="n"/>
      <c r="I90" s="201" t="n"/>
      <c r="J90" s="200" t="n"/>
      <c r="K90" s="189">
        <f>F90-G90-H90+I90-J90</f>
        <v/>
      </c>
    </row>
    <row r="91">
      <c r="E91" s="9" t="n">
        <v>45763</v>
      </c>
      <c r="F91" s="202" t="n"/>
      <c r="G91" s="187" t="n"/>
      <c r="H91" s="201" t="n"/>
      <c r="I91" s="201" t="n"/>
      <c r="J91" s="199" t="n"/>
      <c r="K91" s="189">
        <f>F91-G91-H91+I91-J91</f>
        <v/>
      </c>
    </row>
    <row r="92">
      <c r="E92" s="9" t="n">
        <v>45764</v>
      </c>
      <c r="F92" s="198" t="n"/>
      <c r="G92" s="186" t="n"/>
      <c r="H92" s="201" t="n"/>
      <c r="I92" s="201" t="n"/>
      <c r="J92" s="200" t="n"/>
      <c r="K92" s="189">
        <f>F92-G92-H92+I92-J92</f>
        <v/>
      </c>
    </row>
    <row r="93">
      <c r="E93" s="9" t="n">
        <v>45764</v>
      </c>
      <c r="F93" s="198" t="n"/>
      <c r="G93" s="186" t="n"/>
      <c r="H93" s="201" t="n"/>
      <c r="I93" s="201" t="n"/>
      <c r="J93" s="200" t="n"/>
      <c r="K93" s="189">
        <f>F93-G93-H93+I93-J93</f>
        <v/>
      </c>
    </row>
    <row r="94">
      <c r="E94" s="9" t="n">
        <v>45764</v>
      </c>
      <c r="F94" s="198" t="n"/>
      <c r="G94" s="186" t="n"/>
      <c r="H94" s="201" t="n"/>
      <c r="I94" s="201" t="n"/>
      <c r="J94" s="200" t="n"/>
      <c r="K94" s="189">
        <f>F94-G94-H94+I94-J94</f>
        <v/>
      </c>
    </row>
    <row r="95">
      <c r="E95" s="9" t="n">
        <v>45764</v>
      </c>
      <c r="F95" s="198" t="n"/>
      <c r="G95" s="186" t="n"/>
      <c r="H95" s="201" t="n"/>
      <c r="I95" s="201" t="n"/>
      <c r="J95" s="200" t="n"/>
      <c r="K95" s="189">
        <f>F95-G95-H95+I95-J95</f>
        <v/>
      </c>
    </row>
    <row r="96">
      <c r="E96" s="9" t="n">
        <v>45765</v>
      </c>
      <c r="F96" s="198" t="n"/>
      <c r="G96" s="186" t="n"/>
      <c r="H96" s="201" t="n"/>
      <c r="I96" s="201" t="n"/>
      <c r="J96" s="200" t="n"/>
      <c r="K96" s="189">
        <f>F96-G96-H96+I96-J96</f>
        <v/>
      </c>
    </row>
    <row r="97">
      <c r="E97" s="9" t="n">
        <v>45765</v>
      </c>
      <c r="F97" s="198" t="n"/>
      <c r="G97" s="186" t="n"/>
      <c r="H97" s="201" t="n"/>
      <c r="I97" s="201" t="n"/>
      <c r="J97" s="200" t="n"/>
      <c r="K97" s="189">
        <f>F97-G97-H97+I97-J97</f>
        <v/>
      </c>
    </row>
    <row r="98">
      <c r="E98" s="9" t="n">
        <v>45765</v>
      </c>
      <c r="F98" s="198" t="n"/>
      <c r="G98" s="186" t="n"/>
      <c r="H98" s="201" t="n"/>
      <c r="I98" s="201" t="n"/>
      <c r="J98" s="200" t="n"/>
      <c r="K98" s="189">
        <f>F98-G98-H98+I98-J98</f>
        <v/>
      </c>
    </row>
    <row r="99">
      <c r="E99" s="9" t="n">
        <v>45765</v>
      </c>
      <c r="F99" s="198" t="n"/>
      <c r="G99" s="186" t="n"/>
      <c r="H99" s="201" t="n"/>
      <c r="I99" s="201" t="n"/>
      <c r="J99" s="200" t="n"/>
      <c r="K99" s="189">
        <f>F99-G99-H99+I99-J99</f>
        <v/>
      </c>
    </row>
    <row r="100">
      <c r="E100" s="9" t="n">
        <v>45765</v>
      </c>
      <c r="F100" s="198" t="n"/>
      <c r="G100" s="186" t="n"/>
      <c r="H100" s="201" t="n"/>
      <c r="I100" s="201" t="n"/>
      <c r="J100" s="200" t="n"/>
      <c r="K100" s="189">
        <f>F100-G100-H100+I100-J100</f>
        <v/>
      </c>
    </row>
    <row r="101">
      <c r="E101" s="9" t="n">
        <v>45765</v>
      </c>
      <c r="F101" s="198" t="n"/>
      <c r="G101" s="186" t="n"/>
      <c r="H101" s="201" t="n"/>
      <c r="I101" s="201" t="n"/>
      <c r="J101" s="200" t="n"/>
      <c r="K101" s="189">
        <f>F101-G101-H101+I101-J101</f>
        <v/>
      </c>
    </row>
    <row r="102">
      <c r="E102" s="9" t="n">
        <v>45766</v>
      </c>
      <c r="F102" s="198" t="n"/>
      <c r="G102" s="186" t="n"/>
      <c r="H102" s="201" t="n"/>
      <c r="I102" s="201" t="n"/>
      <c r="J102" s="200" t="n"/>
      <c r="K102" s="189">
        <f>F102-G102-H102+I102-J102</f>
        <v/>
      </c>
    </row>
    <row r="103">
      <c r="E103" s="9" t="n">
        <v>45766</v>
      </c>
      <c r="F103" s="198" t="n"/>
      <c r="G103" s="186" t="n"/>
      <c r="H103" s="201" t="n"/>
      <c r="I103" s="201" t="n"/>
      <c r="J103" s="200" t="n"/>
      <c r="K103" s="189">
        <f>F103-G103-H103+I103-J103</f>
        <v/>
      </c>
    </row>
    <row r="104">
      <c r="E104" s="9" t="n">
        <v>45766</v>
      </c>
      <c r="F104" s="198" t="n"/>
      <c r="G104" s="186" t="n"/>
      <c r="H104" s="201" t="n"/>
      <c r="I104" s="201" t="n"/>
      <c r="J104" s="200" t="n"/>
      <c r="K104" s="189">
        <f>F104-G104-H104+I104-J104</f>
        <v/>
      </c>
    </row>
    <row r="105">
      <c r="E105" s="9" t="n">
        <v>45766</v>
      </c>
      <c r="F105" s="198" t="n"/>
      <c r="G105" s="186" t="n"/>
      <c r="H105" s="201" t="n"/>
      <c r="I105" s="201" t="n"/>
      <c r="J105" s="200" t="n"/>
      <c r="K105" s="189">
        <f>F105-G105-H105+I105-J105</f>
        <v/>
      </c>
    </row>
    <row r="106">
      <c r="E106" s="9" t="n">
        <v>45766</v>
      </c>
      <c r="F106" s="198" t="n"/>
      <c r="G106" s="186" t="n"/>
      <c r="H106" s="201" t="n"/>
      <c r="I106" s="201" t="n"/>
      <c r="J106" s="200" t="n"/>
      <c r="K106" s="189">
        <f>F106-G106-H106+I106-J106</f>
        <v/>
      </c>
    </row>
    <row r="107">
      <c r="E107" s="9" t="n">
        <v>45766</v>
      </c>
      <c r="F107" s="198" t="n"/>
      <c r="G107" s="186" t="n"/>
      <c r="H107" s="201" t="n"/>
      <c r="I107" s="201" t="n"/>
      <c r="J107" s="200" t="n"/>
      <c r="K107" s="189">
        <f>F107-G107-H107+I107-J107</f>
        <v/>
      </c>
    </row>
    <row r="108">
      <c r="E108" s="9" t="n">
        <v>45766</v>
      </c>
      <c r="F108" s="198" t="n"/>
      <c r="G108" s="186" t="n"/>
      <c r="H108" s="201" t="n"/>
      <c r="I108" s="201" t="n"/>
      <c r="J108" s="200" t="n"/>
      <c r="K108" s="189">
        <f>F108-G108-H108+I108-J108</f>
        <v/>
      </c>
    </row>
    <row r="109">
      <c r="E109" s="9" t="n">
        <v>45766</v>
      </c>
      <c r="F109" s="198" t="n"/>
      <c r="G109" s="186" t="n"/>
      <c r="H109" s="201" t="n"/>
      <c r="I109" s="201" t="n"/>
      <c r="J109" s="200" t="n"/>
      <c r="K109" s="189">
        <f>F109-G109-H109+I109-J109</f>
        <v/>
      </c>
    </row>
    <row r="110">
      <c r="E110" s="9" t="n">
        <v>45767</v>
      </c>
      <c r="F110" s="198" t="n"/>
      <c r="G110" s="186" t="n"/>
      <c r="H110" s="201" t="n"/>
      <c r="I110" s="201" t="n"/>
      <c r="J110" s="200" t="n"/>
      <c r="K110" s="189">
        <f>F110-G110-H110+I110-J110</f>
        <v/>
      </c>
    </row>
    <row r="111">
      <c r="E111" s="9" t="n">
        <v>45767</v>
      </c>
      <c r="F111" s="198" t="n"/>
      <c r="G111" s="186" t="n"/>
      <c r="H111" s="201" t="n"/>
      <c r="I111" s="201" t="n"/>
      <c r="J111" s="200" t="n"/>
      <c r="K111" s="189">
        <f>F111-G111-H111+I111-J111</f>
        <v/>
      </c>
    </row>
    <row r="112">
      <c r="E112" s="9" t="n">
        <v>45767</v>
      </c>
      <c r="F112" s="198" t="n"/>
      <c r="G112" s="186" t="n"/>
      <c r="H112" s="201" t="n"/>
      <c r="I112" s="201" t="n"/>
      <c r="J112" s="200" t="n"/>
      <c r="K112" s="189">
        <f>F112-G112-H112+I112-J112</f>
        <v/>
      </c>
    </row>
    <row r="113">
      <c r="E113" s="9" t="n">
        <v>45767</v>
      </c>
      <c r="F113" s="198" t="n"/>
      <c r="G113" s="186" t="n"/>
      <c r="H113" s="201" t="n"/>
      <c r="I113" s="201" t="n"/>
      <c r="J113" s="200" t="n"/>
      <c r="K113" s="189">
        <f>F113-G113-H113+I113-J113</f>
        <v/>
      </c>
    </row>
    <row r="114">
      <c r="E114" s="9" t="n">
        <v>45767</v>
      </c>
      <c r="F114" s="198" t="n"/>
      <c r="G114" s="186" t="n"/>
      <c r="H114" s="201" t="n"/>
      <c r="I114" s="201" t="n"/>
      <c r="J114" s="200" t="n"/>
      <c r="K114" s="189">
        <f>F114-G114-H114+I114-J114</f>
        <v/>
      </c>
    </row>
    <row r="115">
      <c r="E115" s="9" t="n">
        <v>45767</v>
      </c>
      <c r="F115" s="198" t="n"/>
      <c r="G115" s="186" t="n"/>
      <c r="H115" s="201" t="n"/>
      <c r="I115" s="201" t="n"/>
      <c r="J115" s="200" t="n"/>
      <c r="K115" s="189">
        <f>F115-G115-H115+I115-J115</f>
        <v/>
      </c>
    </row>
    <row r="116">
      <c r="E116" s="9" t="n">
        <v>45768</v>
      </c>
      <c r="F116" s="198" t="n"/>
      <c r="G116" s="186" t="n"/>
      <c r="H116" s="201" t="n"/>
      <c r="I116" s="201" t="n"/>
      <c r="J116" s="200" t="n"/>
      <c r="K116" s="189">
        <f>F116-G116-H116+I116-J116</f>
        <v/>
      </c>
    </row>
    <row r="117">
      <c r="E117" s="9" t="n">
        <v>45768</v>
      </c>
      <c r="F117" s="198" t="n"/>
      <c r="G117" s="186" t="n"/>
      <c r="H117" s="201" t="n"/>
      <c r="I117" s="201" t="n"/>
      <c r="J117" s="200" t="n"/>
      <c r="K117" s="189">
        <f>F117-G117-H117+I117-J117</f>
        <v/>
      </c>
    </row>
    <row r="118">
      <c r="E118" s="9" t="n">
        <v>45768</v>
      </c>
      <c r="F118" s="198" t="n"/>
      <c r="G118" s="186" t="n"/>
      <c r="H118" s="201" t="n"/>
      <c r="I118" s="201" t="n"/>
      <c r="J118" s="200" t="n"/>
      <c r="K118" s="189">
        <f>F118-G118-H118+I118-J118</f>
        <v/>
      </c>
    </row>
    <row r="119">
      <c r="E119" s="9" t="n">
        <v>45768</v>
      </c>
      <c r="F119" s="198" t="n"/>
      <c r="G119" s="186" t="n"/>
      <c r="H119" s="201" t="n"/>
      <c r="I119" s="201" t="n"/>
      <c r="J119" s="200" t="n"/>
      <c r="K119" s="189">
        <f>F119-G119-H119+I119-J119</f>
        <v/>
      </c>
    </row>
    <row r="120">
      <c r="E120" s="9" t="n">
        <v>45768</v>
      </c>
      <c r="F120" s="198" t="n"/>
      <c r="G120" s="186" t="n"/>
      <c r="H120" s="201" t="n"/>
      <c r="I120" s="201" t="n"/>
      <c r="J120" s="200" t="n"/>
      <c r="K120" s="189">
        <f>F120-G120-H120+I120-J120</f>
        <v/>
      </c>
    </row>
    <row r="121">
      <c r="E121" s="9" t="n">
        <v>45768</v>
      </c>
      <c r="F121" s="198" t="n"/>
      <c r="G121" s="186" t="n"/>
      <c r="H121" s="201" t="n"/>
      <c r="I121" s="201" t="n"/>
      <c r="J121" s="200" t="n"/>
      <c r="K121" s="189">
        <f>F121-G121-H121+I121-J121</f>
        <v/>
      </c>
    </row>
    <row r="122">
      <c r="E122" s="9" t="n">
        <v>45768</v>
      </c>
      <c r="F122" s="198" t="n"/>
      <c r="G122" s="186" t="n"/>
      <c r="H122" s="201" t="n"/>
      <c r="I122" s="201" t="n"/>
      <c r="J122" s="200" t="n"/>
      <c r="K122" s="189">
        <f>F122-G122-H122+I122-J122</f>
        <v/>
      </c>
    </row>
    <row r="123">
      <c r="E123" s="9" t="n">
        <v>45768</v>
      </c>
      <c r="F123" s="198" t="n"/>
      <c r="G123" s="186" t="n"/>
      <c r="H123" s="201" t="n"/>
      <c r="I123" s="201" t="n"/>
      <c r="J123" s="200" t="n"/>
      <c r="K123" s="189">
        <f>F123-G123-H123+I123-J123</f>
        <v/>
      </c>
    </row>
    <row r="124">
      <c r="E124" s="9" t="n">
        <v>45768</v>
      </c>
      <c r="F124" s="198" t="n"/>
      <c r="G124" s="186" t="n"/>
      <c r="H124" s="201" t="n"/>
      <c r="I124" s="201" t="n"/>
      <c r="J124" s="200" t="n"/>
      <c r="K124" s="189">
        <f>F124-G124-H124+I124-J124</f>
        <v/>
      </c>
    </row>
    <row r="125">
      <c r="E125" s="9" t="n">
        <v>45769</v>
      </c>
      <c r="F125" s="198" t="n"/>
      <c r="G125" s="186" t="n"/>
      <c r="H125" s="201" t="n"/>
      <c r="I125" s="201" t="n"/>
      <c r="J125" s="200" t="n"/>
      <c r="K125" s="189">
        <f>F125-G125-H125+I125-J125</f>
        <v/>
      </c>
    </row>
    <row r="126">
      <c r="E126" s="9" t="n">
        <v>45769</v>
      </c>
      <c r="F126" s="198" t="n"/>
      <c r="G126" s="186" t="n"/>
      <c r="H126" s="201" t="n"/>
      <c r="I126" s="201" t="n"/>
      <c r="J126" s="200" t="n"/>
      <c r="K126" s="189">
        <f>F126-G126-H126+I126-J126</f>
        <v/>
      </c>
    </row>
    <row r="127">
      <c r="E127" s="9" t="n">
        <v>45769</v>
      </c>
      <c r="F127" s="198" t="n"/>
      <c r="G127" s="186" t="n"/>
      <c r="H127" s="201" t="n"/>
      <c r="I127" s="201" t="n"/>
      <c r="J127" s="200" t="n"/>
      <c r="K127" s="189">
        <f>F127-G127-H127+I127-J127</f>
        <v/>
      </c>
    </row>
    <row r="128">
      <c r="E128" s="9" t="n">
        <v>45769</v>
      </c>
      <c r="F128" s="202" t="n"/>
      <c r="G128" s="187" t="n"/>
      <c r="H128" s="201" t="n"/>
      <c r="I128" s="201" t="n"/>
      <c r="J128" s="199" t="n"/>
      <c r="K128" s="189">
        <f>F128-G128-H128+I128-J128</f>
        <v/>
      </c>
    </row>
    <row r="129">
      <c r="E129" s="9" t="n">
        <v>45769</v>
      </c>
      <c r="F129" s="198" t="n"/>
      <c r="G129" s="186" t="n"/>
      <c r="H129" s="201" t="n"/>
      <c r="I129" s="201" t="n"/>
      <c r="J129" s="200" t="n"/>
      <c r="K129" s="189">
        <f>F129-G129-H129+I129-J129</f>
        <v/>
      </c>
    </row>
    <row r="130">
      <c r="E130" s="9" t="n">
        <v>45769</v>
      </c>
      <c r="F130" s="198" t="n"/>
      <c r="G130" s="186" t="n"/>
      <c r="H130" s="201" t="n"/>
      <c r="I130" s="201" t="n"/>
      <c r="J130" s="200" t="n"/>
      <c r="K130" s="189">
        <f>F130-G130-H130+I130-J130</f>
        <v/>
      </c>
    </row>
    <row r="131">
      <c r="E131" s="9" t="n">
        <v>45769</v>
      </c>
      <c r="F131" s="198" t="n"/>
      <c r="G131" s="186" t="n"/>
      <c r="H131" s="201" t="n"/>
      <c r="I131" s="201" t="n"/>
      <c r="J131" s="200" t="n"/>
      <c r="K131" s="189">
        <f>F131-G131-H131+I131-J131</f>
        <v/>
      </c>
    </row>
    <row r="132">
      <c r="E132" s="9" t="n">
        <v>45769</v>
      </c>
      <c r="F132" s="198" t="n"/>
      <c r="G132" s="186" t="n"/>
      <c r="H132" s="201" t="n"/>
      <c r="I132" s="201" t="n"/>
      <c r="J132" s="200" t="n"/>
      <c r="K132" s="189">
        <f>F132-G132-H132+I132-J132</f>
        <v/>
      </c>
    </row>
    <row r="133">
      <c r="E133" s="9" t="n">
        <v>45769</v>
      </c>
      <c r="F133" s="198" t="n"/>
      <c r="G133" s="186" t="n"/>
      <c r="H133" s="201" t="n"/>
      <c r="I133" s="201" t="n"/>
      <c r="J133" s="200" t="n"/>
      <c r="K133" s="189">
        <f>F133-G133-H133+I133-J133</f>
        <v/>
      </c>
    </row>
    <row r="134">
      <c r="E134" s="9" t="n">
        <v>45770</v>
      </c>
      <c r="F134" s="198" t="n"/>
      <c r="G134" s="186" t="n"/>
      <c r="H134" s="201" t="n"/>
      <c r="I134" s="201" t="n"/>
      <c r="J134" s="200" t="n"/>
      <c r="K134" s="189">
        <f>F134-G134-H134+I134-J134</f>
        <v/>
      </c>
    </row>
    <row r="135">
      <c r="E135" s="9" t="n">
        <v>45770</v>
      </c>
      <c r="F135" s="198" t="n"/>
      <c r="G135" s="186" t="n"/>
      <c r="H135" s="201" t="n"/>
      <c r="I135" s="201" t="n"/>
      <c r="J135" s="200" t="n"/>
      <c r="K135" s="189">
        <f>F135-G135-H135+I135-J135</f>
        <v/>
      </c>
    </row>
    <row r="136">
      <c r="E136" s="9" t="n">
        <v>45770</v>
      </c>
      <c r="F136" s="198" t="n"/>
      <c r="G136" s="186" t="n"/>
      <c r="H136" s="201" t="n"/>
      <c r="I136" s="201" t="n"/>
      <c r="J136" s="200" t="n"/>
      <c r="K136" s="189">
        <f>F136-G136-H136+I136-J136</f>
        <v/>
      </c>
    </row>
    <row r="137">
      <c r="E137" s="9" t="n">
        <v>45770</v>
      </c>
      <c r="F137" s="198" t="n"/>
      <c r="G137" s="186" t="n"/>
      <c r="H137" s="201" t="n"/>
      <c r="I137" s="201" t="n"/>
      <c r="J137" s="200" t="n"/>
      <c r="K137" s="189">
        <f>F137-G137-H137+I137-J137</f>
        <v/>
      </c>
    </row>
    <row r="138">
      <c r="E138" s="9" t="n">
        <v>45770</v>
      </c>
      <c r="F138" s="198" t="n"/>
      <c r="G138" s="186" t="n"/>
      <c r="H138" s="201" t="n"/>
      <c r="I138" s="201" t="n"/>
      <c r="J138" s="200" t="n"/>
      <c r="K138" s="189">
        <f>F138-G138-H138+I138-J138</f>
        <v/>
      </c>
    </row>
    <row r="139">
      <c r="E139" s="9" t="n">
        <v>45770</v>
      </c>
      <c r="F139" s="198" t="n"/>
      <c r="G139" s="186" t="n"/>
      <c r="H139" s="201" t="n"/>
      <c r="I139" s="201" t="n"/>
      <c r="J139" s="200" t="n"/>
      <c r="K139" s="189">
        <f>F139-G139-H139+I139-J139</f>
        <v/>
      </c>
    </row>
    <row r="140">
      <c r="E140" s="9" t="n">
        <v>45770</v>
      </c>
      <c r="F140" s="198" t="n"/>
      <c r="G140" s="186" t="n"/>
      <c r="H140" s="201" t="n"/>
      <c r="I140" s="201" t="n"/>
      <c r="J140" s="200" t="n"/>
      <c r="K140" s="189">
        <f>F140-G140-H140+I140-J140</f>
        <v/>
      </c>
    </row>
    <row r="141">
      <c r="E141" s="9" t="n">
        <v>45771</v>
      </c>
      <c r="F141" s="198" t="n"/>
      <c r="G141" s="186" t="n"/>
      <c r="H141" s="201" t="n"/>
      <c r="I141" s="201" t="n"/>
      <c r="J141" s="200" t="n"/>
      <c r="K141" s="189">
        <f>F141-G141-H141+I141-J141</f>
        <v/>
      </c>
    </row>
    <row r="142">
      <c r="E142" s="9" t="n">
        <v>45771</v>
      </c>
      <c r="F142" s="198" t="n"/>
      <c r="G142" s="186" t="n"/>
      <c r="H142" s="201" t="n"/>
      <c r="I142" s="201" t="n"/>
      <c r="J142" s="200" t="n"/>
      <c r="K142" s="189">
        <f>F142-G142-H142+I142-J142</f>
        <v/>
      </c>
    </row>
    <row r="143">
      <c r="E143" s="9" t="n">
        <v>45771</v>
      </c>
      <c r="F143" s="198" t="n"/>
      <c r="G143" s="186" t="n"/>
      <c r="H143" s="201" t="n"/>
      <c r="I143" s="201" t="n"/>
      <c r="J143" s="200" t="n"/>
      <c r="K143" s="189">
        <f>F143-G143-H143+I143-J143</f>
        <v/>
      </c>
    </row>
    <row r="144">
      <c r="E144" s="9" t="n">
        <v>45771</v>
      </c>
      <c r="F144" s="198" t="n"/>
      <c r="G144" s="186" t="n"/>
      <c r="H144" s="201" t="n"/>
      <c r="I144" s="201" t="n"/>
      <c r="J144" s="200" t="n"/>
      <c r="K144" s="189">
        <f>F144-G144-H144+I144-J144</f>
        <v/>
      </c>
    </row>
    <row r="145">
      <c r="E145" s="9" t="n">
        <v>45771</v>
      </c>
      <c r="F145" s="198" t="n"/>
      <c r="G145" s="186" t="n"/>
      <c r="H145" s="201" t="n"/>
      <c r="I145" s="201" t="n"/>
      <c r="J145" s="200" t="n"/>
      <c r="K145" s="189">
        <f>F145-G145-H145+I145-J145</f>
        <v/>
      </c>
    </row>
    <row r="146">
      <c r="E146" s="9" t="n">
        <v>45771</v>
      </c>
      <c r="F146" s="198" t="n"/>
      <c r="G146" s="186" t="n"/>
      <c r="H146" s="201" t="n"/>
      <c r="I146" s="201" t="n"/>
      <c r="J146" s="200" t="n"/>
      <c r="K146" s="189">
        <f>F146-G146-H146+I146-J146</f>
        <v/>
      </c>
    </row>
    <row r="147">
      <c r="E147" s="9" t="n">
        <v>45771</v>
      </c>
      <c r="F147" s="198" t="n"/>
      <c r="G147" s="186" t="n"/>
      <c r="H147" s="201" t="n"/>
      <c r="I147" s="201" t="n"/>
      <c r="J147" s="200" t="n"/>
      <c r="K147" s="189">
        <f>F147-G147-H147+I147-J147</f>
        <v/>
      </c>
    </row>
    <row r="148">
      <c r="E148" s="9" t="n">
        <v>45771</v>
      </c>
      <c r="F148" s="198" t="n"/>
      <c r="G148" s="186" t="n"/>
      <c r="H148" s="201" t="n"/>
      <c r="I148" s="201" t="n"/>
      <c r="J148" s="200" t="n"/>
      <c r="K148" s="189">
        <f>F148-G148-H148+I148-J148</f>
        <v/>
      </c>
    </row>
    <row r="149">
      <c r="E149" s="9" t="n">
        <v>45772</v>
      </c>
      <c r="F149" s="198" t="n"/>
      <c r="G149" s="186" t="n"/>
      <c r="H149" s="201" t="n"/>
      <c r="I149" s="201" t="n"/>
      <c r="J149" s="200" t="n"/>
      <c r="K149" s="189">
        <f>F149-G149-H149+I149-J149</f>
        <v/>
      </c>
    </row>
    <row r="150">
      <c r="E150" s="9" t="n">
        <v>45772</v>
      </c>
      <c r="F150" s="198" t="n"/>
      <c r="G150" s="186" t="n"/>
      <c r="H150" s="201" t="n"/>
      <c r="I150" s="201" t="n"/>
      <c r="J150" s="200" t="n"/>
      <c r="K150" s="189">
        <f>F150-G150-H150+I150-J150</f>
        <v/>
      </c>
    </row>
    <row r="151">
      <c r="E151" s="9" t="n">
        <v>45772</v>
      </c>
      <c r="F151" s="198" t="n"/>
      <c r="G151" s="186" t="n"/>
      <c r="H151" s="201" t="n"/>
      <c r="I151" s="201" t="n"/>
      <c r="J151" s="200" t="n"/>
      <c r="K151" s="189">
        <f>F151-G151-H151+I151-J151</f>
        <v/>
      </c>
    </row>
    <row r="152">
      <c r="E152" s="9" t="n">
        <v>45772</v>
      </c>
      <c r="F152" s="198" t="n"/>
      <c r="G152" s="186" t="n"/>
      <c r="H152" s="201" t="n"/>
      <c r="I152" s="201" t="n"/>
      <c r="J152" s="200" t="n"/>
      <c r="K152" s="189">
        <f>F152-G152-H152+I152-J152</f>
        <v/>
      </c>
    </row>
    <row r="153">
      <c r="E153" s="9" t="n">
        <v>45772</v>
      </c>
      <c r="F153" s="198" t="n"/>
      <c r="G153" s="186" t="n"/>
      <c r="H153" s="201" t="n"/>
      <c r="I153" s="201" t="n"/>
      <c r="J153" s="200" t="n"/>
      <c r="K153" s="189">
        <f>F153-G153-H153+I153-J153</f>
        <v/>
      </c>
    </row>
    <row r="154">
      <c r="E154" s="9" t="n">
        <v>45773</v>
      </c>
      <c r="F154" s="198" t="n"/>
      <c r="G154" s="186" t="n"/>
      <c r="H154" s="201" t="n"/>
      <c r="I154" s="201" t="n"/>
      <c r="J154" s="200" t="n"/>
      <c r="K154" s="189">
        <f>F154-G154-H154+I154-J154</f>
        <v/>
      </c>
    </row>
    <row r="155">
      <c r="A155" s="137" t="n"/>
      <c r="E155" s="9" t="n">
        <v>45773</v>
      </c>
      <c r="F155" s="198" t="n"/>
      <c r="G155" s="186" t="n"/>
      <c r="H155" s="201" t="n"/>
      <c r="I155" s="201" t="n"/>
      <c r="J155" s="200" t="n"/>
      <c r="K155" s="189">
        <f>F155-G155-H155+I155-J155</f>
        <v/>
      </c>
    </row>
    <row r="156">
      <c r="A156" s="137" t="n"/>
      <c r="E156" s="9" t="n">
        <v>45773</v>
      </c>
      <c r="F156" s="198" t="n"/>
      <c r="G156" s="186" t="n"/>
      <c r="H156" s="201" t="n"/>
      <c r="I156" s="201" t="n"/>
      <c r="J156" s="200" t="n"/>
      <c r="K156" s="189">
        <f>F156-G156-H156+I156-J156</f>
        <v/>
      </c>
    </row>
    <row r="157">
      <c r="E157" s="9" t="n">
        <v>45773</v>
      </c>
      <c r="F157" s="198" t="n"/>
      <c r="G157" s="186" t="n"/>
      <c r="H157" s="201" t="n"/>
      <c r="I157" s="201" t="n"/>
      <c r="J157" s="200" t="n"/>
      <c r="K157" s="189">
        <f>F157-G157-H157+I157-J157</f>
        <v/>
      </c>
    </row>
    <row r="158">
      <c r="E158" s="9" t="n">
        <v>45773</v>
      </c>
      <c r="F158" s="198" t="n"/>
      <c r="G158" s="186" t="n"/>
      <c r="H158" s="201" t="n"/>
      <c r="I158" s="201" t="n"/>
      <c r="J158" s="200" t="n"/>
      <c r="K158" s="189">
        <f>F158-G158-H158+I158-J158</f>
        <v/>
      </c>
    </row>
    <row r="159">
      <c r="E159" s="9" t="n">
        <v>45773</v>
      </c>
      <c r="F159" s="198" t="n"/>
      <c r="G159" s="186" t="n"/>
      <c r="H159" s="201" t="n"/>
      <c r="I159" s="201" t="n"/>
      <c r="J159" s="200" t="n"/>
      <c r="K159" s="189">
        <f>F159-G159-H159+I159-J159</f>
        <v/>
      </c>
    </row>
    <row r="160">
      <c r="E160" s="9" t="n">
        <v>45773</v>
      </c>
      <c r="F160" s="198" t="n"/>
      <c r="G160" s="186" t="n"/>
      <c r="H160" s="201" t="n"/>
      <c r="I160" s="201" t="n"/>
      <c r="J160" s="200" t="n"/>
      <c r="K160" s="189">
        <f>F160-G160-H160+I160-J160</f>
        <v/>
      </c>
    </row>
    <row r="161">
      <c r="E161" s="9" t="n">
        <v>45773</v>
      </c>
      <c r="F161" s="198" t="n"/>
      <c r="G161" s="186" t="n"/>
      <c r="H161" s="201" t="n"/>
      <c r="I161" s="201" t="n"/>
      <c r="J161" s="200" t="n"/>
      <c r="K161" s="189">
        <f>F161-G161-H161+I161-J161</f>
        <v/>
      </c>
    </row>
    <row r="162">
      <c r="E162" s="9" t="n">
        <v>45773</v>
      </c>
      <c r="F162" s="198" t="n"/>
      <c r="G162" s="186" t="n"/>
      <c r="H162" s="201" t="n"/>
      <c r="I162" s="201" t="n"/>
      <c r="J162" s="200" t="n"/>
      <c r="K162" s="189">
        <f>F162-G162-H162+I162-J162</f>
        <v/>
      </c>
    </row>
    <row r="163">
      <c r="E163" s="9" t="n">
        <v>45773</v>
      </c>
      <c r="F163" s="198" t="n"/>
      <c r="G163" s="186" t="n"/>
      <c r="H163" s="201" t="n"/>
      <c r="I163" s="201" t="n"/>
      <c r="J163" s="200" t="n"/>
      <c r="K163" s="189">
        <f>F163-G163-H163+I163-J163</f>
        <v/>
      </c>
    </row>
    <row r="164">
      <c r="E164" s="9" t="n">
        <v>45774</v>
      </c>
      <c r="F164" s="198" t="n"/>
      <c r="G164" s="186" t="n"/>
      <c r="H164" s="201" t="n"/>
      <c r="I164" s="201" t="n"/>
      <c r="J164" s="200" t="n"/>
      <c r="K164" s="189">
        <f>F164-G164-H164+I164-J164</f>
        <v/>
      </c>
    </row>
    <row r="165">
      <c r="E165" s="9" t="n">
        <v>45774</v>
      </c>
      <c r="F165" s="198" t="n"/>
      <c r="G165" s="186" t="n"/>
      <c r="H165" s="201" t="n"/>
      <c r="I165" s="201" t="n"/>
      <c r="J165" s="200" t="n"/>
      <c r="K165" s="189">
        <f>F165-G165-H165+I165-J165</f>
        <v/>
      </c>
    </row>
    <row r="166">
      <c r="E166" s="9" t="n">
        <v>45774</v>
      </c>
      <c r="F166" s="198" t="n"/>
      <c r="G166" s="186" t="n"/>
      <c r="H166" s="201" t="n"/>
      <c r="I166" s="201" t="n"/>
      <c r="J166" s="200" t="n"/>
      <c r="K166" s="189">
        <f>F166-G166-H166+I166-J166</f>
        <v/>
      </c>
    </row>
    <row r="167">
      <c r="E167" s="9" t="n">
        <v>45774</v>
      </c>
      <c r="F167" s="198" t="n"/>
      <c r="G167" s="186" t="n"/>
      <c r="H167" s="201" t="n"/>
      <c r="I167" s="201" t="n"/>
      <c r="J167" s="200" t="n"/>
      <c r="K167" s="189">
        <f>F167-G167-H167+I167-J167</f>
        <v/>
      </c>
    </row>
    <row r="168">
      <c r="E168" s="9" t="n">
        <v>45774</v>
      </c>
      <c r="F168" s="198" t="n"/>
      <c r="G168" s="186" t="n"/>
      <c r="H168" s="201" t="n"/>
      <c r="I168" s="201" t="n"/>
      <c r="J168" s="200" t="n"/>
      <c r="K168" s="189">
        <f>F168-G168-H168+I168-J168</f>
        <v/>
      </c>
    </row>
    <row r="169">
      <c r="E169" s="9" t="n">
        <v>45774</v>
      </c>
      <c r="F169" s="198" t="n"/>
      <c r="G169" s="186" t="n"/>
      <c r="H169" s="201" t="n"/>
      <c r="I169" s="201" t="n"/>
      <c r="J169" s="200" t="n"/>
      <c r="K169" s="189">
        <f>F169-G169-H169+I169-J169</f>
        <v/>
      </c>
    </row>
    <row r="170">
      <c r="E170" s="9" t="n">
        <v>45774</v>
      </c>
      <c r="F170" s="198" t="n"/>
      <c r="G170" s="186" t="n"/>
      <c r="H170" s="201" t="n"/>
      <c r="I170" s="201" t="n"/>
      <c r="J170" s="200" t="n"/>
      <c r="K170" s="189">
        <f>F170-G170-H170+I170-J170</f>
        <v/>
      </c>
    </row>
    <row r="171">
      <c r="E171" s="9" t="n">
        <v>45774</v>
      </c>
      <c r="F171" s="198" t="n"/>
      <c r="G171" s="186" t="n"/>
      <c r="H171" s="201" t="n"/>
      <c r="I171" s="201" t="n"/>
      <c r="J171" s="200" t="n"/>
      <c r="K171" s="189">
        <f>F171-G171-H171+I171-J171</f>
        <v/>
      </c>
    </row>
    <row r="172">
      <c r="E172" s="9" t="n">
        <v>45775</v>
      </c>
      <c r="F172" s="198" t="n"/>
      <c r="G172" s="186" t="n"/>
      <c r="H172" s="201" t="n"/>
      <c r="I172" s="201" t="n"/>
      <c r="J172" s="200" t="n"/>
      <c r="K172" s="189">
        <f>F172-G172-H172+I172-J172</f>
        <v/>
      </c>
    </row>
    <row r="173">
      <c r="E173" s="9" t="n">
        <v>45775</v>
      </c>
      <c r="F173" s="198" t="n"/>
      <c r="G173" s="186" t="n"/>
      <c r="H173" s="201" t="n"/>
      <c r="I173" s="201" t="n"/>
      <c r="J173" s="200" t="n"/>
      <c r="K173" s="189">
        <f>F173-G173-H173+I173-J173</f>
        <v/>
      </c>
    </row>
    <row r="174">
      <c r="E174" s="9" t="n">
        <v>45775</v>
      </c>
      <c r="F174" s="198" t="n"/>
      <c r="G174" s="186" t="n"/>
      <c r="H174" s="201" t="n"/>
      <c r="I174" s="201" t="n"/>
      <c r="J174" s="200" t="n"/>
      <c r="K174" s="189">
        <f>F174-G174-H174+I174-J174</f>
        <v/>
      </c>
    </row>
    <row r="175">
      <c r="E175" s="9" t="n">
        <v>45775</v>
      </c>
      <c r="F175" s="198" t="n"/>
      <c r="G175" s="186" t="n"/>
      <c r="H175" s="201" t="n"/>
      <c r="I175" s="201" t="n"/>
      <c r="J175" s="200" t="n"/>
      <c r="K175" s="189">
        <f>F175-G175-H175+I175-J175</f>
        <v/>
      </c>
    </row>
    <row r="176">
      <c r="E176" s="9" t="n">
        <v>45775</v>
      </c>
      <c r="F176" s="198" t="n"/>
      <c r="G176" s="186" t="n"/>
      <c r="H176" s="201" t="n"/>
      <c r="I176" s="201" t="n"/>
      <c r="J176" s="200" t="n"/>
      <c r="K176" s="189">
        <f>F176-G176-H176+I176-J176</f>
        <v/>
      </c>
    </row>
    <row r="177">
      <c r="E177" s="9" t="n">
        <v>45775</v>
      </c>
      <c r="F177" s="198" t="n"/>
      <c r="G177" s="186" t="n"/>
      <c r="H177" s="201" t="n"/>
      <c r="I177" s="201" t="n"/>
      <c r="J177" s="200" t="n"/>
      <c r="K177" s="189">
        <f>F177-G177-H177+I177-J177</f>
        <v/>
      </c>
    </row>
    <row r="178">
      <c r="E178" s="9" t="n">
        <v>45775</v>
      </c>
      <c r="F178" s="198" t="n"/>
      <c r="G178" s="186" t="n"/>
      <c r="H178" s="201" t="n"/>
      <c r="I178" s="201" t="n"/>
      <c r="J178" s="200" t="n"/>
      <c r="K178" s="189">
        <f>F178-G178-H178+I178-J178</f>
        <v/>
      </c>
    </row>
    <row r="179">
      <c r="E179" s="9" t="n">
        <v>45776</v>
      </c>
      <c r="F179" s="198" t="n"/>
      <c r="G179" s="186" t="n"/>
      <c r="H179" s="201" t="n"/>
      <c r="I179" s="201" t="n"/>
      <c r="J179" s="200" t="n"/>
      <c r="K179" s="189">
        <f>F179-G179-H179+I179-J179</f>
        <v/>
      </c>
    </row>
    <row r="180">
      <c r="E180" s="9" t="n">
        <v>45776</v>
      </c>
      <c r="F180" s="198" t="n"/>
      <c r="G180" s="186" t="n"/>
      <c r="H180" s="201" t="n"/>
      <c r="I180" s="201" t="n"/>
      <c r="J180" s="200" t="n"/>
      <c r="K180" s="189">
        <f>F180-G180-H180+I180-J180</f>
        <v/>
      </c>
    </row>
    <row r="181">
      <c r="E181" s="9" t="n">
        <v>45777</v>
      </c>
      <c r="F181" s="198" t="n"/>
      <c r="G181" s="186" t="n"/>
      <c r="H181" s="201" t="n"/>
      <c r="I181" s="201" t="n"/>
      <c r="J181" s="200" t="n"/>
      <c r="K181" s="189">
        <f>F181-G181-H181+I181-J181</f>
        <v/>
      </c>
    </row>
    <row r="182">
      <c r="E182" s="9" t="n">
        <v>45777</v>
      </c>
      <c r="F182" s="198" t="n"/>
      <c r="G182" s="186" t="n"/>
      <c r="H182" s="201" t="n"/>
      <c r="I182" s="201" t="n"/>
      <c r="J182" s="200" t="n"/>
      <c r="K182" s="189">
        <f>F182-G182-H182+I182-J182</f>
        <v/>
      </c>
    </row>
    <row r="183">
      <c r="E183" s="9" t="n">
        <v>45777</v>
      </c>
      <c r="F183" s="198" t="n"/>
      <c r="G183" s="186" t="n"/>
      <c r="H183" s="201" t="n"/>
      <c r="I183" s="201" t="n"/>
      <c r="J183" s="200" t="n"/>
      <c r="K183" s="189">
        <f>F183-G183-H183+I183-J183</f>
        <v/>
      </c>
    </row>
    <row r="184">
      <c r="E184" s="9" t="n">
        <v>45777</v>
      </c>
      <c r="F184" s="198" t="n"/>
      <c r="G184" s="186" t="n"/>
      <c r="H184" s="201" t="n"/>
      <c r="I184" s="201" t="n"/>
      <c r="J184" s="200" t="n"/>
      <c r="K184" s="189">
        <f>F184-G184-H184+I184-J184</f>
        <v/>
      </c>
    </row>
    <row r="185">
      <c r="E185" s="9" t="n"/>
      <c r="F185" s="198" t="n"/>
      <c r="G185" s="186" t="n"/>
      <c r="H185" s="201" t="n"/>
      <c r="I185" s="201" t="n"/>
      <c r="J185" s="200" t="n"/>
      <c r="K185" s="189">
        <f>F185-G185-H185+I185-J185</f>
        <v/>
      </c>
    </row>
    <row r="186">
      <c r="E186" s="9" t="n"/>
      <c r="F186" s="198" t="n"/>
      <c r="G186" s="186" t="n"/>
      <c r="H186" s="201" t="n"/>
      <c r="I186" s="201" t="n"/>
      <c r="J186" s="200" t="n"/>
      <c r="K186" s="189" t="n"/>
    </row>
    <row r="187">
      <c r="E187" s="9" t="n"/>
      <c r="F187" s="198" t="n"/>
      <c r="G187" s="186" t="n"/>
      <c r="H187" s="201" t="n"/>
      <c r="I187" s="201" t="n"/>
      <c r="J187" s="200" t="n"/>
      <c r="K187" s="189" t="n"/>
    </row>
    <row r="188">
      <c r="E188" s="9" t="n"/>
      <c r="F188" s="198" t="n"/>
      <c r="G188" s="186" t="n"/>
      <c r="H188" s="201" t="n"/>
      <c r="I188" s="201" t="n"/>
      <c r="J188" s="200" t="n"/>
      <c r="K188" s="189" t="n"/>
    </row>
    <row r="189">
      <c r="E189" s="9" t="n"/>
      <c r="F189" s="198" t="n"/>
      <c r="G189" s="186" t="n"/>
      <c r="H189" s="201" t="n"/>
      <c r="I189" s="201" t="n"/>
      <c r="J189" s="200" t="n"/>
      <c r="K189" s="189" t="n"/>
    </row>
    <row r="190">
      <c r="E190" s="9" t="n"/>
      <c r="F190" s="198" t="n"/>
      <c r="G190" s="186" t="n"/>
      <c r="H190" s="201" t="n"/>
      <c r="I190" s="201" t="n"/>
      <c r="J190" s="200" t="n"/>
      <c r="K190" s="189" t="n"/>
    </row>
    <row r="191">
      <c r="E191" s="9" t="n"/>
      <c r="F191" s="202" t="n"/>
      <c r="G191" s="186" t="n"/>
      <c r="H191" s="201" t="n"/>
      <c r="I191" s="201" t="n"/>
      <c r="J191" s="200" t="n"/>
      <c r="K191" s="189" t="n"/>
    </row>
    <row r="192">
      <c r="E192" s="9" t="n"/>
      <c r="F192" s="198" t="n"/>
      <c r="G192" s="186" t="n"/>
      <c r="H192" s="201" t="n"/>
      <c r="I192" s="201" t="n"/>
      <c r="J192" s="200" t="n"/>
      <c r="K192" s="189" t="n"/>
    </row>
    <row r="193">
      <c r="E193" s="9" t="n"/>
      <c r="F193" s="198" t="n"/>
      <c r="G193" s="186" t="n"/>
      <c r="H193" s="201" t="n"/>
      <c r="I193" s="201" t="n"/>
      <c r="J193" s="200" t="n"/>
      <c r="K193" s="189" t="n"/>
    </row>
    <row r="194">
      <c r="E194" s="9" t="n"/>
      <c r="F194" s="198" t="n"/>
      <c r="G194" s="186" t="n"/>
      <c r="H194" s="201" t="n"/>
      <c r="I194" s="201" t="n"/>
      <c r="J194" s="200" t="n"/>
      <c r="K194" s="189" t="n"/>
    </row>
    <row r="195">
      <c r="E195" s="9" t="n"/>
      <c r="F195" s="198" t="n"/>
      <c r="G195" s="186" t="n"/>
      <c r="H195" s="201" t="n"/>
      <c r="I195" s="201" t="n"/>
      <c r="J195" s="200" t="n"/>
      <c r="K195" s="189" t="n"/>
    </row>
    <row r="196">
      <c r="E196" s="9" t="n"/>
      <c r="F196" s="198" t="n"/>
      <c r="G196" s="186" t="n"/>
      <c r="H196" s="201" t="n"/>
      <c r="I196" s="201" t="n"/>
      <c r="J196" s="200" t="n"/>
      <c r="K196" s="189" t="n"/>
    </row>
    <row r="197">
      <c r="E197" s="9" t="n"/>
      <c r="F197" s="198" t="n"/>
      <c r="G197" s="186" t="n"/>
      <c r="H197" s="201" t="n"/>
      <c r="I197" s="201" t="n"/>
      <c r="J197" s="200" t="n"/>
      <c r="K197" s="189" t="n"/>
    </row>
    <row r="198">
      <c r="E198" s="9" t="n"/>
      <c r="F198" s="198" t="n"/>
      <c r="G198" s="186" t="n"/>
      <c r="H198" s="201" t="n"/>
      <c r="I198" s="201" t="n"/>
      <c r="J198" s="200" t="n"/>
      <c r="K198" s="189" t="n"/>
    </row>
    <row r="199">
      <c r="E199" s="9" t="n"/>
      <c r="F199" s="198" t="n"/>
      <c r="G199" s="186" t="n"/>
      <c r="H199" s="201" t="n"/>
      <c r="I199" s="201" t="n"/>
      <c r="J199" s="200" t="n"/>
      <c r="K199" s="189" t="n"/>
    </row>
    <row r="200">
      <c r="E200" s="9" t="n"/>
      <c r="F200" s="198" t="n"/>
      <c r="G200" s="186" t="n"/>
      <c r="H200" s="201" t="n"/>
      <c r="I200" s="201" t="n"/>
      <c r="J200" s="200" t="n"/>
      <c r="K200" s="189" t="n"/>
    </row>
    <row r="201">
      <c r="E201" s="9" t="n"/>
      <c r="F201" s="198" t="n"/>
      <c r="G201" s="186" t="n"/>
      <c r="H201" s="201" t="n"/>
      <c r="I201" s="201" t="n"/>
      <c r="J201" s="200" t="n"/>
      <c r="K201" s="189" t="n"/>
    </row>
    <row r="202">
      <c r="E202" s="9" t="n"/>
      <c r="F202" s="198" t="n"/>
      <c r="G202" s="186" t="n"/>
      <c r="H202" s="201" t="n"/>
      <c r="I202" s="201" t="n"/>
      <c r="J202" s="200" t="n"/>
      <c r="K202" s="189" t="n"/>
    </row>
    <row r="203">
      <c r="E203" s="9" t="n"/>
      <c r="F203" s="198" t="n"/>
      <c r="G203" s="186" t="n"/>
      <c r="H203" s="201" t="n"/>
      <c r="I203" s="201" t="n"/>
      <c r="J203" s="200" t="n"/>
      <c r="K203" s="189" t="n"/>
    </row>
    <row r="204">
      <c r="E204" s="9" t="n"/>
      <c r="F204" s="198" t="n"/>
      <c r="G204" s="186" t="n"/>
      <c r="H204" s="201" t="n"/>
      <c r="I204" s="201" t="n"/>
      <c r="J204" s="200" t="n"/>
      <c r="K204" s="189" t="n"/>
    </row>
    <row r="205">
      <c r="E205" s="9" t="n"/>
      <c r="F205" s="198" t="n"/>
      <c r="G205" s="186" t="n"/>
      <c r="H205" s="201" t="n"/>
      <c r="I205" s="201" t="n"/>
      <c r="J205" s="200" t="n"/>
      <c r="K205" s="189" t="n"/>
    </row>
    <row r="206">
      <c r="E206" s="9" t="n"/>
      <c r="F206" s="198" t="n"/>
      <c r="G206" s="186" t="n"/>
      <c r="H206" s="201" t="n"/>
      <c r="I206" s="201" t="n"/>
      <c r="J206" s="200" t="n"/>
      <c r="K206" s="189" t="n"/>
    </row>
    <row r="207">
      <c r="E207" s="9" t="n"/>
      <c r="F207" s="198" t="n"/>
      <c r="G207" s="186" t="n"/>
      <c r="H207" s="201" t="n"/>
      <c r="I207" s="201" t="n"/>
      <c r="J207" s="200" t="n"/>
      <c r="K207" s="189" t="n"/>
    </row>
    <row r="208">
      <c r="E208" s="9" t="n"/>
      <c r="F208" s="198" t="n"/>
      <c r="G208" s="186" t="n"/>
      <c r="H208" s="201" t="n"/>
      <c r="I208" s="201" t="n"/>
      <c r="J208" s="200" t="n"/>
      <c r="K208" s="189" t="n"/>
    </row>
    <row r="209">
      <c r="E209" s="9" t="n"/>
      <c r="F209" s="198" t="n"/>
      <c r="G209" s="186" t="n"/>
      <c r="H209" s="201" t="n"/>
      <c r="I209" s="201" t="n"/>
      <c r="J209" s="200" t="n"/>
      <c r="K209" s="189" t="n"/>
    </row>
    <row r="210" customFormat="1" s="137">
      <c r="E210" s="9" t="n"/>
      <c r="F210" s="205" t="n"/>
      <c r="G210" s="206" t="n"/>
      <c r="H210" s="207" t="n"/>
      <c r="I210" s="207" t="n"/>
      <c r="J210" s="208" t="n"/>
      <c r="K210" s="189" t="n"/>
      <c r="M210" s="145"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E247" s="9" t="n"/>
      <c r="F247" s="198" t="n"/>
      <c r="G247" s="186" t="n"/>
      <c r="H247" s="201" t="n"/>
      <c r="I247" s="201" t="n"/>
      <c r="J247" s="200" t="n"/>
      <c r="K247" s="189" t="n"/>
    </row>
    <row r="248">
      <c r="E248" s="9" t="n"/>
      <c r="F248" s="198" t="n"/>
      <c r="G248" s="186" t="n"/>
      <c r="H248" s="201" t="n"/>
      <c r="I248" s="201" t="n"/>
      <c r="J248" s="200" t="n"/>
      <c r="K248" s="189" t="n"/>
    </row>
    <row r="249">
      <c r="E249" s="9" t="n"/>
      <c r="F249" s="198" t="n"/>
      <c r="G249" s="186" t="n"/>
      <c r="H249" s="201" t="n"/>
      <c r="I249" s="201" t="n"/>
      <c r="J249" s="200" t="n"/>
      <c r="K249" s="189" t="n"/>
    </row>
    <row r="250">
      <c r="E250" s="9" t="n"/>
      <c r="F250" s="198" t="n"/>
      <c r="G250" s="186" t="n"/>
      <c r="H250" s="201" t="n"/>
      <c r="I250" s="201" t="n"/>
      <c r="J250" s="200" t="n"/>
      <c r="K250" s="189" t="n"/>
    </row>
    <row r="251">
      <c r="E251" s="9" t="n"/>
      <c r="F251" s="198" t="n"/>
      <c r="G251" s="186" t="n"/>
      <c r="H251" s="201" t="n"/>
      <c r="I251" s="201" t="n"/>
      <c r="J251" s="200" t="n"/>
      <c r="K251" s="209" t="n"/>
    </row>
    <row r="252">
      <c r="E252" s="9" t="n"/>
      <c r="F252" s="198" t="n"/>
      <c r="G252" s="186" t="n"/>
      <c r="H252" s="201" t="n"/>
      <c r="I252" s="201" t="n"/>
      <c r="J252" s="200" t="n"/>
      <c r="K252" s="209" t="n"/>
    </row>
    <row r="253">
      <c r="E253" s="9" t="n"/>
      <c r="J253" s="200" t="n"/>
    </row>
    <row r="254">
      <c r="E254" s="9" t="n"/>
      <c r="J254" s="200" t="n"/>
    </row>
    <row r="255">
      <c r="E255" s="9" t="n"/>
      <c r="J255" s="200" t="n"/>
    </row>
    <row r="256">
      <c r="E256" s="9" t="n"/>
      <c r="J256" s="200" t="n"/>
    </row>
    <row r="257">
      <c r="E257" s="9" t="n"/>
      <c r="J257" s="200" t="n"/>
    </row>
    <row r="258">
      <c r="E258" s="9" t="n"/>
      <c r="J258" s="200" t="n"/>
    </row>
    <row r="259">
      <c r="E259" s="9" t="n"/>
      <c r="J259" s="200" t="n"/>
    </row>
    <row r="260">
      <c r="E260" s="9" t="n"/>
      <c r="J260" s="200" t="n"/>
    </row>
    <row r="261">
      <c r="E261" s="9" t="n"/>
      <c r="J261" s="200" t="n"/>
    </row>
    <row r="262">
      <c r="E262" s="9" t="n"/>
      <c r="J262" s="200" t="n"/>
    </row>
    <row r="263">
      <c r="E263" s="9" t="n"/>
      <c r="J263" s="200" t="n"/>
    </row>
    <row r="264">
      <c r="E264" s="9" t="n"/>
      <c r="J264" s="200" t="n"/>
    </row>
    <row r="265">
      <c r="E265" s="9" t="n"/>
      <c r="J265" s="200" t="n"/>
    </row>
    <row r="266">
      <c r="E266" s="9" t="n"/>
      <c r="J266" s="200" t="n"/>
    </row>
    <row r="267">
      <c r="E267" s="9" t="n"/>
      <c r="J267" s="200" t="n"/>
    </row>
    <row r="268">
      <c r="E268" s="9" t="n"/>
      <c r="J268" s="200" t="n"/>
    </row>
    <row r="269">
      <c r="E269" s="9" t="n"/>
      <c r="J269" s="200" t="n"/>
    </row>
    <row r="270">
      <c r="E270" s="9" t="n"/>
      <c r="J270" s="200" t="n"/>
    </row>
    <row r="271">
      <c r="E271" s="9" t="n"/>
      <c r="J271" s="200" t="n"/>
    </row>
    <row r="272">
      <c r="E272" s="9" t="n"/>
      <c r="J272" s="200" t="n"/>
    </row>
    <row r="273">
      <c r="E273" s="9" t="n"/>
      <c r="J273" s="200" t="n"/>
    </row>
    <row r="274">
      <c r="E274" s="9" t="n"/>
      <c r="J274" s="200" t="n"/>
    </row>
    <row r="275">
      <c r="E275" s="9" t="n"/>
      <c r="J275" s="200" t="n"/>
    </row>
    <row r="276">
      <c r="E276" s="9" t="n"/>
      <c r="J276" s="200" t="n"/>
    </row>
    <row r="277">
      <c r="E277" s="9" t="n"/>
      <c r="J277" s="200" t="n"/>
    </row>
    <row r="278">
      <c r="E278" s="9" t="n"/>
      <c r="J278" s="200" t="n"/>
    </row>
    <row r="279">
      <c r="E279" s="9" t="n"/>
      <c r="J279" s="200" t="n"/>
    </row>
    <row r="280">
      <c r="E280" s="9" t="n"/>
      <c r="J280" s="200" t="n"/>
    </row>
    <row r="281">
      <c r="E281" s="9" t="n"/>
      <c r="J281" s="200" t="n"/>
    </row>
    <row r="282">
      <c r="E282" s="9" t="n"/>
      <c r="J282" s="200" t="n"/>
    </row>
    <row r="283">
      <c r="E283" s="9" t="n"/>
      <c r="J283" s="200" t="n"/>
    </row>
    <row r="284">
      <c r="E284" s="9" t="n"/>
      <c r="J284" s="200" t="n"/>
    </row>
    <row r="285">
      <c r="E285" s="9" t="n"/>
      <c r="J285" s="200" t="n"/>
    </row>
    <row r="286">
      <c r="E286" s="9" t="n"/>
      <c r="J286" s="200" t="n"/>
    </row>
    <row r="287">
      <c r="E287" s="9" t="n"/>
      <c r="J287" s="200" t="n"/>
    </row>
    <row r="288">
      <c r="E288" s="9" t="n"/>
      <c r="J288" s="200" t="n"/>
    </row>
    <row r="289">
      <c r="E289" s="9" t="n"/>
      <c r="J289" s="200" t="n"/>
    </row>
    <row r="290">
      <c r="E290" s="9" t="n"/>
      <c r="J290" s="200" t="n"/>
    </row>
    <row r="291">
      <c r="E291" s="9" t="n"/>
      <c r="J291" s="200" t="n"/>
    </row>
    <row r="292">
      <c r="E292" s="9" t="n"/>
      <c r="J292" s="200" t="n"/>
    </row>
    <row r="293">
      <c r="E293" s="9" t="n"/>
      <c r="J293" s="200" t="n"/>
    </row>
    <row r="294">
      <c r="E294" s="9" t="n"/>
      <c r="J294" s="200" t="n"/>
    </row>
    <row r="295">
      <c r="E295" s="9" t="n"/>
      <c r="J295" s="200" t="n"/>
    </row>
    <row r="296">
      <c r="E296" s="9" t="n"/>
      <c r="J296" s="200" t="n"/>
    </row>
    <row r="297">
      <c r="E297" s="9" t="n"/>
      <c r="J297" s="200" t="n"/>
    </row>
    <row r="298">
      <c r="E298" s="9" t="n"/>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row r="424">
      <c r="A424" s="0" t="n">
        <v>2.388849853441689e+18</v>
      </c>
      <c r="B424" s="0" t="n">
        <v>31.3</v>
      </c>
      <c r="C424" s="0" t="n">
        <v>31.3</v>
      </c>
      <c r="D424" s="0" t="inlineStr">
        <is>
          <t>卖家已发货，等待买家确认</t>
        </is>
      </c>
      <c r="E424" s="0" t="inlineStr">
        <is>
          <t>2024-11-29 19:28:11</t>
        </is>
      </c>
      <c r="F424" s="0" t="inlineStr">
        <is>
          <t>带孔烤网垫片圆形陶炉网片围炉煮茶网格栅冲孔不锈钢板压火网铁片</t>
        </is>
      </c>
      <c r="G424" s="0" t="n">
        <v>1</v>
      </c>
      <c r="H424" s="0" t="n">
        <v>1</v>
      </c>
      <c r="I424" s="0" t="n">
        <v>0</v>
      </c>
      <c r="J424" s="0" t="inlineStr">
        <is>
          <t>2024-11-30 14:28:32</t>
        </is>
      </c>
      <c r="K424" s="0" t="n"/>
      <c r="L424" s="0" t="n"/>
      <c r="M424" s="0" t="n"/>
      <c r="N424" s="0" t="n"/>
      <c r="O424" s="0" t="n"/>
      <c r="P424" s="0" t="n"/>
      <c r="Q424" s="0" t="n"/>
      <c r="R424" s="0" t="n"/>
    </row>
    <row r="425">
      <c r="A425" s="0" t="n">
        <v>2.388833365125689e+18</v>
      </c>
      <c r="B425" s="0" t="n">
        <v>33.9</v>
      </c>
      <c r="C425" s="0" t="n">
        <v>0</v>
      </c>
      <c r="D425" s="0" t="inlineStr">
        <is>
          <t>交易关闭</t>
        </is>
      </c>
      <c r="E425" s="0" t="inlineStr">
        <is>
          <t>2024-11-29 19:09:50</t>
        </is>
      </c>
      <c r="F425" s="0" t="inlineStr">
        <is>
          <t>带孔烤网垫片圆形陶炉网片围炉煮茶网格栅冲孔不锈钢板压火网铁片</t>
        </is>
      </c>
      <c r="G425" s="0" t="n">
        <v>1</v>
      </c>
      <c r="H425" s="0" t="n">
        <v>1</v>
      </c>
      <c r="I425" s="0" t="n">
        <v>33.9</v>
      </c>
      <c r="J425" s="0" t="n">
        <v/>
      </c>
      <c r="K425" s="0" t="n"/>
      <c r="L425" s="0" t="n"/>
      <c r="M425" s="0" t="n"/>
      <c r="N425" s="0" t="n"/>
      <c r="O425" s="0" t="n"/>
      <c r="P425" s="0" t="n"/>
      <c r="Q425" s="0" t="n"/>
      <c r="R425" s="0" t="n"/>
    </row>
    <row r="426">
      <c r="A426" s="0" t="n">
        <v>2.388124956667777e+18</v>
      </c>
      <c r="B426" s="0" t="n">
        <v>17.8</v>
      </c>
      <c r="C426" s="0" t="n">
        <v>17.8</v>
      </c>
      <c r="D426" s="0" t="inlineStr">
        <is>
          <t>卖家已发货，等待买家确认</t>
        </is>
      </c>
      <c r="E426" s="0" t="inlineStr">
        <is>
          <t>2024-11-29 17:48:05</t>
        </is>
      </c>
      <c r="F426" s="0" t="inlineStr">
        <is>
          <t>西餐厅放taco饼架墨西哥塔可模具薄饼卷饼寿司不锈钢塔克夹子</t>
        </is>
      </c>
      <c r="G426" s="0" t="n">
        <v>1</v>
      </c>
      <c r="H426" s="0" t="n">
        <v>1</v>
      </c>
      <c r="I426" s="0" t="n">
        <v>0</v>
      </c>
      <c r="J426" s="0" t="inlineStr">
        <is>
          <t>2024-11-30 13:46:22</t>
        </is>
      </c>
      <c r="K426" s="0" t="n"/>
      <c r="L426" s="0" t="n"/>
      <c r="M426" s="0" t="n"/>
      <c r="N426" s="0" t="n"/>
      <c r="O426" s="0" t="n"/>
      <c r="P426" s="0" t="n"/>
      <c r="Q426" s="0" t="n"/>
      <c r="R426" s="0" t="n"/>
    </row>
    <row r="427">
      <c r="A427" s="0" t="n">
        <v>2.388083160948174e+18</v>
      </c>
      <c r="B427" s="0" t="n">
        <v>23.5</v>
      </c>
      <c r="C427" s="0" t="n">
        <v>23.5</v>
      </c>
      <c r="D427" s="0" t="inlineStr">
        <is>
          <t>卖家已发货，等待买家确认</t>
        </is>
      </c>
      <c r="E427" s="0" t="inlineStr">
        <is>
          <t>2024-11-29 17:04:34</t>
        </is>
      </c>
      <c r="F427" s="0" t="inlineStr">
        <is>
          <t>带孔烤网垫片圆形陶炉网片围炉煮茶网格栅冲孔不锈钢板压火网铁片</t>
        </is>
      </c>
      <c r="G427" s="0" t="n">
        <v>1</v>
      </c>
      <c r="H427" s="0" t="n">
        <v>1</v>
      </c>
      <c r="I427" s="0" t="n">
        <v>0</v>
      </c>
      <c r="J427" s="0" t="inlineStr">
        <is>
          <t>2024-11-30 14:28:44</t>
        </is>
      </c>
      <c r="K427" s="0" t="n"/>
      <c r="L427" s="0" t="n"/>
      <c r="M427" s="0" t="n"/>
      <c r="N427" s="0" t="n"/>
      <c r="O427" s="0" t="n"/>
      <c r="P427" s="0" t="n"/>
      <c r="Q427" s="0" t="n"/>
      <c r="R427" s="0" t="n"/>
    </row>
    <row r="428">
      <c r="A428" s="0" t="n">
        <v>4.146200822500243e+18</v>
      </c>
      <c r="B428" s="0" t="n">
        <v>99.40000000000001</v>
      </c>
      <c r="C428" s="0" t="n">
        <v>99.40000000000001</v>
      </c>
      <c r="D428" s="0" t="inlineStr">
        <is>
          <t>卖家已发货，等待买家确认</t>
        </is>
      </c>
      <c r="E428" s="0" t="inlineStr">
        <is>
          <t>2024-11-29 16:46:22</t>
        </is>
      </c>
      <c r="F428" s="0" t="inlineStr">
        <is>
          <t>加厚304不锈钢双耳做旧干锅海鲜焗饭锅小锅平底锅浅锅不锈钢超重</t>
        </is>
      </c>
      <c r="G428" s="0" t="n">
        <v>1</v>
      </c>
      <c r="H428" s="0" t="n">
        <v>3</v>
      </c>
      <c r="I428" s="0" t="n">
        <v>0</v>
      </c>
      <c r="J428" s="0" t="inlineStr">
        <is>
          <t>2024-11-30 11:50:12</t>
        </is>
      </c>
      <c r="K428" s="0" t="n"/>
      <c r="L428" s="0" t="n"/>
      <c r="M428" s="0" t="n"/>
      <c r="N428" s="0" t="n"/>
      <c r="O428" s="0" t="n"/>
      <c r="P428" s="0" t="n"/>
      <c r="Q428" s="0" t="n"/>
      <c r="R428" s="0" t="n"/>
    </row>
    <row r="429">
      <c r="A429" s="0" t="n">
        <v>4.145118951557435e+18</v>
      </c>
      <c r="B429" s="0" t="n">
        <v>49.8</v>
      </c>
      <c r="C429" s="0" t="n">
        <v>49.8</v>
      </c>
      <c r="D429" s="0" t="inlineStr">
        <is>
          <t>卖家已发货，等待买家确认</t>
        </is>
      </c>
      <c r="E429" s="0" t="inlineStr">
        <is>
          <t>2024-11-28 19:39:09</t>
        </is>
      </c>
      <c r="F429" s="0" t="inlineStr">
        <is>
          <t>加厚304不锈钢双耳做旧干锅海鲜焗饭锅小锅平底锅浅锅不锈钢超重</t>
        </is>
      </c>
      <c r="G429" s="0" t="n">
        <v>1</v>
      </c>
      <c r="H429" s="0" t="n">
        <v>1</v>
      </c>
      <c r="I429" s="0" t="n">
        <v>0</v>
      </c>
      <c r="J429" s="0" t="inlineStr">
        <is>
          <t>2024-11-29 13:01:09</t>
        </is>
      </c>
      <c r="K429" s="0" t="n"/>
      <c r="L429" s="0" t="n"/>
      <c r="M429" s="0" t="n"/>
      <c r="N429" s="0" t="n"/>
      <c r="O429" s="0" t="n"/>
      <c r="P429" s="0" t="n"/>
      <c r="Q429" s="0" t="n"/>
      <c r="R429" s="0" t="n"/>
    </row>
    <row r="430">
      <c r="A430" s="0" t="n">
        <v>2.387484617023889e+18</v>
      </c>
      <c r="B430" s="0" t="n">
        <v>145</v>
      </c>
      <c r="C430" s="0" t="n">
        <v>145</v>
      </c>
      <c r="D430" s="0" t="inlineStr">
        <is>
          <t>卖家已发货，等待买家确认</t>
        </is>
      </c>
      <c r="E430" s="0" t="inlineStr">
        <is>
          <t>2024-11-28 17:44:59</t>
        </is>
      </c>
      <c r="F430" s="0" t="inlineStr">
        <is>
          <t>西餐厅放taco饼架墨西哥塔可模具薄饼卷饼寿司不锈钢塔克夹子</t>
        </is>
      </c>
      <c r="G430" s="0" t="n">
        <v>1</v>
      </c>
      <c r="H430" s="0" t="n">
        <v>10</v>
      </c>
      <c r="I430" s="0" t="n">
        <v>0</v>
      </c>
      <c r="J430" s="0" t="inlineStr">
        <is>
          <t>2024-11-29 12:16:06</t>
        </is>
      </c>
      <c r="K430" s="0" t="n"/>
      <c r="L430" s="0" t="n"/>
      <c r="M430" s="0" t="n"/>
      <c r="N430" s="0" t="n"/>
      <c r="O430" s="0" t="n"/>
      <c r="P430" s="0" t="n"/>
      <c r="Q430" s="0" t="n"/>
      <c r="R430" s="0" t="n"/>
    </row>
    <row r="431">
      <c r="A431" s="0" t="n">
        <v>4.144857979289102e+18</v>
      </c>
      <c r="B431" s="0" t="n">
        <v>10.64</v>
      </c>
      <c r="C431" s="0" t="n">
        <v>10.64</v>
      </c>
      <c r="D431" s="0" t="inlineStr">
        <is>
          <t>卖家已发货，等待买家确认</t>
        </is>
      </c>
      <c r="E431" s="0" t="inlineStr">
        <is>
          <t>2024-11-28 17:03:04</t>
        </is>
      </c>
      <c r="F431" s="0" t="inlineStr">
        <is>
          <t>304塔可架taco架子墨西哥鸡肉饼不锈钢模具塔克架子玉米卷展示架</t>
        </is>
      </c>
      <c r="G431" s="0" t="n">
        <v>1</v>
      </c>
      <c r="H431" s="0" t="n">
        <v>1</v>
      </c>
      <c r="I431" s="0" t="n">
        <v>0</v>
      </c>
      <c r="J431" s="0" t="inlineStr">
        <is>
          <t>2024-11-29 10:30:42</t>
        </is>
      </c>
      <c r="K431" s="0" t="n"/>
      <c r="L431" s="0" t="n"/>
      <c r="M431" s="0" t="n"/>
      <c r="N431" s="0" t="n"/>
      <c r="O431" s="0" t="n"/>
      <c r="P431" s="0" t="n"/>
      <c r="Q431" s="0" t="n"/>
      <c r="R431" s="0" t="n"/>
    </row>
    <row r="432">
      <c r="A432" s="0" t="n">
        <v>2.387161201205312e+18</v>
      </c>
      <c r="B432" s="0" t="n">
        <v>77.40000000000001</v>
      </c>
      <c r="C432" s="0" t="n">
        <v>77.40000000000001</v>
      </c>
      <c r="D432" s="0" t="inlineStr">
        <is>
          <t>卖家已发货，等待买家确认</t>
        </is>
      </c>
      <c r="E432" s="0" t="inlineStr">
        <is>
          <t>2024-11-28 14:41:21</t>
        </is>
      </c>
      <c r="F432" s="0" t="inlineStr">
        <is>
          <t>304塔可架taco架子墨西哥鸡肉饼不锈钢模具塔克架子玉米卷展示架</t>
        </is>
      </c>
      <c r="G432" s="0" t="n">
        <v>1</v>
      </c>
      <c r="H432" s="0" t="n">
        <v>3</v>
      </c>
      <c r="I432" s="0" t="n">
        <v>0</v>
      </c>
      <c r="J432" s="0" t="inlineStr">
        <is>
          <t>2024-11-28 16:19:06</t>
        </is>
      </c>
      <c r="K432" s="0" t="n"/>
      <c r="L432" s="0" t="n"/>
      <c r="M432" s="0" t="n"/>
      <c r="N432" s="0" t="n"/>
      <c r="O432" s="0" t="n"/>
      <c r="P432" s="0" t="n"/>
      <c r="Q432" s="0" t="n"/>
      <c r="R432" s="0" t="n"/>
    </row>
    <row r="433">
      <c r="A433" s="0" t="n">
        <v>2.38665061450219e+18</v>
      </c>
      <c r="B433" s="0" t="n">
        <v>51.6</v>
      </c>
      <c r="C433" s="0" t="n">
        <v>51.6</v>
      </c>
      <c r="D433" s="0" t="inlineStr">
        <is>
          <t>卖家已发货，等待买家确认</t>
        </is>
      </c>
      <c r="E433" s="0" t="inlineStr">
        <is>
          <t>2024-11-28 12:47:39</t>
        </is>
      </c>
      <c r="F433" s="0" t="inlineStr">
        <is>
          <t>304塔可架taco架子墨西哥鸡肉饼不锈钢模具塔克架子玉米卷展示架</t>
        </is>
      </c>
      <c r="G433" s="0" t="n">
        <v>1</v>
      </c>
      <c r="H433" s="0" t="n">
        <v>2</v>
      </c>
      <c r="I433" s="0" t="n">
        <v>0</v>
      </c>
      <c r="J433" s="0" t="inlineStr">
        <is>
          <t>2024-11-28 14:16:42</t>
        </is>
      </c>
      <c r="K433" s="0" t="n"/>
      <c r="L433" s="0" t="n"/>
      <c r="M433" s="0" t="n"/>
      <c r="N433" s="0" t="n"/>
      <c r="O433" s="0" t="n"/>
      <c r="P433" s="0" t="n"/>
      <c r="Q433" s="0" t="n"/>
      <c r="R433" s="0" t="n"/>
    </row>
    <row r="434">
      <c r="A434" s="0" t="n">
        <v>4.144352223299661e+18</v>
      </c>
      <c r="B434" s="0" t="n">
        <v>28.7</v>
      </c>
      <c r="C434" s="0" t="n">
        <v>28.7</v>
      </c>
      <c r="D434" s="0" t="inlineStr">
        <is>
          <t>卖家已发货，等待买家确认</t>
        </is>
      </c>
      <c r="E434" s="0" t="inlineStr">
        <is>
          <t>2024-11-28 11:18:59</t>
        </is>
      </c>
      <c r="F434" s="0" t="inlineStr">
        <is>
          <t>带孔烤网垫片圆形陶炉网片围炉煮茶网格栅冲孔不锈钢板压火网铁片</t>
        </is>
      </c>
      <c r="G434" s="0" t="n">
        <v>1</v>
      </c>
      <c r="H434" s="0" t="n">
        <v>1</v>
      </c>
      <c r="I434" s="0" t="n">
        <v>0</v>
      </c>
      <c r="J434" s="0" t="inlineStr">
        <is>
          <t>2024-11-28 14:11:43</t>
        </is>
      </c>
      <c r="K434" s="0" t="n"/>
      <c r="L434" s="0" t="n"/>
      <c r="M434" s="0" t="n"/>
      <c r="N434" s="0" t="n"/>
      <c r="O434" s="0" t="n"/>
      <c r="P434" s="0" t="n"/>
      <c r="Q434" s="0" t="n"/>
      <c r="R434" s="0" t="n"/>
    </row>
    <row r="435">
      <c r="A435" s="0" t="n">
        <v>4.143954817271796e+18</v>
      </c>
      <c r="B435" s="0" t="n">
        <v>34.8</v>
      </c>
      <c r="C435" s="0" t="n">
        <v>34.8</v>
      </c>
      <c r="D435" s="0" t="inlineStr">
        <is>
          <t>卖家已发货，等待买家确认</t>
        </is>
      </c>
      <c r="E435" s="0" t="inlineStr">
        <is>
          <t>2024-11-28 10:07:20</t>
        </is>
      </c>
      <c r="F435" s="0" t="inlineStr">
        <is>
          <t>304不锈钢晾网可折叠蛋糕烘焙冷却架面包放凉架子沥油商用置物架</t>
        </is>
      </c>
      <c r="G435" s="0" t="n">
        <v>1</v>
      </c>
      <c r="H435" s="0" t="n">
        <v>1</v>
      </c>
      <c r="I435" s="0" t="n">
        <v>0</v>
      </c>
      <c r="J435" s="0" t="inlineStr">
        <is>
          <t>2024-11-28 14:44:13</t>
        </is>
      </c>
      <c r="K435" s="0" t="n"/>
      <c r="L435" s="0" t="n"/>
      <c r="M435" s="0" t="n"/>
      <c r="N435" s="0" t="n"/>
      <c r="O435" s="0" t="n"/>
      <c r="P435" s="0" t="n"/>
      <c r="Q435" s="0" t="n"/>
      <c r="R435" s="0" t="n"/>
    </row>
    <row r="436">
      <c r="A436" s="0" t="n">
        <v>4.144080818740484e+18</v>
      </c>
      <c r="B436" s="0" t="n">
        <v>97.8</v>
      </c>
      <c r="C436" s="0" t="n">
        <v>97.8</v>
      </c>
      <c r="D436" s="0" t="inlineStr">
        <is>
          <t>卖家已发货，等待买家确认</t>
        </is>
      </c>
      <c r="E436" s="0" t="inlineStr">
        <is>
          <t>2024-11-28 05:57:33</t>
        </is>
      </c>
      <c r="F436" s="0" t="inlineStr">
        <is>
          <t>304不锈钢晾网可折叠蛋糕烘焙冷却架面包放凉架子沥油商用置物架</t>
        </is>
      </c>
      <c r="G436" s="0" t="n">
        <v>1</v>
      </c>
      <c r="H436" s="0" t="n">
        <v>1</v>
      </c>
      <c r="I436" s="0" t="n">
        <v>0</v>
      </c>
      <c r="J436" s="0" t="inlineStr">
        <is>
          <t>2024-11-28 14:43:59</t>
        </is>
      </c>
      <c r="K436" s="0" t="n"/>
      <c r="L436" s="0" t="n"/>
      <c r="M436" s="0" t="n"/>
      <c r="N436" s="0" t="n"/>
      <c r="O436" s="0" t="n"/>
      <c r="P436" s="0" t="n"/>
      <c r="Q436" s="0" t="n"/>
      <c r="R436" s="0" t="n"/>
    </row>
    <row r="437">
      <c r="A437" s="0" t="n">
        <v>4.143877704945484e+18</v>
      </c>
      <c r="B437" s="0" t="n">
        <v>99.8</v>
      </c>
      <c r="C437" s="0" t="n">
        <v>0</v>
      </c>
      <c r="D437" s="0" t="inlineStr">
        <is>
          <t>交易关闭</t>
        </is>
      </c>
      <c r="E437" s="0" t="inlineStr">
        <is>
          <t>2024-11-28 05:56:58</t>
        </is>
      </c>
      <c r="F437" s="0" t="inlineStr">
        <is>
          <t>304不锈钢晾网可折叠蛋糕烘焙冷却架面包放凉架子沥油商用置物架</t>
        </is>
      </c>
      <c r="G437" s="0" t="n">
        <v>1</v>
      </c>
      <c r="H437" s="0" t="n">
        <v>1</v>
      </c>
      <c r="I437" s="0" t="n">
        <v>99.8</v>
      </c>
      <c r="J437" s="0" t="n">
        <v/>
      </c>
      <c r="K437" s="0" t="n"/>
      <c r="L437" s="0" t="n"/>
      <c r="M437" s="0" t="n"/>
      <c r="N437" s="0" t="n"/>
      <c r="O437" s="0" t="n"/>
      <c r="P437" s="0" t="n"/>
      <c r="Q437" s="0" t="n"/>
      <c r="R437" s="0" t="n"/>
    </row>
    <row r="438">
      <c r="A438" s="0" t="n">
        <v>4.144110087069484e+18</v>
      </c>
      <c r="B438" s="0" t="n">
        <v>99.8</v>
      </c>
      <c r="C438" s="0" t="n">
        <v>0</v>
      </c>
      <c r="D438" s="0" t="inlineStr">
        <is>
          <t>交易关闭</t>
        </is>
      </c>
      <c r="E438" s="0" t="inlineStr">
        <is>
          <t>2024-11-28 05:04:40</t>
        </is>
      </c>
      <c r="F438" s="0" t="inlineStr">
        <is>
          <t>304不锈钢晾网可折叠蛋糕烘焙冷却架面包放凉架子沥油商用置物架</t>
        </is>
      </c>
      <c r="G438" s="0" t="n">
        <v>1</v>
      </c>
      <c r="H438" s="0" t="n">
        <v>1</v>
      </c>
      <c r="I438" s="0" t="n">
        <v>99.8</v>
      </c>
      <c r="J438" s="0" t="n">
        <v/>
      </c>
      <c r="K438" s="0" t="n"/>
      <c r="L438" s="0" t="n"/>
      <c r="M438" s="0" t="n"/>
      <c r="N438" s="0" t="n"/>
      <c r="O438" s="0" t="n"/>
      <c r="P438" s="0" t="n"/>
      <c r="Q438" s="0" t="n"/>
      <c r="R438" s="0" t="n"/>
    </row>
    <row r="439">
      <c r="A439" s="0" t="n">
        <v>4.143872016490484e+18</v>
      </c>
      <c r="B439" s="0" t="n">
        <v>127.8</v>
      </c>
      <c r="C439" s="0" t="n">
        <v>0</v>
      </c>
      <c r="D439" s="0" t="inlineStr">
        <is>
          <t>交易关闭</t>
        </is>
      </c>
      <c r="E439" s="0" t="inlineStr">
        <is>
          <t>2024-11-28 04:53:54</t>
        </is>
      </c>
      <c r="F439" s="0" t="inlineStr">
        <is>
          <t>304不锈钢晾网可折叠蛋糕烘焙冷却架面包放凉架子沥油商用置物架</t>
        </is>
      </c>
      <c r="G439" s="0" t="n">
        <v>1</v>
      </c>
      <c r="H439" s="0" t="n">
        <v>1</v>
      </c>
      <c r="I439" s="0" t="n">
        <v>127.8</v>
      </c>
      <c r="J439" s="0" t="n">
        <v/>
      </c>
      <c r="K439" s="0" t="n"/>
      <c r="L439" s="0" t="n"/>
      <c r="M439" s="0" t="n"/>
      <c r="N439" s="0" t="n"/>
      <c r="O439" s="0" t="n"/>
      <c r="P439" s="0" t="n"/>
      <c r="Q439" s="0" t="n"/>
      <c r="R439" s="0" t="n"/>
    </row>
    <row r="440">
      <c r="A440" s="0" t="n">
        <v>4.143623724463111e+18</v>
      </c>
      <c r="B440" s="0" t="n">
        <v>14.8</v>
      </c>
      <c r="C440" s="0" t="n">
        <v>14.8</v>
      </c>
      <c r="D440" s="0" t="inlineStr">
        <is>
          <t>交易成功</t>
        </is>
      </c>
      <c r="E440" s="0" t="inlineStr">
        <is>
          <t>2024-11-27 21:30:05</t>
        </is>
      </c>
      <c r="F440" s="0" t="inlineStr">
        <is>
          <t>西餐厅放taco饼架墨西哥塔可模具薄饼卷饼寿司不锈钢塔克夹子</t>
        </is>
      </c>
      <c r="G440" s="0" t="n">
        <v>1</v>
      </c>
      <c r="H440" s="0" t="n">
        <v>1</v>
      </c>
      <c r="I440" s="0" t="n">
        <v>0</v>
      </c>
      <c r="J440" s="0" t="inlineStr">
        <is>
          <t>2024-11-28 10:55:49</t>
        </is>
      </c>
      <c r="K440" s="0" t="n"/>
      <c r="L440" s="0" t="n"/>
      <c r="M440" s="0" t="n"/>
      <c r="N440" s="0" t="n"/>
      <c r="O440" s="0" t="n"/>
      <c r="P440" s="0" t="n"/>
      <c r="Q440" s="0" t="n"/>
      <c r="R440" s="0" t="n"/>
    </row>
    <row r="441">
      <c r="A441" s="0" t="n">
        <v>2.385585339283263e+18</v>
      </c>
      <c r="B441" s="0" t="n">
        <v>17.8</v>
      </c>
      <c r="C441" s="0" t="n">
        <v>0</v>
      </c>
      <c r="D441" s="0" t="inlineStr">
        <is>
          <t>交易关闭</t>
        </is>
      </c>
      <c r="E441" s="0" t="inlineStr">
        <is>
          <t>2024-11-27 20:13:41</t>
        </is>
      </c>
      <c r="F441" s="0" t="inlineStr">
        <is>
          <t>304塔可架taco架子墨西哥鸡肉饼不锈钢模具塔克架子玉米卷展示架</t>
        </is>
      </c>
      <c r="G441" s="0" t="n">
        <v>1</v>
      </c>
      <c r="H441" s="0" t="n">
        <v>1</v>
      </c>
      <c r="I441" s="0" t="n">
        <v>17.8</v>
      </c>
      <c r="J441" s="0" t="inlineStr">
        <is>
          <t>2024-11-28 10:56:01</t>
        </is>
      </c>
      <c r="K441" s="0" t="n"/>
      <c r="L441" s="0" t="n"/>
      <c r="M441" s="0" t="n"/>
      <c r="N441" s="0" t="n"/>
      <c r="O441" s="0" t="n"/>
      <c r="P441" s="0" t="n"/>
      <c r="Q441" s="0" t="n"/>
      <c r="R441" s="0" t="n"/>
    </row>
    <row r="442">
      <c r="A442" s="0" t="n">
        <v>4.143473678295251e+18</v>
      </c>
      <c r="B442" s="0" t="n">
        <v>14.8</v>
      </c>
      <c r="C442" s="0" t="n">
        <v>14.8</v>
      </c>
      <c r="D442" s="0" t="inlineStr">
        <is>
          <t>卖家已发货，等待买家确认</t>
        </is>
      </c>
      <c r="E442" s="0" t="inlineStr">
        <is>
          <t>2024-11-27 16:37:36</t>
        </is>
      </c>
      <c r="F442" s="0" t="inlineStr">
        <is>
          <t>西餐厅放taco饼架墨西哥塔可模具薄饼卷饼寿司不锈钢塔克夹子</t>
        </is>
      </c>
      <c r="G442" s="0" t="n">
        <v>1</v>
      </c>
      <c r="H442" s="0" t="n">
        <v>1</v>
      </c>
      <c r="I442" s="0" t="n">
        <v>0</v>
      </c>
      <c r="J442" s="0" t="inlineStr">
        <is>
          <t>2024-11-28 10:56:13</t>
        </is>
      </c>
      <c r="K442" s="0" t="n"/>
      <c r="L442" s="0" t="n"/>
      <c r="M442" s="0" t="n"/>
      <c r="N442" s="0" t="n"/>
      <c r="O442" s="0" t="n"/>
      <c r="P442" s="0" t="n"/>
      <c r="Q442" s="0" t="n"/>
      <c r="R442" s="0" t="n"/>
    </row>
    <row r="443">
      <c r="A443" s="0" t="n">
        <v>4.143246662256237e+18</v>
      </c>
      <c r="B443" s="0" t="n">
        <v>20.8</v>
      </c>
      <c r="C443" s="0" t="n">
        <v>20.8</v>
      </c>
      <c r="D443" s="0" t="inlineStr">
        <is>
          <t>卖家已发货，等待买家确认</t>
        </is>
      </c>
      <c r="E443" s="0" t="inlineStr">
        <is>
          <t>2024-11-27 14:06:20</t>
        </is>
      </c>
      <c r="F443" s="0" t="inlineStr">
        <is>
          <t>带孔烤网垫片圆形陶炉网片围炉煮茶网格栅冲孔不锈钢板压火网铁片</t>
        </is>
      </c>
      <c r="G443" s="0" t="n">
        <v>1</v>
      </c>
      <c r="H443" s="0" t="n">
        <v>1</v>
      </c>
      <c r="I443" s="0" t="n">
        <v>0</v>
      </c>
      <c r="J443" s="0" t="inlineStr">
        <is>
          <t>2024-11-27 15:28:14</t>
        </is>
      </c>
      <c r="K443" s="0" t="n"/>
      <c r="L443" s="0" t="n"/>
      <c r="M443" s="0" t="n"/>
      <c r="N443" s="0" t="n"/>
      <c r="O443" s="0" t="n"/>
      <c r="P443" s="0" t="n"/>
      <c r="Q443" s="0" t="n"/>
      <c r="R443" s="0" t="n"/>
    </row>
    <row r="444">
      <c r="A444" s="0" t="n">
        <v>4.142560393150891e+18</v>
      </c>
      <c r="B444" s="0" t="n">
        <v>34.8</v>
      </c>
      <c r="C444" s="0" t="n">
        <v>34.8</v>
      </c>
      <c r="D444" s="0" t="inlineStr">
        <is>
          <t>卖家已发货，等待买家确认</t>
        </is>
      </c>
      <c r="E444" s="0" t="inlineStr">
        <is>
          <t>2024-11-27 08:30:18</t>
        </is>
      </c>
      <c r="F444" s="0" t="inlineStr">
        <is>
          <t>304不锈钢晾网可折叠蛋糕烘焙冷却架面包放凉架子沥油商用置物架</t>
        </is>
      </c>
      <c r="G444" s="0" t="n">
        <v>1</v>
      </c>
      <c r="H444" s="0" t="n">
        <v>1</v>
      </c>
      <c r="I444" s="0" t="n">
        <v>0</v>
      </c>
      <c r="J444" s="0" t="inlineStr">
        <is>
          <t>2024-11-27 10:54:46</t>
        </is>
      </c>
      <c r="K444" s="0" t="n"/>
      <c r="L444" s="0" t="n"/>
      <c r="M444" s="0" t="n"/>
      <c r="N444" s="0" t="n"/>
      <c r="O444" s="0" t="n"/>
      <c r="P444" s="0" t="n"/>
      <c r="Q444" s="0" t="n"/>
      <c r="R444" s="0" t="n"/>
    </row>
    <row r="445">
      <c r="A445" s="0" t="n">
        <v>2.384669568917286e+18</v>
      </c>
      <c r="B445" s="0" t="n">
        <v>17.8</v>
      </c>
      <c r="C445" s="0" t="n">
        <v>17.8</v>
      </c>
      <c r="D445" s="0" t="inlineStr">
        <is>
          <t>卖家已发货，等待买家确认</t>
        </is>
      </c>
      <c r="E445" s="0" t="inlineStr">
        <is>
          <t>2024-11-26 22:17:49</t>
        </is>
      </c>
      <c r="F445" s="0" t="inlineStr">
        <is>
          <t>304塔可架taco架子墨西哥鸡肉饼不锈钢模具塔克架子玉米卷展示架</t>
        </is>
      </c>
      <c r="G445" s="0" t="n">
        <v>1</v>
      </c>
      <c r="H445" s="0" t="n">
        <v>1</v>
      </c>
      <c r="I445" s="0" t="n">
        <v>0</v>
      </c>
      <c r="J445" s="0" t="inlineStr">
        <is>
          <t>2024-11-27 11:17:19</t>
        </is>
      </c>
      <c r="K445" s="0" t="n"/>
      <c r="L445" s="0" t="n"/>
      <c r="M445" s="0" t="n"/>
      <c r="N445" s="0" t="n"/>
      <c r="O445" s="0" t="n"/>
      <c r="P445" s="0" t="n"/>
      <c r="Q445" s="0" t="n"/>
      <c r="R445" s="0" t="n"/>
    </row>
    <row r="446">
      <c r="A446" s="0" t="n">
        <v>2.385094441983537e+18</v>
      </c>
      <c r="B446" s="0" t="n">
        <v>32.8</v>
      </c>
      <c r="C446" s="0" t="n">
        <v>32.8</v>
      </c>
      <c r="D446" s="0" t="inlineStr">
        <is>
          <t>卖家已发货，等待买家确认</t>
        </is>
      </c>
      <c r="E446" s="0" t="inlineStr">
        <is>
          <t>2024-11-26 20:21:34</t>
        </is>
      </c>
      <c r="F446" s="0" t="inlineStr">
        <is>
          <t>加厚304不锈钢双耳做旧干锅海鲜焗饭锅小锅平底锅浅锅不锈钢超重</t>
        </is>
      </c>
      <c r="G446" s="0" t="n">
        <v>1</v>
      </c>
      <c r="H446" s="0" t="n">
        <v>1</v>
      </c>
      <c r="I446" s="0" t="n">
        <v>0</v>
      </c>
      <c r="J446" s="0" t="inlineStr">
        <is>
          <t>2024-11-27 12:56:43</t>
        </is>
      </c>
      <c r="K446" s="0" t="n"/>
      <c r="L446" s="0" t="n"/>
      <c r="M446" s="0" t="n"/>
      <c r="N446" s="0" t="n"/>
      <c r="O446" s="0" t="n"/>
      <c r="P446" s="0" t="n"/>
      <c r="Q446" s="0" t="n"/>
      <c r="R446" s="0" t="n"/>
    </row>
    <row r="447">
      <c r="A447" s="0" t="n">
        <v>2.384434812972486e+18</v>
      </c>
      <c r="B447" s="0" t="n">
        <v>34.8</v>
      </c>
      <c r="C447" s="0" t="n">
        <v>34.8</v>
      </c>
      <c r="D447" s="0" t="inlineStr">
        <is>
          <t>卖家已发货，等待买家确认</t>
        </is>
      </c>
      <c r="E447" s="0" t="inlineStr">
        <is>
          <t>2024-11-26 19:31:51</t>
        </is>
      </c>
      <c r="F447" s="0" t="inlineStr">
        <is>
          <t>304不锈钢晾网可折叠蛋糕烘焙冷却架面包放凉架子沥油商用置物架</t>
        </is>
      </c>
      <c r="G447" s="0" t="n">
        <v>1</v>
      </c>
      <c r="H447" s="0" t="n">
        <v>1</v>
      </c>
      <c r="I447" s="0" t="n">
        <v>0</v>
      </c>
      <c r="J447" s="0" t="inlineStr">
        <is>
          <t>2024-11-27 10:54:59</t>
        </is>
      </c>
      <c r="K447" s="0" t="n"/>
      <c r="L447" s="0" t="n"/>
      <c r="M447" s="0" t="n"/>
      <c r="N447" s="0" t="n"/>
      <c r="O447" s="0" t="n"/>
      <c r="P447" s="0" t="n"/>
      <c r="Q447" s="0" t="n"/>
      <c r="R447" s="0" t="n"/>
    </row>
    <row r="448">
      <c r="A448" s="0" t="n">
        <v>4.141745678239425e+18</v>
      </c>
      <c r="B448" s="0" t="n">
        <v>25.8</v>
      </c>
      <c r="C448" s="0" t="n">
        <v>25.8</v>
      </c>
      <c r="D448" s="0" t="inlineStr">
        <is>
          <t>交易成功</t>
        </is>
      </c>
      <c r="E448" s="0" t="inlineStr">
        <is>
          <t>2024-11-26 11:09:56</t>
        </is>
      </c>
      <c r="F448" s="0" t="inlineStr">
        <is>
          <t>304塔可架taco架子墨西哥鸡肉饼不锈钢模具塔克架子玉米卷展示架</t>
        </is>
      </c>
      <c r="G448" s="0" t="n">
        <v>1</v>
      </c>
      <c r="H448" s="0" t="n">
        <v>1</v>
      </c>
      <c r="I448" s="0" t="n">
        <v>0</v>
      </c>
      <c r="J448" s="0" t="inlineStr">
        <is>
          <t>2024-11-26 11:41:51</t>
        </is>
      </c>
      <c r="K448" s="0" t="n"/>
      <c r="L448" s="0" t="n"/>
      <c r="M448" s="0" t="n"/>
      <c r="N448" s="0" t="n"/>
      <c r="O448" s="0" t="n"/>
      <c r="P448" s="0" t="n"/>
      <c r="Q448" s="0" t="n"/>
      <c r="R448" s="0" t="n"/>
    </row>
    <row r="449">
      <c r="A449" s="0" t="n">
        <v>4.141695242985256e+18</v>
      </c>
      <c r="B449" s="0" t="n">
        <v>49.8</v>
      </c>
      <c r="C449" s="0" t="n">
        <v>49.8</v>
      </c>
      <c r="D449" s="0" t="inlineStr">
        <is>
          <t>交易成功</t>
        </is>
      </c>
      <c r="E449" s="0" t="inlineStr">
        <is>
          <t>2024-11-26 10:30:49</t>
        </is>
      </c>
      <c r="F449" s="0" t="inlineStr">
        <is>
          <t>加厚304不锈钢双耳做旧干锅海鲜焗饭锅小锅平底锅浅锅不锈钢超重</t>
        </is>
      </c>
      <c r="G449" s="0" t="n">
        <v>1</v>
      </c>
      <c r="H449" s="0" t="n">
        <v>1</v>
      </c>
      <c r="I449" s="0" t="n">
        <v>0</v>
      </c>
      <c r="J449" s="0" t="inlineStr">
        <is>
          <t>2024-11-26 13:13:15</t>
        </is>
      </c>
      <c r="K449" s="0" t="n"/>
      <c r="L449" s="0" t="n"/>
      <c r="M449" s="0" t="n"/>
      <c r="N449" s="0" t="n"/>
      <c r="O449" s="0" t="n"/>
      <c r="P449" s="0" t="n"/>
      <c r="Q449" s="0" t="n"/>
      <c r="R449" s="0" t="n"/>
    </row>
    <row r="450">
      <c r="A450" s="0" t="n">
        <v>4.141317385417338e+18</v>
      </c>
      <c r="B450" s="0" t="n">
        <v>17.8</v>
      </c>
      <c r="C450" s="0" t="n">
        <v>17.8</v>
      </c>
      <c r="D450" s="0" t="inlineStr">
        <is>
          <t>交易成功</t>
        </is>
      </c>
      <c r="E450" s="0" t="inlineStr">
        <is>
          <t>2024-11-26 08:30:49</t>
        </is>
      </c>
      <c r="F450" s="0" t="inlineStr">
        <is>
          <t>304塔可架taco架子墨西哥鸡肉饼不锈钢模具塔克架子玉米卷展示架</t>
        </is>
      </c>
      <c r="G450" s="0" t="n">
        <v>1</v>
      </c>
      <c r="H450" s="0" t="n">
        <v>1</v>
      </c>
      <c r="I450" s="0" t="n">
        <v>0</v>
      </c>
      <c r="J450" s="0" t="inlineStr">
        <is>
          <t>2024-11-26 13:11:18</t>
        </is>
      </c>
      <c r="K450" s="0" t="n"/>
      <c r="L450" s="0" t="n"/>
      <c r="M450" s="0" t="n"/>
      <c r="N450" s="0" t="n"/>
      <c r="O450" s="0" t="n"/>
      <c r="P450" s="0" t="n"/>
      <c r="Q450" s="0" t="n"/>
      <c r="R450" s="0" t="n"/>
    </row>
    <row r="451">
      <c r="A451" s="0" t="n">
        <v>2.383907198962857e+18</v>
      </c>
      <c r="B451" s="0" t="n">
        <v>34.8</v>
      </c>
      <c r="C451" s="0" t="n">
        <v>34.8</v>
      </c>
      <c r="D451" s="0" t="inlineStr">
        <is>
          <t>交易成功</t>
        </is>
      </c>
      <c r="E451" s="0" t="inlineStr">
        <is>
          <t>2024-11-26 01:16:45</t>
        </is>
      </c>
      <c r="F451" s="0" t="inlineStr">
        <is>
          <t>304不锈钢晾网可折叠蛋糕烘焙冷却架面包放凉架子沥油商用置物架</t>
        </is>
      </c>
      <c r="G451" s="0" t="n">
        <v>1</v>
      </c>
      <c r="H451" s="0" t="n">
        <v>1</v>
      </c>
      <c r="I451" s="0" t="n">
        <v>0</v>
      </c>
      <c r="J451" s="0" t="inlineStr">
        <is>
          <t>2024-11-26 10:47:15</t>
        </is>
      </c>
      <c r="K451" s="0" t="n"/>
      <c r="L451" s="0" t="n"/>
      <c r="M451" s="0" t="n"/>
      <c r="N451" s="0" t="n"/>
      <c r="O451" s="0" t="n"/>
      <c r="P451" s="0" t="n"/>
      <c r="Q451" s="0" t="n"/>
      <c r="R451" s="0" t="n"/>
    </row>
    <row r="452">
      <c r="A452" s="0" t="n">
        <v>4.141200819152744e+18</v>
      </c>
      <c r="B452" s="0" t="n">
        <v>14.8</v>
      </c>
      <c r="C452" s="0" t="n">
        <v>14.8</v>
      </c>
      <c r="D452" s="0" t="inlineStr">
        <is>
          <t>卖家已发货，等待买家确认</t>
        </is>
      </c>
      <c r="E452" s="0" t="inlineStr">
        <is>
          <t>2024-11-25 19:52:22</t>
        </is>
      </c>
      <c r="F452" s="0" t="inlineStr">
        <is>
          <t>西餐厅放taco饼架墨西哥塔可模具薄饼卷饼寿司不锈钢塔克夹子</t>
        </is>
      </c>
      <c r="G452" s="0" t="n">
        <v>1</v>
      </c>
      <c r="H452" s="0" t="n">
        <v>1</v>
      </c>
      <c r="I452" s="0" t="n">
        <v>0</v>
      </c>
      <c r="J452" s="0" t="inlineStr">
        <is>
          <t>2024-11-26 10:31:52</t>
        </is>
      </c>
      <c r="K452" s="0" t="n"/>
      <c r="L452" s="0" t="n"/>
      <c r="M452" s="0" t="n"/>
      <c r="N452" s="0" t="n"/>
      <c r="O452" s="0" t="n"/>
      <c r="P452" s="0" t="n"/>
      <c r="Q452" s="0" t="n"/>
      <c r="R452" s="0" t="n"/>
    </row>
    <row r="453">
      <c r="A453" s="0" t="n">
        <v>2.383705777275857e+18</v>
      </c>
      <c r="B453" s="0" t="n">
        <v>49.8</v>
      </c>
      <c r="C453" s="0" t="n">
        <v>0</v>
      </c>
      <c r="D453" s="0" t="inlineStr">
        <is>
          <t>交易关闭</t>
        </is>
      </c>
      <c r="E453" s="0" t="inlineStr">
        <is>
          <t>2024-11-25 15:45:06</t>
        </is>
      </c>
      <c r="F453" s="0" t="inlineStr">
        <is>
          <t>加厚304不锈钢双耳做旧干锅海鲜焗饭锅小锅平底锅浅锅不锈钢超重</t>
        </is>
      </c>
      <c r="G453" s="0" t="n">
        <v>1</v>
      </c>
      <c r="H453" s="0" t="n">
        <v>1</v>
      </c>
      <c r="I453" s="0" t="n">
        <v>49.8</v>
      </c>
      <c r="J453" s="0" t="n">
        <v/>
      </c>
      <c r="K453" s="0" t="n"/>
      <c r="L453" s="0" t="n"/>
      <c r="M453" s="0" t="n"/>
      <c r="N453" s="0" t="n"/>
      <c r="O453" s="0" t="n"/>
      <c r="P453" s="0" t="n"/>
      <c r="Q453" s="0" t="n"/>
      <c r="R453" s="0" t="n"/>
    </row>
    <row r="454">
      <c r="A454" s="0" t="n">
        <v>4.140011232305386e+18</v>
      </c>
      <c r="B454" s="0" t="n">
        <v>34.8</v>
      </c>
      <c r="C454" s="0" t="n">
        <v>34.8</v>
      </c>
      <c r="D454" s="0" t="inlineStr">
        <is>
          <t>卖家已发货，等待买家确认</t>
        </is>
      </c>
      <c r="E454" s="0" t="inlineStr">
        <is>
          <t>2024-11-24 23:55:10</t>
        </is>
      </c>
      <c r="F454" s="0" t="inlineStr">
        <is>
          <t>304不锈钢晾网可折叠蛋糕烘焙冷却架面包放凉架子沥油商用置物架</t>
        </is>
      </c>
      <c r="G454" s="0" t="n">
        <v>1</v>
      </c>
      <c r="H454" s="0" t="n">
        <v>1</v>
      </c>
      <c r="I454" s="0" t="n">
        <v>0</v>
      </c>
      <c r="J454" s="0" t="inlineStr">
        <is>
          <t>2024-11-25 10:47:43</t>
        </is>
      </c>
      <c r="K454" s="0" t="n"/>
      <c r="L454" s="0" t="n"/>
      <c r="M454" s="0" t="n"/>
      <c r="N454" s="0" t="n"/>
      <c r="O454" s="0" t="n"/>
      <c r="P454" s="0" t="n"/>
      <c r="Q454" s="0" t="n"/>
      <c r="R454" s="0" t="n"/>
    </row>
    <row r="455">
      <c r="A455" s="0" t="n">
        <v>4.140101234697296e+18</v>
      </c>
      <c r="B455" s="0" t="n">
        <v>25.8</v>
      </c>
      <c r="C455" s="0" t="n">
        <v>25.8</v>
      </c>
      <c r="D455" s="0" t="inlineStr">
        <is>
          <t>卖家已发货，等待买家确认</t>
        </is>
      </c>
      <c r="E455" s="0" t="inlineStr">
        <is>
          <t>2024-11-24 21:56:52</t>
        </is>
      </c>
      <c r="F455" s="0" t="inlineStr">
        <is>
          <t>304塔可架taco架子墨西哥鸡肉饼不锈钢模具塔克架子玉米卷展示架</t>
        </is>
      </c>
      <c r="G455" s="0" t="n">
        <v>1</v>
      </c>
      <c r="H455" s="0" t="n">
        <v>1</v>
      </c>
      <c r="I455" s="0" t="n">
        <v>0</v>
      </c>
      <c r="J455" s="0" t="inlineStr">
        <is>
          <t>2024-11-25 11:22:57</t>
        </is>
      </c>
      <c r="K455" s="0" t="n"/>
      <c r="L455" s="0" t="n"/>
      <c r="M455" s="0" t="n"/>
      <c r="N455" s="0" t="n"/>
      <c r="O455" s="0" t="n"/>
      <c r="P455" s="0" t="n"/>
      <c r="Q455" s="0" t="n"/>
      <c r="R455" s="0" t="n"/>
    </row>
    <row r="456">
      <c r="A456" s="0" t="n">
        <v>4.139799409810204e+18</v>
      </c>
      <c r="B456" s="0" t="n">
        <v>33.9</v>
      </c>
      <c r="C456" s="0" t="n">
        <v>33.9</v>
      </c>
      <c r="D456" s="0" t="inlineStr">
        <is>
          <t>交易成功</t>
        </is>
      </c>
      <c r="E456" s="0" t="inlineStr">
        <is>
          <t>2024-11-24 21:14:44</t>
        </is>
      </c>
      <c r="F456" s="0" t="inlineStr">
        <is>
          <t>带孔烤网垫片圆形陶炉网片围炉煮茶网格栅冲孔不锈钢板压火网铁片</t>
        </is>
      </c>
      <c r="G456" s="0" t="n">
        <v>1</v>
      </c>
      <c r="H456" s="0" t="n">
        <v>1</v>
      </c>
      <c r="I456" s="0" t="n">
        <v>0</v>
      </c>
      <c r="J456" s="0" t="inlineStr">
        <is>
          <t>2024-11-25 14:04:18</t>
        </is>
      </c>
      <c r="K456" s="0" t="n"/>
      <c r="L456" s="0" t="n"/>
      <c r="M456" s="0" t="n"/>
      <c r="N456" s="0" t="n"/>
      <c r="O456" s="0" t="n"/>
      <c r="P456" s="0" t="n"/>
      <c r="Q456" s="0" t="n"/>
      <c r="R456" s="0" t="n"/>
    </row>
    <row r="457">
      <c r="A457" s="0" t="n">
        <v>2.38214568389057e+18</v>
      </c>
      <c r="B457" s="0" t="n">
        <v>29.6</v>
      </c>
      <c r="C457" s="0" t="n">
        <v>29.6</v>
      </c>
      <c r="D457" s="0" t="inlineStr">
        <is>
          <t>卖家已发货，等待买家确认</t>
        </is>
      </c>
      <c r="E457" s="0" t="inlineStr">
        <is>
          <t>2024-11-24 20:49:45</t>
        </is>
      </c>
      <c r="F457" s="0" t="inlineStr">
        <is>
          <t>304塔可架taco架子墨西哥鸡肉饼不锈钢模具塔克架子玉米卷展示架，304塔可架taco架子墨西哥鸡肉饼不锈钢模具塔克架子玉米卷展示架</t>
        </is>
      </c>
      <c r="G457" s="0" t="n">
        <v>2</v>
      </c>
      <c r="H457" s="0" t="n">
        <v>2</v>
      </c>
      <c r="I457" s="0" t="n">
        <v>0</v>
      </c>
      <c r="J457" s="0" t="inlineStr">
        <is>
          <t>2024-11-25 11:22:41</t>
        </is>
      </c>
      <c r="K457" s="0" t="n"/>
      <c r="L457" s="0" t="n"/>
      <c r="M457" s="0" t="n"/>
      <c r="N457" s="0" t="n"/>
      <c r="O457" s="0" t="n"/>
      <c r="P457" s="0" t="n"/>
      <c r="Q457" s="0" t="n"/>
      <c r="R457" s="0" t="n"/>
    </row>
    <row r="458">
      <c r="A458" s="0" t="n">
        <v>4.139573402616142e+18</v>
      </c>
      <c r="B458" s="0" t="n">
        <v>38.8</v>
      </c>
      <c r="C458" s="0" t="n">
        <v>38.8</v>
      </c>
      <c r="D458" s="0" t="inlineStr">
        <is>
          <t>卖家已发货，等待买家确认</t>
        </is>
      </c>
      <c r="E458" s="0" t="inlineStr">
        <is>
          <t>2024-11-24 14:27:00</t>
        </is>
      </c>
      <c r="F458" s="0" t="inlineStr">
        <is>
          <t>加厚304不锈钢双耳做旧干锅海鲜焗饭锅小锅平底锅浅锅不锈钢超重</t>
        </is>
      </c>
      <c r="G458" s="0" t="n">
        <v>1</v>
      </c>
      <c r="H458" s="0" t="n">
        <v>1</v>
      </c>
      <c r="I458" s="0" t="n">
        <v>0</v>
      </c>
      <c r="J458" s="0" t="inlineStr">
        <is>
          <t>2024-11-25 10:15:05</t>
        </is>
      </c>
      <c r="K458" s="0" t="n"/>
      <c r="L458" s="0" t="n"/>
      <c r="M458" s="0" t="n"/>
      <c r="N458" s="0" t="n"/>
      <c r="O458" s="0" t="n"/>
      <c r="P458" s="0" t="n"/>
      <c r="Q458" s="0" t="n"/>
      <c r="R458" s="0" t="n"/>
    </row>
    <row r="459">
      <c r="A459" s="0" t="n">
        <v>4.139318232792609e+18</v>
      </c>
      <c r="B459" s="0" t="n">
        <v>97.8</v>
      </c>
      <c r="C459" s="0" t="n">
        <v>97.8</v>
      </c>
      <c r="D459" s="0" t="inlineStr">
        <is>
          <t>卖家已发货，等待买家确认</t>
        </is>
      </c>
      <c r="E459" s="0" t="inlineStr">
        <is>
          <t>2024-11-24 13:51:50</t>
        </is>
      </c>
      <c r="F459" s="0" t="inlineStr">
        <is>
          <t>304不锈钢晾网可折叠蛋糕烘焙冷却架面包放凉架子沥油商用置物架</t>
        </is>
      </c>
      <c r="G459" s="0" t="n">
        <v>1</v>
      </c>
      <c r="H459" s="0" t="n">
        <v>1</v>
      </c>
      <c r="I459" s="0" t="n">
        <v>0</v>
      </c>
      <c r="J459" s="0" t="inlineStr">
        <is>
          <t>2024-11-24 14:40:30</t>
        </is>
      </c>
      <c r="K459" s="0" t="n"/>
      <c r="L459" s="0" t="n"/>
      <c r="M459" s="0" t="n"/>
      <c r="N459" s="0" t="n"/>
      <c r="O459" s="0" t="n"/>
      <c r="P459" s="0" t="n"/>
      <c r="Q459" s="0" t="n"/>
      <c r="R459" s="0" t="n"/>
    </row>
    <row r="460">
      <c r="A460" s="0" t="n">
        <v>2.382369133334461e+18</v>
      </c>
      <c r="B460" s="0" t="n">
        <v>145</v>
      </c>
      <c r="C460" s="0" t="n">
        <v>145</v>
      </c>
      <c r="D460" s="0" t="inlineStr">
        <is>
          <t>卖家已发货，等待买家确认</t>
        </is>
      </c>
      <c r="E460" s="0" t="inlineStr">
        <is>
          <t>2024-11-24 12:11:17</t>
        </is>
      </c>
      <c r="F460" s="0" t="inlineStr">
        <is>
          <t>西餐厅放taco饼架墨西哥塔可模具薄饼卷饼寿司不锈钢塔克夹子</t>
        </is>
      </c>
      <c r="G460" s="0" t="n">
        <v>1</v>
      </c>
      <c r="H460" s="0" t="n">
        <v>10</v>
      </c>
      <c r="I460" s="0" t="n">
        <v>0</v>
      </c>
      <c r="J460" s="0" t="inlineStr">
        <is>
          <t>2024-11-25 10:18:26</t>
        </is>
      </c>
      <c r="K460" s="0" t="n"/>
      <c r="L460" s="0" t="n"/>
      <c r="M460" s="0" t="n"/>
      <c r="N460" s="0" t="n"/>
      <c r="O460" s="0" t="n"/>
      <c r="P460" s="0" t="n"/>
      <c r="Q460" s="0" t="n"/>
      <c r="R460" s="0" t="n"/>
    </row>
    <row r="461">
      <c r="A461" s="0" t="n">
        <v>4.139063641821538e+18</v>
      </c>
      <c r="B461" s="0" t="n">
        <v>20.8</v>
      </c>
      <c r="C461" s="0" t="n">
        <v>20.8</v>
      </c>
      <c r="D461" s="0" t="inlineStr">
        <is>
          <t>交易成功</t>
        </is>
      </c>
      <c r="E461" s="0" t="inlineStr">
        <is>
          <t>2024-11-24 10:53:41</t>
        </is>
      </c>
      <c r="F461" s="0" t="inlineStr">
        <is>
          <t>带孔烤网垫片圆形陶炉网片围炉煮茶网格栅冲孔不锈钢板压火网铁片</t>
        </is>
      </c>
      <c r="G461" s="0" t="n">
        <v>1</v>
      </c>
      <c r="H461" s="0" t="n">
        <v>1</v>
      </c>
      <c r="I461" s="0" t="n">
        <v>0</v>
      </c>
      <c r="J461" s="0" t="inlineStr">
        <is>
          <t>2024-11-25 14:04:34</t>
        </is>
      </c>
      <c r="K461" s="0" t="n"/>
      <c r="L461" s="0" t="n"/>
      <c r="M461" s="0" t="n"/>
      <c r="N461" s="0" t="n"/>
      <c r="O461" s="0" t="n"/>
      <c r="P461" s="0" t="n"/>
      <c r="Q461" s="0" t="n"/>
      <c r="R461" s="0" t="n"/>
    </row>
    <row r="462">
      <c r="A462" s="0" t="n">
        <v>4.13913200797821e+18</v>
      </c>
      <c r="B462" s="0" t="n">
        <v>14.8</v>
      </c>
      <c r="C462" s="0" t="n">
        <v>14.8</v>
      </c>
      <c r="D462" s="0" t="inlineStr">
        <is>
          <t>卖家已发货，等待买家确认</t>
        </is>
      </c>
      <c r="E462" s="0" t="inlineStr">
        <is>
          <t>2024-11-24 02:19:11</t>
        </is>
      </c>
      <c r="F462" s="0" t="inlineStr">
        <is>
          <t>西餐厅放taco饼架墨西哥塔可模具薄饼卷饼寿司不锈钢塔克夹子</t>
        </is>
      </c>
      <c r="G462" s="0" t="n">
        <v>1</v>
      </c>
      <c r="H462" s="0" t="n">
        <v>1</v>
      </c>
      <c r="I462" s="0" t="n">
        <v>0</v>
      </c>
      <c r="J462" s="0" t="inlineStr">
        <is>
          <t>2024-11-25 10:18:42</t>
        </is>
      </c>
      <c r="K462" s="0" t="n"/>
      <c r="L462" s="0" t="n"/>
      <c r="M462" s="0" t="n"/>
      <c r="N462" s="0" t="n"/>
      <c r="O462" s="0" t="n"/>
      <c r="P462" s="0" t="n"/>
      <c r="Q462" s="0" t="n"/>
      <c r="R462" s="0" t="n"/>
    </row>
    <row r="463">
      <c r="A463" s="0" t="n">
        <v>2.381349504740768e+18</v>
      </c>
      <c r="B463" s="0" t="n">
        <v>17.8</v>
      </c>
      <c r="C463" s="0" t="n">
        <v>17.8</v>
      </c>
      <c r="D463" s="0" t="inlineStr">
        <is>
          <t>卖家已发货，等待买家确认</t>
        </is>
      </c>
      <c r="E463" s="0" t="inlineStr">
        <is>
          <t>2024-11-23 23:03:25</t>
        </is>
      </c>
      <c r="F463" s="0" t="inlineStr">
        <is>
          <t>304塔可架taco架子墨西哥鸡肉饼不锈钢模具塔克架子玉米卷展示架</t>
        </is>
      </c>
      <c r="G463" s="0" t="n">
        <v>1</v>
      </c>
      <c r="H463" s="0" t="n">
        <v>1</v>
      </c>
      <c r="I463" s="0" t="n">
        <v>0</v>
      </c>
      <c r="J463" s="0" t="inlineStr">
        <is>
          <t>2024-11-24 10:57:21</t>
        </is>
      </c>
      <c r="K463" s="0" t="n"/>
      <c r="L463" s="0" t="n"/>
      <c r="M463" s="0" t="n"/>
      <c r="N463" s="0" t="n"/>
      <c r="O463" s="0" t="n"/>
      <c r="P463" s="0" t="n"/>
      <c r="Q463" s="0" t="n"/>
      <c r="R463" s="0" t="n"/>
    </row>
    <row r="464">
      <c r="A464" s="0" t="n">
        <v>4.138936527814822e+18</v>
      </c>
      <c r="B464" s="0" t="n">
        <v>11.8</v>
      </c>
      <c r="C464" s="0" t="n">
        <v>0</v>
      </c>
      <c r="D464" s="0" t="inlineStr">
        <is>
          <t>交易关闭</t>
        </is>
      </c>
      <c r="E464" s="0" t="inlineStr">
        <is>
          <t>2024-11-23 21:39:20</t>
        </is>
      </c>
      <c r="F464" s="0" t="inlineStr">
        <is>
          <t>304塔可架taco架子墨西哥鸡肉饼不锈钢模具塔克架子玉米卷展示架</t>
        </is>
      </c>
      <c r="G464" s="0" t="n">
        <v>1</v>
      </c>
      <c r="H464" s="0" t="n">
        <v>1</v>
      </c>
      <c r="I464" s="0" t="n">
        <v>11.8</v>
      </c>
      <c r="J464" s="0" t="n">
        <v/>
      </c>
      <c r="K464" s="0" t="n"/>
      <c r="L464" s="0" t="n"/>
      <c r="M464" s="0" t="n"/>
      <c r="N464" s="0" t="n"/>
      <c r="O464" s="0" t="n"/>
      <c r="P464" s="0" t="n"/>
      <c r="Q464" s="0" t="n"/>
      <c r="R464" s="0" t="n"/>
    </row>
    <row r="465">
      <c r="A465" s="0" t="n">
        <v>2.381356346863033e+18</v>
      </c>
      <c r="B465" s="0" t="n">
        <v>68.2</v>
      </c>
      <c r="C465" s="0" t="n">
        <v>68.2</v>
      </c>
      <c r="D465" s="0" t="inlineStr">
        <is>
          <t>卖家已发货，等待买家确认</t>
        </is>
      </c>
      <c r="E465" s="0" t="inlineStr">
        <is>
          <t>2024-11-23 19:08:22</t>
        </is>
      </c>
      <c r="F465" s="0" t="inlineStr">
        <is>
          <t>304塔可架taco架子墨西哥鸡肉饼不锈钢模具塔克架子玉米卷展示架</t>
        </is>
      </c>
      <c r="G465" s="0" t="n">
        <v>1</v>
      </c>
      <c r="H465" s="0" t="n">
        <v>4</v>
      </c>
      <c r="I465" s="0" t="n">
        <v>0</v>
      </c>
      <c r="J465" s="0" t="inlineStr">
        <is>
          <t>2024-11-24 15:43:12</t>
        </is>
      </c>
      <c r="K465" s="0" t="n"/>
      <c r="L465" s="0" t="n"/>
      <c r="M465" s="0" t="n"/>
      <c r="N465" s="0" t="n"/>
      <c r="O465" s="0" t="n"/>
      <c r="P465" s="0" t="n"/>
      <c r="Q465" s="0" t="n"/>
      <c r="R465" s="0" t="n"/>
    </row>
    <row r="466">
      <c r="A466" s="0" t="n">
        <v>2.380990548250957e+18</v>
      </c>
      <c r="B466" s="0" t="n">
        <v>26.1</v>
      </c>
      <c r="C466" s="0" t="n">
        <v>26.1</v>
      </c>
      <c r="D466" s="0" t="inlineStr">
        <is>
          <t>卖家已发货，等待买家确认</t>
        </is>
      </c>
      <c r="E466" s="0" t="inlineStr">
        <is>
          <t>2024-11-23 17:05:36</t>
        </is>
      </c>
      <c r="F466" s="0" t="inlineStr">
        <is>
          <t>带孔烤网垫片圆形陶炉网片围炉煮茶网格栅冲孔不锈钢板压火网铁片</t>
        </is>
      </c>
      <c r="G466" s="0" t="n">
        <v>1</v>
      </c>
      <c r="H466" s="0" t="n">
        <v>1</v>
      </c>
      <c r="I466" s="0" t="n">
        <v>0</v>
      </c>
      <c r="J466" s="0" t="inlineStr">
        <is>
          <t>2024-11-24 14:27:37</t>
        </is>
      </c>
      <c r="K466" s="0" t="n"/>
      <c r="L466" s="0" t="n"/>
      <c r="M466" s="0" t="n"/>
      <c r="N466" s="0" t="n"/>
      <c r="O466" s="0" t="n"/>
      <c r="P466" s="0" t="n"/>
      <c r="Q466" s="0" t="n"/>
      <c r="R466" s="0" t="n"/>
    </row>
    <row r="467">
      <c r="A467" s="0" t="n">
        <v>2.381609821101133e+18</v>
      </c>
      <c r="B467" s="0" t="n">
        <v>64.8</v>
      </c>
      <c r="C467" s="0" t="n">
        <v>64.8</v>
      </c>
      <c r="D467" s="0" t="inlineStr">
        <is>
          <t>交易成功</t>
        </is>
      </c>
      <c r="E467" s="0" t="inlineStr">
        <is>
          <t>2024-11-23 17:02:23</t>
        </is>
      </c>
      <c r="F467" s="0" t="inlineStr">
        <is>
          <t>304不锈钢晾网可折叠蛋糕烘焙冷却架面包放凉架子沥油商用置物架</t>
        </is>
      </c>
      <c r="G467" s="0" t="n">
        <v>1</v>
      </c>
      <c r="H467" s="0" t="n">
        <v>1</v>
      </c>
      <c r="I467" s="0" t="n">
        <v>0</v>
      </c>
      <c r="J467" s="0" t="inlineStr">
        <is>
          <t>2024-11-24 14:40:45</t>
        </is>
      </c>
      <c r="K467" s="0" t="n"/>
      <c r="L467" s="0" t="n"/>
      <c r="M467" s="0" t="n"/>
      <c r="N467" s="0" t="n"/>
      <c r="O467" s="0" t="n"/>
      <c r="P467" s="0" t="n"/>
      <c r="Q467" s="0" t="n"/>
      <c r="R467" s="0" t="n"/>
    </row>
    <row r="468">
      <c r="A468" s="0" t="n">
        <v>2.380835319297719e+18</v>
      </c>
      <c r="B468" s="0" t="n">
        <v>36.5</v>
      </c>
      <c r="C468" s="0" t="n">
        <v>36.5</v>
      </c>
      <c r="D468" s="0" t="inlineStr">
        <is>
          <t>卖家已发货，等待买家确认</t>
        </is>
      </c>
      <c r="E468" s="0" t="inlineStr">
        <is>
          <t>2024-11-23 16:52:35</t>
        </is>
      </c>
      <c r="F468" s="0" t="inlineStr">
        <is>
          <t>带孔烤网垫片圆形陶炉网片围炉煮茶网格栅冲孔不锈钢板压火网铁片</t>
        </is>
      </c>
      <c r="G468" s="0" t="n">
        <v>1</v>
      </c>
      <c r="H468" s="0" t="n">
        <v>1</v>
      </c>
      <c r="I468" s="0" t="n">
        <v>0</v>
      </c>
      <c r="J468" s="0" t="inlineStr">
        <is>
          <t>2024-11-24 14:28:40</t>
        </is>
      </c>
      <c r="K468" s="0" t="n"/>
      <c r="L468" s="0" t="n"/>
      <c r="M468" s="0" t="n"/>
      <c r="N468" s="0" t="n"/>
      <c r="O468" s="0" t="n"/>
      <c r="P468" s="0" t="n"/>
      <c r="Q468" s="0" t="n"/>
      <c r="R468" s="0" t="n"/>
    </row>
    <row r="469">
      <c r="A469" s="0" t="n">
        <v>2.381468305416431e+18</v>
      </c>
      <c r="B469" s="0" t="n">
        <v>99.8</v>
      </c>
      <c r="C469" s="0" t="n">
        <v>99.8</v>
      </c>
      <c r="D469" s="0" t="inlineStr">
        <is>
          <t>卖家已发货，等待买家确认</t>
        </is>
      </c>
      <c r="E469" s="0" t="inlineStr">
        <is>
          <t>2024-11-23 14:47:22</t>
        </is>
      </c>
      <c r="F469" s="0" t="inlineStr">
        <is>
          <t>304不锈钢晾网可折叠蛋糕烘焙冷却架面包放凉架子沥油商用置物架</t>
        </is>
      </c>
      <c r="G469" s="0" t="n">
        <v>1</v>
      </c>
      <c r="H469" s="0" t="n">
        <v>1</v>
      </c>
      <c r="I469" s="0" t="n">
        <v>0</v>
      </c>
      <c r="J469" s="0" t="inlineStr">
        <is>
          <t>2024-11-24 14:40:57</t>
        </is>
      </c>
      <c r="K469" s="0" t="n"/>
      <c r="L469" s="0" t="n"/>
      <c r="M469" s="0" t="n"/>
      <c r="N469" s="0" t="n"/>
      <c r="O469" s="0" t="n"/>
      <c r="P469" s="0" t="n"/>
      <c r="Q469" s="0" t="n"/>
      <c r="R469" s="0" t="n"/>
    </row>
    <row r="470">
      <c r="A470" s="0" t="n">
        <v>2.380847772653431e+18</v>
      </c>
      <c r="B470" s="0" t="n">
        <v>97.8</v>
      </c>
      <c r="C470" s="0" t="n">
        <v>0</v>
      </c>
      <c r="D470" s="0" t="inlineStr">
        <is>
          <t>交易关闭</t>
        </is>
      </c>
      <c r="E470" s="0" t="inlineStr">
        <is>
          <t>2024-11-23 14:46:41</t>
        </is>
      </c>
      <c r="F470" s="0" t="inlineStr">
        <is>
          <t>304不锈钢晾网可折叠蛋糕烘焙冷却架面包放凉架子沥油商用置物架</t>
        </is>
      </c>
      <c r="G470" s="0" t="n">
        <v>1</v>
      </c>
      <c r="H470" s="0" t="n">
        <v>1</v>
      </c>
      <c r="I470" s="0" t="n">
        <v>97.8</v>
      </c>
      <c r="J470" s="0" t="n">
        <v/>
      </c>
      <c r="K470" s="0" t="n"/>
      <c r="L470" s="0" t="n"/>
      <c r="M470" s="0" t="n"/>
      <c r="N470" s="0" t="n"/>
      <c r="O470" s="0" t="n"/>
      <c r="P470" s="0" t="n"/>
      <c r="Q470" s="0" t="n"/>
      <c r="R470" s="0" t="n"/>
    </row>
    <row r="471">
      <c r="A471" s="0" t="n">
        <v>4.137801697750847e+18</v>
      </c>
      <c r="B471" s="0" t="n">
        <v>127.8</v>
      </c>
      <c r="C471" s="0" t="n">
        <v>127.8</v>
      </c>
      <c r="D471" s="0" t="inlineStr">
        <is>
          <t>卖家已发货，等待买家确认</t>
        </is>
      </c>
      <c r="E471" s="0" t="inlineStr">
        <is>
          <t>2024-11-23 08:46:26</t>
        </is>
      </c>
      <c r="F471" s="0" t="inlineStr">
        <is>
          <t>304不锈钢晾网可折叠蛋糕烘焙冷却架面包放凉架子沥油商用置物架</t>
        </is>
      </c>
      <c r="G471" s="0" t="n">
        <v>1</v>
      </c>
      <c r="H471" s="0" t="n">
        <v>1</v>
      </c>
      <c r="I471" s="0" t="n">
        <v>0</v>
      </c>
      <c r="J471" s="0" t="inlineStr">
        <is>
          <t>2024-11-24 14:41:09</t>
        </is>
      </c>
      <c r="K471" s="0" t="n"/>
      <c r="L471" s="0" t="n"/>
      <c r="M471" s="0" t="n"/>
      <c r="N471" s="0" t="n"/>
      <c r="O471" s="0" t="n"/>
      <c r="P471" s="0" t="n"/>
      <c r="Q471" s="0" t="n"/>
      <c r="R471" s="0" t="n"/>
    </row>
    <row r="472">
      <c r="A472" s="0" t="n">
        <v>4.137685632251614e+18</v>
      </c>
      <c r="B472" s="0" t="n">
        <v>53.2</v>
      </c>
      <c r="C472" s="0" t="n">
        <v>53.2</v>
      </c>
      <c r="D472" s="0" t="inlineStr">
        <is>
          <t>交易成功</t>
        </is>
      </c>
      <c r="E472" s="0" t="inlineStr">
        <is>
          <t>2024-11-22 23:33:40</t>
        </is>
      </c>
      <c r="F472" s="0" t="inlineStr">
        <is>
          <t>西餐厅放taco饼架墨西哥塔可模具薄饼卷饼寿司不锈钢塔克夹子，西餐厅放taco饼架墨西哥塔可模具薄饼卷饼寿司不锈钢塔克夹子</t>
        </is>
      </c>
      <c r="G472" s="0" t="n">
        <v>2</v>
      </c>
      <c r="H472" s="0" t="n">
        <v>4</v>
      </c>
      <c r="I472" s="0" t="n">
        <v>0</v>
      </c>
      <c r="J472" s="0" t="inlineStr">
        <is>
          <t>2024-11-23 14:48:18</t>
        </is>
      </c>
      <c r="K472" s="0" t="n"/>
      <c r="L472" s="0" t="n"/>
      <c r="M472" s="0" t="n"/>
      <c r="N472" s="0" t="n"/>
      <c r="O472" s="0" t="n"/>
      <c r="P472" s="0" t="n"/>
      <c r="Q472" s="0" t="n"/>
      <c r="R472" s="0" t="n"/>
    </row>
    <row r="473">
      <c r="A473" s="0" t="n">
        <v>2.380108803673857e+18</v>
      </c>
      <c r="B473" s="0" t="n">
        <v>34.8</v>
      </c>
      <c r="C473" s="0" t="n">
        <v>34.8</v>
      </c>
      <c r="D473" s="0" t="inlineStr">
        <is>
          <t>卖家已发货，等待买家确认</t>
        </is>
      </c>
      <c r="E473" s="0" t="inlineStr">
        <is>
          <t>2024-11-22 21:35:58</t>
        </is>
      </c>
      <c r="F473" s="0" t="inlineStr">
        <is>
          <t>304不锈钢晾网可折叠蛋糕烘焙冷却架面包放凉架子沥油商用置物架</t>
        </is>
      </c>
      <c r="G473" s="0" t="n">
        <v>1</v>
      </c>
      <c r="H473" s="0" t="n">
        <v>1</v>
      </c>
      <c r="I473" s="0" t="n">
        <v>0</v>
      </c>
      <c r="J473" s="0" t="inlineStr">
        <is>
          <t>2024-11-23 11:01:10</t>
        </is>
      </c>
      <c r="K473" s="0" t="n"/>
      <c r="L473" s="0" t="n"/>
      <c r="M473" s="0" t="n"/>
      <c r="N473" s="0" t="n"/>
      <c r="O473" s="0" t="n"/>
      <c r="P473" s="0" t="n"/>
      <c r="Q473" s="0" t="n"/>
      <c r="R473" s="0" t="n"/>
    </row>
    <row r="474">
      <c r="A474" s="0" t="n">
        <v>2.380819981570856e+18</v>
      </c>
      <c r="B474" s="0" t="n">
        <v>34.8</v>
      </c>
      <c r="C474" s="0" t="n">
        <v>0</v>
      </c>
      <c r="D474" s="0" t="inlineStr">
        <is>
          <t>交易关闭</t>
        </is>
      </c>
      <c r="E474" s="0" t="inlineStr">
        <is>
          <t>2024-11-22 20:58:55</t>
        </is>
      </c>
      <c r="F474" s="0" t="inlineStr">
        <is>
          <t>304不锈钢晾网可折叠蛋糕烘焙冷却架面包放凉架子沥油商用置物架</t>
        </is>
      </c>
      <c r="G474" s="0" t="n">
        <v>1</v>
      </c>
      <c r="H474" s="0" t="n">
        <v>1</v>
      </c>
      <c r="I474" s="0" t="n">
        <v>34.8</v>
      </c>
      <c r="J474" s="0" t="n">
        <v/>
      </c>
      <c r="K474" s="0" t="n"/>
      <c r="L474" s="0" t="n"/>
      <c r="M474" s="0" t="n"/>
      <c r="N474" s="0" t="n"/>
      <c r="O474" s="0" t="n"/>
      <c r="P474" s="0" t="n"/>
      <c r="Q474" s="0" t="n"/>
      <c r="R474" s="0" t="n"/>
    </row>
    <row r="475">
      <c r="A475" s="0" t="n">
        <v>2.379917931847578e+18</v>
      </c>
      <c r="B475" s="0" t="n">
        <v>103.8</v>
      </c>
      <c r="C475" s="0" t="n">
        <v>103.8</v>
      </c>
      <c r="D475" s="0" t="inlineStr">
        <is>
          <t>卖家已发货，等待买家确认</t>
        </is>
      </c>
      <c r="E475" s="0" t="inlineStr">
        <is>
          <t>2024-11-22 18:13:34</t>
        </is>
      </c>
      <c r="F475" s="0" t="inlineStr">
        <is>
          <t>304塔可架taco架子墨西哥鸡肉饼不锈钢模具塔克架子玉米卷展示架</t>
        </is>
      </c>
      <c r="G475" s="0" t="n">
        <v>1</v>
      </c>
      <c r="H475" s="0" t="n">
        <v>6</v>
      </c>
      <c r="I475" s="0" t="n">
        <v>0</v>
      </c>
      <c r="J475" s="0" t="inlineStr">
        <is>
          <t>2024-11-23 14:48:52</t>
        </is>
      </c>
      <c r="K475" s="0" t="n"/>
      <c r="L475" s="0" t="n"/>
      <c r="M475" s="0" t="n"/>
      <c r="N475" s="0" t="n"/>
      <c r="O475" s="0" t="n"/>
      <c r="P475" s="0" t="n"/>
      <c r="Q475" s="0" t="n"/>
      <c r="R475" s="0" t="n"/>
    </row>
    <row r="476">
      <c r="A476" s="0" t="n">
        <v>2.379867999707702e+18</v>
      </c>
      <c r="B476" s="0" t="n">
        <v>127.8</v>
      </c>
      <c r="C476" s="0" t="n">
        <v>127.8</v>
      </c>
      <c r="D476" s="0" t="inlineStr">
        <is>
          <t>卖家已发货，等待买家确认</t>
        </is>
      </c>
      <c r="E476" s="0" t="inlineStr">
        <is>
          <t>2024-11-22 17:14:54</t>
        </is>
      </c>
      <c r="F476" s="0" t="inlineStr">
        <is>
          <t>304不锈钢晾网可折叠蛋糕烘焙冷却架面包放凉架子沥油商用置物架</t>
        </is>
      </c>
      <c r="G476" s="0" t="n">
        <v>1</v>
      </c>
      <c r="H476" s="0" t="n">
        <v>1</v>
      </c>
      <c r="I476" s="0" t="n">
        <v>0</v>
      </c>
      <c r="J476" s="0" t="inlineStr">
        <is>
          <t>2024-11-23 11:01:26</t>
        </is>
      </c>
      <c r="K476" s="0" t="n"/>
      <c r="L476" s="0" t="n"/>
      <c r="M476" s="0" t="n"/>
      <c r="N476" s="0" t="n"/>
      <c r="O476" s="0" t="n"/>
      <c r="P476" s="0" t="n"/>
      <c r="Q476" s="0" t="n"/>
      <c r="R476" s="0" t="n"/>
    </row>
    <row r="477">
      <c r="A477" s="0" t="n">
        <v>4.137509847163233e+18</v>
      </c>
      <c r="B477" s="0" t="n">
        <v>11.8</v>
      </c>
      <c r="C477" s="0" t="n">
        <v>11.8</v>
      </c>
      <c r="D477" s="0" t="inlineStr">
        <is>
          <t>卖家已发货，等待买家确认</t>
        </is>
      </c>
      <c r="E477" s="0" t="inlineStr">
        <is>
          <t>2024-11-22 16:46:15</t>
        </is>
      </c>
      <c r="F477" s="0" t="inlineStr">
        <is>
          <t>304塔可架taco架子墨西哥鸡肉饼不锈钢模具塔克架子玉米卷展示架</t>
        </is>
      </c>
      <c r="G477" s="0" t="n">
        <v>1</v>
      </c>
      <c r="H477" s="0" t="n">
        <v>1</v>
      </c>
      <c r="I477" s="0" t="n">
        <v>0</v>
      </c>
      <c r="J477" s="0" t="inlineStr">
        <is>
          <t>2024-11-23 14:49:07</t>
        </is>
      </c>
      <c r="K477" s="0" t="n"/>
      <c r="L477" s="0" t="n"/>
      <c r="M477" s="0" t="n"/>
      <c r="N477" s="0" t="n"/>
      <c r="O477" s="0" t="n"/>
      <c r="P477" s="0" t="n"/>
      <c r="Q477" s="0" t="n"/>
      <c r="R477" s="0" t="n"/>
    </row>
    <row r="478">
      <c r="A478" s="0" t="n">
        <v>2.379831996193312e+18</v>
      </c>
      <c r="B478" s="0" t="n">
        <v>74.40000000000001</v>
      </c>
      <c r="C478" s="0" t="n">
        <v>74.40000000000001</v>
      </c>
      <c r="D478" s="0" t="inlineStr">
        <is>
          <t>卖家已发货，等待买家确认</t>
        </is>
      </c>
      <c r="E478" s="0" t="inlineStr">
        <is>
          <t>2024-11-22 14:44:21</t>
        </is>
      </c>
      <c r="F478" s="0" t="inlineStr">
        <is>
          <t>304塔可架taco架子墨西哥鸡肉饼不锈钢模具塔克架子玉米卷展示架</t>
        </is>
      </c>
      <c r="G478" s="0" t="n">
        <v>1</v>
      </c>
      <c r="H478" s="0" t="n">
        <v>3</v>
      </c>
      <c r="I478" s="0" t="n">
        <v>0</v>
      </c>
      <c r="J478" s="0" t="inlineStr">
        <is>
          <t>2024-11-22 16:20:12</t>
        </is>
      </c>
      <c r="K478" s="0" t="n"/>
      <c r="L478" s="0" t="n"/>
      <c r="M478" s="0" t="n"/>
      <c r="N478" s="0" t="n"/>
      <c r="O478" s="0" t="n"/>
      <c r="P478" s="0" t="n"/>
      <c r="Q478" s="0" t="n"/>
      <c r="R478" s="0" t="n"/>
    </row>
    <row r="479">
      <c r="A479" s="0" t="n">
        <v>2.379646311648391e+18</v>
      </c>
      <c r="B479" s="0" t="n">
        <v>44.8</v>
      </c>
      <c r="C479" s="0" t="n">
        <v>0</v>
      </c>
      <c r="D479" s="0" t="inlineStr">
        <is>
          <t>交易关闭</t>
        </is>
      </c>
      <c r="E479" s="0" t="inlineStr">
        <is>
          <t>2024-11-22 13:59:55</t>
        </is>
      </c>
      <c r="F479" s="0" t="inlineStr">
        <is>
          <t>加厚304不锈钢双耳做旧干锅海鲜焗饭锅小锅平底锅浅锅不锈钢超重</t>
        </is>
      </c>
      <c r="G479" s="0" t="n">
        <v>1</v>
      </c>
      <c r="H479" s="0" t="n">
        <v>1</v>
      </c>
      <c r="I479" s="0" t="n">
        <v>44.8</v>
      </c>
      <c r="J479" s="0" t="inlineStr">
        <is>
          <t>2024-11-22 15:14:06</t>
        </is>
      </c>
      <c r="K479" s="0" t="n"/>
      <c r="L479" s="0" t="n"/>
      <c r="M479" s="0" t="n"/>
      <c r="N479" s="0" t="n"/>
      <c r="O479" s="0" t="n"/>
      <c r="P479" s="0" t="n"/>
      <c r="Q479" s="0" t="n"/>
      <c r="R479" s="0" t="n"/>
    </row>
    <row r="480">
      <c r="A480" s="0" t="n">
        <v>4.136799638904636e+18</v>
      </c>
      <c r="B480" s="0" t="n">
        <v>64.8</v>
      </c>
      <c r="C480" s="0" t="n">
        <v>64.8</v>
      </c>
      <c r="D480" s="0" t="inlineStr">
        <is>
          <t>卖家已发货，等待买家确认</t>
        </is>
      </c>
      <c r="E480" s="0" t="inlineStr">
        <is>
          <t>2024-11-22 02:16:58</t>
        </is>
      </c>
      <c r="F480" s="0" t="inlineStr">
        <is>
          <t>304不锈钢晾网可折叠蛋糕烘焙冷却架面包放凉架子沥油商用置物架</t>
        </is>
      </c>
      <c r="G480" s="0" t="n">
        <v>1</v>
      </c>
      <c r="H480" s="0" t="n">
        <v>1</v>
      </c>
      <c r="I480" s="0" t="n">
        <v>0</v>
      </c>
      <c r="J480" s="0" t="inlineStr">
        <is>
          <t>2024-11-22 14:50:06</t>
        </is>
      </c>
      <c r="K480" s="0" t="n"/>
      <c r="L480" s="0" t="n"/>
      <c r="M480" s="0" t="n"/>
      <c r="N480" s="0" t="n"/>
      <c r="O480" s="0" t="n"/>
      <c r="P480" s="0" t="n"/>
      <c r="Q480" s="0" t="n"/>
      <c r="R480" s="0" t="n"/>
    </row>
    <row r="481">
      <c r="A481" s="0" t="n">
        <v>4.136366449945232e+18</v>
      </c>
      <c r="B481" s="0" t="n">
        <v>37.6</v>
      </c>
      <c r="C481" s="0" t="n">
        <v>37.6</v>
      </c>
      <c r="D481" s="0" t="inlineStr">
        <is>
          <t>交易成功</t>
        </is>
      </c>
      <c r="E481" s="0" t="inlineStr">
        <is>
          <t>2024-11-21 21:45:19</t>
        </is>
      </c>
      <c r="F481" s="0" t="inlineStr">
        <is>
          <t>晾网可折叠蛋糕烘焙冷却架面包放凉架子饼加高网架商用置物架</t>
        </is>
      </c>
      <c r="G481" s="0" t="n">
        <v>1</v>
      </c>
      <c r="H481" s="0" t="n">
        <v>2</v>
      </c>
      <c r="I481" s="0" t="n">
        <v>0</v>
      </c>
      <c r="J481" s="0" t="inlineStr">
        <is>
          <t>2024-11-22 14:20:11</t>
        </is>
      </c>
      <c r="K481" s="0" t="n"/>
      <c r="L481" s="0" t="n"/>
      <c r="M481" s="0" t="n"/>
      <c r="N481" s="0" t="n"/>
      <c r="O481" s="0" t="n"/>
      <c r="P481" s="0" t="n"/>
      <c r="Q481" s="0" t="n"/>
      <c r="R481" s="0" t="n"/>
    </row>
    <row r="482">
      <c r="A482" s="0" t="n">
        <v>2.378939916443601e+18</v>
      </c>
      <c r="B482" s="0" t="n">
        <v>34.8</v>
      </c>
      <c r="C482" s="0" t="n">
        <v>34.8</v>
      </c>
      <c r="D482" s="0" t="inlineStr">
        <is>
          <t>卖家已发货，等待买家确认</t>
        </is>
      </c>
      <c r="E482" s="0" t="inlineStr">
        <is>
          <t>2024-11-21 18:42:56</t>
        </is>
      </c>
      <c r="F482" s="0" t="inlineStr">
        <is>
          <t>304不锈钢晾网可折叠蛋糕烘焙冷却架面包放凉架子沥油商用置物架</t>
        </is>
      </c>
      <c r="G482" s="0" t="n">
        <v>1</v>
      </c>
      <c r="H482" s="0" t="n">
        <v>1</v>
      </c>
      <c r="I482" s="0" t="n">
        <v>0</v>
      </c>
      <c r="J482" s="0" t="inlineStr">
        <is>
          <t>2024-11-22 14:50:19</t>
        </is>
      </c>
      <c r="K482" s="0" t="n"/>
      <c r="L482" s="0" t="n"/>
      <c r="M482" s="0" t="n"/>
      <c r="N482" s="0" t="n"/>
      <c r="O482" s="0" t="n"/>
      <c r="P482" s="0" t="n"/>
      <c r="Q482" s="0" t="n"/>
      <c r="R482" s="0" t="n"/>
    </row>
    <row r="483">
      <c r="A483" s="0" t="n">
        <v>2.378852832334161e+18</v>
      </c>
      <c r="B483" s="0" t="n">
        <v>47.2</v>
      </c>
      <c r="C483" s="0" t="n">
        <v>47.2</v>
      </c>
      <c r="D483" s="0" t="inlineStr">
        <is>
          <t>卖家已发货，等待买家确认</t>
        </is>
      </c>
      <c r="E483" s="0" t="inlineStr">
        <is>
          <t>2024-11-21 17:11:03</t>
        </is>
      </c>
      <c r="F483" s="0" t="inlineStr">
        <is>
          <t>304塔可架taco架子墨西哥鸡肉饼不锈钢模具塔克架子玉米卷展示架</t>
        </is>
      </c>
      <c r="G483" s="0" t="n">
        <v>1</v>
      </c>
      <c r="H483" s="0" t="n">
        <v>4</v>
      </c>
      <c r="I483" s="0" t="n">
        <v>0</v>
      </c>
      <c r="J483" s="0" t="inlineStr">
        <is>
          <t>2024-11-22 15:49:23</t>
        </is>
      </c>
      <c r="K483" s="0" t="n"/>
      <c r="L483" s="0" t="n"/>
      <c r="M483" s="0" t="n"/>
      <c r="N483" s="0" t="n"/>
      <c r="O483" s="0" t="n"/>
      <c r="P483" s="0" t="n"/>
      <c r="Q483" s="0" t="n"/>
      <c r="R483" s="0" t="n"/>
    </row>
    <row r="484">
      <c r="A484" s="0" t="n">
        <v>4.135753404738999e+18</v>
      </c>
      <c r="B484" s="0" t="n">
        <v>17.8</v>
      </c>
      <c r="C484" s="0" t="n">
        <v>17.8</v>
      </c>
      <c r="D484" s="0" t="inlineStr">
        <is>
          <t>交易成功</t>
        </is>
      </c>
      <c r="E484" s="0" t="inlineStr">
        <is>
          <t>2024-11-21 12:45:04</t>
        </is>
      </c>
      <c r="F484" s="0" t="inlineStr">
        <is>
          <t>304塔可架taco架子墨西哥鸡肉饼不锈钢模具塔克架子玉米卷展示架</t>
        </is>
      </c>
      <c r="G484" s="0" t="n">
        <v>1</v>
      </c>
      <c r="H484" s="0" t="n">
        <v>1</v>
      </c>
      <c r="I484" s="0" t="n">
        <v>0</v>
      </c>
      <c r="J484" s="0" t="inlineStr">
        <is>
          <t>2024-11-21 14:12:37</t>
        </is>
      </c>
      <c r="K484" s="0" t="n"/>
      <c r="L484" s="0" t="n"/>
      <c r="M484" s="0" t="n"/>
      <c r="N484" s="0" t="n"/>
      <c r="O484" s="0" t="n"/>
      <c r="P484" s="0" t="n"/>
      <c r="Q484" s="0" t="n"/>
      <c r="R484" s="0" t="n"/>
    </row>
    <row r="485">
      <c r="A485" s="0" t="n">
        <v>4.135960622439812e+18</v>
      </c>
      <c r="B485" s="0" t="n">
        <v>17.8</v>
      </c>
      <c r="C485" s="0" t="n">
        <v>17.8</v>
      </c>
      <c r="D485" s="0" t="inlineStr">
        <is>
          <t>交易成功</t>
        </is>
      </c>
      <c r="E485" s="0" t="inlineStr">
        <is>
          <t>2024-11-21 12:43:03</t>
        </is>
      </c>
      <c r="F485" s="0" t="inlineStr">
        <is>
          <t>304塔可架taco架子墨西哥鸡肉饼不锈钢模具塔克架子玉米卷展示架</t>
        </is>
      </c>
      <c r="G485" s="0" t="n">
        <v>1</v>
      </c>
      <c r="H485" s="0" t="n">
        <v>1</v>
      </c>
      <c r="I485" s="0" t="n">
        <v>0</v>
      </c>
      <c r="J485" s="0" t="inlineStr">
        <is>
          <t>2024-11-21 14:12:49</t>
        </is>
      </c>
      <c r="K485" s="0" t="n"/>
      <c r="L485" s="0" t="n"/>
      <c r="M485" s="0" t="n"/>
      <c r="N485" s="0" t="n"/>
      <c r="O485" s="0" t="n"/>
      <c r="P485" s="0" t="n"/>
      <c r="Q485" s="0" t="n"/>
      <c r="R485" s="0" t="n"/>
    </row>
    <row r="486">
      <c r="A486" s="0" t="n">
        <v>4.135666069772999e+18</v>
      </c>
      <c r="B486" s="0" t="n">
        <v>17.8</v>
      </c>
      <c r="C486" s="0" t="n">
        <v>0</v>
      </c>
      <c r="D486" s="0" t="inlineStr">
        <is>
          <t>交易关闭</t>
        </is>
      </c>
      <c r="E486" s="0" t="inlineStr">
        <is>
          <t>2024-11-21 11:53:07</t>
        </is>
      </c>
      <c r="F486" s="0" t="inlineStr">
        <is>
          <t>304塔可架taco架子墨西哥鸡肉饼不锈钢模具塔克架子玉米卷展示架</t>
        </is>
      </c>
      <c r="G486" s="0" t="n">
        <v>1</v>
      </c>
      <c r="H486" s="0" t="n">
        <v>1</v>
      </c>
      <c r="I486" s="0" t="n">
        <v>17.8</v>
      </c>
      <c r="J486" s="0" t="n">
        <v/>
      </c>
      <c r="K486" s="0" t="n"/>
      <c r="L486" s="0" t="n"/>
      <c r="M486" s="0" t="n"/>
      <c r="N486" s="0" t="n"/>
      <c r="O486" s="0" t="n"/>
      <c r="P486" s="0" t="n"/>
      <c r="Q486" s="0" t="n"/>
      <c r="R486" s="0" t="n"/>
    </row>
    <row r="487">
      <c r="A487" s="0" t="n">
        <v>2.379081253920349e+18</v>
      </c>
      <c r="B487" s="0" t="n">
        <v>20.8</v>
      </c>
      <c r="C487" s="0" t="n">
        <v>20.8</v>
      </c>
      <c r="D487" s="0" t="inlineStr">
        <is>
          <t>交易成功</t>
        </is>
      </c>
      <c r="E487" s="0" t="inlineStr">
        <is>
          <t>2024-11-21 11:21:30</t>
        </is>
      </c>
      <c r="F487" s="0" t="inlineStr">
        <is>
          <t>带孔烤网垫片圆形陶炉网片围炉煮茶网格栅冲孔不锈钢板压火网铁片</t>
        </is>
      </c>
      <c r="G487" s="0" t="n">
        <v>1</v>
      </c>
      <c r="H487" s="0" t="n">
        <v>1</v>
      </c>
      <c r="I487" s="0" t="n">
        <v>0</v>
      </c>
      <c r="J487" s="0" t="inlineStr">
        <is>
          <t>2024-11-21 14:13:02</t>
        </is>
      </c>
      <c r="K487" s="0" t="n"/>
      <c r="L487" s="0" t="n"/>
      <c r="M487" s="0" t="n"/>
      <c r="N487" s="0" t="n"/>
      <c r="O487" s="0" t="n"/>
      <c r="P487" s="0" t="n"/>
      <c r="Q487" s="0" t="n"/>
      <c r="R487" s="0" t="n"/>
    </row>
    <row r="488">
      <c r="A488" s="0" t="n">
        <v>4.135546153528035e+18</v>
      </c>
      <c r="B488" s="0" t="n">
        <v>38.8</v>
      </c>
      <c r="C488" s="0" t="n">
        <v>38.8</v>
      </c>
      <c r="D488" s="0" t="inlineStr">
        <is>
          <t>交易成功</t>
        </is>
      </c>
      <c r="E488" s="0" t="inlineStr">
        <is>
          <t>2024-11-21 10:25:03</t>
        </is>
      </c>
      <c r="F488" s="0" t="inlineStr">
        <is>
          <t>加厚304不锈钢双耳做旧干锅海鲜焗饭锅小锅平底锅浅锅不锈钢超重</t>
        </is>
      </c>
      <c r="G488" s="0" t="n">
        <v>1</v>
      </c>
      <c r="H488" s="0" t="n">
        <v>1</v>
      </c>
      <c r="I488" s="0" t="n">
        <v>0</v>
      </c>
      <c r="J488" s="0" t="inlineStr">
        <is>
          <t>2024-11-21 15:00:19</t>
        </is>
      </c>
      <c r="K488" s="0" t="n"/>
      <c r="L488" s="0" t="n"/>
      <c r="M488" s="0" t="n"/>
      <c r="N488" s="0" t="n"/>
      <c r="O488" s="0" t="n"/>
      <c r="P488" s="0" t="n"/>
      <c r="Q488" s="0" t="n"/>
      <c r="R488" s="0" t="n"/>
    </row>
    <row r="489">
      <c r="A489" s="0" t="n">
        <v>2.378153066381004e+18</v>
      </c>
      <c r="B489" s="0" t="n">
        <v>17.8</v>
      </c>
      <c r="C489" s="0" t="n">
        <v>17.8</v>
      </c>
      <c r="D489" s="0" t="inlineStr">
        <is>
          <t>交易成功</t>
        </is>
      </c>
      <c r="E489" s="0" t="inlineStr">
        <is>
          <t>2024-11-20 19:41:55</t>
        </is>
      </c>
      <c r="F489" s="0" t="inlineStr">
        <is>
          <t>304塔可架taco架子墨西哥鸡肉饼不锈钢模具塔克架子玉米卷展示架</t>
        </is>
      </c>
      <c r="G489" s="0" t="n">
        <v>1</v>
      </c>
      <c r="H489" s="0" t="n">
        <v>1</v>
      </c>
      <c r="I489" s="0" t="n">
        <v>0</v>
      </c>
      <c r="J489" s="0" t="inlineStr">
        <is>
          <t>2024-11-21 14:13:14</t>
        </is>
      </c>
      <c r="K489" s="0" t="n"/>
      <c r="L489" s="0" t="n"/>
      <c r="M489" s="0" t="n"/>
      <c r="N489" s="0" t="n"/>
      <c r="O489" s="0" t="n"/>
      <c r="P489" s="0" t="n"/>
      <c r="Q489" s="0" t="n"/>
      <c r="R489" s="0" t="n"/>
    </row>
    <row r="490">
      <c r="A490" s="0" t="n">
        <v>4.134233703743871e+18</v>
      </c>
      <c r="B490" s="0" t="n">
        <v>127.8</v>
      </c>
      <c r="C490" s="0" t="n">
        <v>0</v>
      </c>
      <c r="D490" s="0" t="inlineStr">
        <is>
          <t>交易关闭</t>
        </is>
      </c>
      <c r="E490" s="0" t="inlineStr">
        <is>
          <t>2024-11-19 22:47:08</t>
        </is>
      </c>
      <c r="F490" s="0" t="inlineStr">
        <is>
          <t>304不锈钢晾网可折叠蛋糕烘焙冷却架面包放凉架子沥油商用置物架</t>
        </is>
      </c>
      <c r="G490" s="0" t="n">
        <v>1</v>
      </c>
      <c r="H490" s="0" t="n">
        <v>1</v>
      </c>
      <c r="I490" s="0" t="n">
        <v>127.8</v>
      </c>
      <c r="J490" s="0" t="inlineStr">
        <is>
          <t>2024-11-20 14:05:35</t>
        </is>
      </c>
      <c r="K490" s="0" t="n"/>
      <c r="L490" s="0" t="n"/>
      <c r="M490" s="0" t="n"/>
      <c r="N490" s="0" t="n"/>
      <c r="O490" s="0" t="n"/>
      <c r="P490" s="0" t="n"/>
      <c r="Q490" s="0" t="n"/>
      <c r="R490" s="0" t="n"/>
    </row>
    <row r="491">
      <c r="A491" s="0" t="n">
        <v>2.377105177983384e+18</v>
      </c>
      <c r="B491" s="0" t="n">
        <v>305</v>
      </c>
      <c r="C491" s="0" t="n">
        <v>305</v>
      </c>
      <c r="D491" s="0" t="inlineStr">
        <is>
          <t>交易成功</t>
        </is>
      </c>
      <c r="E491" s="0" t="inlineStr">
        <is>
          <t>2024-11-19 17:30:00</t>
        </is>
      </c>
      <c r="F491" s="0" t="inlineStr">
        <is>
          <t>加厚304不锈钢双耳做旧干锅海鲜焗饭锅小锅平底锅浅锅不锈钢超重</t>
        </is>
      </c>
      <c r="G491" s="0" t="n">
        <v>1</v>
      </c>
      <c r="H491" s="0" t="n">
        <v>10</v>
      </c>
      <c r="I491" s="0" t="n">
        <v>0</v>
      </c>
      <c r="J491" s="0" t="inlineStr">
        <is>
          <t>2024-11-20 09:52:13</t>
        </is>
      </c>
      <c r="K491" s="0" t="n"/>
      <c r="L491" s="0" t="n"/>
      <c r="M491" s="0" t="n"/>
      <c r="N491" s="0" t="n"/>
      <c r="O491" s="0" t="n"/>
      <c r="P491" s="0" t="n"/>
      <c r="Q491" s="0" t="n"/>
      <c r="R491" s="0" t="n"/>
    </row>
    <row r="492">
      <c r="A492" s="0" t="n">
        <v>2.377091605040132e+18</v>
      </c>
      <c r="B492" s="0" t="n">
        <v>32.8</v>
      </c>
      <c r="C492" s="0" t="n">
        <v>32.8</v>
      </c>
      <c r="D492" s="0" t="inlineStr">
        <is>
          <t>交易成功</t>
        </is>
      </c>
      <c r="E492" s="0" t="inlineStr">
        <is>
          <t>2024-11-19 17:08:27</t>
        </is>
      </c>
      <c r="F492" s="0" t="inlineStr">
        <is>
          <t>加厚304不锈钢双耳做旧干锅海鲜焗饭锅小锅平底锅浅锅不锈钢超重</t>
        </is>
      </c>
      <c r="G492" s="0" t="n">
        <v>1</v>
      </c>
      <c r="H492" s="0" t="n">
        <v>1</v>
      </c>
      <c r="I492" s="0" t="n">
        <v>0</v>
      </c>
      <c r="J492" s="0" t="inlineStr">
        <is>
          <t>2024-11-20 12:54:00</t>
        </is>
      </c>
      <c r="K492" s="0" t="n"/>
      <c r="L492" s="0" t="n"/>
      <c r="M492" s="0" t="n"/>
      <c r="N492" s="0" t="n"/>
      <c r="O492" s="0" t="n"/>
      <c r="P492" s="0" t="n"/>
      <c r="Q492" s="0" t="n"/>
      <c r="R492" s="0" t="n"/>
    </row>
    <row r="493">
      <c r="A493" s="0" t="n">
        <v>2.376331935241484e+18</v>
      </c>
      <c r="B493" s="0" t="n">
        <v>44.4</v>
      </c>
      <c r="C493" s="0" t="n">
        <v>44.4</v>
      </c>
      <c r="D493" s="0" t="inlineStr">
        <is>
          <t>交易成功</t>
        </is>
      </c>
      <c r="E493" s="0" t="inlineStr">
        <is>
          <t>2024-11-19 16:35:56</t>
        </is>
      </c>
      <c r="F493" s="0" t="inlineStr">
        <is>
          <t>西餐厅放taco饼架墨西哥塔可模具薄饼卷饼寿司不锈钢塔克夹子</t>
        </is>
      </c>
      <c r="G493" s="0" t="n">
        <v>1</v>
      </c>
      <c r="H493" s="0" t="n">
        <v>3</v>
      </c>
      <c r="I493" s="0" t="n">
        <v>0</v>
      </c>
      <c r="J493" s="0" t="inlineStr">
        <is>
          <t>2024-11-20 12:53:37</t>
        </is>
      </c>
      <c r="K493" s="0" t="n"/>
      <c r="L493" s="0" t="n"/>
      <c r="M493" s="0" t="n"/>
      <c r="N493" s="0" t="n"/>
      <c r="O493" s="0" t="n"/>
      <c r="P493" s="0" t="n"/>
      <c r="Q493" s="0" t="n"/>
      <c r="R493" s="0" t="n"/>
    </row>
    <row r="494">
      <c r="A494" s="0" t="n">
        <v>2.376631562451346e+18</v>
      </c>
      <c r="B494" s="0" t="n">
        <v>33.9</v>
      </c>
      <c r="C494" s="0" t="n">
        <v>33.9</v>
      </c>
      <c r="D494" s="0" t="inlineStr">
        <is>
          <t>交易成功</t>
        </is>
      </c>
      <c r="E494" s="0" t="inlineStr">
        <is>
          <t>2024-11-19 14:38:49</t>
        </is>
      </c>
      <c r="F494" s="0" t="inlineStr">
        <is>
          <t>带孔烤网垫片圆形陶炉网片围炉煮茶网格栅冲孔不锈钢板压火网铁片</t>
        </is>
      </c>
      <c r="G494" s="0" t="n">
        <v>1</v>
      </c>
      <c r="H494" s="0" t="n">
        <v>1</v>
      </c>
      <c r="I494" s="0" t="n">
        <v>0</v>
      </c>
      <c r="J494" s="0" t="inlineStr">
        <is>
          <t>2024-11-20 14:06:47</t>
        </is>
      </c>
      <c r="K494" s="0" t="n"/>
      <c r="L494" s="0" t="n"/>
      <c r="M494" s="0" t="n"/>
      <c r="N494" s="0" t="n"/>
      <c r="O494" s="0" t="n"/>
      <c r="P494" s="0" t="n"/>
      <c r="Q494" s="0" t="n"/>
      <c r="R494" s="0" t="n"/>
    </row>
    <row r="495">
      <c r="A495" s="0" t="n">
        <v>4.133460927264847e+18</v>
      </c>
      <c r="B495" s="0" t="n">
        <v>27.8</v>
      </c>
      <c r="C495" s="0" t="n">
        <v>27.8</v>
      </c>
      <c r="D495" s="0" t="inlineStr">
        <is>
          <t>交易成功</t>
        </is>
      </c>
      <c r="E495" s="0" t="inlineStr">
        <is>
          <t>2024-11-19 11:52:55</t>
        </is>
      </c>
      <c r="F495" s="0" t="inlineStr">
        <is>
          <t>304塔可架taco架子墨西哥鸡肉饼不锈钢模具塔克架子玉米卷展示架</t>
        </is>
      </c>
      <c r="G495" s="0" t="n">
        <v>1</v>
      </c>
      <c r="H495" s="0" t="n">
        <v>1</v>
      </c>
      <c r="I495" s="0" t="n">
        <v>0</v>
      </c>
      <c r="J495" s="0" t="inlineStr">
        <is>
          <t>2024-11-19 16:14:10</t>
        </is>
      </c>
      <c r="K495" s="0" t="n"/>
      <c r="L495" s="0" t="n"/>
      <c r="M495" s="0" t="n"/>
      <c r="N495" s="0" t="n"/>
      <c r="O495" s="0" t="n"/>
      <c r="P495" s="0" t="n"/>
      <c r="Q495" s="0" t="n"/>
      <c r="R495" s="0" t="n"/>
    </row>
    <row r="496">
      <c r="A496" s="0" t="n">
        <v>2.376276206547616e+18</v>
      </c>
      <c r="B496" s="0" t="n">
        <v>17.8</v>
      </c>
      <c r="C496" s="0" t="n">
        <v>17.8</v>
      </c>
      <c r="D496" s="0" t="inlineStr">
        <is>
          <t>交易成功</t>
        </is>
      </c>
      <c r="E496" s="0" t="inlineStr">
        <is>
          <t>2024-11-19 08:29:40</t>
        </is>
      </c>
      <c r="F496" s="0" t="inlineStr">
        <is>
          <t>304塔可架taco架子墨西哥鸡肉饼不锈钢模具塔克架子玉米卷展示架</t>
        </is>
      </c>
      <c r="G496" s="0" t="n">
        <v>1</v>
      </c>
      <c r="H496" s="0" t="n">
        <v>1</v>
      </c>
      <c r="I496" s="0" t="n">
        <v>0</v>
      </c>
      <c r="J496" s="0" t="inlineStr">
        <is>
          <t>2024-11-19 10:29:26</t>
        </is>
      </c>
      <c r="K496" s="0" t="n"/>
      <c r="L496" s="0" t="n"/>
      <c r="M496" s="0" t="n"/>
      <c r="N496" s="0" t="n"/>
      <c r="O496" s="0" t="n"/>
      <c r="P496" s="0" t="n"/>
      <c r="Q496" s="0" t="n"/>
      <c r="R496" s="0" t="n"/>
    </row>
    <row r="497">
      <c r="A497" s="0" t="n">
        <v>4.13298381988712e+18</v>
      </c>
      <c r="B497" s="0" t="n">
        <v>23.6</v>
      </c>
      <c r="C497" s="0" t="n">
        <v>23.6</v>
      </c>
      <c r="D497" s="0" t="inlineStr">
        <is>
          <t>交易成功</t>
        </is>
      </c>
      <c r="E497" s="0" t="inlineStr">
        <is>
          <t>2024-11-18 21:29:42</t>
        </is>
      </c>
      <c r="F497" s="0" t="inlineStr">
        <is>
          <t>304塔可架taco架子墨西哥鸡肉饼不锈钢模具塔克架子玉米卷展示架</t>
        </is>
      </c>
      <c r="G497" s="0" t="n">
        <v>1</v>
      </c>
      <c r="H497" s="0" t="n">
        <v>2</v>
      </c>
      <c r="I497" s="0" t="n">
        <v>0</v>
      </c>
      <c r="J497" s="0" t="inlineStr">
        <is>
          <t>2024-11-19 10:29:49</t>
        </is>
      </c>
      <c r="K497" s="0" t="n"/>
      <c r="L497" s="0" t="n"/>
      <c r="M497" s="0" t="n"/>
      <c r="N497" s="0" t="n"/>
      <c r="O497" s="0" t="n"/>
      <c r="P497" s="0" t="n"/>
      <c r="Q497" s="0" t="n"/>
      <c r="R497" s="0" t="n"/>
    </row>
    <row r="498">
      <c r="A498" s="0" t="n">
        <v>4.132717308294872e+18</v>
      </c>
      <c r="B498" s="0" t="n">
        <v>38.8</v>
      </c>
      <c r="C498" s="0" t="n">
        <v>38.8</v>
      </c>
      <c r="D498" s="0" t="inlineStr">
        <is>
          <t>交易成功</t>
        </is>
      </c>
      <c r="E498" s="0" t="inlineStr">
        <is>
          <t>2024-11-18 21:20:53</t>
        </is>
      </c>
      <c r="F498" s="0" t="inlineStr">
        <is>
          <t>加厚304不锈钢双耳做旧干锅海鲜焗饭锅小锅平底锅浅锅不锈钢超重</t>
        </is>
      </c>
      <c r="G498" s="0" t="n">
        <v>1</v>
      </c>
      <c r="H498" s="0" t="n">
        <v>1</v>
      </c>
      <c r="I498" s="0" t="n">
        <v>0</v>
      </c>
      <c r="J498" s="0" t="inlineStr">
        <is>
          <t>2024-11-19 13:57:02</t>
        </is>
      </c>
      <c r="K498" s="0" t="n"/>
      <c r="L498" s="0" t="n"/>
      <c r="M498" s="0" t="n"/>
      <c r="N498" s="0" t="n"/>
      <c r="O498" s="0" t="n"/>
      <c r="P498" s="0" t="n"/>
      <c r="Q498" s="0" t="n"/>
      <c r="R498" s="0" t="n"/>
    </row>
    <row r="499">
      <c r="A499" s="0" t="n">
        <v>4.132822934437592e+18</v>
      </c>
      <c r="B499" s="0" t="n">
        <v>18.8</v>
      </c>
      <c r="C499" s="0" t="n">
        <v>18.8</v>
      </c>
      <c r="D499" s="0" t="inlineStr">
        <is>
          <t>交易成功</t>
        </is>
      </c>
      <c r="E499" s="0" t="inlineStr">
        <is>
          <t>2024-11-18 19:51:08</t>
        </is>
      </c>
      <c r="F499" s="0" t="inlineStr">
        <is>
          <t>晾网可折叠蛋糕烘焙冷却架面包放凉架子饼加高网架商用置物架</t>
        </is>
      </c>
      <c r="G499" s="0" t="n">
        <v>1</v>
      </c>
      <c r="H499" s="0" t="n">
        <v>1</v>
      </c>
      <c r="I499" s="0" t="n">
        <v>0</v>
      </c>
      <c r="J499" s="0" t="inlineStr">
        <is>
          <t>2024-11-19 11:59:33</t>
        </is>
      </c>
      <c r="K499" s="0" t="n"/>
      <c r="L499" s="0" t="n"/>
      <c r="M499" s="0" t="n"/>
      <c r="N499" s="0" t="n"/>
      <c r="O499" s="0" t="n"/>
      <c r="P499" s="0" t="n"/>
      <c r="Q499" s="0" t="n"/>
      <c r="R499" s="0" t="n"/>
    </row>
    <row r="500">
      <c r="A500" s="0" t="n">
        <v>2.375302224030172e+18</v>
      </c>
      <c r="B500" s="0" t="n">
        <v>36.5</v>
      </c>
      <c r="C500" s="0" t="n">
        <v>0</v>
      </c>
      <c r="D500" s="0" t="inlineStr">
        <is>
          <t>交易关闭</t>
        </is>
      </c>
      <c r="E500" s="0" t="inlineStr">
        <is>
          <t>2024-11-18 15:12:56</t>
        </is>
      </c>
      <c r="F500" s="0" t="inlineStr">
        <is>
          <t>带孔烤网垫片圆形陶炉网片围炉煮茶网格栅冲孔不锈钢板压火网铁片</t>
        </is>
      </c>
      <c r="G500" s="0" t="n">
        <v>1</v>
      </c>
      <c r="H500" s="0" t="n">
        <v>1</v>
      </c>
      <c r="I500" s="0" t="n">
        <v>36.5</v>
      </c>
      <c r="J500" s="0" t="inlineStr">
        <is>
          <t>2024-11-19 14:07:49</t>
        </is>
      </c>
      <c r="K500" s="0" t="n"/>
      <c r="L500" s="0" t="n"/>
      <c r="M500" s="0" t="n"/>
      <c r="N500" s="0" t="n"/>
      <c r="O500" s="0" t="n"/>
      <c r="P500" s="0" t="n"/>
      <c r="Q500" s="0" t="n"/>
      <c r="R500" s="0" t="n"/>
    </row>
    <row r="501">
      <c r="A501" s="0" t="n">
        <v>2.375156967287022e+18</v>
      </c>
      <c r="B501" s="0" t="n">
        <v>239.8</v>
      </c>
      <c r="C501" s="0" t="n">
        <v>239.8</v>
      </c>
      <c r="D501" s="0" t="inlineStr">
        <is>
          <t>交易成功</t>
        </is>
      </c>
      <c r="E501" s="0" t="inlineStr">
        <is>
          <t>2024-11-18 14:55:07</t>
        </is>
      </c>
      <c r="F501" s="0" t="inlineStr">
        <is>
          <t>加厚304不锈钢双耳做旧干锅海鲜焗饭锅小锅平底锅浅锅不锈钢超重</t>
        </is>
      </c>
      <c r="G501" s="0" t="n">
        <v>1</v>
      </c>
      <c r="H501" s="0" t="n">
        <v>6</v>
      </c>
      <c r="I501" s="0" t="n">
        <v>0</v>
      </c>
      <c r="J501" s="0" t="inlineStr">
        <is>
          <t>2024-11-18 15:49:25</t>
        </is>
      </c>
      <c r="K501" s="0" t="n"/>
      <c r="L501" s="0" t="n"/>
      <c r="M501" s="0" t="n"/>
      <c r="N501" s="0" t="n"/>
      <c r="O501" s="0" t="n"/>
      <c r="P501" s="0" t="n"/>
      <c r="Q501" s="0" t="n"/>
      <c r="R501" s="0" t="n"/>
    </row>
    <row r="502">
      <c r="A502" s="0" t="n">
        <v>2.375671261965379e+18</v>
      </c>
      <c r="B502" s="0" t="n">
        <v>34.8</v>
      </c>
      <c r="C502" s="0" t="n">
        <v>34.8</v>
      </c>
      <c r="D502" s="0" t="inlineStr">
        <is>
          <t>交易成功</t>
        </is>
      </c>
      <c r="E502" s="0" t="inlineStr">
        <is>
          <t>2024-11-18 11:42:05</t>
        </is>
      </c>
      <c r="F502" s="0" t="inlineStr">
        <is>
          <t>304不锈钢晾网可折叠蛋糕烘焙冷却架面包放凉架子沥油商用置物架</t>
        </is>
      </c>
      <c r="G502" s="0" t="n">
        <v>1</v>
      </c>
      <c r="H502" s="0" t="n">
        <v>1</v>
      </c>
      <c r="I502" s="0" t="n">
        <v>0</v>
      </c>
      <c r="J502" s="0" t="inlineStr">
        <is>
          <t>2024-11-18 14:42:15</t>
        </is>
      </c>
      <c r="K502" s="0" t="n"/>
      <c r="L502" s="0" t="n"/>
      <c r="M502" s="0" t="n"/>
      <c r="N502" s="0" t="n"/>
      <c r="O502" s="0" t="n"/>
      <c r="P502" s="0" t="n"/>
      <c r="Q502" s="0" t="n"/>
      <c r="R502" s="0" t="n"/>
    </row>
    <row r="503">
      <c r="A503" s="0" t="n">
        <v>4.132013040082685e+18</v>
      </c>
      <c r="B503" s="0" t="n">
        <v>103.8</v>
      </c>
      <c r="C503" s="0" t="n">
        <v>103.8</v>
      </c>
      <c r="D503" s="0" t="inlineStr">
        <is>
          <t>交易成功</t>
        </is>
      </c>
      <c r="E503" s="0" t="inlineStr">
        <is>
          <t>2024-11-18 11:24:08</t>
        </is>
      </c>
      <c r="F503" s="0" t="inlineStr">
        <is>
          <t>304塔可架taco架子墨西哥鸡肉饼不锈钢模具塔克架子玉米卷展示架</t>
        </is>
      </c>
      <c r="G503" s="0" t="n">
        <v>1</v>
      </c>
      <c r="H503" s="0" t="n">
        <v>6</v>
      </c>
      <c r="I503" s="0" t="n">
        <v>0</v>
      </c>
      <c r="J503" s="0" t="inlineStr">
        <is>
          <t>2024-11-18 15:51:12</t>
        </is>
      </c>
      <c r="K503" s="0" t="n"/>
      <c r="L503" s="0" t="n"/>
      <c r="M503" s="0" t="n"/>
      <c r="N503" s="0" t="n"/>
      <c r="O503" s="0" t="n"/>
      <c r="P503" s="0" t="n"/>
      <c r="Q503" s="0" t="n"/>
      <c r="R503" s="0" t="n"/>
    </row>
    <row r="504">
      <c r="A504" s="0" t="n">
        <v>4.131864505160591e+18</v>
      </c>
      <c r="B504" s="0" t="n">
        <v>23.6</v>
      </c>
      <c r="C504" s="0" t="n">
        <v>23.6</v>
      </c>
      <c r="D504" s="0" t="inlineStr">
        <is>
          <t>交易成功</t>
        </is>
      </c>
      <c r="E504" s="0" t="inlineStr">
        <is>
          <t>2024-11-18 09:39:19</t>
        </is>
      </c>
      <c r="F504" s="0" t="inlineStr">
        <is>
          <t>304塔可架taco架子墨西哥鸡肉饼不锈钢模具塔克架子玉米卷展示架</t>
        </is>
      </c>
      <c r="G504" s="0" t="n">
        <v>1</v>
      </c>
      <c r="H504" s="0" t="n">
        <v>2</v>
      </c>
      <c r="I504" s="0" t="n">
        <v>0</v>
      </c>
      <c r="J504" s="0" t="inlineStr">
        <is>
          <t>2024-11-18 14:24:14</t>
        </is>
      </c>
      <c r="K504" s="0" t="n"/>
      <c r="L504" s="0" t="n"/>
      <c r="M504" s="0" t="n"/>
      <c r="N504" s="0" t="n"/>
      <c r="O504" s="0" t="n"/>
      <c r="P504" s="0" t="n"/>
      <c r="Q504" s="0" t="n"/>
      <c r="R504" s="0" t="n"/>
    </row>
    <row r="505">
      <c r="A505" s="0" t="n">
        <v>4.132057358326242e+18</v>
      </c>
      <c r="B505" s="0" t="n">
        <v>127.8</v>
      </c>
      <c r="C505" s="0" t="n">
        <v>127.8</v>
      </c>
      <c r="D505" s="0" t="inlineStr">
        <is>
          <t>交易成功</t>
        </is>
      </c>
      <c r="E505" s="0" t="inlineStr">
        <is>
          <t>2024-11-19 08:08:17</t>
        </is>
      </c>
      <c r="F505" s="0" t="inlineStr">
        <is>
          <t>304不锈钢晾网可折叠蛋糕烘焙冷却架面包放凉架子沥油商用置物架</t>
        </is>
      </c>
      <c r="G505" s="0" t="n">
        <v>1</v>
      </c>
      <c r="H505" s="0" t="n">
        <v>1</v>
      </c>
      <c r="I505" s="0" t="n">
        <v>0</v>
      </c>
      <c r="J505" s="0" t="inlineStr">
        <is>
          <t>2024-11-20 14:05:51</t>
        </is>
      </c>
      <c r="K505" s="0" t="n"/>
      <c r="L505" s="0" t="n"/>
      <c r="M505" s="0" t="n"/>
      <c r="N505" s="0" t="n"/>
      <c r="O505" s="0" t="n"/>
      <c r="P505" s="0" t="n"/>
      <c r="Q505" s="0" t="n"/>
      <c r="R505" s="0" t="n"/>
    </row>
    <row r="506">
      <c r="A506" s="0" t="n">
        <v>4.131774325755912e+18</v>
      </c>
      <c r="B506" s="0" t="n">
        <v>25.8</v>
      </c>
      <c r="C506" s="0" t="n">
        <v>25.8</v>
      </c>
      <c r="D506" s="0" t="inlineStr">
        <is>
          <t>交易成功</t>
        </is>
      </c>
      <c r="E506" s="0" t="inlineStr">
        <is>
          <t>2024-11-18 07:13:49</t>
        </is>
      </c>
      <c r="F506" s="0" t="inlineStr">
        <is>
          <t>304塔可架taco架子墨西哥鸡肉饼不锈钢模具塔克架子玉米卷展示架</t>
        </is>
      </c>
      <c r="G506" s="0" t="n">
        <v>1</v>
      </c>
      <c r="H506" s="0" t="n">
        <v>1</v>
      </c>
      <c r="I506" s="0" t="n">
        <v>0</v>
      </c>
      <c r="J506" s="0" t="inlineStr">
        <is>
          <t>2024-11-18 09:45:48</t>
        </is>
      </c>
      <c r="K506" s="0" t="n"/>
      <c r="L506" s="0" t="n"/>
      <c r="M506" s="0" t="n"/>
      <c r="N506" s="0" t="n"/>
      <c r="O506" s="0" t="n"/>
      <c r="P506" s="0" t="n"/>
      <c r="Q506" s="0" t="n"/>
      <c r="R506" s="0" t="n"/>
    </row>
    <row r="507">
      <c r="A507" s="0" t="n">
        <v>4.13173551711128e+18</v>
      </c>
      <c r="B507" s="0" t="n">
        <v>64.8</v>
      </c>
      <c r="C507" s="0" t="n">
        <v>64.8</v>
      </c>
      <c r="D507" s="0" t="inlineStr">
        <is>
          <t>交易成功</t>
        </is>
      </c>
      <c r="E507" s="0" t="inlineStr">
        <is>
          <t>2024-11-18 01:44:17</t>
        </is>
      </c>
      <c r="F507" s="0" t="inlineStr">
        <is>
          <t>304不锈钢晾网可折叠蛋糕烘焙冷却架面包放凉架子沥油商用置物架</t>
        </is>
      </c>
      <c r="G507" s="0" t="n">
        <v>1</v>
      </c>
      <c r="H507" s="0" t="n">
        <v>1</v>
      </c>
      <c r="I507" s="0" t="n">
        <v>0</v>
      </c>
      <c r="J507" s="0" t="inlineStr">
        <is>
          <t>2024-11-18 14:42:27</t>
        </is>
      </c>
      <c r="K507" s="0" t="n"/>
      <c r="L507" s="0" t="n"/>
      <c r="M507" s="0" t="n"/>
      <c r="N507" s="0" t="n"/>
      <c r="O507" s="0" t="n"/>
      <c r="P507" s="0" t="n"/>
      <c r="Q507" s="0" t="n"/>
      <c r="R507" s="0" t="n"/>
    </row>
    <row r="508">
      <c r="A508" s="0" t="n">
        <v>2.374637811802813e+18</v>
      </c>
      <c r="B508" s="0" t="n">
        <v>17.8</v>
      </c>
      <c r="C508" s="0" t="n">
        <v>17.8</v>
      </c>
      <c r="D508" s="0" t="inlineStr">
        <is>
          <t>交易成功</t>
        </is>
      </c>
      <c r="E508" s="0" t="inlineStr">
        <is>
          <t>2024-11-17 23:49:43</t>
        </is>
      </c>
      <c r="F508" s="0" t="inlineStr">
        <is>
          <t>304塔可架taco架子墨西哥鸡肉饼不锈钢模具塔克架子玉米卷展示架</t>
        </is>
      </c>
      <c r="G508" s="0" t="n">
        <v>1</v>
      </c>
      <c r="H508" s="0" t="n">
        <v>1</v>
      </c>
      <c r="I508" s="0" t="n">
        <v>0</v>
      </c>
      <c r="J508" s="0" t="inlineStr">
        <is>
          <t>2024-11-18 09:46:03</t>
        </is>
      </c>
      <c r="K508" s="0" t="n"/>
      <c r="L508" s="0" t="n"/>
      <c r="M508" s="0" t="n"/>
      <c r="N508" s="0" t="n"/>
      <c r="O508" s="0" t="n"/>
      <c r="P508" s="0" t="n"/>
      <c r="Q508" s="0" t="n"/>
      <c r="R508" s="0" t="n"/>
    </row>
    <row r="509">
      <c r="A509" s="0" t="n">
        <v>2.375030030189409e+18</v>
      </c>
      <c r="B509" s="0" t="n">
        <v>20.8</v>
      </c>
      <c r="C509" s="0" t="n">
        <v>20.8</v>
      </c>
      <c r="D509" s="0" t="inlineStr">
        <is>
          <t>交易成功</t>
        </is>
      </c>
      <c r="E509" s="0" t="inlineStr">
        <is>
          <t>2024-11-17 23:04:50</t>
        </is>
      </c>
      <c r="F509" s="0" t="inlineStr">
        <is>
          <t>带孔烤网垫片圆形陶炉网片围炉煮茶网格栅冲孔不锈钢板压火网铁片</t>
        </is>
      </c>
      <c r="G509" s="0" t="n">
        <v>1</v>
      </c>
      <c r="H509" s="0" t="n">
        <v>1</v>
      </c>
      <c r="I509" s="0" t="n">
        <v>0</v>
      </c>
      <c r="J509" s="0" t="inlineStr">
        <is>
          <t>2024-11-18 14:07:18</t>
        </is>
      </c>
      <c r="K509" s="0" t="n"/>
      <c r="L509" s="0" t="n"/>
      <c r="M509" s="0" t="n"/>
      <c r="N509" s="0" t="n"/>
      <c r="O509" s="0" t="n"/>
      <c r="P509" s="0" t="n"/>
      <c r="Q509" s="0" t="n"/>
      <c r="R509" s="0" t="n"/>
    </row>
    <row r="510">
      <c r="A510" s="0" t="n">
        <v>2.374406547001709e+18</v>
      </c>
      <c r="B510" s="0" t="n">
        <v>17.8</v>
      </c>
      <c r="C510" s="0" t="n">
        <v>17.8</v>
      </c>
      <c r="D510" s="0" t="inlineStr">
        <is>
          <t>交易成功</t>
        </is>
      </c>
      <c r="E510" s="0" t="inlineStr">
        <is>
          <t>2024-11-17 19:52:36</t>
        </is>
      </c>
      <c r="F510" s="0" t="inlineStr">
        <is>
          <t>304塔可架taco架子墨西哥鸡肉饼不锈钢模具塔克架子玉米卷展示架</t>
        </is>
      </c>
      <c r="G510" s="0" t="n">
        <v>1</v>
      </c>
      <c r="H510" s="0" t="n">
        <v>1</v>
      </c>
      <c r="I510" s="0" t="n">
        <v>0</v>
      </c>
      <c r="J510" s="0" t="inlineStr">
        <is>
          <t>2024-11-18 09:46:17</t>
        </is>
      </c>
      <c r="K510" s="0" t="n"/>
      <c r="L510" s="0" t="n"/>
      <c r="M510" s="0" t="n"/>
      <c r="N510" s="0" t="n"/>
      <c r="O510" s="0" t="n"/>
      <c r="P510" s="0" t="n"/>
      <c r="Q510" s="0" t="n"/>
      <c r="R510" s="0" t="n"/>
    </row>
    <row r="511">
      <c r="A511" s="0" t="n">
        <v>2.374822346368773e+18</v>
      </c>
      <c r="B511" s="0" t="n">
        <v>51.6</v>
      </c>
      <c r="C511" s="0" t="n">
        <v>51.6</v>
      </c>
      <c r="D511" s="0" t="inlineStr">
        <is>
          <t>交易成功</t>
        </is>
      </c>
      <c r="E511" s="0" t="inlineStr">
        <is>
          <t>2024-11-17 19:37:16</t>
        </is>
      </c>
      <c r="F511" s="0" t="inlineStr">
        <is>
          <t>304塔可架taco架子墨西哥鸡肉饼不锈钢模具塔克架子玉米卷展示架</t>
        </is>
      </c>
      <c r="G511" s="0" t="n">
        <v>1</v>
      </c>
      <c r="H511" s="0" t="n">
        <v>2</v>
      </c>
      <c r="I511" s="0" t="n">
        <v>0</v>
      </c>
      <c r="J511" s="0" t="inlineStr">
        <is>
          <t>2024-11-18 09:46:29</t>
        </is>
      </c>
      <c r="K511" s="0" t="n"/>
      <c r="L511" s="0" t="n"/>
      <c r="M511" s="0" t="n"/>
      <c r="N511" s="0" t="n"/>
      <c r="O511" s="0" t="n"/>
      <c r="P511" s="0" t="n"/>
      <c r="Q511" s="0" t="n"/>
      <c r="R511" s="0" t="n"/>
    </row>
    <row r="512">
      <c r="A512" s="0" t="n">
        <v>2.37417877536176e+18</v>
      </c>
      <c r="B512" s="0" t="n">
        <v>17.8</v>
      </c>
      <c r="C512" s="0" t="n">
        <v>17.8</v>
      </c>
      <c r="D512" s="0" t="inlineStr">
        <is>
          <t>交易成功</t>
        </is>
      </c>
      <c r="E512" s="0" t="inlineStr">
        <is>
          <t>2024-11-17 15:51:43</t>
        </is>
      </c>
      <c r="F512" s="0" t="inlineStr">
        <is>
          <t>304塔可架taco架子墨西哥鸡肉饼不锈钢模具塔克架子玉米卷展示架</t>
        </is>
      </c>
      <c r="G512" s="0" t="n">
        <v>1</v>
      </c>
      <c r="H512" s="0" t="n">
        <v>1</v>
      </c>
      <c r="I512" s="0" t="n">
        <v>0</v>
      </c>
      <c r="J512" s="0" t="inlineStr">
        <is>
          <t>2024-11-17 16:48:05</t>
        </is>
      </c>
      <c r="K512" s="0" t="n"/>
      <c r="L512" s="0" t="n"/>
      <c r="M512" s="0" t="n"/>
      <c r="N512" s="0" t="n"/>
      <c r="O512" s="0" t="n"/>
      <c r="P512" s="0" t="n"/>
      <c r="Q512" s="0" t="n"/>
      <c r="R512" s="0" t="n"/>
    </row>
    <row r="513">
      <c r="A513" s="0" t="n">
        <v>4.130815863203152e+18</v>
      </c>
      <c r="B513" s="0" t="n">
        <v>17.8</v>
      </c>
      <c r="C513" s="0" t="n">
        <v>17.8</v>
      </c>
      <c r="D513" s="0" t="inlineStr">
        <is>
          <t>交易成功</t>
        </is>
      </c>
      <c r="E513" s="0" t="inlineStr">
        <is>
          <t>2024-11-16 23:42:44</t>
        </is>
      </c>
      <c r="F513" s="0" t="inlineStr">
        <is>
          <t>304塔可架taco架子墨西哥鸡肉饼不锈钢模具塔克架子玉米卷展示架</t>
        </is>
      </c>
      <c r="G513" s="0" t="n">
        <v>1</v>
      </c>
      <c r="H513" s="0" t="n">
        <v>1</v>
      </c>
      <c r="I513" s="0" t="n">
        <v>0</v>
      </c>
      <c r="J513" s="0" t="inlineStr">
        <is>
          <t>2024-11-17 09:56:02</t>
        </is>
      </c>
      <c r="K513" s="0" t="n"/>
      <c r="L513" s="0" t="n"/>
      <c r="M513" s="0" t="n"/>
      <c r="N513" s="0" t="n"/>
      <c r="O513" s="0" t="n"/>
      <c r="P513" s="0" t="n"/>
      <c r="Q513" s="0" t="n"/>
      <c r="R513" s="0" t="n"/>
    </row>
    <row r="514">
      <c r="A514" s="0" t="n">
        <v>4.130447256216867e+18</v>
      </c>
      <c r="B514" s="0" t="n">
        <v>159.8</v>
      </c>
      <c r="C514" s="0" t="n">
        <v>159.8</v>
      </c>
      <c r="D514" s="0" t="inlineStr">
        <is>
          <t>卖家已发货，等待买家确认</t>
        </is>
      </c>
      <c r="E514" s="0" t="inlineStr">
        <is>
          <t>2024-11-16 21:35:41</t>
        </is>
      </c>
      <c r="F514" s="0" t="inlineStr">
        <is>
          <t>西餐厅放taco饼架墨西哥塔可模具薄饼卷饼寿司不锈钢塔克夹子</t>
        </is>
      </c>
      <c r="G514" s="0" t="n">
        <v>1</v>
      </c>
      <c r="H514" s="0" t="n">
        <v>11</v>
      </c>
      <c r="I514" s="0" t="n">
        <v>0</v>
      </c>
      <c r="J514" s="0" t="inlineStr">
        <is>
          <t>2024-11-17 08:43:20</t>
        </is>
      </c>
      <c r="K514" s="0" t="n"/>
      <c r="L514" s="0" t="n"/>
      <c r="M514" s="0" t="n"/>
      <c r="N514" s="0" t="n"/>
      <c r="O514" s="0" t="n"/>
      <c r="P514" s="0" t="n"/>
      <c r="Q514" s="0" t="n"/>
      <c r="R514" s="0" t="n"/>
    </row>
    <row r="515">
      <c r="A515" s="0" t="n">
        <v>4.13015763814749e+18</v>
      </c>
      <c r="B515" s="0" t="n">
        <v>64.8</v>
      </c>
      <c r="C515" s="0" t="n">
        <v>64.8</v>
      </c>
      <c r="D515" s="0" t="inlineStr">
        <is>
          <t>交易成功</t>
        </is>
      </c>
      <c r="E515" s="0" t="inlineStr">
        <is>
          <t>2024-11-16 13:58:59</t>
        </is>
      </c>
      <c r="F515" s="0" t="inlineStr">
        <is>
          <t>304不锈钢晾网可折叠蛋糕烘焙冷却架面包放凉架子沥油商用置物架</t>
        </is>
      </c>
      <c r="G515" s="0" t="n">
        <v>1</v>
      </c>
      <c r="H515" s="0" t="n">
        <v>1</v>
      </c>
      <c r="I515" s="0" t="n">
        <v>0</v>
      </c>
      <c r="J515" s="0" t="inlineStr">
        <is>
          <t>2024-11-17 14:45:51</t>
        </is>
      </c>
      <c r="K515" s="0" t="n"/>
      <c r="L515" s="0" t="n"/>
      <c r="M515" s="0" t="n"/>
      <c r="N515" s="0" t="n"/>
      <c r="O515" s="0" t="n"/>
      <c r="P515" s="0" t="n"/>
      <c r="Q515" s="0" t="n"/>
      <c r="R515" s="0" t="n"/>
    </row>
    <row r="516">
      <c r="A516" s="0" t="n">
        <v>2.372951931959146e+18</v>
      </c>
      <c r="B516" s="0" t="n">
        <v>71</v>
      </c>
      <c r="C516" s="0" t="n">
        <v>71</v>
      </c>
      <c r="D516" s="0" t="inlineStr">
        <is>
          <t>交易成功</t>
        </is>
      </c>
      <c r="E516" s="0" t="inlineStr">
        <is>
          <t>2024-11-16 12:19:33</t>
        </is>
      </c>
      <c r="F516" s="0" t="inlineStr">
        <is>
          <t>西餐厅放taco饼架墨西哥塔可模具薄饼卷饼寿司不锈钢塔克夹子</t>
        </is>
      </c>
      <c r="G516" s="0" t="n">
        <v>1</v>
      </c>
      <c r="H516" s="0" t="n">
        <v>5</v>
      </c>
      <c r="I516" s="0" t="n">
        <v>0</v>
      </c>
      <c r="J516" s="0" t="inlineStr">
        <is>
          <t>2024-11-17 08:43:20</t>
        </is>
      </c>
      <c r="K516" s="0" t="n"/>
      <c r="L516" s="0" t="n"/>
      <c r="M516" s="0" t="n"/>
      <c r="N516" s="0" t="n"/>
      <c r="O516" s="0" t="n"/>
      <c r="P516" s="0" t="n"/>
      <c r="Q516" s="0" t="n"/>
      <c r="R516" s="0" t="n"/>
    </row>
    <row r="517">
      <c r="A517" s="0" t="n">
        <v>4.129673653705847e+18</v>
      </c>
      <c r="B517" s="0" t="n">
        <v>127.8</v>
      </c>
      <c r="C517" s="0" t="n">
        <v>127.8</v>
      </c>
      <c r="D517" s="0" t="inlineStr">
        <is>
          <t>交易成功</t>
        </is>
      </c>
      <c r="E517" s="0" t="inlineStr">
        <is>
          <t>2024-11-16 10:15:24</t>
        </is>
      </c>
      <c r="F517" s="0" t="inlineStr">
        <is>
          <t>304不锈钢晾网可折叠蛋糕烘焙冷却架面包放凉架子沥油商用置物架</t>
        </is>
      </c>
      <c r="G517" s="0" t="n">
        <v>1</v>
      </c>
      <c r="H517" s="0" t="n">
        <v>1</v>
      </c>
      <c r="I517" s="0" t="n">
        <v>0</v>
      </c>
      <c r="J517" s="0" t="inlineStr">
        <is>
          <t>2024-11-17 14:46:05</t>
        </is>
      </c>
      <c r="K517" s="0" t="n"/>
      <c r="L517" s="0" t="n"/>
      <c r="M517" s="0" t="n"/>
      <c r="N517" s="0" t="n"/>
      <c r="O517" s="0" t="n"/>
      <c r="P517" s="0" t="n"/>
      <c r="Q517" s="0" t="n"/>
      <c r="R517" s="0" t="n"/>
    </row>
    <row r="518">
      <c r="A518" s="0" t="n">
        <v>4.129659000715772e+18</v>
      </c>
      <c r="B518" s="0" t="n">
        <v>14.8</v>
      </c>
      <c r="C518" s="0" t="n">
        <v>14.8</v>
      </c>
      <c r="D518" s="0" t="inlineStr">
        <is>
          <t>交易成功</t>
        </is>
      </c>
      <c r="E518" s="0" t="inlineStr">
        <is>
          <t>2024-11-16 09:45:14</t>
        </is>
      </c>
      <c r="F518" s="0" t="inlineStr">
        <is>
          <t>西餐厅放taco饼架墨西哥塔可模具薄饼卷饼寿司不锈钢塔克夹子</t>
        </is>
      </c>
      <c r="G518" s="0" t="n">
        <v>1</v>
      </c>
      <c r="H518" s="0" t="n">
        <v>1</v>
      </c>
      <c r="I518" s="0" t="n">
        <v>0</v>
      </c>
      <c r="J518" s="0" t="inlineStr">
        <is>
          <t>2024-11-16 10:28:53</t>
        </is>
      </c>
      <c r="K518" s="0" t="n"/>
      <c r="L518" s="0" t="n"/>
      <c r="M518" s="0" t="n"/>
      <c r="N518" s="0" t="n"/>
      <c r="O518" s="0" t="n"/>
      <c r="P518" s="0" t="n"/>
      <c r="Q518" s="0" t="n"/>
      <c r="R518" s="0" t="n"/>
    </row>
    <row r="519">
      <c r="A519" s="0" t="n">
        <v>4.129515865787762e+18</v>
      </c>
      <c r="B519" s="0" t="n">
        <v>17.8</v>
      </c>
      <c r="C519" s="0" t="n">
        <v>17.8</v>
      </c>
      <c r="D519" s="0" t="inlineStr">
        <is>
          <t>交易成功</t>
        </is>
      </c>
      <c r="E519" s="0" t="inlineStr">
        <is>
          <t>2024-11-16 02:43:29</t>
        </is>
      </c>
      <c r="F519" s="0" t="inlineStr">
        <is>
          <t>304塔可架taco架子墨西哥鸡肉饼不锈钢模具塔克架子玉米卷展示架</t>
        </is>
      </c>
      <c r="G519" s="0" t="n">
        <v>1</v>
      </c>
      <c r="H519" s="0" t="n">
        <v>1</v>
      </c>
      <c r="I519" s="0" t="n">
        <v>0</v>
      </c>
      <c r="J519" s="0" t="inlineStr">
        <is>
          <t>2024-11-16 14:12:31</t>
        </is>
      </c>
      <c r="K519" s="0" t="n"/>
      <c r="L519" s="0" t="n"/>
      <c r="M519" s="0" t="n"/>
      <c r="N519" s="0" t="n"/>
      <c r="O519" s="0" t="n"/>
      <c r="P519" s="0" t="n"/>
      <c r="Q519" s="0" t="n"/>
      <c r="R519" s="0" t="n"/>
    </row>
    <row r="520">
      <c r="A520" s="0" t="n">
        <v>4.129779063839687e+18</v>
      </c>
      <c r="B520" s="0" t="n">
        <v>23.5</v>
      </c>
      <c r="C520" s="0" t="n">
        <v>0</v>
      </c>
      <c r="D520" s="0" t="inlineStr">
        <is>
          <t>交易关闭</t>
        </is>
      </c>
      <c r="E520" s="0" t="inlineStr">
        <is>
          <t>2024-11-16 01:34:46</t>
        </is>
      </c>
      <c r="F520" s="0" t="inlineStr">
        <is>
          <t>带孔烤网垫片圆形陶炉网片围炉煮茶网格栅冲孔不锈钢板压火网铁片</t>
        </is>
      </c>
      <c r="G520" s="0" t="n">
        <v>1</v>
      </c>
      <c r="H520" s="0" t="n">
        <v>1</v>
      </c>
      <c r="I520" s="0" t="n">
        <v>23.5</v>
      </c>
      <c r="J520" s="0" t="n">
        <v/>
      </c>
      <c r="K520" s="0" t="n"/>
      <c r="L520" s="0" t="n"/>
      <c r="M520" s="0" t="n"/>
      <c r="N520" s="0" t="n"/>
      <c r="O520" s="0" t="n"/>
      <c r="P520" s="0" t="n"/>
      <c r="Q520" s="0" t="n"/>
      <c r="R520" s="0" t="n"/>
    </row>
    <row r="521">
      <c r="A521" s="0" t="n">
        <v>4.129449373387506e+18</v>
      </c>
      <c r="B521" s="0" t="n">
        <v>17.8</v>
      </c>
      <c r="C521" s="0" t="n">
        <v>17.8</v>
      </c>
      <c r="D521" s="0" t="inlineStr">
        <is>
          <t>交易成功</t>
        </is>
      </c>
      <c r="E521" s="0" t="inlineStr">
        <is>
          <t>2024-11-15 23:38:22</t>
        </is>
      </c>
      <c r="F521" s="0" t="inlineStr">
        <is>
          <t>304塔可架taco架子墨西哥鸡肉饼不锈钢模具塔克架子玉米卷展示架</t>
        </is>
      </c>
      <c r="G521" s="0" t="n">
        <v>1</v>
      </c>
      <c r="H521" s="0" t="n">
        <v>1</v>
      </c>
      <c r="I521" s="0" t="n">
        <v>0</v>
      </c>
      <c r="J521" s="0" t="inlineStr">
        <is>
          <t>2024-11-16 14:12:42</t>
        </is>
      </c>
      <c r="K521" s="0" t="n"/>
      <c r="L521" s="0" t="n"/>
      <c r="M521" s="0" t="n"/>
      <c r="N521" s="0" t="n"/>
      <c r="O521" s="0" t="n"/>
      <c r="P521" s="0" t="n"/>
      <c r="Q521" s="0" t="n"/>
      <c r="R521" s="0" t="n"/>
    </row>
    <row r="522">
      <c r="A522" s="0" t="n">
        <v>4.129558238579756e+18</v>
      </c>
      <c r="B522" s="0" t="n">
        <v>11.8</v>
      </c>
      <c r="C522" s="0" t="n">
        <v>11.8</v>
      </c>
      <c r="D522" s="0" t="inlineStr">
        <is>
          <t>交易成功</t>
        </is>
      </c>
      <c r="E522" s="0" t="inlineStr">
        <is>
          <t>2024-11-15 21:35:55</t>
        </is>
      </c>
      <c r="F522" s="0" t="inlineStr">
        <is>
          <t>304塔可架taco架子墨西哥鸡肉饼不锈钢模具塔克架子玉米卷展示架</t>
        </is>
      </c>
      <c r="G522" s="0" t="n">
        <v>1</v>
      </c>
      <c r="H522" s="0" t="n">
        <v>1</v>
      </c>
      <c r="I522" s="0" t="n">
        <v>0</v>
      </c>
      <c r="J522" s="0" t="inlineStr">
        <is>
          <t>2024-11-16 14:12:55</t>
        </is>
      </c>
      <c r="K522" s="0" t="n"/>
      <c r="L522" s="0" t="n"/>
      <c r="M522" s="0" t="n"/>
      <c r="N522" s="0" t="n"/>
      <c r="O522" s="0" t="n"/>
      <c r="P522" s="0" t="n"/>
      <c r="Q522" s="0" t="n"/>
      <c r="R522" s="0" t="n"/>
    </row>
    <row r="523">
      <c r="A523" s="0" t="n">
        <v>4.129375214113914e+18</v>
      </c>
      <c r="B523" s="0" t="n">
        <v>97.8</v>
      </c>
      <c r="C523" s="0" t="n">
        <v>0</v>
      </c>
      <c r="D523" s="0" t="inlineStr">
        <is>
          <t>交易关闭</t>
        </is>
      </c>
      <c r="E523" s="0" t="inlineStr">
        <is>
          <t>2024-11-15 18:08:40</t>
        </is>
      </c>
      <c r="F523" s="0" t="inlineStr">
        <is>
          <t>304不锈钢晾网可折叠蛋糕烘焙冷却架面包放凉架子沥油商用置物架</t>
        </is>
      </c>
      <c r="G523" s="0" t="n">
        <v>1</v>
      </c>
      <c r="H523" s="0" t="n">
        <v>1</v>
      </c>
      <c r="I523" s="0" t="n">
        <v>97.8</v>
      </c>
      <c r="J523" s="0" t="inlineStr">
        <is>
          <t>2024-11-16 09:47:36</t>
        </is>
      </c>
      <c r="K523" s="0" t="n"/>
      <c r="L523" s="0" t="n"/>
      <c r="M523" s="0" t="n"/>
      <c r="N523" s="0" t="n"/>
      <c r="O523" s="0" t="n"/>
      <c r="P523" s="0" t="n"/>
      <c r="Q523" s="0" t="n"/>
      <c r="R523" s="0" t="n"/>
    </row>
    <row r="524">
      <c r="A524" s="0" t="n">
        <v>2.373011725655465e+18</v>
      </c>
      <c r="B524" s="0" t="n">
        <v>38.8</v>
      </c>
      <c r="C524" s="0" t="n">
        <v>38.8</v>
      </c>
      <c r="D524" s="0" t="inlineStr">
        <is>
          <t>交易成功</t>
        </is>
      </c>
      <c r="E524" s="0" t="inlineStr">
        <is>
          <t>2024-11-15 17:14:33</t>
        </is>
      </c>
      <c r="F524" s="0" t="inlineStr">
        <is>
          <t>加厚304不锈钢双耳做旧干锅海鲜焗饭锅小锅平底锅浅锅不锈钢超重</t>
        </is>
      </c>
      <c r="G524" s="0" t="n">
        <v>1</v>
      </c>
      <c r="H524" s="0" t="n">
        <v>1</v>
      </c>
      <c r="I524" s="0" t="n">
        <v>0</v>
      </c>
      <c r="J524" s="0" t="inlineStr">
        <is>
          <t>2024-11-15 17:20:03</t>
        </is>
      </c>
      <c r="K524" s="0" t="n"/>
      <c r="L524" s="0" t="n"/>
      <c r="M524" s="0" t="n"/>
      <c r="N524" s="0" t="n"/>
      <c r="O524" s="0" t="n"/>
      <c r="P524" s="0" t="n"/>
      <c r="Q524" s="0" t="n"/>
      <c r="R524" s="0" t="n"/>
    </row>
    <row r="525">
      <c r="A525" s="0" t="n">
        <v>2.372270127813509e+18</v>
      </c>
      <c r="B525" s="0" t="n">
        <v>23.5</v>
      </c>
      <c r="C525" s="0" t="n">
        <v>0</v>
      </c>
      <c r="D525" s="0" t="inlineStr">
        <is>
          <t>交易关闭</t>
        </is>
      </c>
      <c r="E525" s="0" t="inlineStr">
        <is>
          <t>2024-11-15 16:58:26</t>
        </is>
      </c>
      <c r="F525" s="0" t="inlineStr">
        <is>
          <t>带孔烤网垫片圆形陶炉网片围炉煮茶网格栅冲孔不锈钢板压火网铁片</t>
        </is>
      </c>
      <c r="G525" s="0" t="n">
        <v>1</v>
      </c>
      <c r="H525" s="0" t="n">
        <v>1</v>
      </c>
      <c r="I525" s="0" t="n">
        <v>23.5</v>
      </c>
      <c r="J525" s="0" t="n">
        <v/>
      </c>
      <c r="K525" s="0" t="n"/>
      <c r="L525" s="0" t="n"/>
      <c r="M525" s="0" t="n"/>
      <c r="N525" s="0" t="n"/>
      <c r="O525" s="0" t="n"/>
      <c r="P525" s="0" t="n"/>
      <c r="Q525" s="0" t="n"/>
      <c r="R525" s="0" t="n"/>
    </row>
    <row r="526">
      <c r="A526" s="0" t="n">
        <v>2.372885005782349e+18</v>
      </c>
      <c r="B526" s="0" t="n">
        <v>17.8</v>
      </c>
      <c r="C526" s="0" t="n">
        <v>17.8</v>
      </c>
      <c r="D526" s="0" t="inlineStr">
        <is>
          <t>交易成功</t>
        </is>
      </c>
      <c r="E526" s="0" t="inlineStr">
        <is>
          <t>2024-11-15 15:14:57</t>
        </is>
      </c>
      <c r="F526" s="0" t="inlineStr">
        <is>
          <t>304塔可架taco架子墨西哥鸡肉饼不锈钢模具塔克架子玉米卷展示架</t>
        </is>
      </c>
      <c r="G526" s="0" t="n">
        <v>1</v>
      </c>
      <c r="H526" s="0" t="n">
        <v>1</v>
      </c>
      <c r="I526" s="0" t="n">
        <v>0</v>
      </c>
      <c r="J526" s="0" t="inlineStr">
        <is>
          <t>2024-11-15 17:20:27</t>
        </is>
      </c>
      <c r="K526" s="0" t="n"/>
      <c r="L526" s="0" t="n"/>
      <c r="M526" s="0" t="n"/>
      <c r="N526" s="0" t="n"/>
      <c r="O526" s="0" t="n"/>
      <c r="P526" s="0" t="n"/>
      <c r="Q526" s="0" t="n"/>
      <c r="R526" s="0" t="n"/>
    </row>
    <row r="527">
      <c r="A527" s="0" t="n">
        <v>2.371908576887184e+18</v>
      </c>
      <c r="B527" s="0" t="n">
        <v>22.1</v>
      </c>
      <c r="C527" s="0" t="n">
        <v>22.1</v>
      </c>
      <c r="D527" s="0" t="inlineStr">
        <is>
          <t>交易成功</t>
        </is>
      </c>
      <c r="E527" s="0" t="inlineStr">
        <is>
          <t>2024-11-15 09:32:57</t>
        </is>
      </c>
      <c r="F527" s="0" t="inlineStr">
        <is>
          <t>带孔烤网垫片圆形陶炉网片围炉煮茶网格栅冲孔不锈钢板压火网铁片</t>
        </is>
      </c>
      <c r="G527" s="0" t="n">
        <v>1</v>
      </c>
      <c r="H527" s="0" t="n">
        <v>1</v>
      </c>
      <c r="I527" s="0" t="n">
        <v>0</v>
      </c>
      <c r="J527" s="0" t="inlineStr">
        <is>
          <t>2024-11-15 14:23:54</t>
        </is>
      </c>
      <c r="K527" s="0" t="n"/>
      <c r="L527" s="0" t="n"/>
      <c r="M527" s="0" t="n"/>
      <c r="N527" s="0" t="n"/>
      <c r="O527" s="0" t="n"/>
      <c r="P527" s="0" t="n"/>
      <c r="Q527" s="0" t="n"/>
      <c r="R527" s="0" t="n"/>
    </row>
    <row r="528">
      <c r="A528" s="0" t="n">
        <v>4.128381504625565e+18</v>
      </c>
      <c r="B528" s="0" t="n">
        <v>14.8</v>
      </c>
      <c r="C528" s="0" t="n">
        <v>14.8</v>
      </c>
      <c r="D528" s="0" t="inlineStr">
        <is>
          <t>交易成功</t>
        </is>
      </c>
      <c r="E528" s="0" t="inlineStr">
        <is>
          <t>2024-11-14 22:56:58</t>
        </is>
      </c>
      <c r="F528" s="0" t="inlineStr">
        <is>
          <t>西餐厅放taco饼架墨西哥塔可模具薄饼卷饼寿司不锈钢塔克夹子</t>
        </is>
      </c>
      <c r="G528" s="0" t="n">
        <v>1</v>
      </c>
      <c r="H528" s="0" t="n">
        <v>1</v>
      </c>
      <c r="I528" s="0" t="n">
        <v>0</v>
      </c>
      <c r="J528" s="0" t="inlineStr">
        <is>
          <t>2024-11-15 10:16:48</t>
        </is>
      </c>
      <c r="K528" s="0" t="n"/>
      <c r="L528" s="0" t="n"/>
      <c r="M528" s="0" t="n"/>
      <c r="N528" s="0" t="n"/>
      <c r="O528" s="0" t="n"/>
      <c r="P528" s="0" t="n"/>
      <c r="Q528" s="0" t="n"/>
      <c r="R528" s="0" t="n"/>
    </row>
    <row r="529">
      <c r="A529" s="0" t="n">
        <v>4.128256440674048e+18</v>
      </c>
      <c r="B529" s="0" t="n">
        <v>17.8</v>
      </c>
      <c r="C529" s="0" t="n">
        <v>17.8</v>
      </c>
      <c r="D529" s="0" t="inlineStr">
        <is>
          <t>交易成功</t>
        </is>
      </c>
      <c r="E529" s="0" t="inlineStr">
        <is>
          <t>2024-11-14 20:47:34</t>
        </is>
      </c>
      <c r="F529" s="0" t="inlineStr">
        <is>
          <t>304塔可架taco架子墨西哥鸡肉饼不锈钢模具塔克架子玉米卷展示架</t>
        </is>
      </c>
      <c r="G529" s="0" t="n">
        <v>1</v>
      </c>
      <c r="H529" s="0" t="n">
        <v>1</v>
      </c>
      <c r="I529" s="0" t="n">
        <v>0</v>
      </c>
      <c r="J529" s="0" t="inlineStr">
        <is>
          <t>2024-11-15 14:24:06</t>
        </is>
      </c>
      <c r="K529" s="0" t="n"/>
      <c r="L529" s="0" t="n"/>
      <c r="M529" s="0" t="n"/>
      <c r="N529" s="0" t="n"/>
      <c r="O529" s="0" t="n"/>
      <c r="P529" s="0" t="n"/>
      <c r="Q529" s="0" t="n"/>
      <c r="R529" s="0" t="n"/>
    </row>
    <row r="530">
      <c r="A530" s="0" t="n">
        <v>4.12842935111447e+18</v>
      </c>
      <c r="B530" s="0" t="n">
        <v>32.8</v>
      </c>
      <c r="C530" s="0" t="n">
        <v>32.8</v>
      </c>
      <c r="D530" s="0" t="inlineStr">
        <is>
          <t>交易成功</t>
        </is>
      </c>
      <c r="E530" s="0" t="inlineStr">
        <is>
          <t>2024-11-14 19:32:47</t>
        </is>
      </c>
      <c r="F530" s="0" t="inlineStr">
        <is>
          <t>加厚304不锈钢双耳做旧干锅海鲜焗饭锅小锅平底锅浅锅不锈钢超重</t>
        </is>
      </c>
      <c r="G530" s="0" t="n">
        <v>1</v>
      </c>
      <c r="H530" s="0" t="n">
        <v>1</v>
      </c>
      <c r="I530" s="0" t="n">
        <v>0</v>
      </c>
      <c r="J530" s="0" t="inlineStr">
        <is>
          <t>2024-11-15 10:43:23</t>
        </is>
      </c>
      <c r="K530" s="0" t="n"/>
      <c r="L530" s="0" t="n"/>
      <c r="M530" s="0" t="n"/>
      <c r="N530" s="0" t="n"/>
      <c r="O530" s="0" t="n"/>
      <c r="P530" s="0" t="n"/>
      <c r="Q530" s="0" t="n"/>
      <c r="R530" s="0" t="n"/>
    </row>
    <row r="531">
      <c r="A531" s="0" t="n">
        <v>2.371940977123087e+18</v>
      </c>
      <c r="B531" s="0" t="n">
        <v>55.6</v>
      </c>
      <c r="C531" s="0" t="n">
        <v>55.6</v>
      </c>
      <c r="D531" s="0" t="inlineStr">
        <is>
          <t>交易成功</t>
        </is>
      </c>
      <c r="E531" s="0" t="inlineStr">
        <is>
          <t>2024-11-14 15:49:15</t>
        </is>
      </c>
      <c r="F531" s="0" t="inlineStr">
        <is>
          <t>加厚304不锈钢双耳做旧干锅海鲜焗饭锅小锅平底锅浅锅不锈钢超重，日式相思木托盘长方形餐盘托实木质点心盘水杯架茶杯收纳盘子家用</t>
        </is>
      </c>
      <c r="G531" s="0" t="n">
        <v>2</v>
      </c>
      <c r="H531" s="0" t="n">
        <v>2</v>
      </c>
      <c r="I531" s="0" t="n">
        <v>0</v>
      </c>
      <c r="J531" s="0" t="inlineStr">
        <is>
          <t>2024-11-15 10:06:16</t>
        </is>
      </c>
      <c r="K531" s="0" t="n"/>
      <c r="L531" s="0" t="n"/>
      <c r="M531" s="0" t="n"/>
      <c r="N531" s="0" t="n"/>
      <c r="O531" s="0" t="n"/>
      <c r="P531" s="0" t="n"/>
      <c r="Q531" s="0" t="n"/>
      <c r="R531" s="0" t="n"/>
    </row>
    <row r="532">
      <c r="A532" s="0" t="n">
        <v>4.128093111746039e+18</v>
      </c>
      <c r="B532" s="0" t="n">
        <v>97.8</v>
      </c>
      <c r="C532" s="0" t="n">
        <v>97.8</v>
      </c>
      <c r="D532" s="0" t="inlineStr">
        <is>
          <t>交易成功</t>
        </is>
      </c>
      <c r="E532" s="0" t="inlineStr">
        <is>
          <t>2024-11-14 14:09:28</t>
        </is>
      </c>
      <c r="F532" s="0" t="inlineStr">
        <is>
          <t>304不锈钢晾网可折叠蛋糕烘焙冷却架面包放凉架子沥油商用置物架</t>
        </is>
      </c>
      <c r="G532" s="0" t="n">
        <v>1</v>
      </c>
      <c r="H532" s="0" t="n">
        <v>1</v>
      </c>
      <c r="I532" s="0" t="n">
        <v>0</v>
      </c>
      <c r="J532" s="0" t="inlineStr">
        <is>
          <t>2024-11-14 14:52:53</t>
        </is>
      </c>
      <c r="K532" s="0" t="n"/>
      <c r="L532" s="0" t="n"/>
      <c r="M532" s="0" t="n"/>
      <c r="N532" s="0" t="n"/>
      <c r="O532" s="0" t="n"/>
      <c r="P532" s="0" t="n"/>
      <c r="Q532" s="0" t="n"/>
      <c r="R532" s="0" t="n"/>
    </row>
    <row r="533">
      <c r="A533" s="0" t="n">
        <v>2.371061568729609e+18</v>
      </c>
      <c r="B533" s="0" t="n">
        <v>127.8</v>
      </c>
      <c r="C533" s="0" t="n">
        <v>127.8</v>
      </c>
      <c r="D533" s="0" t="inlineStr">
        <is>
          <t>交易成功</t>
        </is>
      </c>
      <c r="E533" s="0" t="inlineStr">
        <is>
          <t>2024-11-14 11:42:53</t>
        </is>
      </c>
      <c r="F533" s="0" t="inlineStr">
        <is>
          <t>304不锈钢晾网可折叠蛋糕烘焙冷却架面包放凉架子沥油商用置物架</t>
        </is>
      </c>
      <c r="G533" s="0" t="n">
        <v>1</v>
      </c>
      <c r="H533" s="0" t="n">
        <v>1</v>
      </c>
      <c r="I533" s="0" t="n">
        <v>0</v>
      </c>
      <c r="J533" s="0" t="inlineStr">
        <is>
          <t>2024-11-14 14:53:08</t>
        </is>
      </c>
      <c r="K533" s="0" t="n"/>
      <c r="L533" s="0" t="n"/>
      <c r="M533" s="0" t="n"/>
      <c r="N533" s="0" t="n"/>
      <c r="O533" s="0" t="n"/>
      <c r="P533" s="0" t="n"/>
      <c r="Q533" s="0" t="n"/>
      <c r="R533" s="0" t="n"/>
    </row>
    <row r="534">
      <c r="A534" s="0" t="n">
        <v>4.127865339515965e+18</v>
      </c>
      <c r="B534" s="0" t="n">
        <v>22.8</v>
      </c>
      <c r="C534" s="0" t="n">
        <v>22.8</v>
      </c>
      <c r="D534" s="0" t="inlineStr">
        <is>
          <t>交易成功</t>
        </is>
      </c>
      <c r="E534" s="0" t="inlineStr">
        <is>
          <t>2024-11-14 10:42:10</t>
        </is>
      </c>
      <c r="F534" s="0" t="inlineStr">
        <is>
          <t>西餐厅放taco饼架墨西哥塔可模具薄饼卷饼寿司不锈钢塔克夹子</t>
        </is>
      </c>
      <c r="G534" s="0" t="n">
        <v>1</v>
      </c>
      <c r="H534" s="0" t="n">
        <v>1</v>
      </c>
      <c r="I534" s="0" t="n">
        <v>0</v>
      </c>
      <c r="J534" s="0" t="inlineStr">
        <is>
          <t>2024-11-14 13:59:08</t>
        </is>
      </c>
      <c r="K534" s="0" t="n"/>
      <c r="L534" s="0" t="n"/>
      <c r="M534" s="0" t="n"/>
      <c r="N534" s="0" t="n"/>
      <c r="O534" s="0" t="n"/>
      <c r="P534" s="0" t="n"/>
      <c r="Q534" s="0" t="n"/>
      <c r="R534" s="0" t="n"/>
    </row>
    <row r="535">
      <c r="A535" s="0" t="n">
        <v>2.370879735412264e+18</v>
      </c>
      <c r="B535" s="0" t="n">
        <v>49.8</v>
      </c>
      <c r="C535" s="0" t="n">
        <v>49.8</v>
      </c>
      <c r="D535" s="0" t="inlineStr">
        <is>
          <t>交易成功</t>
        </is>
      </c>
      <c r="E535" s="0" t="inlineStr">
        <is>
          <t>2024-11-14 10:31:08</t>
        </is>
      </c>
      <c r="F535" s="0" t="inlineStr">
        <is>
          <t>加厚304不锈钢双耳做旧干锅海鲜焗饭锅小锅平底锅浅锅不锈钢超重</t>
        </is>
      </c>
      <c r="G535" s="0" t="n">
        <v>1</v>
      </c>
      <c r="H535" s="0" t="n">
        <v>1</v>
      </c>
      <c r="I535" s="0" t="n">
        <v>0</v>
      </c>
      <c r="J535" s="0" t="inlineStr">
        <is>
          <t>2024-11-14 13:32:54</t>
        </is>
      </c>
      <c r="K535" s="0" t="n"/>
      <c r="L535" s="0" t="n"/>
      <c r="M535" s="0" t="n"/>
      <c r="N535" s="0" t="n"/>
      <c r="O535" s="0" t="n"/>
      <c r="P535" s="0" t="n"/>
      <c r="Q535" s="0" t="n"/>
      <c r="R535" s="0" t="n"/>
    </row>
    <row r="536">
      <c r="A536" s="0" t="n">
        <v>4.127440824304928e+18</v>
      </c>
      <c r="B536" s="0" t="n">
        <v>91</v>
      </c>
      <c r="C536" s="0" t="n">
        <v>91</v>
      </c>
      <c r="D536" s="0" t="inlineStr">
        <is>
          <t>交易成功</t>
        </is>
      </c>
      <c r="E536" s="0" t="inlineStr">
        <is>
          <t>2024-11-14 04:38:40</t>
        </is>
      </c>
      <c r="F536" s="0" t="inlineStr">
        <is>
          <t>晾网可折叠蛋糕烘焙冷却架面包放凉架子饼加高网架商用置物架</t>
        </is>
      </c>
      <c r="G536" s="0" t="n">
        <v>1</v>
      </c>
      <c r="H536" s="0" t="n">
        <v>5</v>
      </c>
      <c r="I536" s="0" t="n">
        <v>0</v>
      </c>
      <c r="J536" s="0" t="inlineStr">
        <is>
          <t>2024-11-14 09:43:43</t>
        </is>
      </c>
      <c r="K536" s="0" t="n"/>
      <c r="L536" s="0" t="n"/>
      <c r="M536" s="0" t="n"/>
      <c r="N536" s="0" t="n"/>
      <c r="O536" s="0" t="n"/>
      <c r="P536" s="0" t="n"/>
      <c r="Q536" s="0" t="n"/>
      <c r="R536" s="0" t="n"/>
    </row>
    <row r="537">
      <c r="A537" s="0" t="n">
        <v>2.370671475011372e+18</v>
      </c>
      <c r="B537" s="0" t="n">
        <v>17.8</v>
      </c>
      <c r="C537" s="0" t="n">
        <v>17.8</v>
      </c>
      <c r="D537" s="0" t="inlineStr">
        <is>
          <t>交易成功</t>
        </is>
      </c>
      <c r="E537" s="0" t="inlineStr">
        <is>
          <t>2024-11-14 00:19:52</t>
        </is>
      </c>
      <c r="F537" s="0" t="inlineStr">
        <is>
          <t>304塔可架taco架子墨西哥鸡肉饼不锈钢模具塔克架子玉米卷展示架</t>
        </is>
      </c>
      <c r="G537" s="0" t="n">
        <v>1</v>
      </c>
      <c r="H537" s="0" t="n">
        <v>1</v>
      </c>
      <c r="I537" s="0" t="n">
        <v>0</v>
      </c>
      <c r="J537" s="0" t="inlineStr">
        <is>
          <t>2024-11-14 09:44:00</t>
        </is>
      </c>
      <c r="K537" s="0" t="n"/>
      <c r="L537" s="0" t="n"/>
      <c r="M537" s="0" t="n"/>
      <c r="N537" s="0" t="n"/>
      <c r="O537" s="0" t="n"/>
      <c r="P537" s="0" t="n"/>
      <c r="Q537" s="0" t="n"/>
      <c r="R537" s="0" t="n"/>
    </row>
    <row r="538">
      <c r="A538" s="0" t="n">
        <v>4.127379984224824e+18</v>
      </c>
      <c r="B538" s="0" t="n">
        <v>17.8</v>
      </c>
      <c r="C538" s="0" t="n">
        <v>17.8</v>
      </c>
      <c r="D538" s="0" t="inlineStr">
        <is>
          <t>交易成功</t>
        </is>
      </c>
      <c r="E538" s="0" t="inlineStr">
        <is>
          <t>2024-11-14 00:07:25</t>
        </is>
      </c>
      <c r="F538" s="0" t="inlineStr">
        <is>
          <t>304塔可架taco架子墨西哥鸡肉饼不锈钢模具塔克架子玉米卷展示架</t>
        </is>
      </c>
      <c r="G538" s="0" t="n">
        <v>1</v>
      </c>
      <c r="H538" s="0" t="n">
        <v>1</v>
      </c>
      <c r="I538" s="0" t="n">
        <v>0</v>
      </c>
      <c r="J538" s="0" t="inlineStr">
        <is>
          <t>2024-11-14 09:44:12</t>
        </is>
      </c>
      <c r="K538" s="0" t="n"/>
      <c r="L538" s="0" t="n"/>
      <c r="M538" s="0" t="n"/>
      <c r="N538" s="0" t="n"/>
      <c r="O538" s="0" t="n"/>
      <c r="P538" s="0" t="n"/>
      <c r="Q538" s="0" t="n"/>
      <c r="R538" s="0" t="n"/>
    </row>
    <row r="539">
      <c r="A539" s="0" t="n">
        <v>2.370627807386717e+18</v>
      </c>
      <c r="B539" s="0" t="n">
        <v>125.8</v>
      </c>
      <c r="C539" s="0" t="n">
        <v>125.8</v>
      </c>
      <c r="D539" s="0" t="inlineStr">
        <is>
          <t>交易成功</t>
        </is>
      </c>
      <c r="E539" s="0" t="inlineStr">
        <is>
          <t>2024-11-13 23:17:27</t>
        </is>
      </c>
      <c r="F539" s="0" t="inlineStr">
        <is>
          <t>304不锈钢晾网可折叠蛋糕烘焙冷却架面包放凉架子沥油商用置物架</t>
        </is>
      </c>
      <c r="G539" s="0" t="n">
        <v>1</v>
      </c>
      <c r="H539" s="0" t="n">
        <v>1</v>
      </c>
      <c r="I539" s="0" t="n">
        <v>0</v>
      </c>
      <c r="J539" s="0" t="inlineStr">
        <is>
          <t>2024-11-14 14:54:02</t>
        </is>
      </c>
      <c r="K539" s="0" t="n"/>
      <c r="L539" s="0" t="n"/>
      <c r="M539" s="0" t="n"/>
      <c r="N539" s="0" t="n"/>
      <c r="O539" s="0" t="n"/>
      <c r="P539" s="0" t="n"/>
      <c r="Q539" s="0" t="n"/>
      <c r="R539" s="0" t="n"/>
    </row>
    <row r="540">
      <c r="A540" s="0" t="n">
        <v>4.127394999343969e+18</v>
      </c>
      <c r="B540" s="0" t="n">
        <v>34.8</v>
      </c>
      <c r="C540" s="0" t="n">
        <v>34.8</v>
      </c>
      <c r="D540" s="0" t="inlineStr">
        <is>
          <t>交易成功</t>
        </is>
      </c>
      <c r="E540" s="0" t="inlineStr">
        <is>
          <t>2024-11-13 20:01:14</t>
        </is>
      </c>
      <c r="F540" s="0" t="inlineStr">
        <is>
          <t>304不锈钢晾网可折叠蛋糕烘焙冷却架面包放凉架子沥油商用置物架</t>
        </is>
      </c>
      <c r="G540" s="0" t="n">
        <v>1</v>
      </c>
      <c r="H540" s="0" t="n">
        <v>1</v>
      </c>
      <c r="I540" s="0" t="n">
        <v>0</v>
      </c>
      <c r="J540" s="0" t="inlineStr">
        <is>
          <t>2024-11-14 14:53:45</t>
        </is>
      </c>
      <c r="K540" s="0" t="n"/>
      <c r="L540" s="0" t="n"/>
      <c r="M540" s="0" t="n"/>
      <c r="N540" s="0" t="n"/>
      <c r="O540" s="0" t="n"/>
      <c r="P540" s="0" t="n"/>
      <c r="Q540" s="0" t="n"/>
      <c r="R540" s="0" t="n"/>
    </row>
    <row r="541">
      <c r="A541" s="0" t="n">
        <v>2.371172377272554e+18</v>
      </c>
      <c r="B541" s="0" t="n">
        <v>137.4</v>
      </c>
      <c r="C541" s="0" t="n">
        <v>137.4</v>
      </c>
      <c r="D541" s="0" t="inlineStr">
        <is>
          <t>交易成功</t>
        </is>
      </c>
      <c r="E541" s="0" t="inlineStr">
        <is>
          <t>2024-11-13 19:55:41</t>
        </is>
      </c>
      <c r="F541" s="0" t="inlineStr">
        <is>
          <t>304塔可架taco架子墨西哥鸡肉饼不锈钢模具塔克架子玉米卷展示架</t>
        </is>
      </c>
      <c r="G541" s="0" t="n">
        <v>1</v>
      </c>
      <c r="H541" s="0" t="n">
        <v>8</v>
      </c>
      <c r="I541" s="0" t="n">
        <v>0</v>
      </c>
      <c r="J541" s="0" t="inlineStr">
        <is>
          <t>2024-11-14 09:44:29</t>
        </is>
      </c>
      <c r="K541" s="0" t="n"/>
      <c r="L541" s="0" t="n"/>
      <c r="M541" s="0" t="n"/>
      <c r="N541" s="0" t="n"/>
      <c r="O541" s="0" t="n"/>
      <c r="P541" s="0" t="n"/>
      <c r="Q541" s="0" t="n"/>
      <c r="R541" s="0" t="n"/>
    </row>
    <row r="542">
      <c r="A542" s="0" t="n">
        <v>4.127337291961869e+18</v>
      </c>
      <c r="B542" s="0" t="n">
        <v>64.8</v>
      </c>
      <c r="C542" s="0" t="n">
        <v>64.8</v>
      </c>
      <c r="D542" s="0" t="inlineStr">
        <is>
          <t>交易成功</t>
        </is>
      </c>
      <c r="E542" s="0" t="inlineStr">
        <is>
          <t>2024-11-13 19:12:28</t>
        </is>
      </c>
      <c r="F542" s="0" t="inlineStr">
        <is>
          <t>304不锈钢晾网可折叠蛋糕烘焙冷却架面包放凉架子沥油商用置物架</t>
        </is>
      </c>
      <c r="G542" s="0" t="n">
        <v>1</v>
      </c>
      <c r="H542" s="0" t="n">
        <v>1</v>
      </c>
      <c r="I542" s="0" t="n">
        <v>0</v>
      </c>
      <c r="J542" s="0" t="inlineStr">
        <is>
          <t>2024-11-14 14:52:22</t>
        </is>
      </c>
      <c r="K542" s="0" t="n"/>
      <c r="L542" s="0" t="n"/>
      <c r="M542" s="0" t="n"/>
      <c r="N542" s="0" t="n"/>
      <c r="O542" s="0" t="n"/>
      <c r="P542" s="0" t="n"/>
      <c r="Q542" s="0" t="n"/>
      <c r="R542" s="0" t="n"/>
    </row>
    <row r="543">
      <c r="A543" s="0" t="n">
        <v>4.126686159625966e+18</v>
      </c>
      <c r="B543" s="0" t="n">
        <v>25.8</v>
      </c>
      <c r="C543" s="0" t="n">
        <v>25.8</v>
      </c>
      <c r="D543" s="0" t="inlineStr">
        <is>
          <t>交易成功</t>
        </is>
      </c>
      <c r="E543" s="0" t="inlineStr">
        <is>
          <t>2024-11-13 09:06:28</t>
        </is>
      </c>
      <c r="F543" s="0" t="inlineStr">
        <is>
          <t>304塔可架taco架子墨西哥鸡肉饼不锈钢模具塔克架子玉米卷展示架</t>
        </is>
      </c>
      <c r="G543" s="0" t="n">
        <v>1</v>
      </c>
      <c r="H543" s="0" t="n">
        <v>1</v>
      </c>
      <c r="I543" s="0" t="n">
        <v>0</v>
      </c>
      <c r="J543" s="0" t="inlineStr">
        <is>
          <t>2024-11-13 14:33:46</t>
        </is>
      </c>
      <c r="K543" s="0" t="n"/>
      <c r="L543" s="0" t="n"/>
      <c r="M543" s="0" t="n"/>
      <c r="N543" s="0" t="n"/>
      <c r="O543" s="0" t="n"/>
      <c r="P543" s="0" t="n"/>
      <c r="Q543" s="0" t="n"/>
      <c r="R543" s="0" t="n"/>
    </row>
    <row r="544">
      <c r="A544" s="0" t="n">
        <v>2.370210494718693e+18</v>
      </c>
      <c r="B544" s="0" t="n">
        <v>127.8</v>
      </c>
      <c r="C544" s="0" t="n">
        <v>127.8</v>
      </c>
      <c r="D544" s="0" t="inlineStr">
        <is>
          <t>交易成功</t>
        </is>
      </c>
      <c r="E544" s="0" t="inlineStr">
        <is>
          <t>2024-11-13 08:41:06</t>
        </is>
      </c>
      <c r="F544" s="0" t="inlineStr">
        <is>
          <t>304不锈钢晾网可折叠蛋糕烘焙冷却架面包放凉架子沥油商用置物架</t>
        </is>
      </c>
      <c r="G544" s="0" t="n">
        <v>1</v>
      </c>
      <c r="H544" s="0" t="n">
        <v>1</v>
      </c>
      <c r="I544" s="0" t="n">
        <v>0</v>
      </c>
      <c r="J544" s="0" t="inlineStr">
        <is>
          <t>2024-11-13 11:32:28</t>
        </is>
      </c>
      <c r="K544" s="0" t="n"/>
      <c r="L544" s="0" t="n"/>
      <c r="M544" s="0" t="n"/>
      <c r="N544" s="0" t="n"/>
      <c r="O544" s="0" t="n"/>
      <c r="P544" s="0" t="n"/>
      <c r="Q544" s="0" t="n"/>
      <c r="R544" s="0" t="n"/>
    </row>
    <row r="545">
      <c r="A545" s="0" t="n">
        <v>4.126361293101401e+18</v>
      </c>
      <c r="B545" s="0" t="n">
        <v>14.8</v>
      </c>
      <c r="C545" s="0" t="n">
        <v>14.8</v>
      </c>
      <c r="D545" s="0" t="inlineStr">
        <is>
          <t>交易成功</t>
        </is>
      </c>
      <c r="E545" s="0" t="inlineStr">
        <is>
          <t>2024-11-13 07:49:51</t>
        </is>
      </c>
      <c r="F545" s="0" t="inlineStr">
        <is>
          <t>西餐厅放taco饼架墨西哥塔可模具薄饼卷饼寿司不锈钢塔克夹子</t>
        </is>
      </c>
      <c r="G545" s="0" t="n">
        <v>1</v>
      </c>
      <c r="H545" s="0" t="n">
        <v>1</v>
      </c>
      <c r="I545" s="0" t="n">
        <v>0</v>
      </c>
      <c r="J545" s="0" t="inlineStr">
        <is>
          <t>2024-11-13 11:32:43</t>
        </is>
      </c>
      <c r="K545" s="0" t="n"/>
      <c r="L545" s="0" t="n"/>
      <c r="M545" s="0" t="n"/>
      <c r="N545" s="0" t="n"/>
      <c r="O545" s="0" t="n"/>
      <c r="P545" s="0" t="n"/>
      <c r="Q545" s="0" t="n"/>
      <c r="R545" s="0" t="n"/>
    </row>
    <row r="546">
      <c r="A546" s="0" t="n">
        <v>2.369698827250473e+18</v>
      </c>
      <c r="B546" s="0" t="n">
        <v>32.8</v>
      </c>
      <c r="C546" s="0" t="n">
        <v>32.8</v>
      </c>
      <c r="D546" s="0" t="inlineStr">
        <is>
          <t>交易成功</t>
        </is>
      </c>
      <c r="E546" s="0" t="inlineStr">
        <is>
          <t>2024-11-13 01:28:41</t>
        </is>
      </c>
      <c r="F546" s="0" t="inlineStr">
        <is>
          <t>加厚304不锈钢双耳做旧干锅海鲜焗饭锅小锅平底锅浅锅不锈钢超重</t>
        </is>
      </c>
      <c r="G546" s="0" t="n">
        <v>1</v>
      </c>
      <c r="H546" s="0" t="n">
        <v>1</v>
      </c>
      <c r="I546" s="0" t="n">
        <v>0</v>
      </c>
      <c r="J546" s="0" t="inlineStr">
        <is>
          <t>2024-11-13 09:12:19</t>
        </is>
      </c>
      <c r="K546" s="0" t="n"/>
      <c r="L546" s="0" t="n"/>
      <c r="M546" s="0" t="n"/>
      <c r="N546" s="0" t="n"/>
      <c r="O546" s="0" t="n"/>
      <c r="P546" s="0" t="n"/>
      <c r="Q546" s="0" t="n"/>
      <c r="R546" s="0" t="n"/>
    </row>
    <row r="547">
      <c r="A547" s="0" t="n">
        <v>4.126257360707985e+18</v>
      </c>
      <c r="B547" s="0" t="n">
        <v>35.6</v>
      </c>
      <c r="C547" s="0" t="n">
        <v>35.6</v>
      </c>
      <c r="D547" s="0" t="inlineStr">
        <is>
          <t>交易成功</t>
        </is>
      </c>
      <c r="E547" s="0" t="inlineStr">
        <is>
          <t>2024-11-12 23:19:35</t>
        </is>
      </c>
      <c r="F547" s="0" t="inlineStr">
        <is>
          <t>304塔可架taco架子墨西哥鸡肉饼不锈钢模具塔克架子玉米卷展示架</t>
        </is>
      </c>
      <c r="G547" s="0" t="n">
        <v>1</v>
      </c>
      <c r="H547" s="0" t="n">
        <v>2</v>
      </c>
      <c r="I547" s="0" t="n">
        <v>0</v>
      </c>
      <c r="J547" s="0" t="inlineStr">
        <is>
          <t>2024-11-13 11:32:56</t>
        </is>
      </c>
      <c r="K547" s="0" t="n"/>
      <c r="L547" s="0" t="n"/>
      <c r="M547" s="0" t="n"/>
      <c r="N547" s="0" t="n"/>
      <c r="O547" s="0" t="n"/>
      <c r="P547" s="0" t="n"/>
      <c r="Q547" s="0" t="n"/>
      <c r="R547" s="0" t="n"/>
    </row>
    <row r="548">
      <c r="A548" s="0" t="n">
        <v>2.369824141615686e+18</v>
      </c>
      <c r="B548" s="0" t="n">
        <v>128.6</v>
      </c>
      <c r="C548" s="0" t="n">
        <v>0</v>
      </c>
      <c r="D548" s="0" t="inlineStr">
        <is>
          <t>交易关闭</t>
        </is>
      </c>
      <c r="E548" s="0" t="inlineStr">
        <is>
          <t>2024-11-12 13:57:59</t>
        </is>
      </c>
      <c r="F548" s="0" t="inlineStr">
        <is>
          <t>304不锈钢晾网可折叠蛋糕烘焙冷却架面包放凉架子沥油商用置物架</t>
        </is>
      </c>
      <c r="G548" s="0" t="n">
        <v>1</v>
      </c>
      <c r="H548" s="0" t="n">
        <v>2</v>
      </c>
      <c r="I548" s="0" t="n">
        <v>128.6</v>
      </c>
      <c r="J548" s="0" t="inlineStr">
        <is>
          <t>2024-11-12 14:48:55</t>
        </is>
      </c>
      <c r="K548" s="0" t="n"/>
      <c r="L548" s="0" t="n"/>
      <c r="M548" s="0" t="n"/>
      <c r="N548" s="0" t="n"/>
      <c r="O548" s="0" t="n"/>
      <c r="P548" s="0" t="n"/>
      <c r="Q548" s="0" t="n"/>
      <c r="R548" s="0" t="n"/>
    </row>
    <row r="549">
      <c r="A549" s="0" t="n">
        <v>4.125530880761772e+18</v>
      </c>
      <c r="B549" s="0" t="n">
        <v>44.8</v>
      </c>
      <c r="C549" s="0" t="n">
        <v>44.8</v>
      </c>
      <c r="D549" s="0" t="inlineStr">
        <is>
          <t>交易成功</t>
        </is>
      </c>
      <c r="E549" s="0" t="inlineStr">
        <is>
          <t>2024-11-12 11:59:59</t>
        </is>
      </c>
      <c r="F549" s="0" t="inlineStr">
        <is>
          <t>加厚304不锈钢双耳做旧干锅海鲜焗饭锅小锅平底锅浅锅不锈钢超重</t>
        </is>
      </c>
      <c r="G549" s="0" t="n">
        <v>1</v>
      </c>
      <c r="H549" s="0" t="n">
        <v>1</v>
      </c>
      <c r="I549" s="0" t="n">
        <v>0</v>
      </c>
      <c r="J549" s="0" t="inlineStr">
        <is>
          <t>2024-11-12 14:17:46</t>
        </is>
      </c>
      <c r="K549" s="0" t="n"/>
      <c r="L549" s="0" t="n"/>
      <c r="M549" s="0" t="n"/>
      <c r="N549" s="0" t="n"/>
      <c r="O549" s="0" t="n"/>
      <c r="P549" s="0" t="n"/>
      <c r="Q549" s="0" t="n"/>
      <c r="R549" s="0" t="n"/>
    </row>
    <row r="550">
      <c r="A550" s="0" t="n">
        <v>4.125691658343238e+18</v>
      </c>
      <c r="B550" s="0" t="n">
        <v>32.8</v>
      </c>
      <c r="C550" s="0" t="n">
        <v>32.8</v>
      </c>
      <c r="D550" s="0" t="inlineStr">
        <is>
          <t>交易成功</t>
        </is>
      </c>
      <c r="E550" s="0" t="inlineStr">
        <is>
          <t>2024-11-12 11:30:01</t>
        </is>
      </c>
      <c r="F550" s="0" t="inlineStr">
        <is>
          <t>加厚304不锈钢双耳做旧干锅海鲜焗饭锅小锅平底锅浅锅不锈钢超重</t>
        </is>
      </c>
      <c r="G550" s="0" t="n">
        <v>1</v>
      </c>
      <c r="H550" s="0" t="n">
        <v>1</v>
      </c>
      <c r="I550" s="0" t="n">
        <v>0</v>
      </c>
      <c r="J550" s="0" t="inlineStr">
        <is>
          <t>2024-11-12 14:17:58</t>
        </is>
      </c>
      <c r="K550" s="0" t="n"/>
      <c r="L550" s="0" t="n"/>
      <c r="M550" s="0" t="n"/>
      <c r="N550" s="0" t="n"/>
      <c r="O550" s="0" t="n"/>
      <c r="P550" s="0" t="n"/>
      <c r="Q550" s="0" t="n"/>
      <c r="R550" s="0" t="n"/>
    </row>
    <row r="551">
      <c r="A551" s="0" t="n">
        <v>4.125630638694083e+18</v>
      </c>
      <c r="B551" s="0" t="n">
        <v>20.8</v>
      </c>
      <c r="C551" s="0" t="n">
        <v>20.8</v>
      </c>
      <c r="D551" s="0" t="inlineStr">
        <is>
          <t>交易成功</t>
        </is>
      </c>
      <c r="E551" s="0" t="inlineStr">
        <is>
          <t>2024-11-12 10:40:46</t>
        </is>
      </c>
      <c r="F551" s="0" t="inlineStr">
        <is>
          <t>带孔烤网垫片圆形陶炉网片围炉煮茶网格栅冲孔不锈钢板压火网铁片</t>
        </is>
      </c>
      <c r="G551" s="0" t="n">
        <v>1</v>
      </c>
      <c r="H551" s="0" t="n">
        <v>1</v>
      </c>
      <c r="I551" s="0" t="n">
        <v>0</v>
      </c>
      <c r="J551" s="0" t="inlineStr">
        <is>
          <t>2024-11-12 14:05:13</t>
        </is>
      </c>
      <c r="K551" s="0" t="n"/>
      <c r="L551" s="0" t="n"/>
      <c r="M551" s="0" t="n"/>
      <c r="N551" s="0" t="n"/>
      <c r="O551" s="0" t="n"/>
      <c r="P551" s="0" t="n"/>
      <c r="Q551" s="0" t="n"/>
      <c r="R551" s="0" t="n"/>
    </row>
    <row r="552">
      <c r="A552" s="0" t="n">
        <v>4.125553131449519e+18</v>
      </c>
      <c r="B552" s="0" t="n">
        <v>37.6</v>
      </c>
      <c r="C552" s="0" t="n">
        <v>37.6</v>
      </c>
      <c r="D552" s="0" t="inlineStr">
        <is>
          <t>交易成功</t>
        </is>
      </c>
      <c r="E552" s="0" t="inlineStr">
        <is>
          <t>2024-11-12 08:31:27</t>
        </is>
      </c>
      <c r="F552" s="0" t="inlineStr">
        <is>
          <t>晾网可折叠蛋糕烘焙冷却架面包放凉架子饼加高网架商用置物架</t>
        </is>
      </c>
      <c r="G552" s="0" t="n">
        <v>1</v>
      </c>
      <c r="H552" s="0" t="n">
        <v>2</v>
      </c>
      <c r="I552" s="0" t="n">
        <v>0</v>
      </c>
      <c r="J552" s="0" t="inlineStr">
        <is>
          <t>2024-11-12 12:01:09</t>
        </is>
      </c>
      <c r="K552" s="0" t="n"/>
      <c r="L552" s="0" t="n"/>
      <c r="M552" s="0" t="n"/>
      <c r="N552" s="0" t="n"/>
      <c r="O552" s="0" t="n"/>
      <c r="P552" s="0" t="n"/>
      <c r="Q552" s="0" t="n"/>
      <c r="R552" s="0" t="n"/>
    </row>
    <row r="553">
      <c r="A553" s="0" t="n">
        <v>4.125150073720981e+18</v>
      </c>
      <c r="B553" s="0" t="n">
        <v>16.8</v>
      </c>
      <c r="C553" s="0" t="n">
        <v>16.8</v>
      </c>
      <c r="D553" s="0" t="inlineStr">
        <is>
          <t>交易成功</t>
        </is>
      </c>
      <c r="E553" s="0" t="inlineStr">
        <is>
          <t>2024-11-12 00:34:20</t>
        </is>
      </c>
      <c r="F553" s="0" t="inlineStr">
        <is>
          <t>304不锈钢生蚝碟创意餐厅创意烧烤牡蛎壳碟子蘸料醋碟小菜碟子</t>
        </is>
      </c>
      <c r="G553" s="0" t="n">
        <v>1</v>
      </c>
      <c r="H553" s="0" t="n">
        <v>1</v>
      </c>
      <c r="I553" s="0" t="n">
        <v>0</v>
      </c>
      <c r="J553" s="0" t="inlineStr">
        <is>
          <t>2024-11-12 12:00:56</t>
        </is>
      </c>
      <c r="K553" s="0" t="n"/>
      <c r="L553" s="0" t="n"/>
      <c r="M553" s="0" t="n"/>
      <c r="N553" s="0" t="n"/>
      <c r="O553" s="0" t="n"/>
      <c r="P553" s="0" t="n"/>
      <c r="Q553" s="0" t="n"/>
      <c r="R553" s="0" t="n"/>
    </row>
    <row r="554">
      <c r="A554" s="0" t="n">
        <v>4.125101079500045e+18</v>
      </c>
      <c r="B554" s="0" t="n">
        <v>51.6</v>
      </c>
      <c r="C554" s="0" t="n">
        <v>51.6</v>
      </c>
      <c r="D554" s="0" t="inlineStr">
        <is>
          <t>交易成功</t>
        </is>
      </c>
      <c r="E554" s="0" t="inlineStr">
        <is>
          <t>2024-11-11 23:37:19</t>
        </is>
      </c>
      <c r="F554" s="0" t="inlineStr">
        <is>
          <t>304塔可架taco架子墨西哥鸡肉饼不锈钢模具塔克架子玉米卷展示架</t>
        </is>
      </c>
      <c r="G554" s="0" t="n">
        <v>1</v>
      </c>
      <c r="H554" s="0" t="n">
        <v>2</v>
      </c>
      <c r="I554" s="0" t="n">
        <v>0</v>
      </c>
      <c r="J554" s="0" t="inlineStr">
        <is>
          <t>2024-11-12 10:46:07</t>
        </is>
      </c>
      <c r="K554" s="0" t="n"/>
      <c r="L554" s="0" t="n"/>
      <c r="M554" s="0" t="n"/>
      <c r="N554" s="0" t="n"/>
      <c r="O554" s="0" t="n"/>
      <c r="P554" s="0" t="n"/>
      <c r="Q554" s="0" t="n"/>
      <c r="R554" s="0" t="n"/>
    </row>
    <row r="555">
      <c r="A555" s="0" t="n">
        <v>4.124330712587226e+18</v>
      </c>
      <c r="B555" s="0" t="n">
        <v>20.8</v>
      </c>
      <c r="C555" s="0" t="n">
        <v>20.8</v>
      </c>
      <c r="D555" s="0" t="inlineStr">
        <is>
          <t>交易成功</t>
        </is>
      </c>
      <c r="E555" s="0" t="inlineStr">
        <is>
          <t>2024-11-11 21:11:23</t>
        </is>
      </c>
      <c r="F555" s="0" t="inlineStr">
        <is>
          <t>带孔烤网垫片圆形陶炉网片围炉煮茶网格栅冲孔不锈钢板压火网铁片</t>
        </is>
      </c>
      <c r="G555" s="0" t="n">
        <v>1</v>
      </c>
      <c r="H555" s="0" t="n">
        <v>1</v>
      </c>
      <c r="I555" s="0" t="n">
        <v>0</v>
      </c>
      <c r="J555" s="0" t="inlineStr">
        <is>
          <t>2024-11-12 14:05:00</t>
        </is>
      </c>
      <c r="K555" s="0" t="n"/>
      <c r="L555" s="0" t="n"/>
      <c r="M555" s="0" t="n"/>
      <c r="N555" s="0" t="n"/>
      <c r="O555" s="0" t="n"/>
      <c r="P555" s="0" t="n"/>
      <c r="Q555" s="0" t="n"/>
      <c r="R555" s="0" t="n"/>
    </row>
    <row r="556">
      <c r="A556" s="0" t="n">
        <v>2.367663817290988e+18</v>
      </c>
      <c r="B556" s="0" t="n">
        <v>101.3</v>
      </c>
      <c r="C556" s="0" t="n">
        <v>101.3</v>
      </c>
      <c r="D556" s="0" t="inlineStr">
        <is>
          <t>交易成功</t>
        </is>
      </c>
      <c r="E556" s="0" t="inlineStr">
        <is>
          <t>2024-11-11 19:01:47</t>
        </is>
      </c>
      <c r="F556" s="0" t="inlineStr">
        <is>
          <t>带孔烤网垫片圆形陶炉网片围炉煮茶网格栅冲孔不锈钢板压火网铁片，带孔烤网垫片圆形陶炉网片围炉煮茶网格栅冲孔不锈钢板压火网铁片</t>
        </is>
      </c>
      <c r="G556" s="0" t="n">
        <v>2</v>
      </c>
      <c r="H556" s="0" t="n">
        <v>3</v>
      </c>
      <c r="I556" s="0" t="n">
        <v>0</v>
      </c>
      <c r="J556" s="0" t="inlineStr">
        <is>
          <t>2024-11-12 14:04:47</t>
        </is>
      </c>
      <c r="K556" s="0" t="n"/>
      <c r="L556" s="0" t="n"/>
      <c r="M556" s="0" t="n"/>
      <c r="N556" s="0" t="n"/>
      <c r="O556" s="0" t="n"/>
      <c r="P556" s="0" t="n"/>
      <c r="Q556" s="0" t="n"/>
      <c r="R556" s="0" t="n"/>
    </row>
    <row r="557">
      <c r="A557" s="0" t="n">
        <v>2.366124098535124e+18</v>
      </c>
      <c r="B557" s="0" t="n">
        <v>38.8</v>
      </c>
      <c r="C557" s="0" t="n">
        <v>38.8</v>
      </c>
      <c r="D557" s="0" t="inlineStr">
        <is>
          <t>交易成功</t>
        </is>
      </c>
      <c r="E557" s="0" t="inlineStr">
        <is>
          <t>2024-11-11 09:46:54</t>
        </is>
      </c>
      <c r="F557" s="0" t="inlineStr">
        <is>
          <t>加厚304不锈钢双耳做旧干锅海鲜焗饭锅小锅平底锅浅锅不锈钢超重</t>
        </is>
      </c>
      <c r="G557" s="0" t="n">
        <v>1</v>
      </c>
      <c r="H557" s="0" t="n">
        <v>1</v>
      </c>
      <c r="I557" s="0" t="n">
        <v>0</v>
      </c>
      <c r="J557" s="0" t="inlineStr">
        <is>
          <t>2024-11-11 12:06:28</t>
        </is>
      </c>
      <c r="K557" s="0" t="n"/>
      <c r="L557" s="0" t="n"/>
      <c r="M557" s="0" t="n"/>
      <c r="N557" s="0" t="n"/>
      <c r="O557" s="0" t="n"/>
      <c r="P557" s="0" t="n"/>
      <c r="Q557" s="0" t="n"/>
      <c r="R557" s="0" t="n"/>
    </row>
    <row r="558">
      <c r="A558" s="0" t="n">
        <v>4.122791136184505e+18</v>
      </c>
      <c r="B558" s="0" t="n">
        <v>99.8</v>
      </c>
      <c r="C558" s="0" t="n">
        <v>0</v>
      </c>
      <c r="D558" s="0" t="inlineStr">
        <is>
          <t>交易关闭</t>
        </is>
      </c>
      <c r="E558" s="0" t="inlineStr">
        <is>
          <t>2024-11-11 08:21:40</t>
        </is>
      </c>
      <c r="F558" s="0" t="inlineStr">
        <is>
          <t>304不锈钢晾网可折叠蛋糕烘焙冷却架面包放凉架子沥油商用置物架</t>
        </is>
      </c>
      <c r="G558" s="0" t="n">
        <v>1</v>
      </c>
      <c r="H558" s="0" t="n">
        <v>1</v>
      </c>
      <c r="I558" s="0" t="n">
        <v>99.8</v>
      </c>
      <c r="J558" s="0" t="inlineStr">
        <is>
          <t>2024-11-11 14:58:45</t>
        </is>
      </c>
      <c r="K558" s="0" t="n"/>
      <c r="L558" s="0" t="n"/>
      <c r="M558" s="0" t="n"/>
      <c r="N558" s="0" t="n"/>
      <c r="O558" s="0" t="n"/>
      <c r="P558" s="0" t="n"/>
      <c r="Q558" s="0" t="n"/>
      <c r="R558" s="0" t="n"/>
    </row>
    <row r="559">
      <c r="A559" s="0" t="n">
        <v>2.366166649120419e+18</v>
      </c>
      <c r="B559" s="0" t="n">
        <v>17.8</v>
      </c>
      <c r="C559" s="0" t="n">
        <v>0</v>
      </c>
      <c r="D559" s="0" t="inlineStr">
        <is>
          <t>交易关闭</t>
        </is>
      </c>
      <c r="E559" s="0" t="inlineStr">
        <is>
          <t>2024-11-11 01:21:34</t>
        </is>
      </c>
      <c r="F559" s="0" t="inlineStr">
        <is>
          <t>304塔可架taco架子墨西哥鸡肉饼不锈钢模具塔克架子玉米卷展示架</t>
        </is>
      </c>
      <c r="G559" s="0" t="n">
        <v>1</v>
      </c>
      <c r="H559" s="0" t="n">
        <v>1</v>
      </c>
      <c r="I559" s="0" t="n">
        <v>17.8</v>
      </c>
      <c r="J559" s="0" t="inlineStr">
        <is>
          <t>2024-11-11 10:24:27</t>
        </is>
      </c>
      <c r="K559" s="0" t="n"/>
      <c r="L559" s="0" t="n"/>
      <c r="M559" s="0" t="n"/>
      <c r="N559" s="0" t="n"/>
      <c r="O559" s="0" t="n"/>
      <c r="P559" s="0" t="n"/>
      <c r="Q559" s="0" t="n"/>
      <c r="R559" s="0" t="n"/>
    </row>
    <row r="560">
      <c r="A560" s="0" t="n">
        <v>2.365359638718147e+18</v>
      </c>
      <c r="B560" s="0" t="n">
        <v>14.8</v>
      </c>
      <c r="C560" s="0" t="n">
        <v>14.8</v>
      </c>
      <c r="D560" s="0" t="inlineStr">
        <is>
          <t>交易成功</t>
        </is>
      </c>
      <c r="E560" s="0" t="inlineStr">
        <is>
          <t>2024-11-10 21:43:18</t>
        </is>
      </c>
      <c r="F560" s="0" t="inlineStr">
        <is>
          <t>西餐厅放taco饼架墨西哥塔可模具薄饼卷饼寿司不锈钢塔克夹子</t>
        </is>
      </c>
      <c r="G560" s="0" t="n">
        <v>1</v>
      </c>
      <c r="H560" s="0" t="n">
        <v>1</v>
      </c>
      <c r="I560" s="0" t="n">
        <v>0</v>
      </c>
      <c r="J560" s="0" t="inlineStr">
        <is>
          <t>2024-11-11 10:26:45</t>
        </is>
      </c>
      <c r="K560" s="0" t="n"/>
      <c r="L560" s="0" t="n"/>
      <c r="M560" s="0" t="n"/>
      <c r="N560" s="0" t="n"/>
      <c r="O560" s="0" t="n"/>
      <c r="P560" s="0" t="n"/>
      <c r="Q560" s="0" t="n"/>
      <c r="R560" s="0" t="n"/>
    </row>
    <row r="561">
      <c r="A561" s="0" t="n">
        <v>4.1219893105119e+18</v>
      </c>
      <c r="B561" s="0" t="n">
        <v>32.8</v>
      </c>
      <c r="C561" s="0" t="n">
        <v>32.8</v>
      </c>
      <c r="D561" s="0" t="inlineStr">
        <is>
          <t>交易成功</t>
        </is>
      </c>
      <c r="E561" s="0" t="inlineStr">
        <is>
          <t>2024-11-10 19:31:21</t>
        </is>
      </c>
      <c r="F561" s="0" t="inlineStr">
        <is>
          <t>加厚304不锈钢双耳做旧干锅海鲜焗饭锅小锅平底锅浅锅不锈钢超重</t>
        </is>
      </c>
      <c r="G561" s="0" t="n">
        <v>1</v>
      </c>
      <c r="H561" s="0" t="n">
        <v>1</v>
      </c>
      <c r="I561" s="0" t="n">
        <v>0</v>
      </c>
      <c r="J561" s="0" t="inlineStr">
        <is>
          <t>2024-11-11 11:58:20</t>
        </is>
      </c>
      <c r="K561" s="0" t="n"/>
      <c r="L561" s="0" t="n"/>
      <c r="M561" s="0" t="n"/>
      <c r="N561" s="0" t="n"/>
      <c r="O561" s="0" t="n"/>
      <c r="P561" s="0" t="n"/>
      <c r="Q561" s="0" t="n"/>
      <c r="R561" s="0" t="n"/>
    </row>
    <row r="562">
      <c r="A562" s="0" t="n">
        <v>2.36451259241705e+18</v>
      </c>
      <c r="B562" s="0" t="n">
        <v>32.8</v>
      </c>
      <c r="C562" s="0" t="n">
        <v>32.8</v>
      </c>
      <c r="D562" s="0" t="inlineStr">
        <is>
          <t>交易成功</t>
        </is>
      </c>
      <c r="E562" s="0" t="inlineStr">
        <is>
          <t>2024-11-10 17:45:18</t>
        </is>
      </c>
      <c r="F562" s="0" t="inlineStr">
        <is>
          <t>加厚304不锈钢双耳做旧干锅海鲜焗饭锅小锅平底锅浅锅不锈钢超重</t>
        </is>
      </c>
      <c r="G562" s="0" t="n">
        <v>1</v>
      </c>
      <c r="H562" s="0" t="n">
        <v>1</v>
      </c>
      <c r="I562" s="0" t="n">
        <v>0</v>
      </c>
      <c r="J562" s="0" t="inlineStr">
        <is>
          <t>2024-11-11 11:58:34</t>
        </is>
      </c>
      <c r="K562" s="0" t="n"/>
      <c r="L562" s="0" t="n"/>
      <c r="M562" s="0" t="n"/>
      <c r="N562" s="0" t="n"/>
      <c r="O562" s="0" t="n"/>
      <c r="P562" s="0" t="n"/>
      <c r="Q562" s="0" t="n"/>
      <c r="R562" s="0" t="n"/>
    </row>
    <row r="563">
      <c r="A563" s="0" t="n">
        <v>2.364577286463998e+18</v>
      </c>
      <c r="B563" s="0" t="n">
        <v>97.8</v>
      </c>
      <c r="C563" s="0" t="n">
        <v>97.8</v>
      </c>
      <c r="D563" s="0" t="inlineStr">
        <is>
          <t>卖家已发货，等待买家确认</t>
        </is>
      </c>
      <c r="E563" s="0" t="inlineStr">
        <is>
          <t>2024-11-10 14:37:09</t>
        </is>
      </c>
      <c r="F563" s="0" t="inlineStr">
        <is>
          <t>304不锈钢晾网可折叠蛋糕烘焙冷却架面包放凉架子沥油商用置物架</t>
        </is>
      </c>
      <c r="G563" s="0" t="n">
        <v>1</v>
      </c>
      <c r="H563" s="0" t="n">
        <v>1</v>
      </c>
      <c r="I563" s="0" t="n">
        <v>0</v>
      </c>
      <c r="J563" s="0" t="inlineStr">
        <is>
          <t>2024-11-11 14:59:09</t>
        </is>
      </c>
      <c r="K563" s="0" t="n"/>
      <c r="L563" s="0" t="n"/>
      <c r="M563" s="0" t="n"/>
      <c r="N563" s="0" t="n"/>
      <c r="O563" s="0" t="n"/>
      <c r="P563" s="0" t="n"/>
      <c r="Q563" s="0" t="n"/>
      <c r="R563" s="0" t="n"/>
    </row>
    <row r="564">
      <c r="A564" s="0" t="n">
        <v>4.12107634849946e+18</v>
      </c>
      <c r="B564" s="0" t="n">
        <v>64.8</v>
      </c>
      <c r="C564" s="0" t="n">
        <v>64.8</v>
      </c>
      <c r="D564" s="0" t="inlineStr">
        <is>
          <t>交易成功</t>
        </is>
      </c>
      <c r="E564" s="0" t="inlineStr">
        <is>
          <t>2024-11-10 12:19:05</t>
        </is>
      </c>
      <c r="F564" s="0" t="inlineStr">
        <is>
          <t>304不锈钢晾网可折叠蛋糕烘焙冷却架面包放凉架子沥油商用置物架</t>
        </is>
      </c>
      <c r="G564" s="0" t="n">
        <v>1</v>
      </c>
      <c r="H564" s="0" t="n">
        <v>1</v>
      </c>
      <c r="I564" s="0" t="n">
        <v>0</v>
      </c>
      <c r="J564" s="0" t="inlineStr">
        <is>
          <t>2024-11-10 14:42:21</t>
        </is>
      </c>
      <c r="K564" s="0" t="n"/>
      <c r="L564" s="0" t="n"/>
      <c r="M564" s="0" t="n"/>
      <c r="N564" s="0" t="n"/>
      <c r="O564" s="0" t="n"/>
      <c r="P564" s="0" t="n"/>
      <c r="Q564" s="0" t="n"/>
      <c r="R564" s="0" t="n"/>
    </row>
    <row r="565">
      <c r="A565" s="0" t="n">
        <v>4.121028432779628e+18</v>
      </c>
      <c r="B565" s="0" t="n">
        <v>18.8</v>
      </c>
      <c r="C565" s="0" t="n">
        <v>18.8</v>
      </c>
      <c r="D565" s="0" t="inlineStr">
        <is>
          <t>交易成功</t>
        </is>
      </c>
      <c r="E565" s="0" t="inlineStr">
        <is>
          <t>2024-11-10 11:43:14</t>
        </is>
      </c>
      <c r="F565" s="0" t="inlineStr">
        <is>
          <t>晾网可折叠蛋糕烘焙冷却架面包放凉架子饼加高网架商用置物架</t>
        </is>
      </c>
      <c r="G565" s="0" t="n">
        <v>1</v>
      </c>
      <c r="H565" s="0" t="n">
        <v>1</v>
      </c>
      <c r="I565" s="0" t="n">
        <v>0</v>
      </c>
      <c r="J565" s="0" t="inlineStr">
        <is>
          <t>2024-11-10 15:46:16</t>
        </is>
      </c>
      <c r="K565" s="0" t="n"/>
      <c r="L565" s="0" t="n"/>
      <c r="M565" s="0" t="n"/>
      <c r="N565" s="0" t="n"/>
      <c r="O565" s="0" t="n"/>
      <c r="P565" s="0" t="n"/>
      <c r="Q565" s="0" t="n"/>
      <c r="R565" s="0" t="n"/>
    </row>
    <row r="566">
      <c r="A566" s="0" t="n">
        <v>2.363573676973757e+18</v>
      </c>
      <c r="B566" s="0" t="n">
        <v>17.8</v>
      </c>
      <c r="C566" s="0" t="n">
        <v>17.8</v>
      </c>
      <c r="D566" s="0" t="inlineStr">
        <is>
          <t>交易成功</t>
        </is>
      </c>
      <c r="E566" s="0" t="inlineStr">
        <is>
          <t>2024-11-10 01:38:57</t>
        </is>
      </c>
      <c r="F566" s="0" t="inlineStr">
        <is>
          <t>304塔可架taco架子墨西哥鸡肉饼不锈钢模具塔克架子玉米卷展示架</t>
        </is>
      </c>
      <c r="G566" s="0" t="n">
        <v>1</v>
      </c>
      <c r="H566" s="0" t="n">
        <v>1</v>
      </c>
      <c r="I566" s="0" t="n">
        <v>0</v>
      </c>
      <c r="J566" s="0" t="inlineStr">
        <is>
          <t>2024-11-10 10:41:46</t>
        </is>
      </c>
      <c r="K566" s="0" t="n"/>
      <c r="L566" s="0" t="n"/>
      <c r="M566" s="0" t="n"/>
      <c r="N566" s="0" t="n"/>
      <c r="O566" s="0" t="n"/>
      <c r="P566" s="0" t="n"/>
      <c r="Q566" s="0" t="n"/>
      <c r="R566" s="0" t="n"/>
    </row>
    <row r="567">
      <c r="A567" s="0" t="n">
        <v>2.363659897018857e+18</v>
      </c>
      <c r="B567" s="0" t="n">
        <v>32.8</v>
      </c>
      <c r="C567" s="0" t="n">
        <v>32.8</v>
      </c>
      <c r="D567" s="0" t="inlineStr">
        <is>
          <t>交易成功</t>
        </is>
      </c>
      <c r="E567" s="0" t="inlineStr">
        <is>
          <t>2024-11-09 16:48:32</t>
        </is>
      </c>
      <c r="F567" s="0" t="inlineStr">
        <is>
          <t>加厚304不锈钢双耳做旧干锅海鲜焗饭锅小锅平底锅浅锅不锈钢超重</t>
        </is>
      </c>
      <c r="G567" s="0" t="n">
        <v>1</v>
      </c>
      <c r="H567" s="0" t="n">
        <v>1</v>
      </c>
      <c r="I567" s="0" t="n">
        <v>0</v>
      </c>
      <c r="J567" s="0" t="inlineStr">
        <is>
          <t>2024-11-10 12:56:44</t>
        </is>
      </c>
      <c r="K567" s="0" t="n"/>
      <c r="L567" s="0" t="n"/>
      <c r="M567" s="0" t="n"/>
      <c r="N567" s="0" t="n"/>
      <c r="O567" s="0" t="n"/>
      <c r="P567" s="0" t="n"/>
      <c r="Q567" s="0" t="n"/>
      <c r="R567" s="0" t="n"/>
    </row>
    <row r="568">
      <c r="A568" s="0" t="n">
        <v>2.362778403082343e+18</v>
      </c>
      <c r="B568" s="0" t="n">
        <v>35.6</v>
      </c>
      <c r="C568" s="0" t="n">
        <v>35.6</v>
      </c>
      <c r="D568" s="0" t="inlineStr">
        <is>
          <t>交易成功</t>
        </is>
      </c>
      <c r="E568" s="0" t="inlineStr">
        <is>
          <t>2024-11-09 14:39:28</t>
        </is>
      </c>
      <c r="F568" s="0" t="inlineStr">
        <is>
          <t>304塔可架taco架子墨西哥鸡肉饼不锈钢模具塔克架子玉米卷展示架</t>
        </is>
      </c>
      <c r="G568" s="0" t="n">
        <v>1</v>
      </c>
      <c r="H568" s="0" t="n">
        <v>2</v>
      </c>
      <c r="I568" s="0" t="n">
        <v>0</v>
      </c>
      <c r="J568" s="0" t="inlineStr">
        <is>
          <t>2024-11-09 15:02:02</t>
        </is>
      </c>
      <c r="K568" s="0" t="n"/>
      <c r="L568" s="0" t="n"/>
      <c r="M568" s="0" t="n"/>
      <c r="N568" s="0" t="n"/>
      <c r="O568" s="0" t="n"/>
      <c r="P568" s="0" t="n"/>
      <c r="Q568" s="0" t="n"/>
      <c r="R568" s="0" t="n"/>
    </row>
    <row r="569">
      <c r="A569" s="0" t="n">
        <v>2.363387953509485e+18</v>
      </c>
      <c r="B569" s="0" t="n">
        <v>25.8</v>
      </c>
      <c r="C569" s="0" t="n">
        <v>25.8</v>
      </c>
      <c r="D569" s="0" t="inlineStr">
        <is>
          <t>交易成功</t>
        </is>
      </c>
      <c r="E569" s="0" t="inlineStr">
        <is>
          <t>2024-11-09 12:48:02</t>
        </is>
      </c>
      <c r="F569" s="0" t="inlineStr">
        <is>
          <t>304塔可架taco架子墨西哥鸡肉饼不锈钢模具塔克架子玉米卷展示架</t>
        </is>
      </c>
      <c r="G569" s="0" t="n">
        <v>1</v>
      </c>
      <c r="H569" s="0" t="n">
        <v>1</v>
      </c>
      <c r="I569" s="0" t="n">
        <v>0</v>
      </c>
      <c r="J569" s="0" t="inlineStr">
        <is>
          <t>2024-11-09 15:01:47</t>
        </is>
      </c>
      <c r="K569" s="0" t="n"/>
      <c r="L569" s="0" t="n"/>
      <c r="M569" s="0" t="n"/>
      <c r="N569" s="0" t="n"/>
      <c r="O569" s="0" t="n"/>
      <c r="P569" s="0" t="n"/>
      <c r="Q569" s="0" t="n"/>
      <c r="R569" s="0" t="n"/>
    </row>
    <row r="570">
      <c r="A570" s="0" t="n">
        <v>2.363193085634174e+18</v>
      </c>
      <c r="B570" s="0" t="n">
        <v>31.3</v>
      </c>
      <c r="C570" s="0" t="n">
        <v>0</v>
      </c>
      <c r="D570" s="0" t="inlineStr">
        <is>
          <t>交易关闭</t>
        </is>
      </c>
      <c r="E570" s="0" t="inlineStr">
        <is>
          <t>2024-11-09 10:01:18</t>
        </is>
      </c>
      <c r="F570" s="0" t="inlineStr">
        <is>
          <t>带孔烤网垫片圆形陶炉网片围炉煮茶网格栅冲孔不锈钢板压火网铁片</t>
        </is>
      </c>
      <c r="G570" s="0" t="n">
        <v>1</v>
      </c>
      <c r="H570" s="0" t="n">
        <v>1</v>
      </c>
      <c r="I570" s="0" t="n">
        <v>31.3</v>
      </c>
      <c r="J570" s="0" t="inlineStr">
        <is>
          <t>2024-11-09 14:25:06</t>
        </is>
      </c>
      <c r="K570" s="0" t="n"/>
      <c r="L570" s="0" t="n"/>
      <c r="M570" s="0" t="n"/>
      <c r="N570" s="0" t="n"/>
      <c r="O570" s="0" t="n"/>
      <c r="P570" s="0" t="n"/>
      <c r="Q570" s="0" t="n"/>
      <c r="R570" s="0" t="n"/>
    </row>
    <row r="571">
      <c r="A571" s="0" t="n">
        <v>4.119002173498209e+18</v>
      </c>
      <c r="B571" s="0" t="n">
        <v>34.8</v>
      </c>
      <c r="C571" s="0" t="n">
        <v>34.8</v>
      </c>
      <c r="D571" s="0" t="inlineStr">
        <is>
          <t>交易成功</t>
        </is>
      </c>
      <c r="E571" s="0" t="inlineStr">
        <is>
          <t>2024-11-08 21:26:40</t>
        </is>
      </c>
      <c r="F571" s="0" t="inlineStr">
        <is>
          <t>304不锈钢晾网可折叠蛋糕烘焙冷却架面包放凉架子沥油商用置物架</t>
        </is>
      </c>
      <c r="G571" s="0" t="n">
        <v>1</v>
      </c>
      <c r="H571" s="0" t="n">
        <v>1</v>
      </c>
      <c r="I571" s="0" t="n">
        <v>0</v>
      </c>
      <c r="J571" s="0" t="inlineStr">
        <is>
          <t>2024-11-09 10:05:26</t>
        </is>
      </c>
      <c r="K571" s="0" t="n"/>
      <c r="L571" s="0" t="n"/>
      <c r="M571" s="0" t="n"/>
      <c r="N571" s="0" t="n"/>
      <c r="O571" s="0" t="n"/>
      <c r="P571" s="0" t="n"/>
      <c r="Q571" s="0" t="n"/>
      <c r="R571" s="0" t="n"/>
    </row>
    <row r="572">
      <c r="A572" s="0" t="n">
        <v>4.118936114719347e+18</v>
      </c>
      <c r="B572" s="0" t="n">
        <v>18.8</v>
      </c>
      <c r="C572" s="0" t="n">
        <v>18.8</v>
      </c>
      <c r="D572" s="0" t="inlineStr">
        <is>
          <t>交易成功</t>
        </is>
      </c>
      <c r="E572" s="0" t="inlineStr">
        <is>
          <t>2024-11-08 17:00:14</t>
        </is>
      </c>
      <c r="F572" s="0" t="inlineStr">
        <is>
          <t>晾网可折叠蛋糕烘焙冷却架面包放凉架子饼加高网架商用置物架</t>
        </is>
      </c>
      <c r="G572" s="0" t="n">
        <v>1</v>
      </c>
      <c r="H572" s="0" t="n">
        <v>1</v>
      </c>
      <c r="I572" s="0" t="n">
        <v>0</v>
      </c>
      <c r="J572" s="0" t="inlineStr">
        <is>
          <t>2024-11-09 10:45:45</t>
        </is>
      </c>
      <c r="K572" s="0" t="n"/>
      <c r="L572" s="0" t="n"/>
      <c r="M572" s="0" t="n"/>
      <c r="N572" s="0" t="n"/>
      <c r="O572" s="0" t="n"/>
      <c r="P572" s="0" t="n"/>
      <c r="Q572" s="0" t="n"/>
      <c r="R572" s="0" t="n"/>
    </row>
    <row r="573">
      <c r="A573" s="0" t="n">
        <v>4.118721516294189e+18</v>
      </c>
      <c r="B573" s="0" t="n">
        <v>25.8</v>
      </c>
      <c r="C573" s="0" t="n">
        <v>25.8</v>
      </c>
      <c r="D573" s="0" t="inlineStr">
        <is>
          <t>交易成功</t>
        </is>
      </c>
      <c r="E573" s="0" t="inlineStr">
        <is>
          <t>2024-11-08 16:55:15</t>
        </is>
      </c>
      <c r="F573" s="0" t="inlineStr">
        <is>
          <t>304塔可架taco架子墨西哥鸡肉饼不锈钢模具塔克架子玉米卷展示架</t>
        </is>
      </c>
      <c r="G573" s="0" t="n">
        <v>1</v>
      </c>
      <c r="H573" s="0" t="n">
        <v>1</v>
      </c>
      <c r="I573" s="0" t="n">
        <v>0</v>
      </c>
      <c r="J573" s="0" t="inlineStr">
        <is>
          <t>2024-11-09 10:06:29</t>
        </is>
      </c>
      <c r="K573" s="0" t="n"/>
      <c r="L573" s="0" t="n"/>
      <c r="M573" s="0" t="n"/>
      <c r="N573" s="0" t="n"/>
      <c r="O573" s="0" t="n"/>
      <c r="P573" s="0" t="n"/>
      <c r="Q573" s="0" t="n"/>
      <c r="R573" s="0" t="n"/>
    </row>
    <row r="574">
      <c r="A574" s="0" t="n">
        <v>4.118424626469428e+18</v>
      </c>
      <c r="B574" s="0" t="n">
        <v>127.8</v>
      </c>
      <c r="C574" s="0" t="n">
        <v>127.8</v>
      </c>
      <c r="D574" s="0" t="inlineStr">
        <is>
          <t>交易成功</t>
        </is>
      </c>
      <c r="E574" s="0" t="inlineStr">
        <is>
          <t>2024-11-08 10:15:56</t>
        </is>
      </c>
      <c r="F574" s="0" t="inlineStr">
        <is>
          <t>304不锈钢晾网可折叠蛋糕烘焙冷却架面包放凉架子沥油商用置物架</t>
        </is>
      </c>
      <c r="G574" s="0" t="n">
        <v>1</v>
      </c>
      <c r="H574" s="0" t="n">
        <v>1</v>
      </c>
      <c r="I574" s="0" t="n">
        <v>0</v>
      </c>
      <c r="J574" s="0" t="inlineStr">
        <is>
          <t>2024-11-09 10:05:11</t>
        </is>
      </c>
      <c r="K574" s="0" t="n"/>
      <c r="L574" s="0" t="n"/>
      <c r="M574" s="0" t="n"/>
      <c r="N574" s="0" t="n"/>
      <c r="O574" s="0" t="n"/>
      <c r="P574" s="0" t="n"/>
      <c r="Q574" s="0" t="n"/>
      <c r="R574" s="0" t="n"/>
    </row>
    <row r="575">
      <c r="A575" s="0" t="n">
        <v>4.118168018490489e+18</v>
      </c>
      <c r="B575" s="0" t="n">
        <v>17.8</v>
      </c>
      <c r="C575" s="0" t="n">
        <v>17.8</v>
      </c>
      <c r="D575" s="0" t="inlineStr">
        <is>
          <t>交易成功</t>
        </is>
      </c>
      <c r="E575" s="0" t="inlineStr">
        <is>
          <t>2024-11-07 23:52:52</t>
        </is>
      </c>
      <c r="F575" s="0" t="inlineStr">
        <is>
          <t>304塔可架taco架子墨西哥鸡肉饼不锈钢模具塔克架子玉米卷展示架</t>
        </is>
      </c>
      <c r="G575" s="0" t="n">
        <v>1</v>
      </c>
      <c r="H575" s="0" t="n">
        <v>1</v>
      </c>
      <c r="I575" s="0" t="n">
        <v>0</v>
      </c>
      <c r="J575" s="0" t="inlineStr">
        <is>
          <t>2024-11-08 12:06:29</t>
        </is>
      </c>
      <c r="K575" s="0" t="n"/>
      <c r="L575" s="0" t="n"/>
      <c r="M575" s="0" t="n"/>
      <c r="N575" s="0" t="n"/>
      <c r="O575" s="0" t="n"/>
      <c r="P575" s="0" t="n"/>
      <c r="Q575" s="0" t="n"/>
      <c r="R575" s="0" t="n"/>
    </row>
    <row r="576">
      <c r="A576" s="0" t="n">
        <v>2.361379118877347e+18</v>
      </c>
      <c r="B576" s="0" t="n">
        <v>38.8</v>
      </c>
      <c r="C576" s="0" t="n">
        <v>0</v>
      </c>
      <c r="D576" s="0" t="inlineStr">
        <is>
          <t>交易关闭</t>
        </is>
      </c>
      <c r="E576" s="0" t="inlineStr">
        <is>
          <t>2024-11-07 22:34:12</t>
        </is>
      </c>
      <c r="F576" s="0" t="inlineStr">
        <is>
          <t>加厚304不锈钢双耳做旧干锅海鲜焗饭锅小锅平底锅浅锅不锈钢超重</t>
        </is>
      </c>
      <c r="G576" s="0" t="n">
        <v>1</v>
      </c>
      <c r="H576" s="0" t="n">
        <v>1</v>
      </c>
      <c r="I576" s="0" t="n">
        <v>38.8</v>
      </c>
      <c r="J576" s="0" t="n">
        <v/>
      </c>
      <c r="K576" s="0" t="n"/>
      <c r="L576" s="0" t="n"/>
      <c r="M576" s="0" t="n"/>
      <c r="N576" s="0" t="n"/>
      <c r="O576" s="0" t="n"/>
      <c r="P576" s="0" t="n"/>
      <c r="Q576" s="0" t="n"/>
      <c r="R576" s="0" t="n"/>
    </row>
    <row r="577">
      <c r="A577" s="0" t="n">
        <v>2.361251569298943e+18</v>
      </c>
      <c r="B577" s="0" t="n">
        <v>32.8</v>
      </c>
      <c r="C577" s="0" t="n">
        <v>32.8</v>
      </c>
      <c r="D577" s="0" t="inlineStr">
        <is>
          <t>交易成功</t>
        </is>
      </c>
      <c r="E577" s="0" t="inlineStr">
        <is>
          <t>2024-11-07 17:13:10</t>
        </is>
      </c>
      <c r="F577" s="0" t="inlineStr">
        <is>
          <t>加厚304不锈钢双耳做旧干锅海鲜焗饭锅小锅平底锅浅锅不锈钢超重</t>
        </is>
      </c>
      <c r="G577" s="0" t="n">
        <v>1</v>
      </c>
      <c r="H577" s="0" t="n">
        <v>1</v>
      </c>
      <c r="I577" s="0" t="n">
        <v>0</v>
      </c>
      <c r="J577" s="0" t="inlineStr">
        <is>
          <t>2024-11-08 10:20:15</t>
        </is>
      </c>
      <c r="K577" s="0" t="n"/>
      <c r="L577" s="0" t="n"/>
      <c r="M577" s="0" t="n"/>
      <c r="N577" s="0" t="n"/>
      <c r="O577" s="0" t="n"/>
      <c r="P577" s="0" t="n"/>
      <c r="Q577" s="0" t="n"/>
      <c r="R577" s="0" t="n"/>
    </row>
    <row r="578">
      <c r="A578" s="0" t="n">
        <v>2.360499387463256e+18</v>
      </c>
      <c r="B578" s="0" t="n">
        <v>29.6</v>
      </c>
      <c r="C578" s="0" t="n">
        <v>29.6</v>
      </c>
      <c r="D578" s="0" t="inlineStr">
        <is>
          <t>交易成功</t>
        </is>
      </c>
      <c r="E578" s="0" t="inlineStr">
        <is>
          <t>2024-11-07 16:47:14</t>
        </is>
      </c>
      <c r="F578" s="0" t="inlineStr">
        <is>
          <t>304塔可架taco架子墨西哥鸡肉饼不锈钢模具塔克架子玉米卷展示架</t>
        </is>
      </c>
      <c r="G578" s="0" t="n">
        <v>1</v>
      </c>
      <c r="H578" s="0" t="n">
        <v>2</v>
      </c>
      <c r="I578" s="0" t="n">
        <v>0</v>
      </c>
      <c r="J578" s="0" t="inlineStr">
        <is>
          <t>2024-11-08 10:20:15</t>
        </is>
      </c>
      <c r="K578" s="0" t="n"/>
      <c r="L578" s="0" t="n"/>
      <c r="M578" s="0" t="n"/>
      <c r="N578" s="0" t="n"/>
      <c r="O578" s="0" t="n"/>
      <c r="P578" s="0" t="n"/>
      <c r="Q578" s="0" t="n"/>
      <c r="R578" s="0" t="n"/>
    </row>
    <row r="579">
      <c r="A579" s="0" t="n">
        <v>2.361205597940119e+18</v>
      </c>
      <c r="B579" s="0" t="n">
        <v>29.6</v>
      </c>
      <c r="C579" s="0" t="n">
        <v>29.6</v>
      </c>
      <c r="D579" s="0" t="inlineStr">
        <is>
          <t>交易成功</t>
        </is>
      </c>
      <c r="E579" s="0" t="inlineStr">
        <is>
          <t>2024-11-07 16:36:00</t>
        </is>
      </c>
      <c r="F579" s="0" t="inlineStr">
        <is>
          <t>西餐厅放taco饼架墨西哥塔可模具薄饼卷饼寿司不锈钢塔克夹子</t>
        </is>
      </c>
      <c r="G579" s="0" t="n">
        <v>1</v>
      </c>
      <c r="H579" s="0" t="n">
        <v>2</v>
      </c>
      <c r="I579" s="0" t="n">
        <v>0</v>
      </c>
      <c r="J579" s="0" t="inlineStr">
        <is>
          <t>2024-11-08 10:20:15</t>
        </is>
      </c>
      <c r="K579" s="0" t="n"/>
      <c r="L579" s="0" t="n"/>
      <c r="M579" s="0" t="n"/>
      <c r="N579" s="0" t="n"/>
      <c r="O579" s="0" t="n"/>
      <c r="P579" s="0" t="n"/>
      <c r="Q579" s="0" t="n"/>
      <c r="R579" s="0" t="n"/>
    </row>
    <row r="580">
      <c r="A580" s="0" t="n">
        <v>4.117396934561812e+18</v>
      </c>
      <c r="B580" s="0" t="n">
        <v>47.2</v>
      </c>
      <c r="C580" s="0" t="n">
        <v>0</v>
      </c>
      <c r="D580" s="0" t="inlineStr">
        <is>
          <t>交易关闭</t>
        </is>
      </c>
      <c r="E580" s="0" t="inlineStr">
        <is>
          <t>2024-11-07 14:16:16</t>
        </is>
      </c>
      <c r="F580" s="0" t="inlineStr">
        <is>
          <t>304塔可架taco架子墨西哥鸡肉饼不锈钢模具塔克架子玉米卷展示架</t>
        </is>
      </c>
      <c r="G580" s="0" t="n">
        <v>1</v>
      </c>
      <c r="H580" s="0" t="n">
        <v>4</v>
      </c>
      <c r="I580" s="0" t="n">
        <v>47.2</v>
      </c>
      <c r="J580" s="0" t="n">
        <v/>
      </c>
      <c r="K580" s="0" t="n"/>
      <c r="L580" s="0" t="n"/>
      <c r="M580" s="0" t="n"/>
      <c r="N580" s="0" t="n"/>
      <c r="O580" s="0" t="n"/>
      <c r="P580" s="0" t="n"/>
      <c r="Q580" s="0" t="n"/>
      <c r="R580" s="0" t="n"/>
    </row>
    <row r="581">
      <c r="A581" s="0" t="n">
        <v>4.117098097092195e+18</v>
      </c>
      <c r="B581" s="0" t="n">
        <v>33.9</v>
      </c>
      <c r="C581" s="0" t="n">
        <v>0</v>
      </c>
      <c r="D581" s="0" t="inlineStr">
        <is>
          <t>交易关闭</t>
        </is>
      </c>
      <c r="E581" s="0" t="inlineStr">
        <is>
          <t>2024-11-07 13:32:21</t>
        </is>
      </c>
      <c r="F581" s="0" t="inlineStr">
        <is>
          <t>带孔烤网垫片圆形陶炉网片围炉煮茶网格栅冲孔不锈钢板压火网铁片</t>
        </is>
      </c>
      <c r="G581" s="0" t="n">
        <v>1</v>
      </c>
      <c r="H581" s="0" t="n">
        <v>1</v>
      </c>
      <c r="I581" s="0" t="n">
        <v>33.9</v>
      </c>
      <c r="J581" s="0" t="n">
        <v/>
      </c>
      <c r="K581" s="0" t="n"/>
      <c r="L581" s="0" t="n"/>
      <c r="M581" s="0" t="n"/>
      <c r="N581" s="0" t="n"/>
      <c r="O581" s="0" t="n"/>
      <c r="P581" s="0" t="n"/>
      <c r="Q581" s="0" t="n"/>
      <c r="R581" s="0" t="n"/>
    </row>
    <row r="582">
      <c r="A582" s="0" t="n">
        <v>2.359950171150431e+18</v>
      </c>
      <c r="B582" s="0" t="n">
        <v>97.8</v>
      </c>
      <c r="C582" s="0" t="n">
        <v>97.8</v>
      </c>
      <c r="D582" s="0" t="inlineStr">
        <is>
          <t>交易成功</t>
        </is>
      </c>
      <c r="E582" s="0" t="inlineStr">
        <is>
          <t>2024-11-07 09:13:40</t>
        </is>
      </c>
      <c r="F582" s="0" t="inlineStr">
        <is>
          <t>304不锈钢晾网可折叠蛋糕烘焙冷却架面包放凉架子沥油商用置物架</t>
        </is>
      </c>
      <c r="G582" s="0" t="n">
        <v>1</v>
      </c>
      <c r="H582" s="0" t="n">
        <v>1</v>
      </c>
      <c r="I582" s="0" t="n">
        <v>0</v>
      </c>
      <c r="J582" s="0" t="inlineStr">
        <is>
          <t>2024-11-07 10:39:03</t>
        </is>
      </c>
      <c r="K582" s="0" t="n"/>
      <c r="L582" s="0" t="n"/>
      <c r="M582" s="0" t="n"/>
      <c r="N582" s="0" t="n"/>
      <c r="O582" s="0" t="n"/>
      <c r="P582" s="0" t="n"/>
      <c r="Q582" s="0" t="n"/>
      <c r="R582" s="0" t="n"/>
    </row>
    <row r="583">
      <c r="A583" s="0" t="n">
        <v>2.360220926157761e+18</v>
      </c>
      <c r="B583" s="0" t="n">
        <v>17.8</v>
      </c>
      <c r="C583" s="0" t="n">
        <v>17.8</v>
      </c>
      <c r="D583" s="0" t="inlineStr">
        <is>
          <t>交易成功</t>
        </is>
      </c>
      <c r="E583" s="0" t="inlineStr">
        <is>
          <t>2024-11-07 00:48:06</t>
        </is>
      </c>
      <c r="F583" s="0" t="inlineStr">
        <is>
          <t>304塔可架taco架子墨西哥鸡肉饼不锈钢模具塔克架子玉米卷展示架</t>
        </is>
      </c>
      <c r="G583" s="0" t="n">
        <v>1</v>
      </c>
      <c r="H583" s="0" t="n">
        <v>1</v>
      </c>
      <c r="I583" s="0" t="n">
        <v>0</v>
      </c>
      <c r="J583" s="0" t="inlineStr">
        <is>
          <t>2024-11-07 09:16:38</t>
        </is>
      </c>
      <c r="K583" s="0" t="n"/>
      <c r="L583" s="0" t="n"/>
      <c r="M583" s="0" t="n"/>
      <c r="N583" s="0" t="n"/>
      <c r="O583" s="0" t="n"/>
      <c r="P583" s="0" t="n"/>
      <c r="Q583" s="0" t="n"/>
      <c r="R583" s="0" t="n"/>
    </row>
    <row r="584">
      <c r="A584" s="0" t="n">
        <v>2.359500783207953e+18</v>
      </c>
      <c r="B584" s="0" t="n">
        <v>64.8</v>
      </c>
      <c r="C584" s="0" t="n">
        <v>0</v>
      </c>
      <c r="D584" s="0" t="inlineStr">
        <is>
          <t>交易关闭</t>
        </is>
      </c>
      <c r="E584" s="0" t="inlineStr">
        <is>
          <t>2024-11-06 20:02:47</t>
        </is>
      </c>
      <c r="F584" s="0" t="inlineStr">
        <is>
          <t>304不锈钢晾网可折叠蛋糕烘焙冷却架面包放凉架子沥油商用置物架</t>
        </is>
      </c>
      <c r="G584" s="0" t="n">
        <v>1</v>
      </c>
      <c r="H584" s="0" t="n">
        <v>1</v>
      </c>
      <c r="I584" s="0" t="n">
        <v>64.8</v>
      </c>
      <c r="J584" s="0" t="inlineStr">
        <is>
          <t>2024-11-07 10:39:18</t>
        </is>
      </c>
      <c r="K584" s="0" t="n"/>
      <c r="L584" s="0" t="n"/>
      <c r="M584" s="0" t="n"/>
      <c r="N584" s="0" t="n"/>
      <c r="O584" s="0" t="n"/>
      <c r="P584" s="0" t="n"/>
      <c r="Q584" s="0" t="n"/>
      <c r="R584" s="0" t="n"/>
    </row>
    <row r="585">
      <c r="A585" s="0" t="n">
        <v>2.359192983306257e+18</v>
      </c>
      <c r="B585" s="0" t="n">
        <v>33.9</v>
      </c>
      <c r="C585" s="0" t="n">
        <v>33.9</v>
      </c>
      <c r="D585" s="0" t="inlineStr">
        <is>
          <t>交易成功</t>
        </is>
      </c>
      <c r="E585" s="0" t="inlineStr">
        <is>
          <t>2024-11-06 15:10:19</t>
        </is>
      </c>
      <c r="F585" s="0" t="inlineStr">
        <is>
          <t>带孔烤网垫片圆形陶炉网片围炉煮茶网格栅冲孔不锈钢板压火网铁片</t>
        </is>
      </c>
      <c r="G585" s="0" t="n">
        <v>1</v>
      </c>
      <c r="H585" s="0" t="n">
        <v>1</v>
      </c>
      <c r="I585" s="0" t="n">
        <v>0</v>
      </c>
      <c r="J585" s="0" t="inlineStr">
        <is>
          <t>2024-11-07 14:01:15</t>
        </is>
      </c>
      <c r="K585" s="0" t="n"/>
      <c r="L585" s="0" t="n"/>
      <c r="M585" s="0" t="n"/>
      <c r="N585" s="0" t="n"/>
      <c r="O585" s="0" t="n"/>
      <c r="P585" s="0" t="n"/>
      <c r="Q585" s="0" t="n"/>
      <c r="R585" s="0" t="n"/>
    </row>
    <row r="586">
      <c r="A586" s="0" t="n">
        <v>2.358862428902698e+18</v>
      </c>
      <c r="B586" s="0" t="n">
        <v>34.8</v>
      </c>
      <c r="C586" s="0" t="n">
        <v>34.8</v>
      </c>
      <c r="D586" s="0" t="inlineStr">
        <is>
          <t>交易成功</t>
        </is>
      </c>
      <c r="E586" s="0" t="inlineStr">
        <is>
          <t>2024-11-06 10:02:06</t>
        </is>
      </c>
      <c r="F586" s="0" t="inlineStr">
        <is>
          <t>304不锈钢晾网可折叠蛋糕烘焙冷却架面包放凉架子沥油商用置物架</t>
        </is>
      </c>
      <c r="G586" s="0" t="n">
        <v>1</v>
      </c>
      <c r="H586" s="0" t="n">
        <v>1</v>
      </c>
      <c r="I586" s="0" t="n">
        <v>0</v>
      </c>
      <c r="J586" s="0" t="inlineStr">
        <is>
          <t>2024-11-06 14:56:26</t>
        </is>
      </c>
      <c r="K586" s="0" t="n"/>
      <c r="L586" s="0" t="n"/>
      <c r="M586" s="0" t="n"/>
      <c r="N586" s="0" t="n"/>
      <c r="O586" s="0" t="n"/>
      <c r="P586" s="0" t="n"/>
      <c r="Q586" s="0" t="n"/>
      <c r="R586" s="0" t="n"/>
    </row>
    <row r="587">
      <c r="A587" s="0" t="n">
        <v>2.358752592537127e+18</v>
      </c>
      <c r="B587" s="0" t="n">
        <v>59.8</v>
      </c>
      <c r="C587" s="0" t="n">
        <v>59.8</v>
      </c>
      <c r="D587" s="0" t="inlineStr">
        <is>
          <t>交易成功</t>
        </is>
      </c>
      <c r="E587" s="0" t="inlineStr">
        <is>
          <t>2024-11-06 07:47:30</t>
        </is>
      </c>
      <c r="F587" s="0" t="inlineStr">
        <is>
          <t>带孔烤网垫片圆形陶炉网片围炉煮茶网格栅冲孔不锈钢板压火网铁片</t>
        </is>
      </c>
      <c r="G587" s="0" t="n">
        <v>1</v>
      </c>
      <c r="H587" s="0" t="n">
        <v>2</v>
      </c>
      <c r="I587" s="0" t="n">
        <v>0</v>
      </c>
      <c r="J587" s="0" t="inlineStr">
        <is>
          <t>2024-11-06 14:08:33</t>
        </is>
      </c>
      <c r="K587" s="0" t="n"/>
      <c r="L587" s="0" t="n"/>
      <c r="M587" s="0" t="n"/>
      <c r="N587" s="0" t="n"/>
      <c r="O587" s="0" t="n"/>
      <c r="P587" s="0" t="n"/>
      <c r="Q587" s="0" t="n"/>
      <c r="R587" s="0" t="n"/>
    </row>
    <row r="588">
      <c r="A588" s="0" t="n">
        <v>2.359063454508494e+18</v>
      </c>
      <c r="B588" s="0" t="n">
        <v>11.8</v>
      </c>
      <c r="C588" s="0" t="n">
        <v>11.8</v>
      </c>
      <c r="D588" s="0" t="inlineStr">
        <is>
          <t>交易成功</t>
        </is>
      </c>
      <c r="E588" s="0" t="inlineStr">
        <is>
          <t>2024-11-06 05:28:12</t>
        </is>
      </c>
      <c r="F588" s="0" t="inlineStr">
        <is>
          <t>304塔可架taco架子墨西哥鸡肉饼不锈钢模具塔克架子玉米卷展示架</t>
        </is>
      </c>
      <c r="G588" s="0" t="n">
        <v>1</v>
      </c>
      <c r="H588" s="0" t="n">
        <v>1</v>
      </c>
      <c r="I588" s="0" t="n">
        <v>0</v>
      </c>
      <c r="J588" s="0" t="inlineStr">
        <is>
          <t>2024-11-06 09:40:18</t>
        </is>
      </c>
      <c r="K588" s="0" t="n"/>
      <c r="L588" s="0" t="n"/>
      <c r="M588" s="0" t="n"/>
      <c r="N588" s="0" t="n"/>
      <c r="O588" s="0" t="n"/>
      <c r="P588" s="0" t="n"/>
      <c r="Q588" s="0" t="n"/>
      <c r="R588" s="0" t="n"/>
    </row>
    <row r="589">
      <c r="A589" s="0" t="n">
        <v>2.358947678624979e+18</v>
      </c>
      <c r="B589" s="0" t="n">
        <v>14.8</v>
      </c>
      <c r="C589" s="0" t="n">
        <v>14.8</v>
      </c>
      <c r="D589" s="0" t="inlineStr">
        <is>
          <t>交易成功</t>
        </is>
      </c>
      <c r="E589" s="0" t="inlineStr">
        <is>
          <t>2024-11-05 23:28:18</t>
        </is>
      </c>
      <c r="F589" s="0" t="inlineStr">
        <is>
          <t>西餐厅放taco饼架墨西哥塔可模具薄饼卷饼寿司不锈钢塔克夹子</t>
        </is>
      </c>
      <c r="G589" s="0" t="n">
        <v>1</v>
      </c>
      <c r="H589" s="0" t="n">
        <v>1</v>
      </c>
      <c r="I589" s="0" t="n">
        <v>0</v>
      </c>
      <c r="J589" s="0" t="inlineStr">
        <is>
          <t>2024-11-06 10:17:57</t>
        </is>
      </c>
      <c r="K589" s="0" t="n"/>
      <c r="L589" s="0" t="n"/>
      <c r="M589" s="0" t="n"/>
      <c r="N589" s="0" t="n"/>
      <c r="O589" s="0" t="n"/>
      <c r="P589" s="0" t="n"/>
      <c r="Q589" s="0" t="n"/>
      <c r="R589" s="0" t="n"/>
    </row>
    <row r="590">
      <c r="A590" s="0" t="n">
        <v>2.358902318850072e+18</v>
      </c>
      <c r="B590" s="0" t="n">
        <v>335</v>
      </c>
      <c r="C590" s="0" t="n">
        <v>335</v>
      </c>
      <c r="D590" s="0" t="inlineStr">
        <is>
          <t>交易成功</t>
        </is>
      </c>
      <c r="E590" s="0" t="inlineStr">
        <is>
          <t>2024-11-05 22:49:45</t>
        </is>
      </c>
      <c r="F590" s="0" t="inlineStr">
        <is>
          <t>加厚304不锈钢双耳做旧干锅海鲜焗饭锅小锅平底锅浅锅不锈钢超重</t>
        </is>
      </c>
      <c r="G590" s="0" t="n">
        <v>1</v>
      </c>
      <c r="H590" s="0" t="n">
        <v>10</v>
      </c>
      <c r="I590" s="0" t="n">
        <v>0</v>
      </c>
      <c r="J590" s="0" t="inlineStr">
        <is>
          <t>2024-11-06 11:48:32</t>
        </is>
      </c>
      <c r="K590" s="0" t="n"/>
      <c r="L590" s="0" t="n"/>
      <c r="M590" s="0" t="n"/>
      <c r="N590" s="0" t="n"/>
      <c r="O590" s="0" t="n"/>
      <c r="P590" s="0" t="n"/>
      <c r="Q590" s="0" t="n"/>
      <c r="R590" s="0" t="n"/>
    </row>
    <row r="591">
      <c r="A591" s="0" t="n">
        <v>4.114934856818269e+18</v>
      </c>
      <c r="B591" s="0" t="n">
        <v>115</v>
      </c>
      <c r="C591" s="0" t="n">
        <v>115</v>
      </c>
      <c r="D591" s="0" t="inlineStr">
        <is>
          <t>卖家已发货，等待买家确认</t>
        </is>
      </c>
      <c r="E591" s="0" t="inlineStr">
        <is>
          <t>2024-11-05 19:26:05</t>
        </is>
      </c>
      <c r="F591" s="0" t="inlineStr">
        <is>
          <t>304塔可架taco架子墨西哥鸡肉饼不锈钢模具塔克架子玉米卷展示架</t>
        </is>
      </c>
      <c r="G591" s="0" t="n">
        <v>1</v>
      </c>
      <c r="H591" s="0" t="n">
        <v>10</v>
      </c>
      <c r="I591" s="0" t="n">
        <v>0</v>
      </c>
      <c r="J591" s="0" t="inlineStr">
        <is>
          <t>2024-11-06 09:05:52</t>
        </is>
      </c>
      <c r="K591" s="0" t="n"/>
      <c r="L591" s="0" t="n"/>
      <c r="M591" s="0" t="n"/>
      <c r="N591" s="0" t="n"/>
      <c r="O591" s="0" t="n"/>
      <c r="P591" s="0" t="n"/>
      <c r="Q591" s="0" t="n"/>
      <c r="R591" s="0" t="n"/>
    </row>
    <row r="592">
      <c r="A592" s="0" t="n">
        <v>4.115146430571067e+18</v>
      </c>
      <c r="B592" s="0" t="n">
        <v>17.8</v>
      </c>
      <c r="C592" s="0" t="n">
        <v>17.8</v>
      </c>
      <c r="D592" s="0" t="inlineStr">
        <is>
          <t>交易成功</t>
        </is>
      </c>
      <c r="E592" s="0" t="inlineStr">
        <is>
          <t>2024-11-05 19:20:23</t>
        </is>
      </c>
      <c r="F592" s="0" t="inlineStr">
        <is>
          <t>304塔可架taco架子墨西哥鸡肉饼不锈钢模具塔克架子玉米卷展示架</t>
        </is>
      </c>
      <c r="G592" s="0" t="n">
        <v>1</v>
      </c>
      <c r="H592" s="0" t="n">
        <v>1</v>
      </c>
      <c r="I592" s="0" t="n">
        <v>0</v>
      </c>
      <c r="J592" s="0" t="inlineStr">
        <is>
          <t>2024-11-06 09:39:39</t>
        </is>
      </c>
      <c r="K592" s="0" t="n"/>
      <c r="L592" s="0" t="n"/>
      <c r="M592" s="0" t="n"/>
      <c r="N592" s="0" t="n"/>
      <c r="O592" s="0" t="n"/>
      <c r="P592" s="0" t="n"/>
      <c r="Q592" s="0" t="n"/>
      <c r="R592" s="0" t="n"/>
    </row>
    <row r="593">
      <c r="A593" s="0" t="n">
        <v>2.358154920229174e+18</v>
      </c>
      <c r="B593" s="0" t="n">
        <v>31.3</v>
      </c>
      <c r="C593" s="0" t="n">
        <v>31.3</v>
      </c>
      <c r="D593" s="0" t="inlineStr">
        <is>
          <t>交易成功</t>
        </is>
      </c>
      <c r="E593" s="0" t="inlineStr">
        <is>
          <t>2024-11-05 17:06:26</t>
        </is>
      </c>
      <c r="F593" s="0" t="inlineStr">
        <is>
          <t>带孔烤网垫片圆形陶炉网片围炉煮茶网格栅冲孔不锈钢板压火网铁片</t>
        </is>
      </c>
      <c r="G593" s="0" t="n">
        <v>1</v>
      </c>
      <c r="H593" s="0" t="n">
        <v>1</v>
      </c>
      <c r="I593" s="0" t="n">
        <v>0</v>
      </c>
      <c r="J593" s="0" t="inlineStr">
        <is>
          <t>2024-11-06 14:08:48</t>
        </is>
      </c>
      <c r="K593" s="0" t="n"/>
      <c r="L593" s="0" t="n"/>
      <c r="M593" s="0" t="n"/>
      <c r="N593" s="0" t="n"/>
      <c r="O593" s="0" t="n"/>
      <c r="P593" s="0" t="n"/>
      <c r="Q593" s="0" t="n"/>
      <c r="R593" s="0" t="n"/>
    </row>
    <row r="594">
      <c r="A594" s="0" t="n">
        <v>2.358121476365022e+18</v>
      </c>
      <c r="B594" s="0" t="n">
        <v>17.8</v>
      </c>
      <c r="C594" s="0" t="n">
        <v>17.8</v>
      </c>
      <c r="D594" s="0" t="inlineStr">
        <is>
          <t>交易成功</t>
        </is>
      </c>
      <c r="E594" s="0" t="inlineStr">
        <is>
          <t>2024-11-05 16:37:38</t>
        </is>
      </c>
      <c r="F594" s="0" t="inlineStr">
        <is>
          <t>304塔可架taco架子墨西哥鸡肉饼不锈钢模具塔克架子玉米卷展示架</t>
        </is>
      </c>
      <c r="G594" s="0" t="n">
        <v>1</v>
      </c>
      <c r="H594" s="0" t="n">
        <v>1</v>
      </c>
      <c r="I594" s="0" t="n">
        <v>0</v>
      </c>
      <c r="J594" s="0" t="inlineStr">
        <is>
          <t>2024-11-06 09:39:10</t>
        </is>
      </c>
      <c r="K594" s="0" t="n"/>
      <c r="L594" s="0" t="n"/>
      <c r="M594" s="0" t="n"/>
      <c r="N594" s="0" t="n"/>
      <c r="O594" s="0" t="n"/>
      <c r="P594" s="0" t="n"/>
      <c r="Q594" s="0" t="n"/>
      <c r="R594" s="0" t="n"/>
    </row>
    <row r="595">
      <c r="A595" s="0" t="n">
        <v>2.35873034516935e+18</v>
      </c>
      <c r="B595" s="0" t="n">
        <v>49.8</v>
      </c>
      <c r="C595" s="0" t="n">
        <v>0</v>
      </c>
      <c r="D595" s="0" t="inlineStr">
        <is>
          <t>交易关闭</t>
        </is>
      </c>
      <c r="E595" s="0" t="inlineStr">
        <is>
          <t>2024-11-05 15:52:28</t>
        </is>
      </c>
      <c r="F595" s="0" t="inlineStr">
        <is>
          <t>加厚304不锈钢双耳做旧干锅海鲜焗饭锅小锅平底锅浅锅不锈钢超重</t>
        </is>
      </c>
      <c r="G595" s="0" t="n">
        <v>1</v>
      </c>
      <c r="H595" s="0" t="n">
        <v>1</v>
      </c>
      <c r="I595" s="0" t="n">
        <v>49.8</v>
      </c>
      <c r="J595" s="0" t="inlineStr">
        <is>
          <t>2024-11-06 11:49:01</t>
        </is>
      </c>
      <c r="K595" s="0" t="n"/>
      <c r="L595" s="0" t="n"/>
      <c r="M595" s="0" t="n"/>
      <c r="N595" s="0" t="n"/>
      <c r="O595" s="0" t="n"/>
      <c r="P595" s="0" t="n"/>
      <c r="Q595" s="0" t="n"/>
      <c r="R595" s="0" t="n"/>
    </row>
    <row r="596">
      <c r="A596" s="0" t="n">
        <v>4.114858142553234e+18</v>
      </c>
      <c r="B596" s="0" t="n">
        <v>125.8</v>
      </c>
      <c r="C596" s="0" t="n">
        <v>125.8</v>
      </c>
      <c r="D596" s="0" t="inlineStr">
        <is>
          <t>交易成功</t>
        </is>
      </c>
      <c r="E596" s="0" t="inlineStr">
        <is>
          <t>2024-11-05 15:20:42</t>
        </is>
      </c>
      <c r="F596" s="0" t="inlineStr">
        <is>
          <t>304不锈钢晾网可折叠蛋糕烘焙冷却架面包放凉架子沥油商用置物架</t>
        </is>
      </c>
      <c r="G596" s="0" t="n">
        <v>1</v>
      </c>
      <c r="H596" s="0" t="n">
        <v>1</v>
      </c>
      <c r="I596" s="0" t="n">
        <v>0</v>
      </c>
      <c r="J596" s="0" t="inlineStr">
        <is>
          <t>2024-11-06 14:56:42</t>
        </is>
      </c>
      <c r="K596" s="0" t="n"/>
      <c r="L596" s="0" t="n"/>
      <c r="M596" s="0" t="n"/>
      <c r="N596" s="0" t="n"/>
      <c r="O596" s="0" t="n"/>
      <c r="P596" s="0" t="n"/>
      <c r="Q596" s="0" t="n"/>
      <c r="R596" s="0" t="n"/>
    </row>
    <row r="597">
      <c r="A597" s="0" t="n">
        <v>4.114615754045545e+18</v>
      </c>
      <c r="B597" s="0" t="n">
        <v>29.6</v>
      </c>
      <c r="C597" s="0" t="n">
        <v>29.6</v>
      </c>
      <c r="D597" s="0" t="inlineStr">
        <is>
          <t>交易成功</t>
        </is>
      </c>
      <c r="E597" s="0" t="inlineStr">
        <is>
          <t>2024-11-05 12:20:52</t>
        </is>
      </c>
      <c r="F597" s="0" t="inlineStr">
        <is>
          <t>西餐厅放taco饼架墨西哥塔可模具薄饼卷饼寿司不锈钢塔克夹子</t>
        </is>
      </c>
      <c r="G597" s="0" t="n">
        <v>1</v>
      </c>
      <c r="H597" s="0" t="n">
        <v>2</v>
      </c>
      <c r="I597" s="0" t="n">
        <v>0</v>
      </c>
      <c r="J597" s="0" t="inlineStr">
        <is>
          <t>2024-11-05 12:51:08</t>
        </is>
      </c>
      <c r="K597" s="0" t="n"/>
      <c r="L597" s="0" t="n"/>
      <c r="M597" s="0" t="n"/>
      <c r="N597" s="0" t="n"/>
      <c r="O597" s="0" t="n"/>
      <c r="P597" s="0" t="n"/>
      <c r="Q597" s="0" t="n"/>
      <c r="R597" s="0" t="n"/>
    </row>
    <row r="598">
      <c r="A598" s="0" t="n">
        <v>4.114262953720785e+18</v>
      </c>
      <c r="B598" s="0" t="n">
        <v>11.8</v>
      </c>
      <c r="C598" s="0" t="n">
        <v>0</v>
      </c>
      <c r="D598" s="0" t="inlineStr">
        <is>
          <t>交易关闭</t>
        </is>
      </c>
      <c r="E598" s="0" t="inlineStr">
        <is>
          <t>2024-11-05 10:56:27</t>
        </is>
      </c>
      <c r="F598" s="0" t="inlineStr">
        <is>
          <t>304塔可架taco架子墨西哥鸡肉饼不锈钢模具塔克架子玉米卷展示架</t>
        </is>
      </c>
      <c r="G598" s="0" t="n">
        <v>1</v>
      </c>
      <c r="H598" s="0" t="n">
        <v>1</v>
      </c>
      <c r="I598" s="0" t="n">
        <v>11.8</v>
      </c>
      <c r="J598" s="0" t="inlineStr">
        <is>
          <t>2024-11-05 11:12:33</t>
        </is>
      </c>
      <c r="K598" s="0" t="n"/>
      <c r="L598" s="0" t="n"/>
      <c r="M598" s="0" t="n"/>
      <c r="N598" s="0" t="n"/>
      <c r="O598" s="0" t="n"/>
      <c r="P598" s="0" t="n"/>
      <c r="Q598" s="0" t="n"/>
      <c r="R598" s="0" t="n"/>
    </row>
    <row r="599">
      <c r="A599" s="0" t="n">
        <v>2.357665428901653e+18</v>
      </c>
      <c r="B599" s="0" t="n">
        <v>17.8</v>
      </c>
      <c r="C599" s="0" t="n">
        <v>17.8</v>
      </c>
      <c r="D599" s="0" t="inlineStr">
        <is>
          <t>交易成功</t>
        </is>
      </c>
      <c r="E599" s="0" t="inlineStr">
        <is>
          <t>2024-11-05 10:49:56</t>
        </is>
      </c>
      <c r="F599" s="0" t="inlineStr">
        <is>
          <t>304塔可架taco架子墨西哥鸡肉饼不锈钢模具塔克架子玉米卷展示架</t>
        </is>
      </c>
      <c r="G599" s="0" t="n">
        <v>1</v>
      </c>
      <c r="H599" s="0" t="n">
        <v>1</v>
      </c>
      <c r="I599" s="0" t="n">
        <v>0</v>
      </c>
      <c r="J599" s="0" t="inlineStr">
        <is>
          <t>2024-11-05 11:12:18</t>
        </is>
      </c>
      <c r="K599" s="0" t="n"/>
      <c r="L599" s="0" t="n"/>
      <c r="M599" s="0" t="n"/>
      <c r="N599" s="0" t="n"/>
      <c r="O599" s="0" t="n"/>
      <c r="P599" s="0" t="n"/>
      <c r="Q599" s="0" t="n"/>
      <c r="R599" s="0" t="n"/>
    </row>
    <row r="600">
      <c r="A600" s="0" t="n">
        <v>2.35805152933422e+18</v>
      </c>
      <c r="B600" s="0" t="n">
        <v>31.3</v>
      </c>
      <c r="C600" s="0" t="n">
        <v>31.3</v>
      </c>
      <c r="D600" s="0" t="inlineStr">
        <is>
          <t>交易成功</t>
        </is>
      </c>
      <c r="E600" s="0" t="inlineStr">
        <is>
          <t>2024-11-05 00:24:28</t>
        </is>
      </c>
      <c r="F600" s="0" t="inlineStr">
        <is>
          <t>带孔烤网垫片圆形陶炉网片围炉煮茶网格栅冲孔不锈钢板压火网铁片</t>
        </is>
      </c>
      <c r="G600" s="0" t="n">
        <v>1</v>
      </c>
      <c r="H600" s="0" t="n">
        <v>1</v>
      </c>
      <c r="I600" s="0" t="n">
        <v>0</v>
      </c>
      <c r="J600" s="0" t="inlineStr">
        <is>
          <t>2024-11-06 14:08:14</t>
        </is>
      </c>
      <c r="K600" s="0" t="n"/>
      <c r="L600" s="0" t="n"/>
      <c r="M600" s="0" t="n"/>
      <c r="N600" s="0" t="n"/>
      <c r="O600" s="0" t="n"/>
      <c r="P600" s="0" t="n"/>
      <c r="Q600" s="0" t="n"/>
      <c r="R600" s="0" t="n"/>
    </row>
    <row r="601">
      <c r="A601" s="0" t="n">
        <v>4.114044650473395e+18</v>
      </c>
      <c r="B601" s="0" t="n">
        <v>95.8</v>
      </c>
      <c r="C601" s="0" t="n">
        <v>95.8</v>
      </c>
      <c r="D601" s="0" t="inlineStr">
        <is>
          <t>交易成功</t>
        </is>
      </c>
      <c r="E601" s="0" t="inlineStr">
        <is>
          <t>2024-11-04 22:35:39</t>
        </is>
      </c>
      <c r="F601" s="0" t="inlineStr">
        <is>
          <t>304不锈钢晾网可折叠蛋糕烘焙冷却架面包放凉架子沥油商用置物架</t>
        </is>
      </c>
      <c r="G601" s="0" t="n">
        <v>1</v>
      </c>
      <c r="H601" s="0" t="n">
        <v>1</v>
      </c>
      <c r="I601" s="0" t="n">
        <v>0</v>
      </c>
      <c r="J601" s="0" t="inlineStr">
        <is>
          <t>2024-11-05 10:42:44</t>
        </is>
      </c>
      <c r="K601" s="0" t="n"/>
      <c r="L601" s="0" t="n"/>
      <c r="M601" s="0" t="n"/>
      <c r="N601" s="0" t="n"/>
      <c r="O601" s="0" t="n"/>
      <c r="P601" s="0" t="n"/>
      <c r="Q601" s="0" t="n"/>
      <c r="R601" s="0" t="n"/>
    </row>
    <row r="602">
      <c r="A602" s="0" t="n">
        <v>4.113738648969453e+18</v>
      </c>
      <c r="B602" s="0" t="n">
        <v>17.8</v>
      </c>
      <c r="C602" s="0" t="n">
        <v>17.8</v>
      </c>
      <c r="D602" s="0" t="inlineStr">
        <is>
          <t>交易成功</t>
        </is>
      </c>
      <c r="E602" s="0" t="inlineStr">
        <is>
          <t>2024-11-04 21:45:26</t>
        </is>
      </c>
      <c r="F602" s="0" t="inlineStr">
        <is>
          <t>304塔可架taco架子墨西哥鸡肉饼不锈钢模具塔克架子玉米卷展示架</t>
        </is>
      </c>
      <c r="G602" s="0" t="n">
        <v>1</v>
      </c>
      <c r="H602" s="0" t="n">
        <v>1</v>
      </c>
      <c r="I602" s="0" t="n">
        <v>0</v>
      </c>
      <c r="J602" s="0" t="inlineStr">
        <is>
          <t>2024-11-05 11:08:53</t>
        </is>
      </c>
      <c r="K602" s="0" t="n"/>
      <c r="L602" s="0" t="n"/>
      <c r="M602" s="0" t="n"/>
      <c r="N602" s="0" t="n"/>
      <c r="O602" s="0" t="n"/>
      <c r="P602" s="0" t="n"/>
      <c r="Q602" s="0" t="n"/>
      <c r="R602" s="0" t="n"/>
    </row>
    <row r="603">
      <c r="A603" s="0" t="n">
        <v>4.113690195483272e+18</v>
      </c>
      <c r="B603" s="0" t="n">
        <v>64.8</v>
      </c>
      <c r="C603" s="0" t="n">
        <v>64.8</v>
      </c>
      <c r="D603" s="0" t="inlineStr">
        <is>
          <t>交易成功</t>
        </is>
      </c>
      <c r="E603" s="0" t="inlineStr">
        <is>
          <t>2024-11-04 17:55:53</t>
        </is>
      </c>
      <c r="F603" s="0" t="inlineStr">
        <is>
          <t>304不锈钢晾网可折叠蛋糕烘焙冷却架面包放凉架子沥油商用置物架</t>
        </is>
      </c>
      <c r="G603" s="0" t="n">
        <v>1</v>
      </c>
      <c r="H603" s="0" t="n">
        <v>1</v>
      </c>
      <c r="I603" s="0" t="n">
        <v>0</v>
      </c>
      <c r="J603" s="0" t="inlineStr">
        <is>
          <t>2024-11-05 10:42:56</t>
        </is>
      </c>
      <c r="K603" s="0" t="n"/>
      <c r="L603" s="0" t="n"/>
      <c r="M603" s="0" t="n"/>
      <c r="N603" s="0" t="n"/>
      <c r="O603" s="0" t="n"/>
      <c r="P603" s="0" t="n"/>
      <c r="Q603" s="0" t="n"/>
      <c r="R603" s="0" t="n"/>
    </row>
    <row r="604">
      <c r="A604" s="0" t="n">
        <v>2.357255930761281e+18</v>
      </c>
      <c r="B604" s="0" t="n">
        <v>478.4</v>
      </c>
      <c r="C604" s="0" t="n">
        <v>430.4</v>
      </c>
      <c r="D604" s="0" t="inlineStr">
        <is>
          <t>卖家已发货，等待买家确认</t>
        </is>
      </c>
      <c r="E604" s="0" t="inlineStr">
        <is>
          <t>2024-11-04 17:58:24</t>
        </is>
      </c>
      <c r="F604" s="0" t="inlineStr">
        <is>
          <t>西餐厅放taco饼架墨西哥塔可模具薄饼卷饼寿司不锈钢塔克夹子</t>
        </is>
      </c>
      <c r="G604" s="0" t="n">
        <v>1</v>
      </c>
      <c r="H604" s="0" t="n">
        <v>33</v>
      </c>
      <c r="I604" s="0" t="n">
        <v>48</v>
      </c>
      <c r="J604" s="0" t="inlineStr">
        <is>
          <t>2024-11-05 10:42:00</t>
        </is>
      </c>
      <c r="K604" s="0" t="n"/>
      <c r="L604" s="0" t="n"/>
      <c r="M604" s="0" t="n"/>
      <c r="N604" s="0" t="n"/>
      <c r="O604" s="0" t="n"/>
      <c r="P604" s="0" t="n"/>
      <c r="Q604" s="0" t="n"/>
      <c r="R604" s="0" t="n"/>
    </row>
    <row r="605">
      <c r="A605" s="0" t="n">
        <v>2.357429413908618e+18</v>
      </c>
      <c r="B605" s="0" t="n">
        <v>17.8</v>
      </c>
      <c r="C605" s="0" t="n">
        <v>17.8</v>
      </c>
      <c r="D605" s="0" t="inlineStr">
        <is>
          <t>交易成功</t>
        </is>
      </c>
      <c r="E605" s="0" t="inlineStr">
        <is>
          <t>2024-11-04 15:57:26</t>
        </is>
      </c>
      <c r="F605" s="0" t="inlineStr">
        <is>
          <t>304塔可架taco架子墨西哥鸡肉饼不锈钢模具塔克架子玉米卷展示架</t>
        </is>
      </c>
      <c r="G605" s="0" t="n">
        <v>1</v>
      </c>
      <c r="H605" s="0" t="n">
        <v>1</v>
      </c>
      <c r="I605" s="0" t="n">
        <v>0</v>
      </c>
      <c r="J605" s="0" t="inlineStr">
        <is>
          <t>2024-11-05 11:09:06</t>
        </is>
      </c>
      <c r="K605" s="0" t="n"/>
      <c r="L605" s="0" t="n"/>
      <c r="M605" s="0" t="n"/>
      <c r="N605" s="0" t="n"/>
      <c r="O605" s="0" t="n"/>
      <c r="P605" s="0" t="n"/>
      <c r="Q605" s="0" t="n"/>
      <c r="R605" s="0" t="n"/>
    </row>
    <row r="606">
      <c r="A606" s="0" t="n">
        <v>4.113503283693027e+18</v>
      </c>
      <c r="B606" s="0" t="n">
        <v>68.2</v>
      </c>
      <c r="C606" s="0" t="n">
        <v>68.2</v>
      </c>
      <c r="D606" s="0" t="inlineStr">
        <is>
          <t>交易成功</t>
        </is>
      </c>
      <c r="E606" s="0" t="inlineStr">
        <is>
          <t>2024-11-04 15:37:00</t>
        </is>
      </c>
      <c r="F606" s="0" t="inlineStr">
        <is>
          <t>304塔可架taco架子墨西哥鸡肉饼不锈钢模具塔克架子玉米卷展示架</t>
        </is>
      </c>
      <c r="G606" s="0" t="n">
        <v>1</v>
      </c>
      <c r="H606" s="0" t="n">
        <v>4</v>
      </c>
      <c r="I606" s="0" t="n">
        <v>0</v>
      </c>
      <c r="J606" s="0" t="inlineStr">
        <is>
          <t>2024-11-05 08:28:26</t>
        </is>
      </c>
      <c r="K606" s="0" t="n"/>
      <c r="L606" s="0" t="n"/>
      <c r="M606" s="0" t="n"/>
      <c r="N606" s="0" t="n"/>
      <c r="O606" s="0" t="n"/>
      <c r="P606" s="0" t="n"/>
      <c r="Q606" s="0" t="n"/>
      <c r="R606" s="0" t="n"/>
    </row>
    <row r="607">
      <c r="A607" s="0" t="n">
        <v>4.113196959565856e+18</v>
      </c>
      <c r="B607" s="0" t="n">
        <v>36.5</v>
      </c>
      <c r="C607" s="0" t="n">
        <v>36.5</v>
      </c>
      <c r="D607" s="0" t="inlineStr">
        <is>
          <t>交易成功</t>
        </is>
      </c>
      <c r="E607" s="0" t="inlineStr">
        <is>
          <t>2024-11-04 11:39:25</t>
        </is>
      </c>
      <c r="F607" s="0" t="inlineStr">
        <is>
          <t>带孔烤网垫片圆形陶炉网片围炉煮茶网格栅冲孔不锈钢板压火网铁片</t>
        </is>
      </c>
      <c r="G607" s="0" t="n">
        <v>1</v>
      </c>
      <c r="H607" s="0" t="n">
        <v>1</v>
      </c>
      <c r="I607" s="0" t="n">
        <v>0</v>
      </c>
      <c r="J607" s="0" t="inlineStr">
        <is>
          <t>2024-11-04 14:01:01</t>
        </is>
      </c>
      <c r="K607" s="0" t="n"/>
      <c r="L607" s="0" t="n"/>
      <c r="M607" s="0" t="n"/>
      <c r="N607" s="0" t="n"/>
      <c r="O607" s="0" t="n"/>
      <c r="P607" s="0" t="n"/>
      <c r="Q607" s="0" t="n"/>
      <c r="R607" s="0" t="n"/>
    </row>
    <row r="608">
      <c r="A608" s="0" t="n">
        <v>4.112669232978742e+18</v>
      </c>
      <c r="B608" s="0" t="n">
        <v>25.8</v>
      </c>
      <c r="C608" s="0" t="n">
        <v>25.8</v>
      </c>
      <c r="D608" s="0" t="inlineStr">
        <is>
          <t>交易成功</t>
        </is>
      </c>
      <c r="E608" s="0" t="inlineStr">
        <is>
          <t>2024-11-04 06:38:25</t>
        </is>
      </c>
      <c r="F608" s="0" t="inlineStr">
        <is>
          <t>304塔可架taco架子墨西哥鸡肉饼不锈钢模具塔克架子玉米卷展示架</t>
        </is>
      </c>
      <c r="G608" s="0" t="n">
        <v>1</v>
      </c>
      <c r="H608" s="0" t="n">
        <v>1</v>
      </c>
      <c r="I608" s="0" t="n">
        <v>0</v>
      </c>
      <c r="J608" s="0" t="inlineStr">
        <is>
          <t>2024-11-04 11:40:25</t>
        </is>
      </c>
      <c r="K608" s="0" t="n"/>
      <c r="L608" s="0" t="n"/>
      <c r="M608" s="0" t="n"/>
      <c r="N608" s="0" t="n"/>
      <c r="O608" s="0" t="n"/>
      <c r="P608" s="0" t="n"/>
      <c r="Q608" s="0" t="n"/>
      <c r="R608" s="0" t="n"/>
    </row>
    <row r="609">
      <c r="A609" s="0" t="n">
        <v>4.112830731546231e+18</v>
      </c>
      <c r="B609" s="0" t="n">
        <v>14.8</v>
      </c>
      <c r="C609" s="0" t="n">
        <v>14.8</v>
      </c>
      <c r="D609" s="0" t="inlineStr">
        <is>
          <t>交易成功</t>
        </is>
      </c>
      <c r="E609" s="0" t="inlineStr">
        <is>
          <t>2024-11-04 00:12:12</t>
        </is>
      </c>
      <c r="F609" s="0" t="inlineStr">
        <is>
          <t>西餐厅放taco饼架墨西哥塔可模具薄饼卷饼寿司不锈钢塔克夹子</t>
        </is>
      </c>
      <c r="G609" s="0" t="n">
        <v>1</v>
      </c>
      <c r="H609" s="0" t="n">
        <v>1</v>
      </c>
      <c r="I609" s="0" t="n">
        <v>0</v>
      </c>
      <c r="J609" s="0" t="inlineStr">
        <is>
          <t>2024-11-04 10:40:18</t>
        </is>
      </c>
      <c r="K609" s="0" t="n"/>
      <c r="L609" s="0" t="n"/>
      <c r="M609" s="0" t="n"/>
      <c r="N609" s="0" t="n"/>
      <c r="O609" s="0" t="n"/>
      <c r="P609" s="0" t="n"/>
      <c r="Q609" s="0" t="n"/>
      <c r="R609" s="0" t="n"/>
    </row>
    <row r="610">
      <c r="A610" s="0" t="n">
        <v>2.356006332349572e+18</v>
      </c>
      <c r="B610" s="0" t="n">
        <v>64.8</v>
      </c>
      <c r="C610" s="0" t="n">
        <v>64.8</v>
      </c>
      <c r="D610" s="0" t="inlineStr">
        <is>
          <t>交易成功</t>
        </is>
      </c>
      <c r="E610" s="0" t="inlineStr">
        <is>
          <t>2024-11-03 23:09:37</t>
        </is>
      </c>
      <c r="F610" s="0" t="inlineStr">
        <is>
          <t>304不锈钢晾网可折叠蛋糕烘焙冷却架面包放凉架子沥油商用置物架</t>
        </is>
      </c>
      <c r="G610" s="0" t="n">
        <v>1</v>
      </c>
      <c r="H610" s="0" t="n">
        <v>1</v>
      </c>
      <c r="I610" s="0" t="n">
        <v>0</v>
      </c>
      <c r="J610" s="0" t="inlineStr">
        <is>
          <t>2024-11-04 10:39:57</t>
        </is>
      </c>
      <c r="K610" s="0" t="n"/>
      <c r="L610" s="0" t="n"/>
      <c r="M610" s="0" t="n"/>
      <c r="N610" s="0" t="n"/>
      <c r="O610" s="0" t="n"/>
      <c r="P610" s="0" t="n"/>
      <c r="Q610" s="0" t="n"/>
      <c r="R610" s="0" t="n"/>
    </row>
    <row r="611">
      <c r="A611" s="0" t="n">
        <v>2.356139461944758e+18</v>
      </c>
      <c r="B611" s="0" t="n">
        <v>17.8</v>
      </c>
      <c r="C611" s="0" t="n">
        <v>0</v>
      </c>
      <c r="D611" s="0" t="inlineStr">
        <is>
          <t>交易关闭</t>
        </is>
      </c>
      <c r="E611" s="0" t="inlineStr">
        <is>
          <t>2024-11-03 16:58:19</t>
        </is>
      </c>
      <c r="F611" s="0" t="inlineStr">
        <is>
          <t>304塔可架taco架子墨西哥鸡肉饼不锈钢模具塔克架子玉米卷展示架</t>
        </is>
      </c>
      <c r="G611" s="0" t="n">
        <v>1</v>
      </c>
      <c r="H611" s="0" t="n">
        <v>1</v>
      </c>
      <c r="I611" s="0" t="n">
        <v>17.8</v>
      </c>
      <c r="J611" s="0" t="n">
        <v/>
      </c>
      <c r="K611" s="0" t="n"/>
      <c r="L611" s="0" t="n"/>
      <c r="M611" s="0" t="n"/>
      <c r="N611" s="0" t="n"/>
      <c r="O611" s="0" t="n"/>
      <c r="P611" s="0" t="n"/>
      <c r="Q611" s="0" t="n"/>
      <c r="R611" s="0" t="n"/>
    </row>
    <row r="612">
      <c r="A612" s="0" t="n">
        <v>4.111641109395505e+18</v>
      </c>
      <c r="B612" s="0" t="n">
        <v>37.6</v>
      </c>
      <c r="C612" s="0" t="n">
        <v>37.6</v>
      </c>
      <c r="D612" s="0" t="inlineStr">
        <is>
          <t>交易成功</t>
        </is>
      </c>
      <c r="E612" s="0" t="inlineStr">
        <is>
          <t>2024-11-03 13:55:04</t>
        </is>
      </c>
      <c r="F612" s="0" t="inlineStr">
        <is>
          <t>晾网可折叠蛋糕烘焙冷却架面包放凉架子饼加高网架商用置物架</t>
        </is>
      </c>
      <c r="G612" s="0" t="n">
        <v>1</v>
      </c>
      <c r="H612" s="0" t="n">
        <v>2</v>
      </c>
      <c r="I612" s="0" t="n">
        <v>0</v>
      </c>
      <c r="J612" s="0" t="inlineStr">
        <is>
          <t>2024-11-03 15:43:56</t>
        </is>
      </c>
      <c r="K612" s="0" t="n"/>
      <c r="L612" s="0" t="n"/>
      <c r="M612" s="0" t="n"/>
      <c r="N612" s="0" t="n"/>
      <c r="O612" s="0" t="n"/>
      <c r="P612" s="0" t="n"/>
      <c r="Q612" s="0" t="n"/>
      <c r="R612" s="0" t="n"/>
    </row>
    <row r="613">
      <c r="A613" s="0" t="n">
        <v>4.111226605818798e+18</v>
      </c>
      <c r="B613" s="0" t="n">
        <v>64.8</v>
      </c>
      <c r="C613" s="0" t="n">
        <v>64.8</v>
      </c>
      <c r="D613" s="0" t="inlineStr">
        <is>
          <t>交易成功</t>
        </is>
      </c>
      <c r="E613" s="0" t="inlineStr">
        <is>
          <t>2024-11-03 08:33:44</t>
        </is>
      </c>
      <c r="F613" s="0" t="inlineStr">
        <is>
          <t>304不锈钢晾网可折叠蛋糕烘焙冷却架面包放凉架子沥油商用置物架</t>
        </is>
      </c>
      <c r="G613" s="0" t="n">
        <v>1</v>
      </c>
      <c r="H613" s="0" t="n">
        <v>1</v>
      </c>
      <c r="I613" s="0" t="n">
        <v>0</v>
      </c>
      <c r="J613" s="0" t="inlineStr">
        <is>
          <t>2024-11-03 14:45:22</t>
        </is>
      </c>
      <c r="K613" s="0" t="n"/>
      <c r="L613" s="0" t="n"/>
      <c r="M613" s="0" t="n"/>
      <c r="N613" s="0" t="n"/>
      <c r="O613" s="0" t="n"/>
      <c r="P613" s="0" t="n"/>
      <c r="Q613" s="0" t="n"/>
      <c r="R613" s="0" t="n"/>
    </row>
    <row r="614">
      <c r="A614" s="0" t="n">
        <v>4.111158060035281e+18</v>
      </c>
      <c r="B614" s="0" t="n">
        <v>127.8</v>
      </c>
      <c r="C614" s="0" t="n">
        <v>0</v>
      </c>
      <c r="D614" s="0" t="inlineStr">
        <is>
          <t>交易关闭</t>
        </is>
      </c>
      <c r="E614" s="0" t="inlineStr">
        <is>
          <t>2024-11-03 02:46:31</t>
        </is>
      </c>
      <c r="F614" s="0" t="inlineStr">
        <is>
          <t>304不锈钢晾网可折叠蛋糕烘焙冷却架面包放凉架子沥油商用置物架</t>
        </is>
      </c>
      <c r="G614" s="0" t="n">
        <v>1</v>
      </c>
      <c r="H614" s="0" t="n">
        <v>1</v>
      </c>
      <c r="I614" s="0" t="n">
        <v>127.8</v>
      </c>
      <c r="J614" s="0" t="inlineStr">
        <is>
          <t>2024-11-03 14:45:10</t>
        </is>
      </c>
      <c r="K614" s="0" t="n"/>
      <c r="L614" s="0" t="n"/>
      <c r="M614" s="0" t="n"/>
      <c r="N614" s="0" t="n"/>
      <c r="O614" s="0" t="n"/>
      <c r="P614" s="0" t="n"/>
      <c r="Q614" s="0" t="n"/>
      <c r="R614" s="0" t="n"/>
    </row>
    <row r="615">
      <c r="A615" s="0" t="n">
        <v>4.111330286481194e+18</v>
      </c>
      <c r="B615" s="0" t="n">
        <v>64.8</v>
      </c>
      <c r="C615" s="0" t="n">
        <v>64.8</v>
      </c>
      <c r="D615" s="0" t="inlineStr">
        <is>
          <t>交易成功</t>
        </is>
      </c>
      <c r="E615" s="0" t="inlineStr">
        <is>
          <t>2024-11-03 00:54:31</t>
        </is>
      </c>
      <c r="F615" s="0" t="inlineStr">
        <is>
          <t>304不锈钢晾网可折叠蛋糕烘焙冷却架面包放凉架子沥油商用置物架</t>
        </is>
      </c>
      <c r="G615" s="0" t="n">
        <v>1</v>
      </c>
      <c r="H615" s="0" t="n">
        <v>1</v>
      </c>
      <c r="I615" s="0" t="n">
        <v>0</v>
      </c>
      <c r="J615" s="0" t="inlineStr">
        <is>
          <t>2024-11-03 14:44:58</t>
        </is>
      </c>
      <c r="K615" s="0" t="n"/>
      <c r="L615" s="0" t="n"/>
      <c r="M615" s="0" t="n"/>
      <c r="N615" s="0" t="n"/>
      <c r="O615" s="0" t="n"/>
      <c r="P615" s="0" t="n"/>
      <c r="Q615" s="0" t="n"/>
      <c r="R615" s="0" t="n"/>
    </row>
    <row r="616">
      <c r="A616" s="0" t="n">
        <v>4.110997680589871e+18</v>
      </c>
      <c r="B616" s="0" t="n">
        <v>11.8</v>
      </c>
      <c r="C616" s="0" t="n">
        <v>11.8</v>
      </c>
      <c r="D616" s="0" t="inlineStr">
        <is>
          <t>交易成功</t>
        </is>
      </c>
      <c r="E616" s="0" t="inlineStr">
        <is>
          <t>2024-11-02 23:07:22</t>
        </is>
      </c>
      <c r="F616" s="0" t="inlineStr">
        <is>
          <t>304塔可架taco架子墨西哥鸡肉饼不锈钢模具塔克架子玉米卷展示架</t>
        </is>
      </c>
      <c r="G616" s="0" t="n">
        <v>1</v>
      </c>
      <c r="H616" s="0" t="n">
        <v>1</v>
      </c>
      <c r="I616" s="0" t="n">
        <v>0</v>
      </c>
      <c r="J616" s="0" t="inlineStr">
        <is>
          <t>2024-11-03 09:57:02</t>
        </is>
      </c>
      <c r="K616" s="0" t="n"/>
      <c r="L616" s="0" t="n"/>
      <c r="M616" s="0" t="n"/>
      <c r="N616" s="0" t="n"/>
      <c r="O616" s="0" t="n"/>
      <c r="P616" s="0" t="n"/>
      <c r="Q616" s="0" t="n"/>
      <c r="R616" s="0" t="n"/>
    </row>
    <row r="617">
      <c r="A617" s="0" t="n">
        <v>4.110956065741971e+18</v>
      </c>
      <c r="B617" s="0" t="n">
        <v>97.8</v>
      </c>
      <c r="C617" s="0" t="n">
        <v>0</v>
      </c>
      <c r="D617" s="0" t="inlineStr">
        <is>
          <t>交易关闭</t>
        </is>
      </c>
      <c r="E617" s="0" t="inlineStr">
        <is>
          <t>2024-11-02 22:47:03</t>
        </is>
      </c>
      <c r="F617" s="0" t="inlineStr">
        <is>
          <t>304不锈钢晾网可折叠蛋糕烘焙冷却架面包放凉架子沥油商用置物架</t>
        </is>
      </c>
      <c r="G617" s="0" t="n">
        <v>1</v>
      </c>
      <c r="H617" s="0" t="n">
        <v>1</v>
      </c>
      <c r="I617" s="0" t="n">
        <v>97.8</v>
      </c>
      <c r="J617" s="0" t="n">
        <v/>
      </c>
      <c r="K617" s="0" t="n"/>
      <c r="L617" s="0" t="n"/>
      <c r="M617" s="0" t="n"/>
      <c r="N617" s="0" t="n"/>
      <c r="O617" s="0" t="n"/>
      <c r="P617" s="0" t="n"/>
      <c r="Q617" s="0" t="n"/>
      <c r="R617" s="0" t="n"/>
    </row>
    <row r="618">
      <c r="A618" s="0" t="n">
        <v>2.354439540620585e+18</v>
      </c>
      <c r="B618" s="0" t="n">
        <v>35.6</v>
      </c>
      <c r="C618" s="0" t="n">
        <v>35.6</v>
      </c>
      <c r="D618" s="0" t="inlineStr">
        <is>
          <t>交易成功</t>
        </is>
      </c>
      <c r="E618" s="0" t="inlineStr">
        <is>
          <t>2024-11-02 20:54:28</t>
        </is>
      </c>
      <c r="F618" s="0" t="inlineStr">
        <is>
          <t>304塔可架taco架子墨西哥鸡肉饼不锈钢模具塔克架子玉米卷展示架</t>
        </is>
      </c>
      <c r="G618" s="0" t="n">
        <v>1</v>
      </c>
      <c r="H618" s="0" t="n">
        <v>2</v>
      </c>
      <c r="I618" s="0" t="n">
        <v>0</v>
      </c>
      <c r="J618" s="0" t="inlineStr">
        <is>
          <t>2024-11-03 09:51:10</t>
        </is>
      </c>
      <c r="K618" s="0" t="n"/>
      <c r="L618" s="0" t="n"/>
      <c r="M618" s="0" t="n"/>
      <c r="N618" s="0" t="n"/>
      <c r="O618" s="0" t="n"/>
      <c r="P618" s="0" t="n"/>
      <c r="Q618" s="0" t="n"/>
      <c r="R618" s="0" t="n"/>
    </row>
    <row r="619">
      <c r="A619" s="0" t="n">
        <v>4.110714110005324e+18</v>
      </c>
      <c r="B619" s="0" t="n">
        <v>11.8</v>
      </c>
      <c r="C619" s="0" t="n">
        <v>0</v>
      </c>
      <c r="D619" s="0" t="inlineStr">
        <is>
          <t>交易成功</t>
        </is>
      </c>
      <c r="E619" s="0" t="inlineStr">
        <is>
          <t>2024-11-02 17:01:31</t>
        </is>
      </c>
      <c r="F619" s="0" t="inlineStr">
        <is>
          <t>304塔可架taco架子墨西哥鸡肉饼不锈钢模具塔克架子玉米卷展示架</t>
        </is>
      </c>
      <c r="G619" s="0" t="n">
        <v>1</v>
      </c>
      <c r="H619" s="0" t="n">
        <v>1</v>
      </c>
      <c r="I619" s="0" t="n">
        <v>11.8</v>
      </c>
      <c r="J619" s="0" t="inlineStr">
        <is>
          <t>2024-11-03 09:57:15</t>
        </is>
      </c>
      <c r="K619" s="0" t="n"/>
      <c r="L619" s="0" t="n"/>
      <c r="M619" s="0" t="n"/>
      <c r="N619" s="0" t="n"/>
      <c r="O619" s="0" t="n"/>
      <c r="P619" s="0" t="n"/>
      <c r="Q619" s="0" t="n"/>
      <c r="R619" s="0" t="n"/>
    </row>
    <row r="620">
      <c r="A620" s="0" t="n">
        <v>4.110704967674124e+18</v>
      </c>
      <c r="B620" s="0" t="n">
        <v>282</v>
      </c>
      <c r="C620" s="0" t="n">
        <v>282</v>
      </c>
      <c r="D620" s="0" t="inlineStr">
        <is>
          <t>交易成功</t>
        </is>
      </c>
      <c r="E620" s="0" t="inlineStr">
        <is>
          <t>2024-11-02 16:36:12</t>
        </is>
      </c>
      <c r="F620" s="0" t="inlineStr">
        <is>
          <t>晾网可折叠蛋糕烘焙冷却架面包放凉架子饼加高网架商用置物架</t>
        </is>
      </c>
      <c r="G620" s="0" t="n">
        <v>1</v>
      </c>
      <c r="H620" s="0" t="n">
        <v>15</v>
      </c>
      <c r="I620" s="0" t="n">
        <v>0</v>
      </c>
      <c r="J620" s="0" t="inlineStr">
        <is>
          <t>2024-11-03 09:24:33</t>
        </is>
      </c>
      <c r="K620" s="0" t="n"/>
      <c r="L620" s="0" t="n"/>
      <c r="M620" s="0" t="n"/>
      <c r="N620" s="0" t="n"/>
      <c r="O620" s="0" t="n"/>
      <c r="P620" s="0" t="n"/>
      <c r="Q620" s="0" t="n"/>
      <c r="R620" s="0" t="n"/>
    </row>
    <row r="621">
      <c r="A621" s="0" t="n">
        <v>4.110371712300399e+18</v>
      </c>
      <c r="B621" s="0" t="n">
        <v>20.8</v>
      </c>
      <c r="C621" s="0" t="n">
        <v>0</v>
      </c>
      <c r="D621" s="0" t="inlineStr">
        <is>
          <t>交易关闭</t>
        </is>
      </c>
      <c r="E621" s="0" t="inlineStr">
        <is>
          <t>2024-11-02 15:34:42</t>
        </is>
      </c>
      <c r="F621" s="0" t="inlineStr">
        <is>
          <t>带孔烤网垫片圆形陶炉网片围炉煮茶网格栅冲孔不锈钢板压火网铁片</t>
        </is>
      </c>
      <c r="G621" s="0" t="n">
        <v>1</v>
      </c>
      <c r="H621" s="0" t="n">
        <v>1</v>
      </c>
      <c r="I621" s="0" t="n">
        <v>20.8</v>
      </c>
      <c r="J621" s="0" t="n">
        <v/>
      </c>
      <c r="K621" s="0" t="n"/>
      <c r="L621" s="0" t="n"/>
      <c r="M621" s="0" t="n"/>
      <c r="N621" s="0" t="n"/>
      <c r="O621" s="0" t="n"/>
      <c r="P621" s="0" t="n"/>
      <c r="Q621" s="0" t="n"/>
      <c r="R621" s="0" t="n"/>
    </row>
    <row r="622">
      <c r="A622" s="0" t="n">
        <v>4.110073921899378e+18</v>
      </c>
      <c r="B622" s="0" t="n">
        <v>25.8</v>
      </c>
      <c r="C622" s="0" t="n">
        <v>25.8</v>
      </c>
      <c r="D622" s="0" t="inlineStr">
        <is>
          <t>交易成功</t>
        </is>
      </c>
      <c r="E622" s="0" t="inlineStr">
        <is>
          <t>2024-11-02 12:13:48</t>
        </is>
      </c>
      <c r="F622" s="0" t="inlineStr">
        <is>
          <t>304塔可架taco架子墨西哥鸡肉饼不锈钢模具塔克架子玉米卷展示架</t>
        </is>
      </c>
      <c r="G622" s="0" t="n">
        <v>1</v>
      </c>
      <c r="H622" s="0" t="n">
        <v>1</v>
      </c>
      <c r="I622" s="0" t="n">
        <v>0</v>
      </c>
      <c r="J622" s="0" t="inlineStr">
        <is>
          <t>2024-11-02 15:28:32</t>
        </is>
      </c>
      <c r="K622" s="0" t="n"/>
      <c r="L622" s="0" t="n"/>
      <c r="M622" s="0" t="n"/>
      <c r="N622" s="0" t="n"/>
      <c r="O622" s="0" t="n"/>
      <c r="P622" s="0" t="n"/>
      <c r="Q622" s="0" t="n"/>
      <c r="R622" s="0" t="n"/>
    </row>
    <row r="623">
      <c r="A623" s="0" t="n">
        <v>4.11033351901771e+18</v>
      </c>
      <c r="B623" s="0" t="n">
        <v>1250</v>
      </c>
      <c r="C623" s="0" t="n">
        <v>1250</v>
      </c>
      <c r="D623" s="0" t="inlineStr">
        <is>
          <t>交易成功</t>
        </is>
      </c>
      <c r="E623" s="0" t="inlineStr">
        <is>
          <t>2024-11-02 12:12:41</t>
        </is>
      </c>
      <c r="F623" s="0" t="inlineStr">
        <is>
          <t>加厚304不锈钢双耳做旧干锅海鲜焗饭锅小锅平底锅浅锅不锈钢超重</t>
        </is>
      </c>
      <c r="G623" s="0" t="n">
        <v>1</v>
      </c>
      <c r="H623" s="0" t="n">
        <v>40</v>
      </c>
      <c r="I623" s="0" t="n">
        <v>0</v>
      </c>
      <c r="J623" s="0" t="inlineStr">
        <is>
          <t>2024-11-02 16:59:32</t>
        </is>
      </c>
      <c r="K623" s="0" t="n"/>
      <c r="L623" s="0" t="n"/>
      <c r="M623" s="0" t="n"/>
      <c r="N623" s="0" t="n"/>
      <c r="O623" s="0" t="n"/>
      <c r="P623" s="0" t="n"/>
      <c r="Q623" s="0" t="n"/>
      <c r="R623" s="0" t="n"/>
    </row>
    <row r="624">
      <c r="A624" s="0" t="n">
        <v>4.11006160848671e+18</v>
      </c>
      <c r="B624" s="0" t="n">
        <v>38.8</v>
      </c>
      <c r="C624" s="0" t="n">
        <v>0</v>
      </c>
      <c r="D624" s="0" t="inlineStr">
        <is>
          <t>交易关闭</t>
        </is>
      </c>
      <c r="E624" s="0" t="inlineStr">
        <is>
          <t>2024-11-02 11:57:21</t>
        </is>
      </c>
      <c r="F624" s="0" t="inlineStr">
        <is>
          <t>加厚304不锈钢双耳做旧干锅海鲜焗饭锅小锅平底锅浅锅不锈钢超重</t>
        </is>
      </c>
      <c r="G624" s="0" t="n">
        <v>1</v>
      </c>
      <c r="H624" s="0" t="n">
        <v>1</v>
      </c>
      <c r="I624" s="0" t="n">
        <v>38.8</v>
      </c>
      <c r="J624" s="0" t="n">
        <v/>
      </c>
      <c r="K624" s="0" t="n"/>
      <c r="L624" s="0" t="n"/>
      <c r="M624" s="0" t="n"/>
      <c r="N624" s="0" t="n"/>
      <c r="O624" s="0" t="n"/>
      <c r="P624" s="0" t="n"/>
      <c r="Q624" s="0" t="n"/>
      <c r="R624" s="0" t="n"/>
    </row>
    <row r="625">
      <c r="A625" s="0" t="n">
        <v>4.109829121859356e+18</v>
      </c>
      <c r="B625" s="0" t="n">
        <v>37.6</v>
      </c>
      <c r="C625" s="0" t="n">
        <v>37.6</v>
      </c>
      <c r="D625" s="0" t="inlineStr">
        <is>
          <t>交易成功</t>
        </is>
      </c>
      <c r="E625" s="0" t="inlineStr">
        <is>
          <t>2024-11-02 09:34:08</t>
        </is>
      </c>
      <c r="F625" s="0" t="inlineStr">
        <is>
          <t>晾网可折叠蛋糕烘焙冷却架面包放凉架子饼加高网架商用置物架</t>
        </is>
      </c>
      <c r="G625" s="0" t="n">
        <v>1</v>
      </c>
      <c r="H625" s="0" t="n">
        <v>2</v>
      </c>
      <c r="I625" s="0" t="n">
        <v>0</v>
      </c>
      <c r="J625" s="0" t="inlineStr">
        <is>
          <t>2024-11-02 14:03:29</t>
        </is>
      </c>
      <c r="K625" s="0" t="n"/>
      <c r="L625" s="0" t="n"/>
      <c r="M625" s="0" t="n"/>
      <c r="N625" s="0" t="n"/>
      <c r="O625" s="0" t="n"/>
      <c r="P625" s="0" t="n"/>
      <c r="Q625" s="0" t="n"/>
      <c r="R625" s="0" t="n"/>
    </row>
    <row r="626">
      <c r="A626" s="0" t="n">
        <v>4.10984582775171e+18</v>
      </c>
      <c r="B626" s="0" t="n">
        <v>38.8</v>
      </c>
      <c r="C626" s="0" t="n">
        <v>0</v>
      </c>
      <c r="D626" s="0" t="inlineStr">
        <is>
          <t>交易关闭</t>
        </is>
      </c>
      <c r="E626" s="0" t="inlineStr">
        <is>
          <t>2024-11-01 23:58:46</t>
        </is>
      </c>
      <c r="F626" s="0" t="inlineStr">
        <is>
          <t>加厚304不锈钢双耳做旧干锅海鲜焗饭锅小锅平底锅浅锅不锈钢超重</t>
        </is>
      </c>
      <c r="G626" s="0" t="n">
        <v>1</v>
      </c>
      <c r="H626" s="0" t="n">
        <v>1</v>
      </c>
      <c r="I626" s="0" t="n">
        <v>38.8</v>
      </c>
      <c r="J626" s="0" t="n">
        <v/>
      </c>
      <c r="K626" s="0" t="n"/>
      <c r="L626" s="0" t="n"/>
      <c r="M626" s="0" t="n"/>
      <c r="N626" s="0" t="n"/>
      <c r="O626" s="0" t="n"/>
      <c r="P626" s="0" t="n"/>
      <c r="Q626" s="0" t="n"/>
      <c r="R626" s="0" t="n"/>
    </row>
    <row r="627">
      <c r="A627" s="0" t="n">
        <v>2.35343226261418e+18</v>
      </c>
      <c r="B627" s="0" t="n">
        <v>32.8</v>
      </c>
      <c r="C627" s="0" t="n">
        <v>32.8</v>
      </c>
      <c r="D627" s="0" t="inlineStr">
        <is>
          <t>交易成功</t>
        </is>
      </c>
      <c r="E627" s="0" t="inlineStr">
        <is>
          <t>2024-11-01 21:32:46</t>
        </is>
      </c>
      <c r="F627" s="0" t="inlineStr">
        <is>
          <t>加厚304不锈钢双耳做旧干锅海鲜焗饭锅小锅平底锅浅锅不锈钢超重</t>
        </is>
      </c>
      <c r="G627" s="0" t="n">
        <v>1</v>
      </c>
      <c r="H627" s="0" t="n">
        <v>1</v>
      </c>
      <c r="I627" s="0" t="n">
        <v>0</v>
      </c>
      <c r="J627" s="0" t="inlineStr">
        <is>
          <t>2024-11-02 15:41:34</t>
        </is>
      </c>
      <c r="K627" s="0" t="n"/>
      <c r="L627" s="0" t="n"/>
      <c r="M627" s="0" t="n"/>
      <c r="N627" s="0" t="n"/>
      <c r="O627" s="0" t="n"/>
      <c r="P627" s="0" t="n"/>
      <c r="Q627" s="0" t="n"/>
      <c r="R627" s="0" t="n"/>
    </row>
    <row r="628">
      <c r="A628" s="0" t="n">
        <v>4.109582343432528e+18</v>
      </c>
      <c r="B628" s="0" t="n">
        <v>59.2</v>
      </c>
      <c r="C628" s="0" t="n">
        <v>59.2</v>
      </c>
      <c r="D628" s="0" t="inlineStr">
        <is>
          <t>交易成功</t>
        </is>
      </c>
      <c r="E628" s="0" t="inlineStr">
        <is>
          <t>2024-11-01 21:03:40</t>
        </is>
      </c>
      <c r="F628" s="0" t="inlineStr">
        <is>
          <t>304塔可架taco架子墨西哥鸡肉饼不锈钢模具塔克架子玉米卷展示架，304塔可架taco架子墨西哥鸡肉饼不锈钢模具塔克架子玉米卷展示架</t>
        </is>
      </c>
      <c r="G628" s="0" t="n">
        <v>2</v>
      </c>
      <c r="H628" s="0" t="n">
        <v>4</v>
      </c>
      <c r="I628" s="0" t="n">
        <v>0</v>
      </c>
      <c r="J628" s="0" t="inlineStr">
        <is>
          <t>2024-11-02 09:29:31</t>
        </is>
      </c>
      <c r="K628" s="0" t="n"/>
      <c r="L628" s="0" t="n"/>
      <c r="M628" s="0" t="n"/>
      <c r="N628" s="0" t="n"/>
      <c r="O628" s="0" t="n"/>
      <c r="P628" s="0" t="n"/>
      <c r="Q628" s="0" t="n"/>
      <c r="R628" s="0" t="n"/>
    </row>
    <row r="629">
      <c r="A629" s="0" t="n">
        <v>2.353179794653105e+18</v>
      </c>
      <c r="B629" s="0" t="n">
        <v>34.8</v>
      </c>
      <c r="C629" s="0" t="n">
        <v>34.8</v>
      </c>
      <c r="D629" s="0" t="inlineStr">
        <is>
          <t>交易成功</t>
        </is>
      </c>
      <c r="E629" s="0" t="inlineStr">
        <is>
          <t>2024-11-01 18:28:39</t>
        </is>
      </c>
      <c r="F629" s="0" t="inlineStr">
        <is>
          <t>304不锈钢晾网可折叠蛋糕烘焙冷却架面包放凉架子沥油商用置物架</t>
        </is>
      </c>
      <c r="G629" s="0" t="n">
        <v>1</v>
      </c>
      <c r="H629" s="0" t="n">
        <v>1</v>
      </c>
      <c r="I629" s="0" t="n">
        <v>0</v>
      </c>
      <c r="J629" s="0" t="inlineStr">
        <is>
          <t>2024-11-02 14:44:50</t>
        </is>
      </c>
      <c r="K629" s="0" t="n"/>
      <c r="L629" s="0" t="n"/>
      <c r="M629" s="0" t="n"/>
      <c r="N629" s="0" t="n"/>
      <c r="O629" s="0" t="n"/>
      <c r="P629" s="0" t="n"/>
      <c r="Q629" s="0" t="n"/>
      <c r="R629" s="0" t="n"/>
    </row>
    <row r="630">
      <c r="A630" s="0" t="n">
        <v>2.353173133055204e+18</v>
      </c>
      <c r="B630" s="0" t="n">
        <v>34.8</v>
      </c>
      <c r="C630" s="0" t="n">
        <v>34.8</v>
      </c>
      <c r="D630" s="0" t="inlineStr">
        <is>
          <t>交易成功</t>
        </is>
      </c>
      <c r="E630" s="0" t="inlineStr">
        <is>
          <t>2024-11-01 14:27:41</t>
        </is>
      </c>
      <c r="F630" s="0" t="inlineStr">
        <is>
          <t>304不锈钢晾网可折叠蛋糕烘焙冷却架面包放凉架子沥油商用置物架</t>
        </is>
      </c>
      <c r="G630" s="0" t="n">
        <v>1</v>
      </c>
      <c r="H630" s="0" t="n">
        <v>1</v>
      </c>
      <c r="I630" s="0" t="n">
        <v>0</v>
      </c>
      <c r="J630" s="0" t="inlineStr">
        <is>
          <t>2024-11-02 14:44:36</t>
        </is>
      </c>
      <c r="K630" s="0" t="n"/>
      <c r="L630" s="0" t="n"/>
      <c r="M630" s="0" t="n"/>
      <c r="N630" s="0" t="n"/>
      <c r="O630" s="0" t="n"/>
      <c r="P630" s="0" t="n"/>
      <c r="Q630" s="0" t="n"/>
      <c r="R630" s="0" t="n"/>
    </row>
    <row r="631">
      <c r="A631" s="0" t="n">
        <v>2.352804782248174e+18</v>
      </c>
      <c r="B631" s="0" t="n">
        <v>23.5</v>
      </c>
      <c r="C631" s="0" t="n">
        <v>23.5</v>
      </c>
      <c r="D631" s="0" t="inlineStr">
        <is>
          <t>交易成功</t>
        </is>
      </c>
      <c r="E631" s="0" t="inlineStr">
        <is>
          <t>2024-11-01 14:16:31</t>
        </is>
      </c>
      <c r="F631" s="0" t="inlineStr">
        <is>
          <t>带孔烤网垫片圆形陶炉网片围炉煮茶网格栅冲孔不锈钢板压火网铁片</t>
        </is>
      </c>
      <c r="G631" s="0" t="n">
        <v>1</v>
      </c>
      <c r="H631" s="0" t="n">
        <v>1</v>
      </c>
      <c r="I631" s="0" t="n">
        <v>0</v>
      </c>
      <c r="J631" s="0" t="inlineStr">
        <is>
          <t>2024-11-02 14:03:10</t>
        </is>
      </c>
      <c r="K631" s="0" t="n"/>
      <c r="L631" s="0" t="n"/>
      <c r="M631" s="0" t="n"/>
      <c r="N631" s="0" t="n"/>
      <c r="O631" s="0" t="n"/>
      <c r="P631" s="0" t="n"/>
      <c r="Q631" s="0" t="n"/>
      <c r="R631" s="0" t="n"/>
    </row>
    <row r="632">
      <c r="A632" s="0" t="n">
        <v>4.10887904625956e+18</v>
      </c>
      <c r="B632" s="0" t="n">
        <v>72.2</v>
      </c>
      <c r="C632" s="0" t="n">
        <v>72.2</v>
      </c>
      <c r="D632" s="0" t="inlineStr">
        <is>
          <t>交易成功</t>
        </is>
      </c>
      <c r="E632" s="0" t="inlineStr">
        <is>
          <t>2024-11-01 13:38:16</t>
        </is>
      </c>
      <c r="F632" s="0" t="inlineStr">
        <is>
          <t>西餐厅放taco饼架墨西哥塔可模具薄饼卷饼寿司不锈钢塔克夹子，西餐厅放taco饼架墨西哥塔可模具薄饼卷饼寿司不锈钢塔克夹子</t>
        </is>
      </c>
      <c r="G632" s="0" t="n">
        <v>2</v>
      </c>
      <c r="H632" s="0" t="n">
        <v>4</v>
      </c>
      <c r="I632" s="0" t="n">
        <v>0</v>
      </c>
      <c r="J632" s="0" t="inlineStr">
        <is>
          <t>2024-11-01 14:53:27</t>
        </is>
      </c>
      <c r="K632" s="0" t="n"/>
      <c r="L632" s="0" t="n"/>
      <c r="M632" s="0" t="n"/>
      <c r="N632" s="0" t="n"/>
      <c r="O632" s="0" t="n"/>
      <c r="P632" s="0" t="n"/>
      <c r="Q632" s="0" t="n"/>
      <c r="R632" s="0" t="n"/>
    </row>
    <row r="633">
      <c r="A633" s="0" t="n">
        <v>4.108640689738306e+18</v>
      </c>
      <c r="B633" s="0" t="n">
        <v>22.8</v>
      </c>
      <c r="C633" s="0" t="n">
        <v>22.8</v>
      </c>
      <c r="D633" s="0" t="inlineStr">
        <is>
          <t>交易成功</t>
        </is>
      </c>
      <c r="E633" s="0" t="inlineStr">
        <is>
          <t>2024-11-01 13:26:16</t>
        </is>
      </c>
      <c r="F633" s="0" t="inlineStr">
        <is>
          <t>西餐厅放taco饼架墨西哥塔可模具薄饼卷饼寿司不锈钢塔克夹子</t>
        </is>
      </c>
      <c r="G633" s="0" t="n">
        <v>1</v>
      </c>
      <c r="H633" s="0" t="n">
        <v>1</v>
      </c>
      <c r="I633" s="0" t="n">
        <v>0</v>
      </c>
      <c r="J633" s="0" t="inlineStr">
        <is>
          <t>2024-11-01 14:53:40</t>
        </is>
      </c>
      <c r="K633" s="0" t="n"/>
      <c r="L633" s="0" t="n"/>
      <c r="M633" s="0" t="n"/>
      <c r="N633" s="0" t="n"/>
      <c r="O633" s="0" t="n"/>
      <c r="P633" s="0" t="n"/>
      <c r="Q633" s="0" t="n"/>
      <c r="R633" s="0" t="n"/>
    </row>
    <row r="634">
      <c r="A634" s="0" t="n">
        <v>4.10806069396525e+18</v>
      </c>
      <c r="B634" s="0" t="n">
        <v>338</v>
      </c>
      <c r="C634" s="0" t="n">
        <v>338</v>
      </c>
      <c r="D634" s="0" t="inlineStr">
        <is>
          <t>交易成功</t>
        </is>
      </c>
      <c r="E634" s="0" t="inlineStr">
        <is>
          <t>2024-11-01 09:17:00</t>
        </is>
      </c>
      <c r="F634" s="0" t="inlineStr">
        <is>
          <t>加厚304不锈钢双耳做旧干锅海鲜焗饭锅小锅平底锅浅锅不锈钢超重</t>
        </is>
      </c>
      <c r="G634" s="0" t="n">
        <v>1</v>
      </c>
      <c r="H634" s="0" t="n">
        <v>10</v>
      </c>
      <c r="I634" s="0" t="n">
        <v>0</v>
      </c>
      <c r="J634" s="0" t="inlineStr">
        <is>
          <t>2024-11-01 10:07:58</t>
        </is>
      </c>
      <c r="K634" s="0" t="n"/>
      <c r="L634" s="0" t="n"/>
      <c r="M634" s="0" t="n"/>
      <c r="N634" s="0" t="n"/>
      <c r="O634" s="0" t="n"/>
      <c r="P634" s="0" t="n"/>
      <c r="Q634" s="0" t="n"/>
      <c r="R634" s="0" t="n"/>
    </row>
    <row r="635">
      <c r="A635" s="0" t="n">
        <v>4.107838537264098e+18</v>
      </c>
      <c r="B635" s="0" t="n">
        <v>11.8</v>
      </c>
      <c r="C635" s="0" t="n">
        <v>11.8</v>
      </c>
      <c r="D635" s="0" t="inlineStr">
        <is>
          <t>交易成功</t>
        </is>
      </c>
      <c r="E635" s="0" t="inlineStr">
        <is>
          <t>2024-11-01 00:09:29</t>
        </is>
      </c>
      <c r="F635" s="0" t="inlineStr">
        <is>
          <t>304塔可架taco架子墨西哥鸡肉饼不锈钢模具塔克架子玉米卷展示架</t>
        </is>
      </c>
      <c r="G635" s="0" t="n">
        <v>1</v>
      </c>
      <c r="H635" s="0" t="n">
        <v>1</v>
      </c>
      <c r="I635" s="0" t="n">
        <v>0</v>
      </c>
      <c r="J635" s="0" t="inlineStr">
        <is>
          <t>2024-11-01 09:59:56</t>
        </is>
      </c>
      <c r="K635" s="0" t="n"/>
      <c r="L635" s="0" t="n"/>
      <c r="M635" s="0" t="n"/>
      <c r="N635" s="0" t="n"/>
      <c r="O635" s="0" t="n"/>
      <c r="P635" s="0" t="n"/>
      <c r="Q635" s="0" t="n"/>
      <c r="R635" s="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N755"/>
  <sheetViews>
    <sheetView workbookViewId="0">
      <pane ySplit="4" topLeftCell="A5" activePane="bottomLeft" state="frozen"/>
      <selection pane="bottomLeft" activeCell="B2" sqref="B2:G2"/>
    </sheetView>
  </sheetViews>
  <sheetFormatPr baseColWidth="8" defaultColWidth="9" defaultRowHeight="20.25"/>
  <cols>
    <col width="15.5" customWidth="1" style="13" min="1" max="1"/>
    <col width="14.375" customWidth="1" style="168" min="2" max="2"/>
    <col width="14.625" customWidth="1" style="220" min="3" max="3"/>
    <col width="10.25" customWidth="1" style="221" min="4" max="4"/>
    <col width="10.125" customWidth="1" style="221" min="5" max="5"/>
    <col width="13" customWidth="1" style="222" min="6" max="6"/>
    <col width="14.625" customWidth="1" style="171" min="7" max="7"/>
    <col width="11.375" customWidth="1" style="223" min="8" max="8"/>
    <col width="15.375" customWidth="1" style="223" min="9" max="9"/>
    <col width="15.25" customWidth="1" style="162" min="10" max="10"/>
    <col width="11.375" customWidth="1" style="162" min="11" max="11"/>
    <col width="12.625" customWidth="1" style="162" min="12" max="12"/>
    <col width="13.875" customWidth="1" style="162" min="13" max="14"/>
  </cols>
  <sheetData>
    <row r="1" ht="39.95" customHeight="1" s="162">
      <c r="A1" s="151" t="inlineStr">
        <is>
          <t>11月份</t>
        </is>
      </c>
      <c r="B1" s="174" t="n"/>
      <c r="C1" s="174" t="n"/>
      <c r="D1" s="174" t="n"/>
      <c r="E1" s="174" t="n"/>
      <c r="F1" s="175" t="n"/>
      <c r="G1" s="224" t="n"/>
      <c r="H1" s="154" t="inlineStr">
        <is>
          <t>刷单支出</t>
        </is>
      </c>
      <c r="I1" s="175" t="n"/>
      <c r="J1" s="155" t="n"/>
      <c r="K1" s="175" t="n"/>
      <c r="M1" s="149" t="n"/>
    </row>
    <row r="2" ht="45" customHeight="1" s="162">
      <c r="A2" s="2" t="inlineStr">
        <is>
          <t>总计</t>
        </is>
      </c>
      <c r="B2" s="225">
        <f>SUM(B4:B999)</f>
        <v/>
      </c>
      <c r="C2" s="225">
        <f>SUM(C4:C999)</f>
        <v/>
      </c>
      <c r="D2" s="182">
        <f>SUM(D4:D999)</f>
        <v/>
      </c>
      <c r="E2" s="182">
        <f>SUM(E4:E999)</f>
        <v/>
      </c>
      <c r="F2" s="182">
        <f>SUM(F4:F999)</f>
        <v/>
      </c>
      <c r="G2" s="226">
        <f>SUM(G4:G999)</f>
        <v/>
      </c>
      <c r="H2" s="4" t="inlineStr">
        <is>
          <t>利润率</t>
        </is>
      </c>
      <c r="I2" s="19">
        <f>F2/C2</f>
        <v/>
      </c>
      <c r="J2" s="58" t="n"/>
      <c r="K2" s="19" t="n"/>
      <c r="M2" s="20" t="n"/>
      <c r="N2" s="20" t="n"/>
    </row>
    <row r="3" ht="39.95" customHeight="1" s="162">
      <c r="A3" s="5" t="inlineStr">
        <is>
          <t>日期</t>
        </is>
      </c>
      <c r="B3" s="176" t="inlineStr">
        <is>
          <t>销售额</t>
        </is>
      </c>
      <c r="C3" s="180" t="inlineStr">
        <is>
          <t>拿货价</t>
        </is>
      </c>
      <c r="D3" s="178" t="inlineStr">
        <is>
          <t>买家退款金额</t>
        </is>
      </c>
      <c r="E3" s="179" t="inlineStr">
        <is>
          <t>店铺退款金额</t>
        </is>
      </c>
      <c r="F3" s="180" t="inlineStr">
        <is>
          <t>利润</t>
        </is>
      </c>
      <c r="G3" s="180" t="inlineStr">
        <is>
          <t>快递费</t>
        </is>
      </c>
      <c r="H3" s="4" t="inlineStr">
        <is>
          <t>单量</t>
        </is>
      </c>
      <c r="I3" s="21">
        <f>COUNT(A:A)</f>
        <v/>
      </c>
      <c r="J3" s="58" t="n"/>
      <c r="K3" s="21" t="n"/>
      <c r="M3" s="22" t="n"/>
    </row>
    <row r="4">
      <c r="A4" s="9" t="n">
        <v>45231</v>
      </c>
      <c r="B4" s="185" t="n">
        <v>14.2</v>
      </c>
      <c r="C4" s="188" t="n">
        <v>14.8</v>
      </c>
      <c r="D4" s="187" t="n">
        <v>14.2</v>
      </c>
      <c r="E4" s="187" t="n">
        <v>14.8</v>
      </c>
      <c r="F4" s="188">
        <f>B4-C4-D4+E4-G4</f>
        <v/>
      </c>
      <c r="G4" s="188" t="n"/>
      <c r="H4" s="31" t="inlineStr">
        <is>
          <t>运费月结</t>
        </is>
      </c>
      <c r="I4" s="34">
        <f>0</f>
        <v/>
      </c>
      <c r="J4" s="59" t="n"/>
      <c r="K4" s="34" t="n"/>
    </row>
    <row r="5">
      <c r="A5" s="9" t="n">
        <v>45232</v>
      </c>
      <c r="B5" s="185" t="n">
        <v>11.52</v>
      </c>
      <c r="C5" s="188" t="n">
        <v>10.5</v>
      </c>
      <c r="D5" s="187" t="n"/>
      <c r="E5" s="187" t="n"/>
      <c r="F5" s="188">
        <f>B5-C5-D5+E5-G5</f>
        <v/>
      </c>
      <c r="G5" s="188" t="n"/>
      <c r="H5" s="29" t="inlineStr">
        <is>
          <t>平均每天7.8单</t>
        </is>
      </c>
      <c r="I5" s="9" t="n"/>
      <c r="J5" s="60" t="inlineStr">
        <is>
          <t>平均每天7.8单</t>
        </is>
      </c>
      <c r="K5" s="9" t="n"/>
    </row>
    <row r="6">
      <c r="A6" s="9" t="n">
        <v>45232</v>
      </c>
      <c r="B6" s="185" t="n">
        <v>18.5</v>
      </c>
      <c r="C6" s="188" t="n">
        <v>15.97</v>
      </c>
      <c r="D6" s="187" t="n"/>
      <c r="E6" s="187" t="n"/>
      <c r="F6" s="188">
        <f>B6-C6-D6+E6-G6</f>
        <v/>
      </c>
      <c r="G6" s="188" t="n"/>
      <c r="H6" s="29" t="inlineStr">
        <is>
          <t>平均日利润115元</t>
        </is>
      </c>
      <c r="I6" s="17" t="n"/>
      <c r="J6" s="60" t="inlineStr">
        <is>
          <t>平均日利润115元</t>
        </is>
      </c>
      <c r="K6" s="17" t="n"/>
    </row>
    <row r="7">
      <c r="A7" s="9" t="n">
        <v>45232</v>
      </c>
      <c r="B7" s="185" t="n">
        <v>13.8</v>
      </c>
      <c r="C7" s="188" t="n">
        <v>13.41</v>
      </c>
      <c r="D7" s="187" t="n"/>
      <c r="E7" s="187" t="n"/>
      <c r="F7" s="188">
        <f>B7-C7-D7+E7-G7</f>
        <v/>
      </c>
      <c r="G7" s="188" t="n"/>
      <c r="H7" s="9" t="n"/>
      <c r="I7" s="17" t="n"/>
      <c r="J7" s="61" t="n"/>
      <c r="K7" s="17" t="n"/>
    </row>
    <row r="8">
      <c r="A8" s="9" t="n">
        <v>45232</v>
      </c>
      <c r="B8" s="185" t="n">
        <v>57.6</v>
      </c>
      <c r="C8" s="188" t="n">
        <v>52.7</v>
      </c>
      <c r="D8" s="187" t="n"/>
      <c r="E8" s="187" t="n"/>
      <c r="F8" s="188">
        <f>B8-C8-D8+E8-G8</f>
        <v/>
      </c>
      <c r="G8" s="188" t="n"/>
      <c r="H8" s="9" t="n"/>
      <c r="I8" s="17" t="n"/>
      <c r="J8" s="61" t="n"/>
      <c r="K8" s="17" t="n"/>
    </row>
    <row r="9">
      <c r="A9" s="9" t="n">
        <v>45232</v>
      </c>
      <c r="B9" s="185" t="n">
        <v>14.2</v>
      </c>
      <c r="C9" s="188" t="n">
        <v>14.8</v>
      </c>
      <c r="D9" s="187" t="n"/>
      <c r="E9" s="187" t="n"/>
      <c r="F9" s="187">
        <f>B9-C9-D9+E9-G9</f>
        <v/>
      </c>
      <c r="G9" s="188" t="n"/>
      <c r="H9" s="9" t="n"/>
      <c r="I9" s="17" t="n"/>
      <c r="J9" s="61" t="n"/>
      <c r="K9" s="17" t="n"/>
      <c r="M9" s="0" t="inlineStr">
        <is>
          <t> </t>
        </is>
      </c>
    </row>
    <row r="10">
      <c r="A10" s="9" t="n">
        <v>45232</v>
      </c>
      <c r="B10" s="195" t="n">
        <v>86.8</v>
      </c>
      <c r="C10" s="188" t="n">
        <v>70</v>
      </c>
      <c r="D10" s="187" t="n"/>
      <c r="E10" s="187" t="n"/>
      <c r="F10" s="188">
        <f>B10-C10-D10+E10-G10</f>
        <v/>
      </c>
      <c r="G10" s="188" t="n"/>
      <c r="H10" s="9" t="n"/>
      <c r="I10" s="17" t="n"/>
      <c r="J10" s="61" t="n"/>
      <c r="K10" s="17" t="n"/>
    </row>
    <row r="11">
      <c r="A11" s="9" t="n">
        <v>45233</v>
      </c>
      <c r="B11" s="185" t="n">
        <v>25</v>
      </c>
      <c r="C11" s="188" t="n">
        <v>14.88</v>
      </c>
      <c r="D11" s="187" t="n"/>
      <c r="E11" s="187" t="n"/>
      <c r="F11" s="188">
        <f>B11-C11-D11+E11-G11</f>
        <v/>
      </c>
      <c r="G11" s="188" t="n"/>
      <c r="H11" s="9" t="inlineStr">
        <is>
          <t>  </t>
        </is>
      </c>
      <c r="I11" s="12" t="n"/>
      <c r="J11" s="61" t="inlineStr">
        <is>
          <t>  </t>
        </is>
      </c>
      <c r="K11" s="12" t="n"/>
    </row>
    <row r="12">
      <c r="A12" s="9" t="n">
        <v>45233</v>
      </c>
      <c r="B12" s="185" t="n">
        <v>192.2</v>
      </c>
      <c r="C12" s="188" t="n">
        <v>71.98999999999999</v>
      </c>
      <c r="D12" s="187" t="n"/>
      <c r="E12" s="187" t="n"/>
      <c r="F12" s="188">
        <f>B12-C12-D12+E12-G12</f>
        <v/>
      </c>
      <c r="G12" s="188" t="n"/>
      <c r="H12" s="12" t="n"/>
      <c r="I12" s="12" t="n"/>
      <c r="J12" s="62" t="n"/>
      <c r="K12" s="12" t="n"/>
    </row>
    <row r="13">
      <c r="A13" s="9" t="n">
        <v>45233</v>
      </c>
      <c r="B13" s="185" t="n">
        <v>13.8</v>
      </c>
      <c r="C13" s="188" t="n">
        <v>13.41</v>
      </c>
      <c r="D13" s="187" t="n"/>
      <c r="E13" s="187" t="n"/>
      <c r="F13" s="188">
        <f>B13-C13-D13+E13-G13</f>
        <v/>
      </c>
      <c r="G13" s="188" t="n"/>
      <c r="H13" s="12" t="n"/>
      <c r="I13" s="12" t="n"/>
      <c r="J13" s="62" t="n"/>
      <c r="K13" s="12" t="n"/>
    </row>
    <row r="14">
      <c r="A14" s="9" t="n">
        <v>45233</v>
      </c>
      <c r="B14" s="185" t="n">
        <v>56.8</v>
      </c>
      <c r="C14" s="188" t="n">
        <v>39.2</v>
      </c>
      <c r="D14" s="187" t="n"/>
      <c r="E14" s="187" t="n"/>
      <c r="F14" s="188">
        <f>B14-C14-D14+E14-G14</f>
        <v/>
      </c>
      <c r="G14" s="188" t="n"/>
      <c r="H14" s="12" t="n"/>
      <c r="I14" s="12" t="n"/>
      <c r="J14" s="62" t="n"/>
      <c r="K14" s="12" t="n"/>
    </row>
    <row r="15">
      <c r="A15" s="9" t="n">
        <v>45235</v>
      </c>
      <c r="B15" s="195" t="n">
        <v>15.1</v>
      </c>
      <c r="C15" s="188" t="n">
        <v>14.8</v>
      </c>
      <c r="D15" s="187" t="n"/>
      <c r="E15" s="187" t="n"/>
      <c r="F15" s="188">
        <f>B15-C15-D15+E15-G15</f>
        <v/>
      </c>
      <c r="G15" s="188" t="n"/>
      <c r="H15" s="12" t="n"/>
      <c r="I15" s="12" t="n"/>
      <c r="J15" s="62" t="n"/>
      <c r="K15" s="12" t="n"/>
    </row>
    <row r="16">
      <c r="A16" s="9" t="n">
        <v>45236</v>
      </c>
      <c r="B16" s="185" t="n">
        <v>75</v>
      </c>
      <c r="C16" s="188" t="n">
        <v>37.64</v>
      </c>
      <c r="D16" s="187" t="n"/>
      <c r="E16" s="187" t="n"/>
      <c r="F16" s="188">
        <f>B16-C16-D16+E16-G16</f>
        <v/>
      </c>
      <c r="G16" s="188" t="n"/>
      <c r="H16" s="12" t="n"/>
      <c r="I16" s="12" t="n"/>
      <c r="J16" s="62" t="n"/>
      <c r="K16" s="12" t="n"/>
    </row>
    <row r="17">
      <c r="A17" s="9" t="n">
        <v>45237</v>
      </c>
      <c r="B17" s="185" t="n">
        <v>12.5</v>
      </c>
      <c r="C17" s="188" t="n">
        <v>10.2</v>
      </c>
      <c r="D17" s="187" t="n"/>
      <c r="E17" s="187" t="n"/>
      <c r="F17" s="188">
        <f>B17-C17-D17+E17-G17</f>
        <v/>
      </c>
      <c r="G17" s="188" t="n"/>
      <c r="H17" s="12" t="n"/>
      <c r="I17" s="12" t="n"/>
      <c r="J17" s="62" t="n"/>
      <c r="K17" s="12" t="n"/>
    </row>
    <row r="18">
      <c r="A18" s="9" t="n">
        <v>45238</v>
      </c>
      <c r="B18" s="185" t="n">
        <v>32.1</v>
      </c>
      <c r="C18" s="188" t="n">
        <v>24</v>
      </c>
      <c r="D18" s="187" t="n"/>
      <c r="E18" s="187" t="n"/>
      <c r="F18" s="188">
        <f>B18-C18-D18+E18-G18</f>
        <v/>
      </c>
      <c r="G18" s="188" t="n"/>
      <c r="H18" s="12" t="n"/>
      <c r="I18" s="12" t="n"/>
      <c r="J18" s="62" t="n"/>
      <c r="K18" s="12" t="n"/>
    </row>
    <row r="19">
      <c r="A19" s="9" t="n">
        <v>45238</v>
      </c>
      <c r="B19" s="185" t="n">
        <v>15.1</v>
      </c>
      <c r="C19" s="188" t="n">
        <v>14.8</v>
      </c>
      <c r="D19" s="187" t="n"/>
      <c r="E19" s="187" t="n"/>
      <c r="F19" s="188">
        <f>B19-C19-D19+E19-G19</f>
        <v/>
      </c>
      <c r="G19" s="188" t="n"/>
      <c r="H19" s="12" t="n"/>
      <c r="I19" s="12" t="n"/>
      <c r="J19" s="62" t="n"/>
      <c r="K19" s="12" t="n"/>
    </row>
    <row r="20">
      <c r="A20" s="9" t="n">
        <v>45238</v>
      </c>
      <c r="B20" s="185" t="n">
        <v>10</v>
      </c>
      <c r="C20" s="188" t="n">
        <v>10.65</v>
      </c>
      <c r="D20" s="187" t="n"/>
      <c r="E20" s="187" t="n"/>
      <c r="F20" s="187">
        <f>B20-C20-D20+E20-G20</f>
        <v/>
      </c>
      <c r="G20" s="188" t="n"/>
      <c r="H20" s="12" t="n"/>
      <c r="I20" s="12" t="n"/>
      <c r="J20" s="62" t="n"/>
      <c r="K20" s="12" t="n"/>
    </row>
    <row r="21">
      <c r="A21" s="9" t="n">
        <v>45239</v>
      </c>
      <c r="B21" s="185" t="n">
        <v>17.8</v>
      </c>
      <c r="C21" s="188" t="n">
        <v>14.45</v>
      </c>
      <c r="D21" s="187" t="n"/>
      <c r="E21" s="187" t="n"/>
      <c r="F21" s="188">
        <f>B21-C21-D21+E21-G21</f>
        <v/>
      </c>
      <c r="G21" s="188" t="n"/>
      <c r="H21" s="13" t="n"/>
      <c r="I21" s="13" t="n"/>
      <c r="J21" s="63" t="n"/>
      <c r="K21" s="13" t="n"/>
    </row>
    <row r="22">
      <c r="A22" s="9" t="n">
        <v>45240</v>
      </c>
      <c r="B22" s="185" t="n">
        <v>15.8</v>
      </c>
      <c r="C22" s="188" t="n">
        <v>10.2</v>
      </c>
      <c r="D22" s="187" t="n"/>
      <c r="E22" s="187" t="n"/>
      <c r="F22" s="188">
        <f>B22-C22-D22+E22-G22</f>
        <v/>
      </c>
      <c r="G22" s="188" t="n"/>
      <c r="H22" s="13" t="n"/>
      <c r="I22" s="13" t="n"/>
      <c r="J22" s="63" t="n"/>
      <c r="K22" s="13" t="n"/>
    </row>
    <row r="23">
      <c r="A23" s="9" t="n">
        <v>45240</v>
      </c>
      <c r="B23" s="185" t="n">
        <v>37.8</v>
      </c>
      <c r="C23" s="188" t="n">
        <v>24</v>
      </c>
      <c r="D23" s="187" t="n"/>
      <c r="E23" s="187" t="n"/>
      <c r="F23" s="188">
        <f>B23-C23-D23+E23-G23</f>
        <v/>
      </c>
      <c r="G23" s="188" t="n"/>
      <c r="H23" s="13" t="n"/>
      <c r="I23" s="13" t="n"/>
      <c r="J23" s="63" t="n"/>
      <c r="K23" s="13" t="n"/>
    </row>
    <row r="24">
      <c r="A24" s="9" t="n">
        <v>45240</v>
      </c>
      <c r="B24" s="195" t="n">
        <v>14.8</v>
      </c>
      <c r="C24" s="188" t="n">
        <v>10.2</v>
      </c>
      <c r="D24" s="187" t="n"/>
      <c r="E24" s="187" t="n"/>
      <c r="F24" s="188">
        <f>B24-C24-D24+E24-G24</f>
        <v/>
      </c>
      <c r="G24" s="188" t="n"/>
      <c r="H24" s="13" t="n"/>
      <c r="I24" s="13" t="n"/>
      <c r="J24" s="63" t="n"/>
      <c r="K24" s="13" t="n"/>
    </row>
    <row r="25">
      <c r="A25" s="9" t="n">
        <v>45240</v>
      </c>
      <c r="B25" s="195" t="n">
        <v>57.6</v>
      </c>
      <c r="C25" s="188" t="n">
        <v>45</v>
      </c>
      <c r="D25" s="187" t="n"/>
      <c r="E25" s="187" t="n"/>
      <c r="F25" s="188">
        <f>B25-C25-D25+E25-G25</f>
        <v/>
      </c>
      <c r="G25" s="188" t="n"/>
      <c r="H25" s="13" t="n"/>
      <c r="I25" s="13" t="n"/>
      <c r="J25" s="63" t="n"/>
      <c r="K25" s="13" t="n"/>
    </row>
    <row r="26">
      <c r="A26" s="9" t="n">
        <v>45241</v>
      </c>
      <c r="B26" s="185" t="n">
        <v>30.4</v>
      </c>
      <c r="C26" s="188" t="n">
        <v>24</v>
      </c>
      <c r="D26" s="187" t="n"/>
      <c r="E26" s="187" t="n"/>
      <c r="F26" s="188">
        <f>B26-C26-D26+E26-G26</f>
        <v/>
      </c>
      <c r="G26" s="188" t="n"/>
      <c r="H26" s="13" t="n"/>
      <c r="I26" s="13" t="n"/>
      <c r="J26" s="63" t="n"/>
      <c r="K26" s="13" t="n"/>
    </row>
    <row r="27">
      <c r="A27" s="9" t="n">
        <v>45241</v>
      </c>
      <c r="B27" s="195" t="n">
        <v>56.8</v>
      </c>
      <c r="C27" s="217" t="n">
        <v>42.2</v>
      </c>
      <c r="D27" s="187" t="n"/>
      <c r="E27" s="187" t="n"/>
      <c r="F27" s="188">
        <f>B27-C27-D27+E27-G27</f>
        <v/>
      </c>
      <c r="G27" s="200" t="n"/>
      <c r="J27" s="63" t="n"/>
      <c r="K27" s="13" t="n"/>
    </row>
    <row r="28">
      <c r="A28" s="9" t="n">
        <v>45241</v>
      </c>
      <c r="B28" s="195" t="n">
        <v>28.4</v>
      </c>
      <c r="C28" s="217" t="n">
        <v>24.6</v>
      </c>
      <c r="D28" s="187" t="n"/>
      <c r="E28" s="187" t="n"/>
      <c r="F28" s="188">
        <f>B28-C28-D28+E28-G28</f>
        <v/>
      </c>
      <c r="G28" s="200" t="n"/>
      <c r="J28" s="63" t="n"/>
      <c r="K28" s="13" t="n"/>
    </row>
    <row r="29">
      <c r="A29" s="9" t="n">
        <v>45241</v>
      </c>
      <c r="B29" s="195" t="n">
        <v>12.5</v>
      </c>
      <c r="C29" s="217" t="n">
        <v>10.6</v>
      </c>
      <c r="D29" s="187" t="n"/>
      <c r="E29" s="187" t="n"/>
      <c r="F29" s="188">
        <f>B29-C29-D29+E29-G29</f>
        <v/>
      </c>
      <c r="G29" s="200" t="n"/>
      <c r="J29" s="63" t="n"/>
      <c r="K29" s="13" t="n"/>
    </row>
    <row r="30">
      <c r="A30" s="9" t="n">
        <v>45241</v>
      </c>
      <c r="B30" s="195" t="n">
        <v>57.6</v>
      </c>
      <c r="C30" s="217" t="n">
        <v>45</v>
      </c>
      <c r="D30" s="187" t="n"/>
      <c r="E30" s="187" t="n"/>
      <c r="F30" s="188">
        <f>B30-C30-D30+E30-G30</f>
        <v/>
      </c>
      <c r="G30" s="200" t="n"/>
      <c r="J30" s="63" t="n"/>
      <c r="K30" s="13" t="n"/>
    </row>
    <row r="31">
      <c r="A31" s="9" t="n">
        <v>45241</v>
      </c>
      <c r="B31" s="195" t="n">
        <v>57.6</v>
      </c>
      <c r="C31" s="217" t="n">
        <v>45</v>
      </c>
      <c r="D31" s="187" t="n"/>
      <c r="E31" s="187" t="n"/>
      <c r="F31" s="188">
        <f>B31-C31-D31+E31-G31</f>
        <v/>
      </c>
      <c r="G31" s="200" t="n"/>
      <c r="J31" s="63" t="n"/>
      <c r="K31" s="13" t="n"/>
    </row>
    <row r="32">
      <c r="A32" s="9" t="n">
        <v>45241</v>
      </c>
      <c r="B32" s="195" t="n">
        <v>34.56</v>
      </c>
      <c r="C32" s="217" t="n">
        <v>19.82</v>
      </c>
      <c r="D32" s="187" t="n"/>
      <c r="E32" s="187" t="n"/>
      <c r="F32" s="188">
        <f>B32-C32-D32+E32-G32</f>
        <v/>
      </c>
      <c r="G32" s="200" t="n"/>
      <c r="J32" s="63" t="n"/>
      <c r="K32" s="13" t="n"/>
    </row>
    <row r="33">
      <c r="A33" s="9" t="n">
        <v>45241</v>
      </c>
      <c r="B33" s="195" t="n">
        <v>13.8</v>
      </c>
      <c r="C33" s="217" t="n">
        <v>14.45</v>
      </c>
      <c r="D33" s="187" t="n"/>
      <c r="E33" s="187" t="n"/>
      <c r="F33" s="187">
        <f>B33-C33-D33+E33-G33</f>
        <v/>
      </c>
      <c r="G33" s="200" t="n"/>
      <c r="J33" s="63" t="n"/>
      <c r="K33" s="13" t="n"/>
    </row>
    <row r="34">
      <c r="A34" s="9" t="n">
        <v>45241</v>
      </c>
      <c r="B34" s="195" t="n">
        <v>57.6</v>
      </c>
      <c r="C34" s="217" t="n">
        <v>45</v>
      </c>
      <c r="D34" s="187" t="n"/>
      <c r="E34" s="187" t="n"/>
      <c r="F34" s="188">
        <f>B34-C34-D34+E34-G34</f>
        <v/>
      </c>
      <c r="G34" s="200" t="n"/>
      <c r="J34" s="63" t="n"/>
      <c r="K34" s="13" t="n"/>
    </row>
    <row r="35">
      <c r="A35" s="9" t="n">
        <v>45241</v>
      </c>
      <c r="B35" s="195" t="n">
        <v>13.88</v>
      </c>
      <c r="C35" s="217" t="n">
        <v>11.5</v>
      </c>
      <c r="D35" s="187" t="n"/>
      <c r="E35" s="187" t="n"/>
      <c r="F35" s="188">
        <f>B35-C35-D35+E35-G35</f>
        <v/>
      </c>
      <c r="G35" s="200" t="n"/>
      <c r="J35" s="63" t="n"/>
      <c r="K35" s="13" t="n"/>
    </row>
    <row r="36">
      <c r="A36" s="9" t="n">
        <v>45242</v>
      </c>
      <c r="B36" s="195" t="n">
        <v>59.2</v>
      </c>
      <c r="C36" s="217" t="n">
        <v>24.76</v>
      </c>
      <c r="D36" s="187" t="n"/>
      <c r="E36" s="187" t="n"/>
      <c r="F36" s="188">
        <f>B36-C36-D36+E36-G36</f>
        <v/>
      </c>
      <c r="G36" s="200" t="n"/>
      <c r="J36" s="63" t="n"/>
      <c r="K36" s="13" t="n"/>
    </row>
    <row r="37">
      <c r="A37" s="9" t="n">
        <v>45244</v>
      </c>
      <c r="B37" s="195" t="n">
        <v>17.8</v>
      </c>
      <c r="C37" s="217" t="n">
        <v>14.8</v>
      </c>
      <c r="D37" s="187" t="n"/>
      <c r="E37" s="187" t="n"/>
      <c r="F37" s="188">
        <f>B37-C37-D37+E37-G37</f>
        <v/>
      </c>
      <c r="G37" s="200" t="n"/>
      <c r="J37" s="63" t="n"/>
      <c r="K37" s="13" t="n"/>
    </row>
    <row r="38">
      <c r="A38" s="9" t="n">
        <v>45244</v>
      </c>
      <c r="B38" s="195" t="n">
        <v>40.6</v>
      </c>
      <c r="C38" s="217" t="n">
        <v>29.4</v>
      </c>
      <c r="D38" s="187" t="n"/>
      <c r="E38" s="187" t="n"/>
      <c r="F38" s="188">
        <f>B38-C38-D38+E38-G38</f>
        <v/>
      </c>
      <c r="G38" s="200" t="n"/>
      <c r="J38" s="63" t="n"/>
      <c r="K38" s="13" t="n"/>
    </row>
    <row r="39">
      <c r="A39" s="9" t="n">
        <v>45244</v>
      </c>
      <c r="B39" s="195" t="n">
        <v>31.6</v>
      </c>
      <c r="C39" s="217" t="n">
        <v>16.02</v>
      </c>
      <c r="D39" s="187" t="n"/>
      <c r="E39" s="187" t="n"/>
      <c r="F39" s="188">
        <f>B39-C39-D39+E39-G39</f>
        <v/>
      </c>
      <c r="G39" s="200" t="n"/>
      <c r="J39" s="63" t="n"/>
      <c r="K39" s="13" t="n"/>
    </row>
    <row r="40">
      <c r="A40" s="9" t="n">
        <v>45246</v>
      </c>
      <c r="B40" s="195" t="n">
        <v>71.40000000000001</v>
      </c>
      <c r="C40" s="217" t="n">
        <v>49.6</v>
      </c>
      <c r="D40" s="187" t="n"/>
      <c r="E40" s="187" t="n"/>
      <c r="F40" s="188">
        <f>B40-C40-D40+E40-G40</f>
        <v/>
      </c>
      <c r="G40" s="200" t="n"/>
      <c r="J40" s="63" t="n"/>
      <c r="K40" s="13" t="n"/>
    </row>
    <row r="41">
      <c r="A41" s="9" t="n">
        <v>45246</v>
      </c>
      <c r="B41" s="195" t="n">
        <v>376</v>
      </c>
      <c r="C41" s="217" t="n">
        <v>220</v>
      </c>
      <c r="D41" s="187" t="n"/>
      <c r="E41" s="187" t="n"/>
      <c r="F41" s="188">
        <f>B41-C41-D41+E41-G41</f>
        <v/>
      </c>
      <c r="G41" s="200" t="n"/>
      <c r="J41" s="63" t="n"/>
      <c r="K41" s="13" t="n"/>
    </row>
    <row r="42">
      <c r="A42" s="9" t="n">
        <v>45247</v>
      </c>
      <c r="B42" s="195" t="n">
        <v>17.8</v>
      </c>
      <c r="C42" s="217" t="n">
        <v>14.45</v>
      </c>
      <c r="D42" s="187" t="n"/>
      <c r="E42" s="187" t="n"/>
      <c r="F42" s="188">
        <f>B42-C42-D42+E42-G42</f>
        <v/>
      </c>
      <c r="G42" s="200" t="n"/>
      <c r="J42" s="63" t="n"/>
      <c r="K42" s="13" t="n"/>
    </row>
    <row r="43">
      <c r="A43" s="9" t="n">
        <v>45248</v>
      </c>
      <c r="B43" s="195" t="n">
        <v>85.8</v>
      </c>
      <c r="C43" s="217" t="n">
        <v>37.64</v>
      </c>
      <c r="D43" s="187" t="n">
        <v>8</v>
      </c>
      <c r="E43" s="187" t="n"/>
      <c r="F43" s="188">
        <f>B43-C43-D43+E43-G43</f>
        <v/>
      </c>
      <c r="G43" s="200" t="n"/>
      <c r="J43" s="63" t="n"/>
      <c r="K43" s="13" t="n"/>
    </row>
    <row r="44">
      <c r="A44" s="9" t="n">
        <v>45249</v>
      </c>
      <c r="B44" s="195" t="n">
        <v>14.8</v>
      </c>
      <c r="C44" s="217" t="n">
        <v>10.2</v>
      </c>
      <c r="D44" s="187" t="n"/>
      <c r="E44" s="187" t="n"/>
      <c r="F44" s="188">
        <f>B44-C44-D44+E44-G44</f>
        <v/>
      </c>
      <c r="G44" s="200" t="n"/>
      <c r="J44" s="63" t="n"/>
      <c r="K44" s="13" t="n"/>
    </row>
    <row r="45">
      <c r="A45" s="9" t="n">
        <v>45249</v>
      </c>
      <c r="B45" s="195" t="n">
        <v>157</v>
      </c>
      <c r="C45" s="217" t="n">
        <v>66.28</v>
      </c>
      <c r="D45" s="187" t="n"/>
      <c r="E45" s="187" t="n"/>
      <c r="F45" s="188">
        <f>B45-C45-D45+E45-G45</f>
        <v/>
      </c>
      <c r="G45" s="200" t="n"/>
      <c r="J45" s="63" t="n"/>
      <c r="K45" s="13" t="n"/>
    </row>
    <row r="46">
      <c r="A46" s="9" t="n">
        <v>45250</v>
      </c>
      <c r="B46" s="195" t="n">
        <v>88.84</v>
      </c>
      <c r="C46" s="217" t="n">
        <v>60.5</v>
      </c>
      <c r="D46" s="187" t="n"/>
      <c r="E46" s="187" t="n"/>
      <c r="F46" s="188">
        <f>B46-C46-D46+E46-G46</f>
        <v/>
      </c>
      <c r="G46" s="200" t="n"/>
      <c r="J46" s="63" t="n"/>
      <c r="K46" s="13" t="n"/>
    </row>
    <row r="47">
      <c r="A47" s="9" t="n">
        <v>45251</v>
      </c>
      <c r="B47" s="195" t="n">
        <v>17.27</v>
      </c>
      <c r="C47" s="217" t="n">
        <v>14.8</v>
      </c>
      <c r="D47" s="187" t="n"/>
      <c r="E47" s="187" t="n"/>
      <c r="F47" s="188">
        <f>B47-C47-D47+E47-G47</f>
        <v/>
      </c>
      <c r="G47" s="200" t="n"/>
      <c r="J47" s="63" t="n"/>
      <c r="K47" s="13" t="n"/>
    </row>
    <row r="48">
      <c r="A48" s="9" t="n">
        <v>45253</v>
      </c>
      <c r="B48" s="195" t="n">
        <v>150</v>
      </c>
      <c r="C48" s="217" t="n">
        <v>122.4</v>
      </c>
      <c r="D48" s="187" t="n"/>
      <c r="E48" s="187" t="n"/>
      <c r="F48" s="188">
        <f>B48-C48-D48+E48-G48</f>
        <v/>
      </c>
      <c r="G48" s="200" t="n"/>
      <c r="J48" s="63" t="n"/>
      <c r="K48" s="13" t="n"/>
    </row>
    <row r="49">
      <c r="A49" s="9" t="n">
        <v>45253</v>
      </c>
      <c r="B49" s="195" t="n">
        <v>11.8</v>
      </c>
      <c r="C49" s="217" t="n">
        <v>10.65</v>
      </c>
      <c r="D49" s="187" t="n"/>
      <c r="E49" s="187" t="n"/>
      <c r="F49" s="188">
        <f>B49-C49-D49+E49-G49</f>
        <v/>
      </c>
      <c r="G49" s="200" t="n"/>
      <c r="J49" s="63" t="n"/>
      <c r="K49" s="13" t="n"/>
    </row>
    <row r="50">
      <c r="A50" s="9" t="n">
        <v>45254</v>
      </c>
      <c r="B50" s="195" t="n">
        <v>67.26000000000001</v>
      </c>
      <c r="C50" s="217" t="n">
        <v>42.2</v>
      </c>
      <c r="D50" s="187" t="n"/>
      <c r="E50" s="187" t="n"/>
      <c r="F50" s="188">
        <f>B50-C50-D50+E50-G50</f>
        <v/>
      </c>
      <c r="G50" s="200" t="n"/>
      <c r="J50" s="63" t="n"/>
      <c r="K50" s="13" t="n"/>
    </row>
    <row r="51">
      <c r="A51" s="9" t="n">
        <v>45254</v>
      </c>
      <c r="B51" s="195" t="n">
        <v>25.8</v>
      </c>
      <c r="C51" s="217" t="n">
        <v>19.2</v>
      </c>
      <c r="D51" s="187" t="n"/>
      <c r="E51" s="187" t="n"/>
      <c r="F51" s="188">
        <f>B51-C51-D51+E51-G51</f>
        <v/>
      </c>
      <c r="G51" s="200" t="n"/>
      <c r="J51" s="63" t="n"/>
      <c r="K51" s="13" t="n"/>
    </row>
    <row r="52">
      <c r="A52" s="9" t="n">
        <v>45255</v>
      </c>
      <c r="B52" s="195" t="n">
        <v>17.8</v>
      </c>
      <c r="C52" s="217" t="n">
        <v>14.8</v>
      </c>
      <c r="D52" s="187" t="n"/>
      <c r="E52" s="187" t="n"/>
      <c r="F52" s="188">
        <f>B52-C52-D52+E52-G52</f>
        <v/>
      </c>
      <c r="G52" s="200" t="n"/>
      <c r="J52" s="63" t="n"/>
      <c r="K52" s="13" t="n"/>
    </row>
    <row r="53">
      <c r="A53" s="9" t="n">
        <v>45255</v>
      </c>
      <c r="B53" s="195" t="n">
        <v>14.8</v>
      </c>
      <c r="C53" s="217" t="n">
        <v>10.2</v>
      </c>
      <c r="D53" s="187" t="n"/>
      <c r="E53" s="187" t="n"/>
      <c r="F53" s="188">
        <f>B53-C53-D53+E53-G53</f>
        <v/>
      </c>
      <c r="G53" s="200" t="n"/>
      <c r="J53" s="63" t="n"/>
      <c r="K53" s="13" t="n"/>
    </row>
    <row r="54">
      <c r="A54" s="9" t="n">
        <v>45255</v>
      </c>
      <c r="B54" s="195" t="n">
        <v>84</v>
      </c>
      <c r="C54" s="217" t="n">
        <v>54</v>
      </c>
      <c r="D54" s="187" t="n"/>
      <c r="E54" s="187" t="n"/>
      <c r="F54" s="188">
        <f>B54-C54-D54+E54-G54</f>
        <v/>
      </c>
      <c r="G54" s="200" t="n"/>
      <c r="J54" s="63" t="n"/>
      <c r="K54" s="13" t="n"/>
    </row>
    <row r="55">
      <c r="A55" s="9" t="n">
        <v>45255</v>
      </c>
      <c r="B55" s="195" t="n">
        <v>40.6</v>
      </c>
      <c r="C55" s="217" t="n">
        <v>29.65</v>
      </c>
      <c r="D55" s="187" t="n"/>
      <c r="E55" s="187" t="n"/>
      <c r="F55" s="188">
        <f>B55-C55-D55+E55-G55</f>
        <v/>
      </c>
      <c r="G55" s="200" t="n"/>
      <c r="J55" s="63" t="n"/>
      <c r="K55" s="13" t="n"/>
    </row>
    <row r="56">
      <c r="A56" s="9" t="n">
        <v>45255</v>
      </c>
      <c r="B56" s="195" t="n">
        <v>91.40000000000001</v>
      </c>
      <c r="C56" s="217" t="n">
        <v>58.13</v>
      </c>
      <c r="D56" s="187" t="n"/>
      <c r="E56" s="187" t="n"/>
      <c r="F56" s="188">
        <f>B56-C56-D56+E56-G56</f>
        <v/>
      </c>
      <c r="G56" s="200" t="n"/>
      <c r="J56" s="63" t="n"/>
      <c r="K56" s="13" t="n"/>
    </row>
    <row r="57">
      <c r="A57" s="9" t="n">
        <v>45256</v>
      </c>
      <c r="B57" s="195" t="n">
        <v>17.8</v>
      </c>
      <c r="C57" s="217" t="n">
        <v>15.5</v>
      </c>
      <c r="D57" s="187" t="n">
        <v>17.8</v>
      </c>
      <c r="E57" s="187" t="n">
        <v>0</v>
      </c>
      <c r="F57" s="187">
        <f>B57-C57-D57+E57-G57</f>
        <v/>
      </c>
      <c r="G57" s="200" t="n"/>
      <c r="J57" s="63" t="n"/>
      <c r="K57" s="13" t="n"/>
    </row>
    <row r="58">
      <c r="A58" s="9" t="n">
        <v>45256</v>
      </c>
      <c r="B58" s="195" t="n">
        <v>17.27</v>
      </c>
      <c r="C58" s="217" t="n">
        <v>14.8</v>
      </c>
      <c r="D58" s="187" t="n"/>
      <c r="E58" s="187" t="n"/>
      <c r="F58" s="188">
        <f>B58-C58-D58+E58-G58</f>
        <v/>
      </c>
      <c r="G58" s="200" t="n"/>
      <c r="J58" s="63" t="n"/>
      <c r="K58" s="13" t="n"/>
    </row>
    <row r="59">
      <c r="A59" s="9" t="n">
        <v>45256</v>
      </c>
      <c r="B59" s="195" t="n">
        <v>11.45</v>
      </c>
      <c r="C59" s="217" t="n">
        <v>10</v>
      </c>
      <c r="D59" s="187" t="n"/>
      <c r="E59" s="187" t="n"/>
      <c r="F59" s="188">
        <f>B59-C59-D59+E59-G59</f>
        <v/>
      </c>
      <c r="G59" s="200" t="n"/>
      <c r="J59" s="63" t="n"/>
      <c r="K59" s="13" t="n"/>
    </row>
    <row r="60">
      <c r="A60" s="9" t="n">
        <v>45257</v>
      </c>
      <c r="B60" s="195" t="n">
        <v>56.2</v>
      </c>
      <c r="C60" s="217" t="n">
        <v>24.76</v>
      </c>
      <c r="D60" s="187" t="n"/>
      <c r="E60" s="187" t="n"/>
      <c r="F60" s="188">
        <f>B60-C60-D60+E60-G60</f>
        <v/>
      </c>
      <c r="G60" s="200" t="n"/>
      <c r="J60" s="63" t="n"/>
      <c r="K60" s="13" t="n"/>
    </row>
    <row r="61">
      <c r="A61" s="9" t="n">
        <v>45257</v>
      </c>
      <c r="B61" s="195" t="n">
        <v>17.8</v>
      </c>
      <c r="C61" s="217" t="n">
        <v>14.8</v>
      </c>
      <c r="D61" s="187" t="n"/>
      <c r="E61" s="187" t="n"/>
      <c r="F61" s="188">
        <f>B61-C61-D61+E61-G61</f>
        <v/>
      </c>
      <c r="G61" s="200" t="n"/>
      <c r="J61" s="63" t="n"/>
      <c r="K61" s="13" t="n"/>
    </row>
    <row r="62">
      <c r="A62" s="9" t="n">
        <v>45257</v>
      </c>
      <c r="B62" s="195" t="n">
        <v>14.36</v>
      </c>
      <c r="C62" s="217" t="n">
        <v>10.2</v>
      </c>
      <c r="D62" s="187" t="n"/>
      <c r="E62" s="187" t="n"/>
      <c r="F62" s="188">
        <f>B62-C62-D62+E62-G62</f>
        <v/>
      </c>
      <c r="G62" s="200" t="n"/>
      <c r="J62" s="63" t="n"/>
      <c r="K62" s="13" t="n"/>
    </row>
    <row r="63">
      <c r="A63" s="9" t="n">
        <v>45258</v>
      </c>
      <c r="B63" s="195" t="n">
        <v>60.83</v>
      </c>
      <c r="C63" s="217" t="n">
        <v>45</v>
      </c>
      <c r="D63" s="187" t="n"/>
      <c r="E63" s="187" t="n"/>
      <c r="F63" s="188">
        <f>B63-C63-D63+E63-G63</f>
        <v/>
      </c>
      <c r="G63" s="200" t="n"/>
      <c r="J63" s="63" t="n"/>
      <c r="K63" s="13" t="n"/>
    </row>
    <row r="64">
      <c r="A64" s="9" t="n">
        <v>45258</v>
      </c>
      <c r="B64" s="195" t="n">
        <v>25.8</v>
      </c>
      <c r="C64" s="217" t="n">
        <v>19.2</v>
      </c>
      <c r="D64" s="187" t="n"/>
      <c r="E64" s="187" t="n"/>
      <c r="F64" s="188">
        <f>B64-C64-D64+E64-G64</f>
        <v/>
      </c>
      <c r="G64" s="200" t="n"/>
      <c r="J64" s="63" t="n"/>
      <c r="K64" s="13" t="n"/>
    </row>
    <row r="65">
      <c r="A65" s="9" t="n">
        <v>45259</v>
      </c>
      <c r="B65" s="195" t="n">
        <v>14.8</v>
      </c>
      <c r="C65" s="217" t="n">
        <v>10.2</v>
      </c>
      <c r="D65" s="187" t="n"/>
      <c r="E65" s="187" t="n"/>
      <c r="F65" s="188">
        <f>B65-C65-D65+E65-G65</f>
        <v/>
      </c>
      <c r="G65" s="200" t="n"/>
      <c r="J65" s="63" t="n"/>
      <c r="K65" s="13" t="n"/>
    </row>
    <row r="66">
      <c r="A66" s="9" t="n">
        <v>45259</v>
      </c>
      <c r="B66" s="195" t="n">
        <v>106</v>
      </c>
      <c r="C66" s="217" t="n">
        <v>68.5</v>
      </c>
      <c r="D66" s="187" t="n"/>
      <c r="E66" s="187" t="n"/>
      <c r="F66" s="188">
        <f>B66-C66-D66+E66-G66</f>
        <v/>
      </c>
      <c r="G66" s="200" t="n"/>
      <c r="J66" s="63" t="n"/>
      <c r="K66" s="13" t="n"/>
    </row>
    <row r="67">
      <c r="A67" s="9" t="n">
        <v>45260</v>
      </c>
      <c r="B67" s="195" t="n">
        <v>38.33</v>
      </c>
      <c r="C67" s="217" t="n">
        <v>28</v>
      </c>
      <c r="D67" s="187" t="n"/>
      <c r="E67" s="187" t="n"/>
      <c r="F67" s="188">
        <f>B67-C67-D67+E67-G67</f>
        <v/>
      </c>
      <c r="G67" s="200" t="n"/>
      <c r="J67" s="63" t="n"/>
      <c r="K67" s="13" t="n"/>
    </row>
    <row r="68">
      <c r="A68" s="9" t="n">
        <v>45260</v>
      </c>
      <c r="B68" s="195" t="n">
        <v>14.8</v>
      </c>
      <c r="C68" s="217" t="n">
        <v>10.2</v>
      </c>
      <c r="D68" s="187" t="n"/>
      <c r="E68" s="187" t="n"/>
      <c r="F68" s="188">
        <f>B68-C68-D68+E68-G68</f>
        <v/>
      </c>
      <c r="G68" s="200" t="n"/>
      <c r="J68" s="63" t="n"/>
      <c r="K68" s="13" t="n"/>
    </row>
    <row r="69">
      <c r="A69" s="9" t="n"/>
      <c r="B69" s="195" t="n"/>
      <c r="C69" s="217" t="n"/>
      <c r="D69" s="187" t="n"/>
      <c r="E69" s="187" t="n"/>
      <c r="F69" s="188" t="n"/>
      <c r="G69" s="200" t="n"/>
      <c r="J69" s="63" t="n"/>
      <c r="K69" s="13" t="n"/>
    </row>
    <row r="70">
      <c r="A70" s="9" t="n"/>
      <c r="B70" s="195" t="n"/>
      <c r="C70" s="217" t="n"/>
      <c r="D70" s="187" t="n"/>
      <c r="E70" s="187" t="n"/>
      <c r="F70" s="188" t="n"/>
      <c r="G70" s="200" t="n"/>
      <c r="J70" s="63" t="n"/>
      <c r="K70" s="13" t="n"/>
    </row>
    <row r="71">
      <c r="A71" s="9" t="n"/>
      <c r="B71" s="195" t="n"/>
      <c r="C71" s="217" t="n"/>
      <c r="D71" s="187" t="n"/>
      <c r="E71" s="187" t="n"/>
      <c r="F71" s="188" t="n"/>
      <c r="G71" s="200" t="n"/>
      <c r="J71" s="63" t="n"/>
      <c r="K71" s="13" t="n"/>
    </row>
    <row r="72">
      <c r="A72" s="9" t="n"/>
      <c r="B72" s="195" t="n"/>
      <c r="C72" s="217" t="n"/>
      <c r="D72" s="187" t="n"/>
      <c r="E72" s="187" t="n"/>
      <c r="F72" s="188" t="n"/>
      <c r="G72" s="200" t="n"/>
      <c r="J72" s="63" t="n"/>
      <c r="K72" s="13" t="n"/>
    </row>
    <row r="73">
      <c r="A73" s="9" t="n"/>
      <c r="B73" s="195" t="n"/>
      <c r="C73" s="217" t="n"/>
      <c r="D73" s="187" t="n"/>
      <c r="E73" s="187" t="n"/>
      <c r="F73" s="188" t="n"/>
      <c r="G73" s="200" t="n"/>
      <c r="J73" s="63" t="n"/>
      <c r="K73" s="13" t="n"/>
    </row>
    <row r="74">
      <c r="A74" s="9" t="n"/>
      <c r="B74" s="195" t="n"/>
      <c r="C74" s="217" t="n"/>
      <c r="D74" s="187" t="n"/>
      <c r="E74" s="187" t="n"/>
      <c r="F74" s="188" t="n"/>
      <c r="G74" s="200" t="n"/>
      <c r="J74" s="63" t="n"/>
      <c r="K74" s="13" t="n"/>
    </row>
    <row r="75">
      <c r="A75" s="9" t="n"/>
      <c r="B75" s="195" t="n"/>
      <c r="C75" s="217" t="n"/>
      <c r="D75" s="187" t="n"/>
      <c r="E75" s="187" t="n"/>
      <c r="F75" s="188" t="n"/>
      <c r="G75" s="200" t="n"/>
      <c r="J75" s="63" t="n"/>
      <c r="K75" s="13" t="n"/>
    </row>
    <row r="76">
      <c r="A76" s="9" t="n"/>
      <c r="B76" s="195" t="n"/>
      <c r="C76" s="217" t="n"/>
      <c r="D76" s="187" t="n"/>
      <c r="E76" s="187" t="n"/>
      <c r="F76" s="188" t="n"/>
      <c r="G76" s="200" t="n"/>
      <c r="J76" s="63" t="n"/>
      <c r="K76" s="13" t="n"/>
    </row>
    <row r="77">
      <c r="A77" s="9" t="n"/>
      <c r="B77" s="195" t="n"/>
      <c r="C77" s="217" t="n"/>
      <c r="D77" s="187" t="n"/>
      <c r="E77" s="187" t="n"/>
      <c r="F77" s="188" t="n"/>
      <c r="G77" s="200" t="n"/>
      <c r="J77" s="63" t="n"/>
      <c r="K77" s="13" t="n"/>
    </row>
    <row r="78">
      <c r="A78" s="9" t="n"/>
      <c r="B78" s="195" t="n"/>
      <c r="C78" s="217" t="n"/>
      <c r="D78" s="187" t="n"/>
      <c r="E78" s="187" t="n"/>
      <c r="F78" s="188" t="n"/>
      <c r="G78" s="200" t="n"/>
      <c r="J78" s="63" t="n"/>
      <c r="K78" s="13" t="n"/>
    </row>
    <row r="79">
      <c r="A79" s="9" t="n"/>
      <c r="B79" s="195" t="n"/>
      <c r="C79" s="217" t="n"/>
      <c r="D79" s="187" t="n"/>
      <c r="E79" s="187" t="n"/>
      <c r="F79" s="188" t="n"/>
      <c r="G79" s="200" t="n"/>
      <c r="J79" s="63" t="n"/>
      <c r="K79" s="13" t="n"/>
    </row>
    <row r="80">
      <c r="A80" s="9" t="n"/>
      <c r="B80" s="195" t="n"/>
      <c r="C80" s="217" t="n"/>
      <c r="D80" s="187" t="n"/>
      <c r="E80" s="187" t="n"/>
      <c r="F80" s="188" t="n"/>
      <c r="G80" s="200" t="n"/>
      <c r="J80" s="63" t="n"/>
      <c r="K80" s="13" t="n"/>
    </row>
    <row r="81">
      <c r="A81" s="9" t="n"/>
      <c r="B81" s="195" t="n"/>
      <c r="C81" s="217" t="n"/>
      <c r="D81" s="187" t="n"/>
      <c r="E81" s="187" t="n"/>
      <c r="F81" s="188" t="n"/>
      <c r="G81" s="200" t="n"/>
      <c r="J81" s="63" t="n"/>
      <c r="K81" s="13" t="n"/>
    </row>
    <row r="82">
      <c r="A82" s="9" t="n"/>
      <c r="B82" s="195" t="n"/>
      <c r="C82" s="217" t="n"/>
      <c r="D82" s="187" t="n"/>
      <c r="E82" s="187" t="n"/>
      <c r="F82" s="188" t="n"/>
      <c r="G82" s="200" t="n"/>
      <c r="J82" s="63" t="n"/>
      <c r="K82" s="13" t="n"/>
    </row>
    <row r="83">
      <c r="A83" s="9" t="n"/>
      <c r="B83" s="195" t="n"/>
      <c r="C83" s="217" t="n"/>
      <c r="D83" s="187" t="n"/>
      <c r="E83" s="187" t="n"/>
      <c r="F83" s="188" t="n"/>
      <c r="G83" s="200" t="n"/>
      <c r="J83" s="63" t="n"/>
      <c r="K83" s="13" t="n"/>
    </row>
    <row r="84">
      <c r="A84" s="9" t="n"/>
      <c r="B84" s="195" t="n"/>
      <c r="C84" s="217" t="n"/>
      <c r="D84" s="187" t="n"/>
      <c r="E84" s="187" t="n"/>
      <c r="F84" s="188" t="n"/>
      <c r="G84" s="200" t="n"/>
      <c r="J84" s="63" t="n"/>
      <c r="K84" s="13" t="n"/>
    </row>
    <row r="85">
      <c r="A85" s="9" t="n"/>
      <c r="B85" s="195" t="n"/>
      <c r="C85" s="217" t="n"/>
      <c r="D85" s="187" t="n"/>
      <c r="E85" s="187" t="n"/>
      <c r="F85" s="188" t="n"/>
      <c r="G85" s="200" t="n"/>
      <c r="J85" s="63" t="n"/>
      <c r="K85" s="13" t="n"/>
    </row>
    <row r="86">
      <c r="A86" s="9" t="n"/>
      <c r="B86" s="195" t="n"/>
      <c r="C86" s="217" t="n"/>
      <c r="D86" s="187" t="n"/>
      <c r="E86" s="187" t="n"/>
      <c r="F86" s="188" t="n"/>
      <c r="G86" s="200" t="n"/>
      <c r="J86" s="63" t="n"/>
      <c r="K86" s="13" t="n"/>
    </row>
    <row r="87">
      <c r="A87" s="9" t="n"/>
      <c r="B87" s="195" t="n"/>
      <c r="C87" s="217" t="n"/>
      <c r="D87" s="187" t="n"/>
      <c r="E87" s="187" t="n"/>
      <c r="F87" s="188" t="n"/>
      <c r="G87" s="200" t="n"/>
      <c r="J87" s="63" t="n"/>
      <c r="K87" s="13" t="n"/>
    </row>
    <row r="88">
      <c r="A88" s="9" t="n"/>
      <c r="B88" s="195" t="n"/>
      <c r="C88" s="217" t="n"/>
      <c r="D88" s="187" t="n"/>
      <c r="E88" s="187" t="n"/>
      <c r="F88" s="188" t="n"/>
      <c r="G88" s="200" t="n"/>
      <c r="J88" s="63" t="n"/>
      <c r="K88" s="13" t="n"/>
    </row>
    <row r="89">
      <c r="A89" s="9" t="n"/>
      <c r="B89" s="195" t="n"/>
      <c r="C89" s="217" t="n"/>
      <c r="D89" s="187" t="n"/>
      <c r="E89" s="187" t="n"/>
      <c r="F89" s="188" t="n"/>
      <c r="G89" s="200" t="n"/>
      <c r="J89" s="63" t="n"/>
      <c r="K89" s="13" t="n"/>
    </row>
    <row r="90">
      <c r="A90" s="9" t="n"/>
      <c r="B90" s="195" t="n"/>
      <c r="C90" s="217" t="n"/>
      <c r="D90" s="187" t="n"/>
      <c r="E90" s="187" t="n"/>
      <c r="F90" s="188" t="n"/>
      <c r="G90" s="200" t="n"/>
      <c r="J90" s="63" t="n"/>
      <c r="K90" s="13" t="n"/>
    </row>
    <row r="91">
      <c r="A91" s="9" t="n"/>
      <c r="B91" s="195" t="n"/>
      <c r="C91" s="217" t="n"/>
      <c r="D91" s="187" t="n"/>
      <c r="E91" s="187" t="n"/>
      <c r="F91" s="188" t="n"/>
      <c r="G91" s="200" t="n"/>
      <c r="J91" s="63" t="n"/>
      <c r="K91" s="13" t="n"/>
    </row>
    <row r="92">
      <c r="A92" s="9" t="n"/>
      <c r="B92" s="195" t="n"/>
      <c r="C92" s="217" t="n"/>
      <c r="D92" s="187" t="n"/>
      <c r="E92" s="187" t="n"/>
      <c r="F92" s="188" t="n"/>
      <c r="G92" s="200" t="n"/>
      <c r="J92" s="63" t="n"/>
      <c r="K92" s="13" t="n"/>
    </row>
    <row r="93">
      <c r="A93" s="9" t="n"/>
      <c r="B93" s="195" t="n"/>
      <c r="C93" s="217" t="n"/>
      <c r="D93" s="187" t="n"/>
      <c r="E93" s="187" t="n"/>
      <c r="F93" s="188" t="n"/>
      <c r="G93" s="200" t="n"/>
      <c r="J93" s="63" t="n"/>
      <c r="K93" s="13" t="n"/>
    </row>
    <row r="94">
      <c r="A94" s="9" t="n"/>
      <c r="B94" s="195" t="n"/>
      <c r="C94" s="217" t="n"/>
      <c r="D94" s="187" t="n"/>
      <c r="E94" s="187" t="n"/>
      <c r="F94" s="188" t="n"/>
      <c r="G94" s="200" t="n"/>
      <c r="J94" s="63" t="n"/>
      <c r="K94" s="13" t="n"/>
    </row>
    <row r="95">
      <c r="A95" s="9" t="n"/>
      <c r="B95" s="195" t="n"/>
      <c r="C95" s="217" t="n"/>
      <c r="D95" s="187" t="n"/>
      <c r="E95" s="187" t="n"/>
      <c r="F95" s="188" t="n"/>
      <c r="G95" s="200" t="n"/>
      <c r="J95" s="63" t="n"/>
      <c r="K95" s="13" t="n"/>
    </row>
    <row r="96">
      <c r="A96" s="9" t="n"/>
      <c r="B96" s="195" t="n"/>
      <c r="C96" s="217" t="n"/>
      <c r="D96" s="187" t="n"/>
      <c r="E96" s="187" t="n"/>
      <c r="F96" s="188" t="n"/>
      <c r="G96" s="200" t="n"/>
      <c r="J96" s="63" t="n"/>
      <c r="K96" s="13" t="n"/>
    </row>
    <row r="97">
      <c r="A97" s="9" t="n"/>
      <c r="B97" s="195" t="n"/>
      <c r="C97" s="217" t="n"/>
      <c r="D97" s="187" t="n"/>
      <c r="E97" s="187" t="n"/>
      <c r="F97" s="188" t="n"/>
      <c r="G97" s="200" t="n"/>
      <c r="J97" s="63" t="n"/>
      <c r="K97" s="13" t="n"/>
    </row>
    <row r="98">
      <c r="A98" s="9" t="n"/>
      <c r="B98" s="195" t="n"/>
      <c r="C98" s="217" t="n"/>
      <c r="D98" s="187" t="n"/>
      <c r="E98" s="187" t="n"/>
      <c r="F98" s="188" t="n"/>
      <c r="G98" s="200" t="n"/>
      <c r="J98" s="63" t="n"/>
      <c r="K98" s="13" t="n"/>
    </row>
    <row r="99">
      <c r="A99" s="9" t="n"/>
      <c r="B99" s="195" t="n"/>
      <c r="C99" s="217" t="n"/>
      <c r="D99" s="187" t="n"/>
      <c r="E99" s="187" t="n"/>
      <c r="F99" s="188" t="n"/>
      <c r="G99" s="200" t="n"/>
      <c r="J99" s="60" t="n"/>
      <c r="K99" s="13" t="n"/>
    </row>
    <row r="100">
      <c r="A100" s="9" t="n"/>
      <c r="B100" s="195" t="n"/>
      <c r="C100" s="217" t="n"/>
      <c r="D100" s="187" t="n"/>
      <c r="E100" s="187" t="n"/>
      <c r="F100" s="188" t="n"/>
      <c r="G100" s="200" t="n"/>
      <c r="J100" s="63" t="n"/>
      <c r="K100" s="13" t="n"/>
    </row>
    <row r="101">
      <c r="A101" s="9" t="n"/>
      <c r="B101" s="195" t="n"/>
      <c r="C101" s="217" t="n"/>
      <c r="D101" s="187" t="n"/>
      <c r="E101" s="187" t="n"/>
      <c r="F101" s="188" t="n"/>
      <c r="G101" s="200" t="n"/>
      <c r="J101" s="63" t="n"/>
      <c r="K101" s="13" t="n"/>
    </row>
    <row r="102">
      <c r="A102" s="9" t="n"/>
      <c r="B102" s="195" t="n"/>
      <c r="C102" s="217" t="n"/>
      <c r="D102" s="187" t="n"/>
      <c r="E102" s="187" t="n"/>
      <c r="F102" s="188" t="n"/>
      <c r="G102" s="200" t="n"/>
      <c r="J102" s="63" t="n"/>
      <c r="K102" s="13" t="n"/>
    </row>
    <row r="103">
      <c r="A103" s="9" t="n"/>
      <c r="B103" s="195" t="n"/>
      <c r="C103" s="217" t="n"/>
      <c r="D103" s="187" t="n"/>
      <c r="E103" s="187" t="n"/>
      <c r="F103" s="188" t="n"/>
      <c r="G103" s="200" t="n"/>
      <c r="J103" s="63" t="n"/>
      <c r="K103" s="13" t="n"/>
    </row>
    <row r="104">
      <c r="A104" s="9" t="n"/>
      <c r="B104" s="195" t="n"/>
      <c r="C104" s="217" t="n"/>
      <c r="D104" s="187" t="n"/>
      <c r="E104" s="187" t="n"/>
      <c r="F104" s="188" t="n"/>
      <c r="G104" s="200" t="n"/>
      <c r="J104" s="63" t="n"/>
      <c r="K104" s="13" t="n"/>
    </row>
    <row r="105">
      <c r="A105" s="9" t="n"/>
      <c r="B105" s="195" t="n"/>
      <c r="C105" s="217" t="n"/>
      <c r="D105" s="187" t="n"/>
      <c r="E105" s="187" t="n"/>
      <c r="F105" s="188" t="n"/>
      <c r="G105" s="200" t="n"/>
      <c r="J105" s="63" t="n"/>
      <c r="K105" s="13" t="n"/>
    </row>
    <row r="106">
      <c r="A106" s="9" t="n"/>
      <c r="B106" s="195" t="n"/>
      <c r="C106" s="217" t="n"/>
      <c r="D106" s="187" t="n"/>
      <c r="E106" s="187" t="n"/>
      <c r="F106" s="188" t="n"/>
      <c r="G106" s="200" t="n"/>
      <c r="J106" s="63" t="n"/>
      <c r="K106" s="13" t="n"/>
    </row>
    <row r="107">
      <c r="A107" s="9" t="n"/>
      <c r="B107" s="195" t="n"/>
      <c r="C107" s="217" t="n"/>
      <c r="D107" s="187" t="n"/>
      <c r="E107" s="187" t="n"/>
      <c r="F107" s="188" t="n"/>
      <c r="G107" s="200" t="n"/>
      <c r="J107" s="63" t="n"/>
      <c r="K107" s="13" t="n"/>
    </row>
    <row r="108">
      <c r="A108" s="9" t="n"/>
      <c r="B108" s="195" t="n"/>
      <c r="C108" s="217" t="n"/>
      <c r="D108" s="187" t="n"/>
      <c r="E108" s="187" t="n"/>
      <c r="F108" s="188" t="n"/>
      <c r="G108" s="200" t="n"/>
      <c r="J108" s="63" t="n"/>
      <c r="K108" s="13" t="n"/>
    </row>
    <row r="109">
      <c r="A109" s="9" t="n"/>
      <c r="B109" s="195" t="n"/>
      <c r="C109" s="217" t="n"/>
      <c r="D109" s="187" t="n"/>
      <c r="E109" s="187" t="n"/>
      <c r="F109" s="188" t="n"/>
      <c r="G109" s="200" t="n"/>
      <c r="J109" s="63" t="n"/>
      <c r="K109" s="13" t="n"/>
    </row>
    <row r="110">
      <c r="A110" s="9" t="n"/>
      <c r="B110" s="195" t="n"/>
      <c r="C110" s="217" t="n"/>
      <c r="D110" s="187" t="n"/>
      <c r="E110" s="187" t="n"/>
      <c r="F110" s="188" t="n"/>
      <c r="G110" s="200" t="n"/>
      <c r="J110" s="63" t="n"/>
      <c r="K110" s="13" t="n"/>
    </row>
    <row r="111">
      <c r="A111" s="9" t="n"/>
      <c r="B111" s="195" t="n"/>
      <c r="C111" s="217" t="n"/>
      <c r="D111" s="187" t="n"/>
      <c r="E111" s="187" t="n"/>
      <c r="F111" s="188" t="n"/>
      <c r="G111" s="200" t="n"/>
      <c r="J111" s="63" t="n"/>
      <c r="K111" s="13" t="n"/>
    </row>
    <row r="112" ht="21.95" customHeight="1" s="162">
      <c r="A112" s="9" t="n"/>
      <c r="B112" s="195" t="n"/>
      <c r="C112" s="217" t="n"/>
      <c r="D112" s="187" t="n"/>
      <c r="E112" s="187" t="n"/>
      <c r="F112" s="188" t="n"/>
      <c r="G112" s="200" t="n"/>
      <c r="J112" s="63" t="n"/>
      <c r="K112" s="13" t="n"/>
    </row>
    <row r="113">
      <c r="A113" s="9" t="n"/>
      <c r="B113" s="195" t="n"/>
      <c r="C113" s="217" t="n"/>
      <c r="D113" s="187" t="n"/>
      <c r="E113" s="187" t="n"/>
      <c r="F113" s="188" t="n"/>
      <c r="G113" s="200" t="n"/>
      <c r="J113" s="63" t="n"/>
      <c r="K113" s="13" t="n"/>
    </row>
    <row r="114">
      <c r="A114" s="9" t="n"/>
      <c r="B114" s="195" t="n"/>
      <c r="C114" s="217" t="n"/>
      <c r="D114" s="187" t="n"/>
      <c r="E114" s="187" t="n"/>
      <c r="F114" s="188" t="n"/>
      <c r="G114" s="200" t="n"/>
      <c r="J114" s="63" t="n"/>
      <c r="K114" s="13" t="n"/>
    </row>
    <row r="115">
      <c r="A115" s="9" t="n"/>
      <c r="B115" s="195" t="n"/>
      <c r="C115" s="217" t="n"/>
      <c r="D115" s="187" t="n"/>
      <c r="E115" s="187" t="n"/>
      <c r="F115" s="188" t="n"/>
      <c r="G115" s="200" t="n"/>
    </row>
    <row r="116">
      <c r="A116" s="9" t="n"/>
      <c r="B116" s="195" t="n"/>
      <c r="C116" s="217" t="n"/>
      <c r="D116" s="187" t="n"/>
      <c r="E116" s="187" t="n"/>
      <c r="F116" s="188" t="n"/>
      <c r="G116" s="200" t="n"/>
    </row>
    <row r="117">
      <c r="A117" s="9" t="n"/>
      <c r="B117" s="195" t="n"/>
      <c r="C117" s="217" t="n"/>
      <c r="D117" s="187" t="n"/>
      <c r="E117" s="187" t="n"/>
      <c r="F117" s="188" t="n"/>
      <c r="G117" s="200" t="n"/>
    </row>
    <row r="118">
      <c r="A118" s="9" t="n"/>
      <c r="B118" s="195" t="n"/>
      <c r="C118" s="217" t="n"/>
      <c r="D118" s="187" t="n"/>
      <c r="E118" s="187" t="n"/>
      <c r="F118" s="188" t="n"/>
      <c r="G118" s="200" t="n"/>
    </row>
    <row r="119">
      <c r="A119" s="9" t="n"/>
      <c r="B119" s="195" t="n"/>
      <c r="C119" s="217" t="n"/>
      <c r="D119" s="187" t="n"/>
      <c r="E119" s="187" t="n"/>
      <c r="F119" s="188" t="n"/>
      <c r="G119" s="200" t="n"/>
    </row>
    <row r="120">
      <c r="A120" s="9" t="n"/>
      <c r="B120" s="195" t="n"/>
      <c r="C120" s="217" t="n"/>
      <c r="D120" s="187" t="n"/>
      <c r="E120" s="187" t="n"/>
      <c r="F120" s="188" t="n"/>
      <c r="G120" s="200" t="n"/>
    </row>
    <row r="121">
      <c r="A121" s="9" t="n"/>
      <c r="B121" s="195" t="n"/>
      <c r="C121" s="217" t="n"/>
      <c r="D121" s="187" t="n"/>
      <c r="E121" s="187" t="n"/>
      <c r="F121" s="188" t="n"/>
      <c r="G121" s="200" t="n"/>
    </row>
    <row r="122">
      <c r="A122" s="9" t="n"/>
      <c r="B122" s="195" t="n"/>
      <c r="C122" s="217" t="n"/>
      <c r="D122" s="187" t="n"/>
      <c r="E122" s="187" t="n"/>
      <c r="F122" s="188" t="n"/>
      <c r="G122" s="200" t="n"/>
    </row>
    <row r="123">
      <c r="A123" s="9" t="n"/>
      <c r="B123" s="195" t="n"/>
      <c r="C123" s="217" t="n"/>
      <c r="D123" s="187" t="n"/>
      <c r="E123" s="187" t="n"/>
      <c r="F123" s="188" t="n"/>
      <c r="G123" s="200" t="n"/>
    </row>
    <row r="124">
      <c r="A124" s="9" t="n"/>
      <c r="B124" s="195" t="n"/>
      <c r="C124" s="217" t="n"/>
      <c r="D124" s="187" t="n"/>
      <c r="E124" s="187" t="n"/>
      <c r="F124" s="188" t="n"/>
      <c r="G124" s="200" t="n"/>
    </row>
    <row r="125">
      <c r="A125" s="9" t="n"/>
      <c r="B125" s="195" t="n"/>
      <c r="C125" s="217" t="n"/>
      <c r="D125" s="187" t="n"/>
      <c r="E125" s="187" t="n"/>
      <c r="F125" s="188" t="n"/>
      <c r="G125" s="200" t="n"/>
    </row>
    <row r="126">
      <c r="A126" s="9" t="n"/>
      <c r="B126" s="195" t="n"/>
      <c r="C126" s="217" t="n"/>
      <c r="D126" s="187" t="n"/>
      <c r="E126" s="187" t="n"/>
      <c r="F126" s="188" t="n"/>
      <c r="G126" s="200" t="n"/>
    </row>
    <row r="127">
      <c r="A127" s="9" t="n"/>
      <c r="B127" s="195" t="n"/>
      <c r="C127" s="217" t="n"/>
      <c r="D127" s="187" t="n"/>
      <c r="E127" s="187" t="n"/>
      <c r="F127" s="188" t="n"/>
      <c r="G127" s="200" t="n"/>
    </row>
    <row r="128">
      <c r="A128" s="9" t="n"/>
      <c r="B128" s="195" t="n"/>
      <c r="C128" s="217" t="n"/>
      <c r="D128" s="187" t="n"/>
      <c r="E128" s="187" t="n"/>
      <c r="F128" s="188" t="n"/>
      <c r="G128" s="200" t="n"/>
    </row>
    <row r="129">
      <c r="A129" s="9" t="n"/>
      <c r="B129" s="195" t="n"/>
      <c r="C129" s="217" t="n"/>
      <c r="D129" s="187" t="n"/>
      <c r="E129" s="187" t="n"/>
      <c r="F129" s="188" t="n"/>
      <c r="G129" s="200" t="n"/>
    </row>
    <row r="130">
      <c r="A130" s="9" t="n"/>
      <c r="B130" s="195" t="n"/>
      <c r="C130" s="217" t="n"/>
      <c r="D130" s="187" t="n"/>
      <c r="E130" s="187" t="n"/>
      <c r="F130" s="188" t="n"/>
      <c r="G130" s="200" t="n"/>
    </row>
    <row r="131">
      <c r="A131" s="9" t="n"/>
      <c r="B131" s="195" t="n"/>
      <c r="C131" s="217" t="n"/>
      <c r="D131" s="187" t="n"/>
      <c r="E131" s="187" t="n"/>
      <c r="F131" s="188" t="n"/>
      <c r="G131" s="200" t="n"/>
    </row>
    <row r="132">
      <c r="A132" s="9" t="n"/>
      <c r="B132" s="195" t="n"/>
      <c r="C132" s="217" t="n"/>
      <c r="D132" s="187" t="n"/>
      <c r="E132" s="187" t="n"/>
      <c r="F132" s="188" t="n"/>
      <c r="G132" s="200" t="n"/>
    </row>
    <row r="133">
      <c r="A133" s="9" t="n"/>
      <c r="B133" s="195" t="n"/>
      <c r="C133" s="217" t="n"/>
      <c r="D133" s="187" t="n"/>
      <c r="E133" s="187" t="n"/>
      <c r="F133" s="188" t="n"/>
      <c r="G133" s="200" t="n"/>
    </row>
    <row r="134">
      <c r="A134" s="9" t="n"/>
      <c r="B134" s="195" t="n"/>
      <c r="C134" s="217" t="n"/>
      <c r="D134" s="187" t="n"/>
      <c r="E134" s="187" t="n"/>
      <c r="F134" s="188" t="n"/>
      <c r="G134" s="200" t="n"/>
    </row>
    <row r="135">
      <c r="A135" s="9" t="n"/>
      <c r="B135" s="195" t="n"/>
      <c r="C135" s="217" t="n"/>
      <c r="D135" s="187" t="n"/>
      <c r="E135" s="187" t="n"/>
      <c r="F135" s="188" t="n"/>
      <c r="G135" s="200" t="n"/>
    </row>
    <row r="136">
      <c r="A136" s="9" t="n"/>
      <c r="B136" s="195" t="n"/>
      <c r="C136" s="217" t="n"/>
      <c r="D136" s="187" t="n"/>
      <c r="E136" s="187" t="n"/>
      <c r="F136" s="188" t="n"/>
      <c r="G136" s="200" t="n"/>
    </row>
    <row r="137">
      <c r="A137" s="9" t="n"/>
      <c r="B137" s="195" t="n"/>
      <c r="C137" s="217" t="n"/>
      <c r="D137" s="187" t="n"/>
      <c r="E137" s="187" t="n"/>
      <c r="F137" s="188" t="n"/>
      <c r="G137" s="200" t="n"/>
    </row>
    <row r="138">
      <c r="A138" s="9" t="n"/>
      <c r="B138" s="195" t="n"/>
      <c r="C138" s="217" t="n"/>
      <c r="D138" s="187" t="n"/>
      <c r="E138" s="187" t="n"/>
      <c r="F138" s="188" t="n"/>
      <c r="G138" s="200" t="n"/>
    </row>
    <row r="139">
      <c r="A139" s="9" t="n"/>
      <c r="B139" s="195" t="n"/>
      <c r="C139" s="217" t="n"/>
      <c r="D139" s="187" t="n"/>
      <c r="E139" s="187" t="n"/>
      <c r="F139" s="188" t="n"/>
      <c r="G139" s="200" t="n"/>
    </row>
    <row r="140">
      <c r="A140" s="9" t="n"/>
      <c r="B140" s="195" t="n"/>
      <c r="C140" s="217" t="n"/>
      <c r="D140" s="187" t="n"/>
      <c r="E140" s="187" t="n"/>
      <c r="F140" s="188" t="n"/>
      <c r="G140" s="200" t="n"/>
    </row>
    <row r="141">
      <c r="A141" s="9" t="n"/>
      <c r="B141" s="195" t="n"/>
      <c r="C141" s="217" t="n"/>
      <c r="D141" s="187" t="n"/>
      <c r="E141" s="187" t="n"/>
      <c r="F141" s="188" t="n"/>
      <c r="G141" s="200" t="n"/>
    </row>
    <row r="142">
      <c r="A142" s="9" t="n"/>
      <c r="B142" s="195" t="n"/>
      <c r="C142" s="217" t="n"/>
      <c r="D142" s="187" t="n"/>
      <c r="E142" s="187" t="n"/>
      <c r="F142" s="188" t="n"/>
      <c r="G142" s="200" t="n"/>
    </row>
    <row r="143">
      <c r="A143" s="9" t="n"/>
      <c r="B143" s="195" t="n"/>
      <c r="C143" s="217" t="n"/>
      <c r="D143" s="187" t="n"/>
      <c r="E143" s="187" t="n"/>
      <c r="F143" s="188" t="n"/>
      <c r="G143" s="200" t="n"/>
    </row>
    <row r="144">
      <c r="A144" s="9" t="n"/>
      <c r="B144" s="195" t="n"/>
      <c r="C144" s="217" t="n"/>
      <c r="D144" s="187" t="n"/>
      <c r="E144" s="187" t="n"/>
      <c r="F144" s="188" t="n"/>
      <c r="G144" s="200" t="n"/>
    </row>
    <row r="145">
      <c r="A145" s="9" t="n"/>
      <c r="B145" s="195" t="n"/>
      <c r="C145" s="217" t="n"/>
      <c r="D145" s="187" t="n"/>
      <c r="E145" s="187" t="n"/>
      <c r="F145" s="188" t="n"/>
      <c r="G145" s="200" t="n"/>
    </row>
    <row r="146">
      <c r="A146" s="9" t="n"/>
      <c r="B146" s="195" t="n"/>
      <c r="C146" s="217" t="n"/>
      <c r="D146" s="187" t="n"/>
      <c r="E146" s="187" t="n"/>
      <c r="F146" s="188" t="n"/>
      <c r="G146" s="200" t="n"/>
    </row>
    <row r="147">
      <c r="A147" s="9" t="n"/>
      <c r="B147" s="195" t="n"/>
      <c r="C147" s="217" t="n"/>
      <c r="D147" s="187" t="n"/>
      <c r="E147" s="187" t="n"/>
      <c r="F147" s="188" t="n"/>
      <c r="G147" s="200" t="n"/>
    </row>
    <row r="148">
      <c r="A148" s="9" t="n"/>
      <c r="B148" s="195" t="n"/>
      <c r="C148" s="217" t="n"/>
      <c r="D148" s="187" t="n"/>
      <c r="E148" s="187" t="n"/>
      <c r="F148" s="188" t="n"/>
      <c r="G148" s="200" t="n"/>
    </row>
    <row r="149">
      <c r="A149" s="9" t="n"/>
      <c r="B149" s="195" t="n"/>
      <c r="C149" s="217" t="n"/>
      <c r="D149" s="187" t="n"/>
      <c r="E149" s="187" t="n"/>
      <c r="F149" s="188" t="n"/>
      <c r="G149" s="200" t="n"/>
    </row>
    <row r="150">
      <c r="A150" s="9" t="n"/>
      <c r="B150" s="195" t="n"/>
      <c r="C150" s="217" t="n"/>
      <c r="D150" s="187" t="n"/>
      <c r="E150" s="187" t="n"/>
      <c r="F150" s="188" t="n"/>
      <c r="G150" s="200" t="n"/>
    </row>
    <row r="151">
      <c r="A151" s="9" t="n"/>
      <c r="B151" s="195" t="n"/>
      <c r="C151" s="217" t="n"/>
      <c r="D151" s="187" t="n"/>
      <c r="E151" s="187" t="n"/>
      <c r="F151" s="188" t="n"/>
      <c r="G151" s="200" t="n"/>
    </row>
    <row r="152">
      <c r="A152" s="9" t="n"/>
      <c r="B152" s="195" t="n"/>
      <c r="C152" s="217" t="n"/>
      <c r="D152" s="187" t="n"/>
      <c r="E152" s="187" t="n"/>
      <c r="F152" s="188" t="n"/>
      <c r="G152" s="200" t="n"/>
    </row>
    <row r="153">
      <c r="A153" s="9" t="n"/>
      <c r="B153" s="195" t="n"/>
      <c r="C153" s="217" t="n"/>
      <c r="D153" s="187" t="n"/>
      <c r="E153" s="187" t="n"/>
      <c r="F153" s="188" t="n"/>
      <c r="G153" s="200" t="n"/>
    </row>
    <row r="154">
      <c r="A154" s="9" t="n"/>
      <c r="B154" s="195" t="n"/>
      <c r="C154" s="217" t="n"/>
      <c r="D154" s="187" t="n"/>
      <c r="E154" s="187" t="n"/>
      <c r="F154" s="188" t="n"/>
      <c r="G154" s="200" t="n"/>
    </row>
    <row r="155">
      <c r="A155" s="9" t="n"/>
      <c r="B155" s="195" t="n"/>
      <c r="C155" s="217" t="n"/>
      <c r="D155" s="187" t="n"/>
      <c r="E155" s="187" t="n"/>
      <c r="F155" s="188" t="n"/>
      <c r="G155" s="200" t="n"/>
    </row>
    <row r="156">
      <c r="A156" s="9" t="n"/>
      <c r="B156" s="195" t="n"/>
      <c r="C156" s="217" t="n"/>
      <c r="D156" s="187" t="n"/>
      <c r="E156" s="187" t="n"/>
      <c r="F156" s="188" t="n"/>
      <c r="G156" s="200" t="n"/>
    </row>
    <row r="157">
      <c r="A157" s="9" t="n"/>
      <c r="B157" s="195" t="n"/>
      <c r="C157" s="217" t="n"/>
      <c r="D157" s="187" t="n"/>
      <c r="E157" s="187" t="n"/>
      <c r="F157" s="188" t="n"/>
      <c r="G157" s="200" t="n"/>
    </row>
    <row r="158">
      <c r="A158" s="9" t="n"/>
      <c r="B158" s="195" t="n"/>
      <c r="C158" s="217" t="n"/>
      <c r="D158" s="187" t="n"/>
      <c r="E158" s="187" t="n"/>
      <c r="F158" s="188" t="n"/>
      <c r="G158" s="200" t="n"/>
    </row>
    <row r="159">
      <c r="A159" s="9" t="n"/>
      <c r="B159" s="195" t="n"/>
      <c r="C159" s="217" t="n"/>
      <c r="D159" s="187" t="n"/>
      <c r="E159" s="187" t="n"/>
      <c r="F159" s="188" t="n"/>
      <c r="G159" s="200" t="n"/>
    </row>
    <row r="160">
      <c r="A160" s="9" t="n"/>
      <c r="B160" s="195" t="n"/>
      <c r="C160" s="217" t="n"/>
      <c r="D160" s="187" t="n"/>
      <c r="E160" s="187" t="n"/>
      <c r="F160" s="188" t="n"/>
      <c r="G160" s="200" t="n"/>
    </row>
    <row r="161">
      <c r="A161" s="9" t="n"/>
      <c r="B161" s="195" t="n"/>
      <c r="C161" s="217" t="n"/>
      <c r="D161" s="187" t="n"/>
      <c r="E161" s="187" t="n"/>
      <c r="F161" s="188" t="n"/>
      <c r="G161" s="200" t="n"/>
    </row>
    <row r="162">
      <c r="A162" s="9" t="n"/>
      <c r="B162" s="195" t="n"/>
      <c r="C162" s="217" t="n"/>
      <c r="D162" s="187" t="n"/>
      <c r="E162" s="187" t="n"/>
      <c r="F162" s="188" t="n"/>
      <c r="G162" s="200" t="n"/>
    </row>
    <row r="163">
      <c r="A163" s="9" t="n"/>
      <c r="B163" s="195" t="n"/>
      <c r="C163" s="217" t="n"/>
      <c r="D163" s="187" t="n"/>
      <c r="E163" s="187" t="n"/>
      <c r="F163" s="188" t="n"/>
      <c r="G163" s="200" t="n"/>
    </row>
    <row r="164">
      <c r="A164" s="9" t="n"/>
      <c r="B164" s="195" t="n"/>
      <c r="C164" s="217" t="n"/>
      <c r="D164" s="187" t="n"/>
      <c r="E164" s="187" t="n"/>
      <c r="F164" s="188" t="n"/>
      <c r="G164" s="200" t="n"/>
    </row>
    <row r="165">
      <c r="A165" s="9" t="n"/>
      <c r="B165" s="195" t="n"/>
      <c r="C165" s="217" t="n"/>
      <c r="D165" s="187" t="n"/>
      <c r="E165" s="187" t="n"/>
      <c r="F165" s="188" t="n"/>
      <c r="G165" s="200" t="n"/>
    </row>
    <row r="166">
      <c r="A166" s="9" t="n"/>
      <c r="B166" s="195" t="n"/>
      <c r="C166" s="217" t="n"/>
      <c r="D166" s="187" t="n"/>
      <c r="E166" s="187" t="n"/>
      <c r="F166" s="188" t="n"/>
      <c r="G166" s="200" t="n"/>
    </row>
    <row r="167">
      <c r="A167" s="9" t="n"/>
      <c r="B167" s="195" t="n"/>
      <c r="C167" s="217" t="n"/>
      <c r="D167" s="187" t="n"/>
      <c r="E167" s="187" t="n"/>
      <c r="F167" s="188" t="n"/>
      <c r="G167" s="200" t="n"/>
    </row>
    <row r="168">
      <c r="A168" s="9" t="n"/>
      <c r="B168" s="195" t="n"/>
      <c r="C168" s="217" t="n"/>
      <c r="D168" s="187" t="n"/>
      <c r="E168" s="187" t="n"/>
      <c r="F168" s="188" t="n"/>
      <c r="G168" s="200" t="n"/>
    </row>
    <row r="169">
      <c r="A169" s="9" t="n"/>
      <c r="B169" s="195" t="n"/>
      <c r="C169" s="217" t="n"/>
      <c r="D169" s="187" t="n"/>
      <c r="E169" s="187" t="n"/>
      <c r="F169" s="188" t="n"/>
      <c r="G169" s="200" t="n"/>
    </row>
    <row r="170">
      <c r="A170" s="9" t="n"/>
      <c r="B170" s="195" t="n"/>
      <c r="C170" s="217" t="n"/>
      <c r="D170" s="187" t="n"/>
      <c r="E170" s="187" t="n"/>
      <c r="F170" s="188" t="n"/>
      <c r="G170" s="200" t="n"/>
    </row>
    <row r="171">
      <c r="A171" s="9" t="n"/>
      <c r="B171" s="195" t="n"/>
      <c r="C171" s="217" t="n"/>
      <c r="D171" s="187" t="n"/>
      <c r="E171" s="187" t="n"/>
      <c r="F171" s="188" t="n"/>
      <c r="G171" s="200" t="n"/>
    </row>
    <row r="172">
      <c r="A172" s="9" t="n"/>
      <c r="B172" s="195" t="n"/>
      <c r="C172" s="217" t="n"/>
      <c r="D172" s="187" t="n"/>
      <c r="E172" s="187" t="n"/>
      <c r="F172" s="188" t="n"/>
      <c r="G172" s="200" t="n"/>
    </row>
    <row r="173">
      <c r="A173" s="9" t="n"/>
      <c r="B173" s="195" t="n"/>
      <c r="C173" s="217" t="n"/>
      <c r="D173" s="187" t="n"/>
      <c r="E173" s="187" t="n"/>
      <c r="F173" s="188" t="n"/>
      <c r="G173" s="200" t="n"/>
    </row>
    <row r="174">
      <c r="A174" s="9" t="n"/>
      <c r="B174" s="195" t="n"/>
      <c r="C174" s="217" t="n"/>
      <c r="D174" s="187" t="n"/>
      <c r="E174" s="187" t="n"/>
      <c r="F174" s="188" t="n"/>
      <c r="G174" s="200" t="n"/>
    </row>
    <row r="175">
      <c r="A175" s="9" t="n"/>
      <c r="B175" s="195" t="n"/>
      <c r="C175" s="217" t="n"/>
      <c r="D175" s="187" t="n"/>
      <c r="E175" s="187" t="n"/>
      <c r="F175" s="188" t="n"/>
      <c r="G175" s="200" t="n"/>
    </row>
    <row r="176">
      <c r="A176" s="9" t="n"/>
      <c r="B176" s="195" t="n"/>
      <c r="C176" s="217" t="n"/>
      <c r="D176" s="187" t="n"/>
      <c r="E176" s="187" t="n"/>
      <c r="F176" s="188" t="n"/>
      <c r="G176" s="200" t="n"/>
    </row>
    <row r="177">
      <c r="A177" s="9" t="n"/>
      <c r="B177" s="195" t="n"/>
      <c r="C177" s="217" t="n"/>
      <c r="D177" s="187" t="n"/>
      <c r="E177" s="187" t="n"/>
      <c r="F177" s="188" t="n"/>
      <c r="G177" s="200" t="n"/>
    </row>
    <row r="178">
      <c r="A178" s="9" t="n"/>
      <c r="B178" s="195" t="n"/>
      <c r="C178" s="217" t="n"/>
      <c r="D178" s="187" t="n"/>
      <c r="E178" s="187" t="n"/>
      <c r="F178" s="188" t="n"/>
      <c r="G178" s="200" t="n"/>
    </row>
    <row r="179">
      <c r="A179" s="9" t="n"/>
      <c r="B179" s="195" t="n"/>
      <c r="C179" s="217" t="n"/>
      <c r="D179" s="187" t="n"/>
      <c r="E179" s="187" t="n"/>
      <c r="F179" s="188" t="n"/>
      <c r="G179" s="200" t="n"/>
    </row>
    <row r="180">
      <c r="A180" s="9" t="n"/>
      <c r="B180" s="195" t="n"/>
      <c r="C180" s="217" t="n"/>
      <c r="D180" s="187" t="n"/>
      <c r="E180" s="187" t="n"/>
      <c r="F180" s="188" t="n"/>
      <c r="G180" s="200" t="n"/>
    </row>
    <row r="181">
      <c r="A181" s="9" t="n"/>
      <c r="B181" s="195" t="n"/>
      <c r="C181" s="217" t="n"/>
      <c r="D181" s="187" t="n"/>
      <c r="E181" s="187" t="n"/>
      <c r="F181" s="188" t="n"/>
      <c r="G181" s="200" t="n"/>
    </row>
    <row r="182">
      <c r="A182" s="9" t="n"/>
      <c r="B182" s="195" t="n"/>
      <c r="C182" s="217" t="n"/>
      <c r="D182" s="187" t="n"/>
      <c r="E182" s="187" t="n"/>
      <c r="F182" s="188" t="n"/>
      <c r="G182" s="200" t="n"/>
    </row>
    <row r="183">
      <c r="A183" s="9" t="n"/>
      <c r="B183" s="195" t="n"/>
      <c r="C183" s="217" t="n"/>
      <c r="D183" s="187" t="n"/>
      <c r="E183" s="187" t="n"/>
      <c r="F183" s="188" t="n"/>
      <c r="G183" s="200" t="n"/>
    </row>
    <row r="184">
      <c r="A184" s="9" t="n"/>
      <c r="B184" s="195" t="n"/>
      <c r="C184" s="217" t="n"/>
      <c r="D184" s="187" t="n"/>
      <c r="E184" s="187" t="n"/>
      <c r="F184" s="188" t="n"/>
      <c r="G184" s="200" t="n"/>
    </row>
    <row r="185">
      <c r="A185" s="9" t="n"/>
      <c r="B185" s="195" t="n"/>
      <c r="C185" s="217" t="n"/>
      <c r="D185" s="187" t="n"/>
      <c r="E185" s="187" t="n"/>
      <c r="F185" s="188" t="n"/>
      <c r="G185" s="200" t="n"/>
    </row>
    <row r="186">
      <c r="A186" s="9" t="n"/>
      <c r="B186" s="195" t="n"/>
      <c r="C186" s="217" t="n"/>
      <c r="D186" s="187" t="n"/>
      <c r="E186" s="187" t="n"/>
      <c r="F186" s="188" t="n"/>
      <c r="G186" s="200" t="n"/>
    </row>
    <row r="187">
      <c r="A187" s="9" t="n"/>
      <c r="B187" s="195" t="n"/>
      <c r="C187" s="217" t="n"/>
      <c r="D187" s="187" t="n"/>
      <c r="E187" s="187" t="n"/>
      <c r="F187" s="188" t="n"/>
      <c r="G187" s="200" t="n"/>
    </row>
    <row r="188">
      <c r="A188" s="9" t="n"/>
      <c r="B188" s="195" t="n"/>
      <c r="C188" s="217" t="n"/>
      <c r="D188" s="187" t="n"/>
      <c r="E188" s="187" t="n"/>
      <c r="F188" s="188" t="n"/>
      <c r="G188" s="200" t="n"/>
    </row>
    <row r="189">
      <c r="A189" s="9" t="n"/>
      <c r="B189" s="195" t="n"/>
      <c r="C189" s="217" t="n"/>
      <c r="D189" s="187" t="n"/>
      <c r="E189" s="187" t="n"/>
      <c r="F189" s="188" t="n"/>
      <c r="G189" s="200" t="n"/>
    </row>
    <row r="190">
      <c r="A190" s="9" t="n"/>
      <c r="B190" s="195" t="n"/>
      <c r="C190" s="217" t="n"/>
      <c r="D190" s="187" t="n"/>
      <c r="E190" s="187" t="n"/>
      <c r="F190" s="188" t="n"/>
      <c r="G190" s="200" t="n"/>
    </row>
    <row r="191">
      <c r="A191" s="9" t="n"/>
      <c r="B191" s="195" t="n"/>
      <c r="C191" s="217" t="n"/>
      <c r="D191" s="187" t="n"/>
      <c r="E191" s="187" t="n"/>
      <c r="F191" s="188" t="n"/>
      <c r="G191" s="200" t="n"/>
    </row>
    <row r="192">
      <c r="A192" s="9" t="n"/>
      <c r="B192" s="195" t="n"/>
      <c r="C192" s="217" t="n"/>
      <c r="D192" s="187" t="n"/>
      <c r="E192" s="187" t="n"/>
      <c r="F192" s="188" t="n"/>
      <c r="G192" s="200" t="n"/>
    </row>
    <row r="193">
      <c r="A193" s="9" t="n"/>
      <c r="B193" s="195" t="n"/>
      <c r="C193" s="217" t="n"/>
      <c r="D193" s="187" t="n"/>
      <c r="E193" s="187" t="n"/>
      <c r="F193" s="188" t="n"/>
      <c r="G193" s="200" t="n"/>
    </row>
    <row r="194">
      <c r="A194" s="9" t="n"/>
      <c r="B194" s="195" t="n"/>
      <c r="C194" s="217" t="n"/>
      <c r="D194" s="187" t="n"/>
      <c r="E194" s="187" t="n"/>
      <c r="F194" s="188" t="n"/>
      <c r="G194" s="200" t="n"/>
    </row>
    <row r="195">
      <c r="A195" s="9" t="n"/>
      <c r="B195" s="195" t="n"/>
      <c r="C195" s="217" t="n"/>
      <c r="D195" s="187" t="n"/>
      <c r="E195" s="187" t="n"/>
      <c r="F195" s="188" t="n"/>
      <c r="G195" s="200" t="n"/>
    </row>
    <row r="196">
      <c r="A196" s="9" t="n"/>
      <c r="B196" s="195" t="n"/>
      <c r="C196" s="217" t="n"/>
      <c r="D196" s="187" t="n"/>
      <c r="E196" s="187" t="n"/>
      <c r="F196" s="188" t="n"/>
      <c r="G196" s="200" t="n"/>
    </row>
    <row r="197">
      <c r="A197" s="9" t="n"/>
      <c r="B197" s="195" t="n"/>
      <c r="C197" s="217" t="n"/>
      <c r="D197" s="187" t="n"/>
      <c r="E197" s="187" t="n"/>
      <c r="F197" s="188" t="n"/>
      <c r="G197" s="200" t="n"/>
    </row>
    <row r="198">
      <c r="A198" s="9" t="n"/>
      <c r="B198" s="195" t="n"/>
      <c r="C198" s="217" t="n"/>
      <c r="D198" s="187" t="n"/>
      <c r="E198" s="187" t="n"/>
      <c r="F198" s="188" t="n"/>
      <c r="G198" s="200" t="n"/>
    </row>
    <row r="199">
      <c r="A199" s="9" t="n"/>
      <c r="B199" s="195" t="n"/>
      <c r="C199" s="217" t="n"/>
      <c r="D199" s="187" t="n"/>
      <c r="E199" s="187" t="n"/>
      <c r="F199" s="188" t="n"/>
      <c r="G199" s="200" t="n"/>
    </row>
    <row r="200">
      <c r="A200" s="9" t="n"/>
      <c r="B200" s="195" t="n"/>
      <c r="C200" s="217" t="n"/>
      <c r="D200" s="187" t="n"/>
      <c r="E200" s="187" t="n"/>
      <c r="F200" s="188" t="n"/>
      <c r="G200" s="200" t="n"/>
    </row>
    <row r="201">
      <c r="A201" s="9" t="n"/>
      <c r="B201" s="195" t="n"/>
      <c r="C201" s="217" t="n"/>
      <c r="D201" s="187" t="n"/>
      <c r="E201" s="187" t="n"/>
      <c r="F201" s="188" t="n"/>
      <c r="G201" s="200" t="n"/>
    </row>
    <row r="202">
      <c r="A202" s="9" t="n"/>
      <c r="B202" s="195" t="n"/>
      <c r="C202" s="217" t="n"/>
      <c r="D202" s="187" t="n"/>
      <c r="E202" s="187" t="n"/>
      <c r="F202" s="188" t="n"/>
      <c r="G202" s="200" t="n"/>
    </row>
    <row r="203">
      <c r="A203" s="9" t="n"/>
      <c r="B203" s="195" t="n"/>
      <c r="C203" s="217" t="n"/>
      <c r="D203" s="187" t="n"/>
      <c r="E203" s="187" t="n"/>
      <c r="F203" s="188" t="n"/>
      <c r="G203" s="200" t="n"/>
    </row>
    <row r="204">
      <c r="A204" s="9" t="n"/>
      <c r="B204" s="195" t="n"/>
      <c r="C204" s="217" t="n"/>
      <c r="D204" s="187" t="n"/>
      <c r="E204" s="187" t="n"/>
      <c r="F204" s="188" t="n"/>
      <c r="G204" s="200" t="n"/>
    </row>
    <row r="205">
      <c r="A205" s="9" t="n"/>
      <c r="B205" s="195" t="n"/>
      <c r="C205" s="217" t="n"/>
      <c r="D205" s="187" t="n"/>
      <c r="E205" s="187" t="n"/>
      <c r="F205" s="188" t="n"/>
      <c r="G205" s="200" t="n"/>
    </row>
    <row r="206">
      <c r="A206" s="9" t="n"/>
      <c r="B206" s="195" t="n"/>
      <c r="C206" s="217" t="n"/>
      <c r="D206" s="187" t="n"/>
      <c r="E206" s="187" t="n"/>
      <c r="F206" s="188" t="n"/>
      <c r="G206" s="200" t="n"/>
    </row>
    <row r="207">
      <c r="A207" s="9" t="n"/>
      <c r="B207" s="195" t="n"/>
      <c r="C207" s="217" t="n"/>
      <c r="D207" s="187" t="n"/>
      <c r="E207" s="187" t="n"/>
      <c r="F207" s="188" t="n"/>
      <c r="G207" s="200" t="n"/>
    </row>
    <row r="208">
      <c r="A208" s="9" t="n"/>
      <c r="B208" s="195" t="n"/>
      <c r="C208" s="217" t="n"/>
      <c r="D208" s="187" t="n"/>
      <c r="E208" s="187" t="n"/>
      <c r="F208" s="188" t="n"/>
      <c r="G208" s="200" t="n"/>
    </row>
    <row r="209">
      <c r="A209" s="9" t="n"/>
      <c r="B209" s="195" t="n"/>
      <c r="C209" s="217" t="n"/>
      <c r="D209" s="187" t="n"/>
      <c r="E209" s="187" t="n"/>
      <c r="F209" s="188" t="n"/>
      <c r="G209" s="200" t="n"/>
    </row>
    <row r="210">
      <c r="A210" s="9" t="n"/>
      <c r="B210" s="195" t="n"/>
      <c r="C210" s="217" t="n"/>
      <c r="D210" s="187" t="n"/>
      <c r="E210" s="187" t="n"/>
      <c r="F210" s="188" t="n"/>
      <c r="G210" s="200" t="n"/>
    </row>
    <row r="211">
      <c r="A211" s="9" t="n"/>
      <c r="B211" s="195" t="n"/>
      <c r="C211" s="217" t="n"/>
      <c r="D211" s="187" t="n"/>
      <c r="E211" s="187" t="n"/>
      <c r="F211" s="188" t="n"/>
      <c r="G211" s="200" t="n"/>
    </row>
    <row r="212">
      <c r="A212" s="9" t="n"/>
      <c r="B212" s="195" t="n"/>
      <c r="C212" s="217" t="n"/>
      <c r="D212" s="187" t="n"/>
      <c r="E212" s="187" t="n"/>
      <c r="F212" s="188" t="n"/>
      <c r="G212" s="200" t="n"/>
    </row>
    <row r="213">
      <c r="A213" s="9" t="n"/>
      <c r="B213" s="195" t="n"/>
      <c r="C213" s="217" t="n"/>
      <c r="D213" s="187" t="n"/>
      <c r="E213" s="187" t="n"/>
      <c r="F213" s="188" t="n"/>
      <c r="G213" s="200" t="n"/>
    </row>
    <row r="214">
      <c r="A214" s="9" t="n"/>
      <c r="B214" s="195" t="n"/>
      <c r="C214" s="217" t="n"/>
      <c r="D214" s="187" t="n"/>
      <c r="E214" s="187" t="n"/>
      <c r="F214" s="188" t="n"/>
      <c r="G214" s="200" t="n"/>
    </row>
    <row r="215">
      <c r="A215" s="9" t="n"/>
      <c r="B215" s="195" t="n"/>
      <c r="C215" s="217" t="n"/>
      <c r="D215" s="187" t="n"/>
      <c r="E215" s="187" t="n"/>
      <c r="F215" s="188" t="n"/>
      <c r="G215" s="200" t="n"/>
    </row>
    <row r="216">
      <c r="A216" s="9" t="n"/>
      <c r="B216" s="195" t="n"/>
      <c r="C216" s="217" t="n"/>
      <c r="D216" s="187" t="n"/>
      <c r="E216" s="187" t="n"/>
      <c r="F216" s="188" t="n"/>
      <c r="G216" s="200" t="n"/>
    </row>
    <row r="217">
      <c r="A217" s="9" t="n"/>
      <c r="B217" s="195" t="n"/>
      <c r="C217" s="217" t="n"/>
      <c r="D217" s="187" t="n"/>
      <c r="E217" s="187" t="n"/>
      <c r="F217" s="188" t="n"/>
      <c r="G217" s="200" t="n"/>
    </row>
    <row r="218">
      <c r="A218" s="9" t="n"/>
      <c r="B218" s="195" t="n"/>
      <c r="C218" s="217" t="n"/>
      <c r="D218" s="187" t="n"/>
      <c r="E218" s="187" t="n"/>
      <c r="F218" s="188" t="n"/>
      <c r="G218" s="200" t="n"/>
    </row>
    <row r="219">
      <c r="A219" s="9" t="n"/>
      <c r="B219" s="195" t="n"/>
      <c r="C219" s="217" t="n"/>
      <c r="D219" s="187" t="n"/>
      <c r="E219" s="187" t="n"/>
      <c r="F219" s="188" t="n"/>
      <c r="G219" s="200" t="n"/>
    </row>
    <row r="220">
      <c r="A220" s="9" t="n"/>
      <c r="B220" s="195" t="n"/>
      <c r="C220" s="217" t="n"/>
      <c r="D220" s="187" t="n"/>
      <c r="E220" s="187" t="n"/>
      <c r="F220" s="188" t="n"/>
      <c r="G220" s="200" t="n"/>
    </row>
    <row r="221">
      <c r="A221" s="9" t="n"/>
      <c r="B221" s="195" t="n"/>
      <c r="C221" s="217" t="n"/>
      <c r="D221" s="187" t="n"/>
      <c r="E221" s="187" t="n"/>
      <c r="F221" s="188" t="n"/>
      <c r="G221" s="200" t="n"/>
    </row>
    <row r="222">
      <c r="A222" s="9" t="n"/>
      <c r="B222" s="195" t="n"/>
      <c r="C222" s="217" t="n"/>
      <c r="D222" s="187" t="n"/>
      <c r="E222" s="187" t="n"/>
      <c r="F222" s="188" t="n"/>
      <c r="G222" s="200" t="n"/>
    </row>
    <row r="223">
      <c r="A223" s="9" t="n"/>
      <c r="B223" s="195" t="n"/>
      <c r="C223" s="217" t="n"/>
      <c r="D223" s="187" t="n"/>
      <c r="E223" s="187" t="n"/>
      <c r="F223" s="188" t="n"/>
      <c r="G223" s="200" t="n"/>
    </row>
    <row r="224">
      <c r="A224" s="9" t="n"/>
      <c r="B224" s="195" t="n"/>
      <c r="C224" s="217" t="n"/>
      <c r="D224" s="187" t="n"/>
      <c r="E224" s="187" t="n"/>
      <c r="F224" s="188" t="n"/>
      <c r="G224" s="200" t="n"/>
    </row>
    <row r="225">
      <c r="A225" s="9" t="n"/>
      <c r="B225" s="195" t="n"/>
      <c r="C225" s="217" t="n"/>
      <c r="D225" s="187" t="n"/>
      <c r="E225" s="187" t="n"/>
      <c r="F225" s="188" t="n"/>
      <c r="G225" s="200" t="n"/>
    </row>
    <row r="226">
      <c r="A226" s="9" t="n"/>
      <c r="B226" s="195" t="n"/>
      <c r="C226" s="217" t="n"/>
      <c r="D226" s="187" t="n"/>
      <c r="E226" s="187" t="n"/>
      <c r="F226" s="188" t="n"/>
      <c r="G226" s="200" t="n"/>
    </row>
    <row r="227">
      <c r="A227" s="9" t="n"/>
      <c r="B227" s="195" t="n"/>
      <c r="C227" s="217" t="n"/>
      <c r="D227" s="187" t="n"/>
      <c r="E227" s="187" t="n"/>
      <c r="F227" s="188" t="n"/>
      <c r="G227" s="200" t="n"/>
    </row>
    <row r="228">
      <c r="A228" s="9" t="n"/>
      <c r="B228" s="195" t="n"/>
      <c r="C228" s="217" t="n"/>
      <c r="D228" s="187" t="n"/>
      <c r="E228" s="187" t="n"/>
      <c r="F228" s="188" t="n"/>
      <c r="G228" s="200" t="n"/>
    </row>
    <row r="229">
      <c r="A229" s="9" t="n"/>
      <c r="B229" s="195" t="n"/>
      <c r="C229" s="217" t="n"/>
      <c r="D229" s="187" t="n"/>
      <c r="E229" s="187" t="n"/>
      <c r="F229" s="188" t="n"/>
      <c r="G229" s="200" t="n"/>
    </row>
    <row r="230">
      <c r="A230" s="9" t="n"/>
      <c r="B230" s="195" t="n"/>
      <c r="C230" s="217" t="n"/>
      <c r="D230" s="187" t="n"/>
      <c r="E230" s="187" t="n"/>
      <c r="F230" s="188" t="n"/>
      <c r="G230" s="200" t="n"/>
    </row>
    <row r="231">
      <c r="A231" s="9" t="n"/>
      <c r="B231" s="195" t="n"/>
      <c r="C231" s="217" t="n"/>
      <c r="D231" s="187" t="n"/>
      <c r="E231" s="187" t="n"/>
      <c r="F231" s="188" t="n"/>
      <c r="G231" s="200" t="n"/>
    </row>
    <row r="232">
      <c r="A232" s="9" t="n"/>
      <c r="B232" s="195" t="n"/>
      <c r="C232" s="217" t="n"/>
      <c r="D232" s="187" t="n"/>
      <c r="E232" s="187" t="n"/>
      <c r="F232" s="188" t="n"/>
      <c r="G232" s="200" t="n"/>
    </row>
    <row r="233">
      <c r="A233" s="9" t="n"/>
      <c r="B233" s="213" t="n"/>
      <c r="C233" s="217" t="n"/>
      <c r="D233" s="187" t="n"/>
      <c r="E233" s="187" t="n"/>
      <c r="F233" s="188" t="n"/>
      <c r="G233" s="200" t="n"/>
    </row>
    <row r="234">
      <c r="A234" s="9" t="n"/>
      <c r="B234" s="195" t="n"/>
      <c r="C234" s="217" t="n"/>
      <c r="D234" s="187" t="n"/>
      <c r="E234" s="187" t="n"/>
      <c r="F234" s="188" t="n"/>
      <c r="G234" s="200" t="n"/>
    </row>
    <row r="235">
      <c r="A235" s="9" t="n"/>
      <c r="B235" s="195" t="n"/>
      <c r="C235" s="217" t="n"/>
      <c r="D235" s="187" t="n"/>
      <c r="E235" s="187" t="n"/>
      <c r="F235" s="188" t="n"/>
      <c r="G235" s="200" t="n"/>
    </row>
    <row r="236">
      <c r="A236" s="9" t="n"/>
      <c r="B236" s="195" t="n"/>
      <c r="C236" s="217" t="n"/>
      <c r="D236" s="187" t="n"/>
      <c r="E236" s="187" t="n"/>
      <c r="F236" s="188" t="n"/>
      <c r="G236" s="200" t="n"/>
    </row>
    <row r="237">
      <c r="A237" s="9" t="n"/>
      <c r="B237" s="195" t="n"/>
      <c r="C237" s="217" t="n"/>
      <c r="D237" s="187" t="n"/>
      <c r="E237" s="187" t="n"/>
      <c r="F237" s="188" t="n"/>
      <c r="G237" s="200" t="n"/>
    </row>
    <row r="238">
      <c r="A238" s="9" t="n"/>
      <c r="B238" s="195" t="n"/>
      <c r="C238" s="217" t="n"/>
      <c r="D238" s="187" t="n"/>
      <c r="E238" s="187" t="n"/>
      <c r="F238" s="188" t="n"/>
      <c r="G238" s="200" t="n"/>
    </row>
    <row r="239">
      <c r="A239" s="9" t="n"/>
      <c r="B239" s="195" t="n"/>
      <c r="C239" s="217" t="n"/>
      <c r="D239" s="187" t="n"/>
      <c r="E239" s="187" t="n"/>
      <c r="F239" s="188" t="n"/>
      <c r="G239" s="200" t="n"/>
    </row>
    <row r="240">
      <c r="A240" s="9" t="n"/>
      <c r="B240" s="195" t="n"/>
      <c r="C240" s="217" t="n"/>
      <c r="D240" s="187" t="n"/>
      <c r="E240" s="187" t="n"/>
      <c r="F240" s="188" t="n"/>
      <c r="G240" s="200" t="n"/>
    </row>
    <row r="241">
      <c r="A241" s="9" t="n"/>
      <c r="B241" s="195" t="n"/>
      <c r="C241" s="217" t="n"/>
      <c r="D241" s="187" t="n"/>
      <c r="E241" s="187" t="n"/>
      <c r="F241" s="188" t="n"/>
      <c r="G241" s="200" t="n"/>
    </row>
    <row r="242">
      <c r="A242" s="9" t="n"/>
      <c r="B242" s="195" t="n"/>
      <c r="C242" s="217" t="n"/>
      <c r="D242" s="187" t="n"/>
      <c r="E242" s="187" t="n"/>
      <c r="F242" s="188" t="n"/>
      <c r="G242" s="200" t="n"/>
    </row>
    <row r="243">
      <c r="A243" s="9" t="n"/>
      <c r="B243" s="195" t="n"/>
      <c r="C243" s="217" t="n"/>
      <c r="D243" s="187" t="n"/>
      <c r="E243" s="187" t="n"/>
      <c r="F243" s="188" t="n"/>
      <c r="G243" s="200" t="n"/>
    </row>
    <row r="244">
      <c r="A244" s="9" t="n"/>
      <c r="B244" s="195" t="n"/>
      <c r="C244" s="217" t="n"/>
      <c r="D244" s="187" t="n"/>
      <c r="E244" s="187" t="n"/>
      <c r="F244" s="188" t="n"/>
      <c r="G244" s="200" t="n"/>
    </row>
    <row r="245">
      <c r="A245" s="9" t="n"/>
      <c r="B245" s="195" t="n"/>
      <c r="C245" s="217" t="n"/>
      <c r="D245" s="187" t="n"/>
      <c r="E245" s="187" t="n"/>
      <c r="F245" s="188" t="n"/>
      <c r="G245" s="200" t="n"/>
    </row>
    <row r="246">
      <c r="A246" s="9" t="n"/>
      <c r="B246" s="195" t="n"/>
      <c r="C246" s="217" t="n"/>
      <c r="D246" s="187" t="n"/>
      <c r="E246" s="187" t="n"/>
      <c r="F246" s="188" t="n"/>
      <c r="G246" s="200" t="n"/>
    </row>
    <row r="247">
      <c r="A247" s="9" t="n"/>
      <c r="B247" s="195" t="n"/>
      <c r="C247" s="217" t="n"/>
      <c r="D247" s="187" t="n"/>
      <c r="E247" s="187" t="n"/>
      <c r="F247" s="188" t="n"/>
      <c r="G247" s="200" t="n"/>
    </row>
    <row r="248">
      <c r="A248" s="9" t="n"/>
      <c r="B248" s="195" t="n"/>
      <c r="C248" s="217" t="n"/>
      <c r="D248" s="187" t="n"/>
      <c r="E248" s="187" t="n"/>
      <c r="F248" s="188" t="n"/>
      <c r="G248" s="200" t="n"/>
    </row>
    <row r="249">
      <c r="A249" s="9" t="n"/>
      <c r="B249" s="195" t="n"/>
      <c r="C249" s="217" t="n"/>
      <c r="D249" s="187" t="n"/>
      <c r="E249" s="187" t="n"/>
      <c r="F249" s="188" t="n"/>
      <c r="G249" s="200" t="n"/>
    </row>
    <row r="250">
      <c r="A250" s="9" t="n"/>
      <c r="B250" s="195" t="n"/>
      <c r="C250" s="217" t="n"/>
      <c r="D250" s="187" t="n"/>
      <c r="E250" s="187" t="n"/>
      <c r="F250" s="188" t="n"/>
      <c r="G250" s="200" t="n"/>
    </row>
    <row r="251">
      <c r="A251" s="9" t="n"/>
      <c r="B251" s="195" t="n"/>
      <c r="C251" s="217" t="n"/>
      <c r="D251" s="187" t="n"/>
      <c r="E251" s="187" t="n"/>
      <c r="F251" s="188" t="n"/>
      <c r="G251" s="200" t="n"/>
    </row>
    <row r="252">
      <c r="A252" s="9" t="n"/>
      <c r="B252" s="195" t="n"/>
      <c r="C252" s="217" t="n"/>
      <c r="D252" s="187" t="n"/>
      <c r="E252" s="187" t="n"/>
      <c r="F252" s="188" t="n"/>
      <c r="G252" s="200" t="n"/>
    </row>
    <row r="253">
      <c r="A253" s="9" t="n"/>
      <c r="B253" s="195" t="n"/>
      <c r="C253" s="217" t="n"/>
      <c r="D253" s="187" t="n"/>
      <c r="E253" s="187" t="n"/>
      <c r="F253" s="188" t="n"/>
      <c r="G253" s="200" t="n"/>
    </row>
    <row r="254">
      <c r="A254" s="9" t="n"/>
      <c r="B254" s="195" t="n"/>
      <c r="C254" s="217" t="n"/>
      <c r="D254" s="187" t="n"/>
      <c r="E254" s="187" t="n"/>
      <c r="F254" s="188" t="n"/>
      <c r="G254" s="200" t="n"/>
    </row>
    <row r="255">
      <c r="A255" s="9" t="n"/>
      <c r="B255" s="195" t="n"/>
      <c r="C255" s="217" t="n"/>
      <c r="D255" s="187" t="n"/>
      <c r="E255" s="187" t="n"/>
      <c r="F255" s="188" t="n"/>
      <c r="G255" s="200" t="n"/>
    </row>
    <row r="256">
      <c r="A256" s="9" t="n"/>
      <c r="B256" s="195" t="n"/>
      <c r="C256" s="217" t="n"/>
      <c r="D256" s="187" t="n"/>
      <c r="E256" s="187" t="n"/>
      <c r="F256" s="188" t="n"/>
      <c r="G256" s="200" t="n"/>
    </row>
    <row r="257">
      <c r="A257" s="9" t="n"/>
      <c r="B257" s="214" t="n"/>
      <c r="C257" s="218" t="n"/>
      <c r="D257" s="216" t="n"/>
      <c r="E257" s="216" t="n"/>
      <c r="F257" s="188" t="n"/>
      <c r="G257" s="200" t="n"/>
      <c r="H257" s="227" t="n"/>
      <c r="I257" s="227" t="n"/>
    </row>
    <row r="258">
      <c r="A258" s="9" t="n"/>
      <c r="B258" s="195" t="n"/>
      <c r="C258" s="217" t="n"/>
      <c r="D258" s="187" t="n"/>
      <c r="E258" s="187" t="n"/>
      <c r="F258" s="188" t="n"/>
      <c r="G258" s="200" t="n"/>
    </row>
    <row r="259">
      <c r="A259" s="9" t="n"/>
      <c r="B259" s="195" t="n"/>
      <c r="C259" s="217" t="n"/>
      <c r="D259" s="187" t="n"/>
      <c r="E259" s="187" t="n"/>
      <c r="F259" s="188" t="n"/>
      <c r="G259" s="200" t="n"/>
    </row>
    <row r="260">
      <c r="A260" s="9" t="n"/>
      <c r="B260" s="195" t="n"/>
      <c r="C260" s="217" t="n"/>
      <c r="D260" s="187" t="n"/>
      <c r="E260" s="187" t="n"/>
      <c r="F260" s="188" t="n"/>
      <c r="G260" s="200" t="n"/>
    </row>
    <row r="261">
      <c r="A261" s="9" t="n"/>
      <c r="B261" s="195" t="n"/>
      <c r="C261" s="217" t="n"/>
      <c r="D261" s="187" t="n"/>
      <c r="E261" s="187" t="n"/>
      <c r="F261" s="188" t="n"/>
      <c r="G261" s="200" t="n"/>
    </row>
    <row r="262">
      <c r="A262" s="9" t="n"/>
      <c r="B262" s="195" t="n"/>
      <c r="C262" s="217" t="n"/>
      <c r="D262" s="187" t="n"/>
      <c r="E262" s="187" t="n"/>
      <c r="F262" s="188" t="n"/>
      <c r="G262" s="200" t="n"/>
    </row>
    <row r="263">
      <c r="A263" s="9" t="n"/>
      <c r="B263" s="195" t="n"/>
      <c r="C263" s="217" t="n"/>
      <c r="D263" s="187" t="n"/>
      <c r="E263" s="187" t="n"/>
      <c r="F263" s="188" t="n"/>
      <c r="G263" s="200" t="n"/>
    </row>
    <row r="264">
      <c r="A264" s="9" t="n"/>
      <c r="B264" s="195" t="n"/>
      <c r="C264" s="217" t="n"/>
      <c r="D264" s="187" t="n"/>
      <c r="E264" s="187" t="n"/>
      <c r="F264" s="188" t="n"/>
      <c r="G264" s="200" t="n"/>
    </row>
    <row r="265">
      <c r="A265" s="9" t="n"/>
      <c r="B265" s="195" t="n"/>
      <c r="C265" s="217" t="n"/>
      <c r="D265" s="187" t="n"/>
      <c r="E265" s="187" t="n"/>
      <c r="F265" s="188" t="n"/>
      <c r="G265" s="200" t="n"/>
    </row>
    <row r="266">
      <c r="A266" s="9" t="n"/>
      <c r="B266" s="195" t="n"/>
      <c r="C266" s="217" t="n"/>
      <c r="D266" s="187" t="n"/>
      <c r="E266" s="187" t="n"/>
      <c r="F266" s="188" t="n"/>
      <c r="G266" s="200" t="n"/>
    </row>
    <row r="267">
      <c r="A267" s="9" t="n"/>
      <c r="B267" s="195" t="n"/>
      <c r="C267" s="217" t="n"/>
      <c r="D267" s="187" t="n"/>
      <c r="E267" s="187" t="n"/>
      <c r="F267" s="188" t="n"/>
      <c r="G267" s="200" t="n"/>
    </row>
    <row r="268">
      <c r="A268" s="9" t="n"/>
      <c r="B268" s="195" t="n"/>
      <c r="C268" s="217" t="n"/>
      <c r="D268" s="187" t="n"/>
      <c r="E268" s="187" t="n"/>
      <c r="F268" s="188" t="n"/>
      <c r="G268" s="200" t="n"/>
    </row>
    <row r="269">
      <c r="A269" s="9" t="n"/>
      <c r="B269" s="195" t="n"/>
      <c r="C269" s="217" t="n"/>
      <c r="D269" s="187" t="n"/>
      <c r="E269" s="187" t="n"/>
      <c r="F269" s="188" t="n"/>
      <c r="G269" s="200" t="n"/>
    </row>
    <row r="270">
      <c r="A270" s="9" t="n"/>
      <c r="B270" s="195" t="n"/>
      <c r="C270" s="217" t="n"/>
      <c r="D270" s="187" t="n"/>
      <c r="E270" s="187" t="n"/>
      <c r="F270" s="188" t="n"/>
      <c r="G270" s="200" t="n"/>
    </row>
    <row r="271">
      <c r="A271" s="9" t="n"/>
      <c r="B271" s="195" t="n"/>
      <c r="C271" s="217" t="n"/>
      <c r="D271" s="187" t="n"/>
      <c r="E271" s="187" t="n"/>
      <c r="F271" s="188" t="n"/>
      <c r="G271" s="200" t="n"/>
    </row>
    <row r="272">
      <c r="A272" s="9" t="n"/>
      <c r="B272" s="195" t="n"/>
      <c r="C272" s="217" t="n"/>
      <c r="D272" s="187" t="n"/>
      <c r="E272" s="187" t="n"/>
      <c r="F272" s="188" t="n"/>
      <c r="G272" s="200" t="n"/>
    </row>
    <row r="273">
      <c r="A273" s="9" t="n"/>
      <c r="B273" s="195" t="n"/>
      <c r="C273" s="217" t="n"/>
      <c r="D273" s="187" t="n"/>
      <c r="E273" s="187" t="n"/>
      <c r="F273" s="188" t="n"/>
      <c r="G273" s="200" t="n"/>
    </row>
    <row r="274">
      <c r="A274" s="9" t="n"/>
      <c r="B274" s="195" t="n"/>
      <c r="C274" s="217" t="n"/>
      <c r="D274" s="187" t="n"/>
      <c r="E274" s="187" t="n"/>
      <c r="F274" s="188" t="n"/>
      <c r="G274" s="200" t="n"/>
    </row>
    <row r="275">
      <c r="A275" s="9" t="n"/>
      <c r="B275" s="195" t="n"/>
      <c r="C275" s="217" t="n"/>
      <c r="D275" s="187" t="n"/>
      <c r="E275" s="187" t="n"/>
      <c r="F275" s="188" t="n"/>
      <c r="G275" s="200" t="n"/>
    </row>
    <row r="276">
      <c r="A276" s="9" t="n"/>
      <c r="B276" s="195" t="n"/>
      <c r="C276" s="217" t="n"/>
      <c r="D276" s="187" t="n"/>
      <c r="E276" s="187" t="n"/>
      <c r="F276" s="188" t="n"/>
      <c r="G276" s="200" t="n"/>
    </row>
    <row r="277">
      <c r="A277" s="9" t="n"/>
      <c r="B277" s="195" t="n"/>
      <c r="C277" s="217" t="n"/>
      <c r="D277" s="187" t="n"/>
      <c r="E277" s="187" t="n"/>
      <c r="F277" s="188" t="n"/>
      <c r="G277" s="200" t="n"/>
    </row>
    <row r="278">
      <c r="A278" s="9" t="n"/>
      <c r="B278" s="195" t="n"/>
      <c r="C278" s="217" t="n"/>
      <c r="D278" s="187" t="n"/>
      <c r="E278" s="187" t="n"/>
      <c r="F278" s="188" t="n"/>
      <c r="G278" s="200" t="n"/>
    </row>
    <row r="279">
      <c r="A279" s="9" t="n"/>
      <c r="B279" s="195" t="n"/>
      <c r="C279" s="217" t="n"/>
      <c r="D279" s="187" t="n"/>
      <c r="E279" s="187" t="n"/>
      <c r="F279" s="188" t="n"/>
      <c r="G279" s="200" t="n"/>
    </row>
    <row r="280">
      <c r="A280" s="9" t="n"/>
      <c r="B280" s="195" t="n"/>
      <c r="C280" s="217" t="n"/>
      <c r="D280" s="187" t="n"/>
      <c r="E280" s="187" t="n"/>
      <c r="F280" s="188" t="n"/>
      <c r="G280" s="200" t="n"/>
    </row>
    <row r="281">
      <c r="A281" s="9" t="n"/>
      <c r="B281" s="195" t="n"/>
      <c r="C281" s="217" t="n"/>
      <c r="D281" s="187" t="n"/>
      <c r="E281" s="187" t="n"/>
      <c r="F281" s="188" t="n"/>
      <c r="G281" s="200" t="n"/>
    </row>
    <row r="282">
      <c r="A282" s="9" t="n"/>
      <c r="B282" s="195" t="n"/>
      <c r="C282" s="217" t="n"/>
      <c r="D282" s="187" t="n"/>
      <c r="E282" s="187" t="n"/>
      <c r="F282" s="188" t="n"/>
      <c r="G282" s="200" t="n"/>
    </row>
    <row r="283">
      <c r="A283" s="9" t="n"/>
      <c r="B283" s="195" t="n"/>
      <c r="C283" s="217" t="n"/>
      <c r="D283" s="187" t="n"/>
      <c r="E283" s="187" t="n"/>
      <c r="F283" s="188" t="n"/>
      <c r="G283" s="200" t="n"/>
    </row>
    <row r="284">
      <c r="A284" s="9" t="n"/>
      <c r="B284" s="195" t="n"/>
      <c r="C284" s="217" t="n"/>
      <c r="D284" s="187" t="n"/>
      <c r="E284" s="187" t="n"/>
      <c r="F284" s="188" t="n"/>
      <c r="G284" s="200" t="n"/>
    </row>
    <row r="285">
      <c r="A285" s="9" t="n"/>
      <c r="B285" s="195" t="n"/>
      <c r="C285" s="217" t="n"/>
      <c r="D285" s="187" t="n"/>
      <c r="E285" s="187" t="n"/>
      <c r="F285" s="188" t="n"/>
      <c r="G285" s="200" t="n"/>
    </row>
    <row r="286">
      <c r="A286" s="9" t="n"/>
      <c r="B286" s="195" t="n"/>
      <c r="C286" s="217" t="n"/>
      <c r="D286" s="187" t="n"/>
      <c r="E286" s="187" t="n"/>
      <c r="F286" s="188" t="n"/>
      <c r="G286" s="200" t="n"/>
    </row>
    <row r="287">
      <c r="A287" s="9" t="n"/>
      <c r="B287" s="195" t="n"/>
      <c r="C287" s="217" t="n"/>
      <c r="D287" s="187" t="n"/>
      <c r="E287" s="187" t="n"/>
      <c r="F287" s="188" t="n"/>
      <c r="G287" s="200" t="n"/>
    </row>
    <row r="288">
      <c r="A288" s="9" t="n"/>
      <c r="B288" s="195" t="n"/>
      <c r="C288" s="217" t="n"/>
      <c r="D288" s="187" t="n"/>
      <c r="E288" s="187" t="n"/>
      <c r="F288" s="188" t="n"/>
      <c r="G288" s="200" t="n"/>
    </row>
    <row r="289">
      <c r="A289" s="9" t="n"/>
      <c r="B289" s="195" t="n"/>
      <c r="C289" s="217" t="n"/>
      <c r="D289" s="187" t="n"/>
      <c r="E289" s="187" t="n"/>
      <c r="F289" s="188" t="n"/>
      <c r="G289" s="200" t="n"/>
    </row>
    <row r="290">
      <c r="A290" s="9" t="n"/>
      <c r="B290" s="195" t="n"/>
      <c r="C290" s="217" t="n"/>
      <c r="D290" s="187" t="n"/>
      <c r="E290" s="187" t="n"/>
      <c r="F290" s="188" t="n"/>
      <c r="G290" s="200" t="n"/>
    </row>
    <row r="291">
      <c r="A291" s="9" t="n"/>
      <c r="B291" s="195" t="n"/>
      <c r="C291" s="217" t="n"/>
      <c r="D291" s="187" t="n"/>
      <c r="E291" s="187" t="n"/>
      <c r="F291" s="188" t="n"/>
      <c r="G291" s="200" t="n"/>
    </row>
    <row r="292">
      <c r="A292" s="9" t="n"/>
      <c r="B292" s="195" t="n"/>
      <c r="C292" s="217" t="n"/>
      <c r="D292" s="187" t="n"/>
      <c r="E292" s="187" t="n"/>
      <c r="F292" s="188" t="n"/>
      <c r="G292" s="200" t="n"/>
    </row>
    <row r="293">
      <c r="A293" s="9" t="n"/>
      <c r="B293" s="195" t="n"/>
      <c r="C293" s="217" t="n"/>
      <c r="D293" s="187" t="n"/>
      <c r="E293" s="187" t="n"/>
      <c r="F293" s="188" t="n"/>
      <c r="G293" s="200" t="n"/>
    </row>
    <row r="294">
      <c r="A294" s="9" t="n"/>
      <c r="B294" s="195" t="n"/>
      <c r="C294" s="217" t="n"/>
      <c r="D294" s="187" t="n"/>
      <c r="E294" s="187" t="n"/>
      <c r="F294" s="188" t="n"/>
      <c r="G294" s="200" t="n"/>
    </row>
    <row r="295">
      <c r="A295" s="9" t="n"/>
      <c r="B295" s="195" t="n"/>
      <c r="C295" s="217" t="n"/>
      <c r="D295" s="187" t="n"/>
      <c r="E295" s="187" t="n"/>
      <c r="F295" s="188" t="n"/>
      <c r="G295" s="200" t="n"/>
    </row>
    <row r="296">
      <c r="A296" s="9" t="n"/>
      <c r="B296" s="195" t="n"/>
      <c r="C296" s="217" t="n"/>
      <c r="D296" s="187" t="n"/>
      <c r="E296" s="187" t="n"/>
      <c r="F296" s="188" t="n"/>
      <c r="G296" s="200" t="n"/>
    </row>
    <row r="297">
      <c r="A297" s="9" t="n"/>
      <c r="B297" s="195" t="n"/>
      <c r="C297" s="217" t="n"/>
      <c r="D297" s="187" t="n"/>
      <c r="E297" s="187" t="n"/>
      <c r="F297" s="188" t="n"/>
      <c r="G297" s="200" t="n"/>
    </row>
    <row r="298">
      <c r="A298" s="9" t="n"/>
      <c r="B298" s="195" t="n"/>
      <c r="C298" s="217" t="n"/>
      <c r="D298" s="187" t="n"/>
      <c r="E298" s="187" t="n"/>
      <c r="F298" s="188" t="n"/>
      <c r="G298" s="200" t="n"/>
    </row>
    <row r="299">
      <c r="A299" s="9" t="n"/>
      <c r="B299" s="195" t="n"/>
      <c r="C299" s="217" t="n"/>
      <c r="D299" s="187" t="n"/>
      <c r="E299" s="187" t="n"/>
      <c r="F299" s="188" t="n"/>
      <c r="G299" s="200" t="n"/>
    </row>
    <row r="300">
      <c r="A300" s="9" t="n"/>
      <c r="B300" s="195" t="n"/>
      <c r="C300" s="217" t="n"/>
      <c r="D300" s="187" t="n"/>
      <c r="E300" s="187" t="n"/>
      <c r="F300" s="188" t="n"/>
      <c r="G300" s="200" t="n"/>
    </row>
    <row r="301">
      <c r="A301" s="9" t="n"/>
      <c r="B301" s="195" t="n"/>
      <c r="C301" s="217" t="n"/>
      <c r="D301" s="187" t="n"/>
      <c r="E301" s="187" t="n"/>
      <c r="F301" s="188" t="n"/>
      <c r="G301" s="200" t="n"/>
    </row>
    <row r="302">
      <c r="A302" s="9" t="n"/>
      <c r="B302" s="195" t="n"/>
      <c r="C302" s="217" t="n"/>
      <c r="D302" s="187" t="n"/>
      <c r="E302" s="187" t="n"/>
      <c r="F302" s="188" t="n"/>
      <c r="G302" s="200" t="n"/>
    </row>
    <row r="303">
      <c r="A303" s="9" t="n"/>
      <c r="B303" s="195" t="n"/>
      <c r="C303" s="217" t="n"/>
      <c r="D303" s="187" t="n"/>
      <c r="E303" s="187" t="n"/>
      <c r="F303" s="188" t="n"/>
      <c r="G303" s="200" t="n"/>
    </row>
    <row r="304">
      <c r="A304" s="9" t="n"/>
      <c r="B304" s="195" t="n"/>
      <c r="C304" s="217" t="n"/>
      <c r="D304" s="187" t="n"/>
      <c r="E304" s="187" t="n"/>
      <c r="F304" s="188" t="n"/>
      <c r="G304" s="200" t="n"/>
    </row>
    <row r="305">
      <c r="A305" s="9" t="n"/>
      <c r="B305" s="195" t="n"/>
      <c r="C305" s="217" t="n"/>
      <c r="D305" s="187" t="n"/>
      <c r="E305" s="187" t="n"/>
      <c r="F305" s="188" t="n"/>
      <c r="G305" s="200" t="n"/>
    </row>
    <row r="306">
      <c r="A306" s="9" t="n"/>
      <c r="B306" s="195" t="n"/>
      <c r="C306" s="217" t="n"/>
      <c r="D306" s="187" t="n"/>
      <c r="E306" s="187" t="n"/>
      <c r="F306" s="188" t="n"/>
      <c r="G306" s="200" t="n"/>
    </row>
    <row r="307">
      <c r="A307" s="9" t="n"/>
      <c r="B307" s="195" t="n"/>
      <c r="C307" s="217" t="n"/>
      <c r="D307" s="187" t="n"/>
      <c r="E307" s="187" t="n"/>
      <c r="F307" s="188" t="n"/>
      <c r="G307" s="200" t="n"/>
    </row>
    <row r="308">
      <c r="A308" s="9" t="n"/>
      <c r="B308" s="195" t="n"/>
      <c r="C308" s="217" t="n"/>
      <c r="D308" s="187" t="n"/>
      <c r="E308" s="187" t="n"/>
      <c r="F308" s="188" t="n"/>
      <c r="G308" s="200" t="n"/>
    </row>
    <row r="309">
      <c r="A309" s="9" t="n"/>
      <c r="B309" s="195" t="n"/>
      <c r="C309" s="217" t="n"/>
      <c r="D309" s="187" t="n"/>
      <c r="E309" s="187" t="n"/>
      <c r="F309" s="188" t="n"/>
      <c r="G309" s="200" t="n"/>
    </row>
    <row r="310">
      <c r="A310" s="9" t="n"/>
      <c r="B310" s="195" t="n"/>
      <c r="C310" s="217" t="n"/>
      <c r="D310" s="187" t="n"/>
      <c r="E310" s="187" t="n"/>
      <c r="F310" s="188" t="n"/>
      <c r="G310" s="200" t="n"/>
    </row>
    <row r="311">
      <c r="A311" s="9" t="n"/>
      <c r="B311" s="195" t="n"/>
      <c r="C311" s="217" t="n"/>
      <c r="D311" s="187" t="n"/>
      <c r="E311" s="187" t="n"/>
      <c r="F311" s="188" t="n"/>
      <c r="G311" s="200" t="n"/>
    </row>
    <row r="312">
      <c r="A312" s="9" t="n"/>
      <c r="B312" s="195" t="n"/>
      <c r="C312" s="217" t="n"/>
      <c r="D312" s="187" t="n"/>
      <c r="E312" s="187" t="n"/>
      <c r="F312" s="188" t="n"/>
      <c r="G312" s="200" t="n"/>
    </row>
    <row r="313">
      <c r="A313" s="9" t="n"/>
      <c r="B313" s="195" t="n"/>
      <c r="C313" s="217" t="n"/>
      <c r="D313" s="187" t="n"/>
      <c r="E313" s="187" t="n"/>
      <c r="F313" s="188" t="n"/>
      <c r="G313" s="200" t="n"/>
    </row>
    <row r="314">
      <c r="A314" s="9" t="n"/>
      <c r="B314" s="195" t="n"/>
      <c r="C314" s="217" t="n"/>
      <c r="D314" s="187" t="n"/>
      <c r="E314" s="187" t="n"/>
      <c r="F314" s="188" t="n"/>
      <c r="G314" s="200" t="n"/>
    </row>
    <row r="315">
      <c r="A315" s="9" t="n"/>
      <c r="B315" s="195" t="n"/>
      <c r="C315" s="217" t="n"/>
      <c r="D315" s="187" t="n"/>
      <c r="E315" s="187" t="n"/>
      <c r="F315" s="188" t="n"/>
      <c r="G315" s="200" t="n"/>
    </row>
    <row r="316">
      <c r="A316" s="9" t="n"/>
      <c r="B316" s="195" t="n"/>
      <c r="C316" s="217" t="n"/>
      <c r="D316" s="187" t="n"/>
      <c r="E316" s="187" t="n"/>
      <c r="F316" s="188" t="n"/>
      <c r="G316" s="200" t="n"/>
    </row>
    <row r="317">
      <c r="A317" s="9" t="n"/>
      <c r="B317" s="195" t="n"/>
      <c r="C317" s="217" t="n"/>
      <c r="D317" s="187" t="n"/>
      <c r="E317" s="187" t="n"/>
      <c r="F317" s="188" t="n"/>
      <c r="G317" s="200" t="n"/>
    </row>
    <row r="318">
      <c r="A318" s="9" t="n"/>
      <c r="B318" s="195" t="n"/>
      <c r="C318" s="217" t="n"/>
      <c r="D318" s="187" t="n"/>
      <c r="E318" s="187" t="n"/>
      <c r="F318" s="188" t="n"/>
      <c r="G318" s="200" t="n"/>
    </row>
    <row r="319">
      <c r="A319" s="9" t="n"/>
      <c r="B319" s="195" t="n"/>
      <c r="C319" s="217" t="n"/>
      <c r="D319" s="187" t="n"/>
      <c r="E319" s="187" t="n"/>
      <c r="F319" s="188" t="n"/>
      <c r="G319" s="200" t="n"/>
    </row>
    <row r="320">
      <c r="A320" s="9" t="n"/>
      <c r="B320" s="195" t="n"/>
      <c r="C320" s="217" t="n"/>
      <c r="D320" s="187" t="n"/>
      <c r="E320" s="187" t="n"/>
      <c r="F320" s="188" t="n"/>
      <c r="G320" s="200" t="n"/>
    </row>
    <row r="321">
      <c r="A321" s="9" t="n"/>
      <c r="B321" s="195" t="n"/>
      <c r="C321" s="217" t="n"/>
      <c r="D321" s="187" t="n"/>
      <c r="E321" s="187" t="n"/>
      <c r="F321" s="188" t="n"/>
      <c r="G321" s="200" t="n"/>
    </row>
    <row r="322">
      <c r="A322" s="9" t="n"/>
      <c r="B322" s="195" t="n"/>
      <c r="C322" s="217" t="n"/>
      <c r="D322" s="187" t="n"/>
      <c r="E322" s="187" t="n"/>
      <c r="F322" s="188" t="n"/>
      <c r="G322" s="200" t="n"/>
    </row>
    <row r="323">
      <c r="A323" s="9" t="n"/>
      <c r="B323" s="195" t="n"/>
      <c r="C323" s="217" t="n"/>
      <c r="D323" s="187" t="n"/>
      <c r="E323" s="187" t="n"/>
      <c r="F323" s="188" t="n"/>
      <c r="G323" s="200" t="n"/>
    </row>
    <row r="324">
      <c r="A324" s="9" t="n"/>
      <c r="B324" s="195" t="n"/>
      <c r="C324" s="217" t="n"/>
      <c r="D324" s="187" t="n"/>
      <c r="E324" s="187" t="n"/>
      <c r="F324" s="188" t="n"/>
      <c r="G324" s="200" t="n"/>
    </row>
    <row r="325">
      <c r="A325" s="9" t="n"/>
      <c r="B325" s="195" t="n"/>
      <c r="C325" s="217" t="n"/>
      <c r="D325" s="187" t="n"/>
      <c r="E325" s="187" t="n"/>
      <c r="F325" s="188" t="n"/>
      <c r="G325" s="200" t="n"/>
    </row>
    <row r="326">
      <c r="A326" s="9" t="n"/>
      <c r="B326" s="195" t="n"/>
      <c r="C326" s="217" t="n"/>
      <c r="D326" s="187" t="n"/>
      <c r="E326" s="187" t="n"/>
      <c r="F326" s="188" t="n"/>
      <c r="G326" s="200" t="n"/>
    </row>
    <row r="327">
      <c r="A327" s="9" t="n"/>
      <c r="B327" s="195" t="n"/>
      <c r="C327" s="217" t="n"/>
      <c r="D327" s="187" t="n"/>
      <c r="E327" s="187" t="n"/>
      <c r="F327" s="188" t="n"/>
      <c r="G327" s="200" t="n"/>
    </row>
    <row r="328">
      <c r="A328" s="9" t="n"/>
      <c r="B328" s="195" t="n"/>
      <c r="C328" s="217" t="n"/>
      <c r="D328" s="187" t="n"/>
      <c r="E328" s="187" t="n"/>
      <c r="F328" s="188" t="n"/>
      <c r="G328" s="200" t="n"/>
    </row>
    <row r="329">
      <c r="A329" s="9" t="n"/>
      <c r="B329" s="195" t="n"/>
      <c r="C329" s="217" t="n"/>
      <c r="D329" s="187" t="n"/>
      <c r="E329" s="187" t="n"/>
      <c r="F329" s="188" t="n"/>
      <c r="G329" s="200" t="n"/>
    </row>
    <row r="330">
      <c r="A330" s="9" t="n"/>
      <c r="B330" s="195" t="n"/>
      <c r="C330" s="217" t="n"/>
      <c r="D330" s="187" t="n"/>
      <c r="E330" s="187" t="n"/>
      <c r="F330" s="188" t="n"/>
      <c r="G330" s="200" t="n"/>
    </row>
    <row r="331">
      <c r="A331" s="9" t="n"/>
      <c r="B331" s="195" t="n"/>
      <c r="C331" s="217" t="n"/>
      <c r="D331" s="187" t="n"/>
      <c r="E331" s="187" t="n"/>
      <c r="F331" s="188" t="n"/>
      <c r="G331" s="200" t="n"/>
    </row>
    <row r="332">
      <c r="A332" s="9" t="n"/>
      <c r="B332" s="195" t="n"/>
      <c r="C332" s="217" t="n"/>
      <c r="D332" s="187" t="n"/>
      <c r="E332" s="187" t="n"/>
      <c r="F332" s="188" t="n"/>
      <c r="G332" s="200" t="n"/>
    </row>
    <row r="333">
      <c r="A333" s="9" t="n"/>
      <c r="B333" s="195" t="n"/>
      <c r="C333" s="217" t="n"/>
      <c r="D333" s="187" t="n"/>
      <c r="E333" s="187" t="n"/>
      <c r="F333" s="188" t="n"/>
      <c r="G333" s="200" t="n"/>
    </row>
    <row r="334">
      <c r="A334" s="9" t="n"/>
      <c r="B334" s="195" t="n"/>
      <c r="C334" s="217" t="n"/>
      <c r="D334" s="187" t="n"/>
      <c r="E334" s="187" t="n"/>
      <c r="F334" s="188" t="n"/>
      <c r="G334" s="200" t="n"/>
    </row>
    <row r="335">
      <c r="A335" s="9" t="n"/>
      <c r="B335" s="195" t="n"/>
      <c r="C335" s="217" t="n"/>
      <c r="D335" s="187" t="n"/>
      <c r="E335" s="187" t="n"/>
      <c r="F335" s="188" t="n"/>
      <c r="G335" s="200" t="n"/>
    </row>
    <row r="336">
      <c r="A336" s="9" t="n"/>
      <c r="B336" s="195" t="n"/>
      <c r="C336" s="217" t="n"/>
      <c r="D336" s="187" t="n"/>
      <c r="E336" s="187" t="n"/>
      <c r="F336" s="188" t="n"/>
      <c r="G336" s="200" t="n"/>
    </row>
    <row r="337">
      <c r="A337" s="9" t="n"/>
      <c r="B337" s="195" t="n"/>
      <c r="C337" s="217" t="n"/>
      <c r="D337" s="187" t="n"/>
      <c r="E337" s="187" t="n"/>
      <c r="F337" s="188" t="n"/>
      <c r="G337" s="200" t="n"/>
    </row>
    <row r="338">
      <c r="A338" s="9" t="n"/>
      <c r="B338" s="195" t="n"/>
      <c r="C338" s="217" t="n"/>
      <c r="D338" s="187" t="n"/>
      <c r="E338" s="187" t="n"/>
      <c r="F338" s="188" t="n"/>
      <c r="G338" s="200" t="n"/>
    </row>
    <row r="339">
      <c r="A339" s="9" t="n"/>
      <c r="B339" s="195" t="n"/>
      <c r="C339" s="217" t="n"/>
      <c r="D339" s="187" t="n"/>
      <c r="E339" s="187" t="n"/>
      <c r="F339" s="188" t="n"/>
      <c r="G339" s="200" t="n"/>
    </row>
    <row r="340">
      <c r="A340" s="9" t="n"/>
      <c r="B340" s="195" t="n"/>
      <c r="C340" s="217" t="n"/>
      <c r="D340" s="187" t="n"/>
      <c r="E340" s="187" t="n"/>
      <c r="F340" s="188" t="n"/>
      <c r="G340" s="200" t="n"/>
    </row>
    <row r="341">
      <c r="A341" s="9" t="n"/>
      <c r="B341" s="195" t="n"/>
      <c r="C341" s="217" t="n"/>
      <c r="D341" s="187" t="n"/>
      <c r="E341" s="187" t="n"/>
      <c r="F341" s="188" t="n"/>
      <c r="G341" s="200" t="n"/>
    </row>
    <row r="342">
      <c r="A342" s="9" t="n"/>
      <c r="B342" s="195" t="n"/>
      <c r="C342" s="217" t="n"/>
      <c r="D342" s="187" t="n"/>
      <c r="E342" s="187" t="n"/>
      <c r="F342" s="188" t="n"/>
      <c r="G342" s="200" t="n"/>
    </row>
    <row r="343">
      <c r="A343" s="9" t="n"/>
      <c r="B343" s="195" t="n"/>
      <c r="C343" s="217" t="n"/>
      <c r="D343" s="187" t="n"/>
      <c r="E343" s="187" t="n"/>
      <c r="F343" s="188" t="n"/>
      <c r="G343" s="200" t="n"/>
    </row>
    <row r="344">
      <c r="A344" s="9" t="n"/>
      <c r="B344" s="195" t="n"/>
      <c r="C344" s="217" t="n"/>
      <c r="D344" s="187" t="n"/>
      <c r="E344" s="187" t="n"/>
      <c r="F344" s="188" t="n"/>
      <c r="G344" s="200" t="n"/>
    </row>
    <row r="345">
      <c r="A345" s="9" t="n"/>
      <c r="B345" s="195" t="n"/>
      <c r="C345" s="217" t="n"/>
      <c r="D345" s="187" t="n"/>
      <c r="E345" s="187" t="n"/>
      <c r="F345" s="188" t="n"/>
      <c r="G345" s="200" t="n"/>
    </row>
    <row r="346">
      <c r="A346" s="9" t="n"/>
      <c r="B346" s="195" t="n"/>
      <c r="C346" s="217" t="n"/>
      <c r="D346" s="187" t="n"/>
      <c r="E346" s="187" t="n"/>
      <c r="F346" s="188" t="n"/>
      <c r="G346" s="200" t="n"/>
    </row>
    <row r="347">
      <c r="A347" s="9" t="n"/>
      <c r="B347" s="195" t="n"/>
      <c r="C347" s="217" t="n"/>
      <c r="D347" s="187" t="n"/>
      <c r="E347" s="187" t="n"/>
      <c r="F347" s="188" t="n"/>
      <c r="G347" s="200" t="n"/>
    </row>
    <row r="348">
      <c r="A348" s="9" t="n"/>
      <c r="B348" s="195" t="n"/>
      <c r="C348" s="217" t="n"/>
      <c r="D348" s="187" t="n"/>
      <c r="E348" s="187" t="n"/>
      <c r="F348" s="188" t="n"/>
      <c r="G348" s="200" t="n"/>
    </row>
    <row r="349">
      <c r="A349" s="9" t="n"/>
      <c r="B349" s="195" t="n"/>
      <c r="C349" s="217" t="n"/>
      <c r="D349" s="187" t="n"/>
      <c r="E349" s="187" t="n"/>
      <c r="F349" s="188" t="n"/>
      <c r="G349" s="200" t="n"/>
    </row>
    <row r="350">
      <c r="A350" s="9" t="n"/>
      <c r="B350" s="195" t="n"/>
      <c r="C350" s="217" t="n"/>
      <c r="D350" s="187" t="n"/>
      <c r="E350" s="187" t="n"/>
      <c r="F350" s="188" t="n"/>
      <c r="G350" s="200" t="n"/>
    </row>
    <row r="351">
      <c r="A351" s="9" t="n"/>
      <c r="B351" s="195" t="n"/>
      <c r="C351" s="217" t="n"/>
      <c r="D351" s="187" t="n"/>
      <c r="E351" s="187" t="n"/>
      <c r="F351" s="188" t="n"/>
      <c r="G351" s="200" t="n"/>
    </row>
    <row r="352">
      <c r="A352" s="9" t="n"/>
      <c r="B352" s="195" t="n"/>
      <c r="C352" s="217" t="n"/>
      <c r="D352" s="187" t="n"/>
      <c r="E352" s="187" t="n"/>
      <c r="F352" s="188" t="n"/>
      <c r="G352" s="200" t="n"/>
    </row>
    <row r="353">
      <c r="A353" s="9" t="n"/>
      <c r="B353" s="195" t="n"/>
      <c r="C353" s="217" t="n"/>
      <c r="D353" s="187" t="n"/>
      <c r="E353" s="187" t="n"/>
      <c r="F353" s="188" t="n"/>
      <c r="G353" s="200" t="n"/>
    </row>
    <row r="354">
      <c r="A354" s="9" t="n"/>
      <c r="B354" s="195" t="n"/>
      <c r="C354" s="217" t="n"/>
      <c r="D354" s="187" t="n"/>
      <c r="E354" s="187" t="n"/>
      <c r="F354" s="188" t="n"/>
      <c r="G354" s="200" t="n"/>
    </row>
    <row r="355">
      <c r="A355" s="9" t="n"/>
      <c r="B355" s="195" t="n"/>
      <c r="C355" s="217" t="n"/>
      <c r="D355" s="187" t="n"/>
      <c r="E355" s="187" t="n"/>
      <c r="F355" s="188" t="n"/>
      <c r="G355" s="200" t="n"/>
    </row>
    <row r="356">
      <c r="A356" s="9" t="n"/>
      <c r="B356" s="195" t="n"/>
      <c r="C356" s="217" t="n"/>
      <c r="D356" s="187" t="n"/>
      <c r="E356" s="187" t="n"/>
      <c r="F356" s="188" t="n"/>
      <c r="G356" s="200" t="n"/>
    </row>
    <row r="357">
      <c r="A357" s="9" t="n"/>
      <c r="B357" s="195" t="n"/>
      <c r="C357" s="217" t="n"/>
      <c r="D357" s="187" t="n"/>
      <c r="E357" s="187" t="n"/>
      <c r="F357" s="188" t="n"/>
      <c r="G357" s="200" t="n"/>
    </row>
    <row r="358">
      <c r="A358" s="9" t="n"/>
      <c r="B358" s="195" t="n"/>
      <c r="C358" s="217" t="n"/>
      <c r="D358" s="187" t="n"/>
      <c r="E358" s="187" t="n"/>
      <c r="F358" s="188" t="n"/>
      <c r="G358" s="200" t="n"/>
    </row>
    <row r="359">
      <c r="A359" s="9" t="n"/>
      <c r="B359" s="195" t="n"/>
      <c r="C359" s="217" t="n"/>
      <c r="D359" s="187" t="n"/>
      <c r="E359" s="187" t="n"/>
      <c r="F359" s="188" t="n"/>
      <c r="G359" s="200" t="n"/>
    </row>
    <row r="360">
      <c r="A360" s="9" t="n"/>
      <c r="B360" s="195" t="n"/>
      <c r="C360" s="217" t="n"/>
      <c r="D360" s="187" t="n"/>
      <c r="E360" s="187" t="n"/>
      <c r="F360" s="188" t="n"/>
      <c r="G360" s="200" t="n"/>
    </row>
    <row r="361">
      <c r="A361" s="9" t="n"/>
      <c r="B361" s="198" t="n"/>
      <c r="C361" s="217" t="n"/>
      <c r="D361" s="219" t="n"/>
      <c r="E361" s="219" t="n"/>
      <c r="F361" s="188" t="n"/>
      <c r="G361" s="200" t="n"/>
    </row>
    <row r="362">
      <c r="A362" s="9" t="n"/>
      <c r="B362" s="198" t="n"/>
      <c r="C362" s="217" t="n"/>
      <c r="D362" s="219" t="n"/>
      <c r="E362" s="219" t="n"/>
      <c r="F362" s="188" t="n"/>
      <c r="G362" s="200" t="n"/>
    </row>
    <row r="363">
      <c r="A363" s="9" t="n"/>
      <c r="B363" s="198" t="n"/>
      <c r="C363" s="217" t="n"/>
      <c r="D363" s="219" t="n"/>
      <c r="E363" s="219" t="n"/>
      <c r="F363" s="188" t="n"/>
      <c r="G363" s="200" t="n"/>
    </row>
    <row r="364">
      <c r="A364" s="9" t="n"/>
      <c r="B364" s="198" t="n"/>
      <c r="C364" s="217" t="n"/>
      <c r="D364" s="219" t="n"/>
      <c r="E364" s="219" t="n"/>
      <c r="F364" s="188" t="n"/>
      <c r="G364" s="200" t="n"/>
    </row>
    <row r="365">
      <c r="A365" s="9" t="n"/>
      <c r="B365" s="198" t="n"/>
      <c r="C365" s="217" t="n"/>
      <c r="D365" s="219" t="n"/>
      <c r="E365" s="219" t="n"/>
      <c r="F365" s="188" t="n"/>
      <c r="G365" s="200" t="n"/>
    </row>
    <row r="366">
      <c r="A366" s="9" t="n"/>
      <c r="B366" s="198" t="n"/>
      <c r="C366" s="217" t="n"/>
      <c r="D366" s="219" t="n"/>
      <c r="E366" s="219" t="n"/>
      <c r="F366" s="188" t="n"/>
      <c r="G366" s="200" t="n"/>
    </row>
    <row r="367">
      <c r="A367" s="9" t="n"/>
      <c r="B367" s="198" t="n"/>
      <c r="C367" s="217" t="n"/>
      <c r="D367" s="219" t="n"/>
      <c r="E367" s="219" t="n"/>
      <c r="F367" s="188" t="n"/>
      <c r="G367" s="200" t="n"/>
    </row>
    <row r="368">
      <c r="A368" s="9" t="n"/>
      <c r="B368" s="198" t="n"/>
      <c r="C368" s="217" t="n"/>
      <c r="D368" s="219" t="n"/>
      <c r="E368" s="219" t="n"/>
      <c r="F368" s="188" t="n"/>
      <c r="G368" s="200" t="n"/>
    </row>
    <row r="369">
      <c r="A369" s="9" t="n"/>
      <c r="B369" s="198" t="n"/>
      <c r="C369" s="217" t="n"/>
      <c r="D369" s="219" t="n"/>
      <c r="E369" s="219" t="n"/>
      <c r="F369" s="188" t="n"/>
      <c r="G369" s="200" t="n"/>
    </row>
    <row r="370">
      <c r="A370" s="9" t="n"/>
      <c r="B370" s="198" t="n"/>
      <c r="C370" s="217" t="n"/>
      <c r="D370" s="219" t="n"/>
      <c r="E370" s="219" t="n"/>
      <c r="F370" s="188" t="n"/>
      <c r="G370" s="200" t="n"/>
    </row>
    <row r="371">
      <c r="A371" s="9" t="n"/>
      <c r="B371" s="198" t="n"/>
      <c r="C371" s="217" t="n"/>
      <c r="D371" s="219" t="n"/>
      <c r="E371" s="219" t="n"/>
      <c r="F371" s="188" t="n"/>
      <c r="G371" s="200" t="n"/>
    </row>
    <row r="372">
      <c r="A372" s="9" t="n"/>
      <c r="B372" s="198" t="n"/>
      <c r="C372" s="217" t="n"/>
      <c r="D372" s="219" t="n"/>
      <c r="E372" s="219" t="n"/>
      <c r="F372" s="188" t="n"/>
      <c r="G372" s="200" t="n"/>
    </row>
    <row r="373">
      <c r="A373" s="9" t="n"/>
      <c r="B373" s="198" t="n"/>
      <c r="C373" s="217" t="n"/>
      <c r="D373" s="219" t="n"/>
      <c r="E373" s="219" t="n"/>
      <c r="F373" s="188" t="n"/>
      <c r="G373" s="200" t="n"/>
    </row>
    <row r="374">
      <c r="A374" s="9" t="n"/>
      <c r="B374" s="198" t="n"/>
      <c r="C374" s="217" t="n"/>
      <c r="D374" s="219" t="n"/>
      <c r="E374" s="219" t="n"/>
      <c r="F374" s="188" t="n"/>
      <c r="G374" s="200" t="n"/>
    </row>
    <row r="375">
      <c r="A375" s="9" t="n"/>
      <c r="B375" s="198" t="n"/>
      <c r="C375" s="217" t="n"/>
      <c r="D375" s="219" t="n"/>
      <c r="E375" s="219" t="n"/>
      <c r="F375" s="188" t="n"/>
      <c r="G375" s="200" t="n"/>
    </row>
    <row r="376" customFormat="1" s="68">
      <c r="A376" s="9" t="n"/>
      <c r="B376" s="198" t="n"/>
      <c r="C376" s="217" t="n"/>
      <c r="D376" s="219" t="n"/>
      <c r="E376" s="219" t="n"/>
      <c r="F376" s="188" t="n"/>
      <c r="G376" s="200" t="n"/>
      <c r="H376" s="74" t="n"/>
      <c r="I376" s="74" t="n"/>
    </row>
    <row r="377">
      <c r="A377" s="9" t="n"/>
      <c r="B377" s="198" t="n"/>
      <c r="C377" s="217" t="n"/>
      <c r="D377" s="219" t="n"/>
      <c r="E377" s="219" t="n"/>
      <c r="F377" s="188" t="n"/>
      <c r="G377" s="200" t="n"/>
    </row>
    <row r="378">
      <c r="A378" s="9" t="n"/>
      <c r="B378" s="198" t="n"/>
      <c r="C378" s="217" t="n"/>
      <c r="D378" s="219" t="n"/>
      <c r="E378" s="219" t="n"/>
      <c r="F378" s="188" t="n"/>
      <c r="G378" s="200" t="n"/>
    </row>
    <row r="379" customFormat="1" s="68">
      <c r="A379" s="9" t="n"/>
      <c r="B379" s="198" t="n"/>
      <c r="C379" s="217" t="n"/>
      <c r="D379" s="219" t="n"/>
      <c r="E379" s="219" t="n"/>
      <c r="F379" s="188" t="n"/>
      <c r="G379" s="200" t="n"/>
      <c r="H379" s="74" t="n"/>
      <c r="I379" s="74" t="n"/>
    </row>
    <row r="380">
      <c r="A380" s="9" t="n"/>
      <c r="B380" s="198" t="n"/>
      <c r="C380" s="217" t="n"/>
      <c r="D380" s="219" t="n"/>
      <c r="E380" s="219" t="n"/>
      <c r="F380" s="188" t="n"/>
      <c r="G380" s="200" t="n"/>
    </row>
    <row r="381">
      <c r="A381" s="9" t="n"/>
      <c r="B381" s="198" t="n"/>
      <c r="C381" s="217" t="n"/>
      <c r="D381" s="219" t="n"/>
      <c r="E381" s="219" t="n"/>
      <c r="F381" s="188" t="n"/>
      <c r="G381" s="200" t="n"/>
    </row>
    <row r="382">
      <c r="A382" s="9" t="n"/>
      <c r="B382" s="198" t="n"/>
      <c r="C382" s="217" t="n"/>
      <c r="D382" s="219" t="n"/>
      <c r="E382" s="219" t="n"/>
      <c r="F382" s="188" t="n"/>
      <c r="G382" s="200" t="n"/>
    </row>
    <row r="383">
      <c r="A383" s="9" t="n"/>
      <c r="B383" s="198" t="n"/>
      <c r="C383" s="217" t="n"/>
      <c r="D383" s="219" t="n"/>
      <c r="E383" s="219" t="n"/>
      <c r="F383" s="188" t="n"/>
      <c r="G383" s="200" t="n"/>
    </row>
    <row r="384">
      <c r="A384" s="9" t="n"/>
      <c r="B384" s="198" t="n"/>
      <c r="C384" s="217" t="n"/>
      <c r="D384" s="219" t="n"/>
      <c r="E384" s="219" t="n"/>
      <c r="F384" s="188" t="n"/>
      <c r="G384" s="200" t="n"/>
    </row>
    <row r="385">
      <c r="A385" s="9" t="n"/>
      <c r="B385" s="198" t="n"/>
      <c r="C385" s="217" t="n"/>
      <c r="D385" s="219" t="n"/>
      <c r="E385" s="219" t="n"/>
      <c r="F385" s="188" t="n"/>
      <c r="G385" s="200" t="n"/>
    </row>
    <row r="386">
      <c r="A386" s="9" t="n"/>
      <c r="B386" s="198" t="n"/>
      <c r="C386" s="217" t="n"/>
      <c r="D386" s="219" t="n"/>
      <c r="E386" s="219" t="n"/>
      <c r="F386" s="188" t="n"/>
      <c r="G386" s="200" t="n"/>
    </row>
    <row r="387">
      <c r="A387" s="9" t="n"/>
      <c r="B387" s="198" t="n"/>
      <c r="C387" s="217" t="n"/>
      <c r="D387" s="219" t="n"/>
      <c r="E387" s="219" t="n"/>
      <c r="F387" s="188" t="n"/>
      <c r="G387" s="200" t="n"/>
    </row>
    <row r="388">
      <c r="A388" s="9" t="n"/>
      <c r="B388" s="198" t="n"/>
      <c r="C388" s="217" t="n"/>
      <c r="D388" s="219" t="n"/>
      <c r="E388" s="219" t="n"/>
      <c r="F388" s="188" t="n"/>
      <c r="G388" s="200" t="n"/>
    </row>
    <row r="389">
      <c r="A389" s="9" t="n"/>
      <c r="B389" s="198" t="n"/>
      <c r="C389" s="217" t="n"/>
      <c r="D389" s="219" t="n"/>
      <c r="E389" s="219" t="n"/>
      <c r="F389" s="188" t="n"/>
      <c r="G389" s="200" t="n"/>
    </row>
    <row r="390">
      <c r="A390" s="9" t="n"/>
      <c r="B390" s="198" t="n"/>
      <c r="C390" s="217" t="n"/>
      <c r="D390" s="219" t="n"/>
      <c r="E390" s="219" t="n"/>
      <c r="F390" s="188" t="n"/>
      <c r="G390" s="200" t="n"/>
    </row>
    <row r="391">
      <c r="A391" s="9" t="n"/>
      <c r="B391" s="198" t="n"/>
      <c r="C391" s="217" t="n"/>
      <c r="D391" s="219" t="n"/>
      <c r="E391" s="219" t="n"/>
      <c r="F391" s="188" t="n"/>
      <c r="G391" s="200" t="n"/>
    </row>
    <row r="392">
      <c r="A392" s="9" t="n"/>
      <c r="B392" s="198" t="n"/>
      <c r="C392" s="217" t="n"/>
      <c r="D392" s="219" t="n"/>
      <c r="E392" s="219" t="n"/>
      <c r="F392" s="188" t="n"/>
      <c r="G392" s="200" t="n"/>
    </row>
    <row r="393">
      <c r="A393" s="9" t="n"/>
      <c r="B393" s="198" t="n"/>
      <c r="C393" s="217" t="n"/>
      <c r="D393" s="219" t="n"/>
      <c r="E393" s="219" t="n"/>
      <c r="F393" s="188" t="n"/>
      <c r="G393" s="200" t="n"/>
    </row>
    <row r="394">
      <c r="A394" s="9" t="n"/>
      <c r="B394" s="198" t="n"/>
      <c r="C394" s="217" t="n"/>
      <c r="D394" s="219" t="n"/>
      <c r="E394" s="219" t="n"/>
      <c r="F394" s="188" t="n"/>
      <c r="G394" s="200" t="n"/>
    </row>
    <row r="395">
      <c r="A395" s="9" t="n"/>
      <c r="B395" s="198" t="n"/>
      <c r="C395" s="217" t="n"/>
      <c r="D395" s="219" t="n"/>
      <c r="E395" s="219" t="n"/>
      <c r="F395" s="188" t="n"/>
      <c r="G395" s="200" t="n"/>
    </row>
    <row r="396">
      <c r="A396" s="9" t="n"/>
      <c r="B396" s="198" t="n"/>
      <c r="C396" s="217" t="n"/>
      <c r="D396" s="219" t="n"/>
      <c r="E396" s="219" t="n"/>
      <c r="F396" s="188" t="n"/>
      <c r="G396" s="200" t="n"/>
    </row>
    <row r="397">
      <c r="A397" s="9" t="n"/>
      <c r="B397" s="198" t="n"/>
      <c r="C397" s="217" t="n"/>
      <c r="D397" s="219" t="n"/>
      <c r="E397" s="219" t="n"/>
      <c r="F397" s="188" t="n"/>
      <c r="G397" s="200" t="n"/>
    </row>
    <row r="398">
      <c r="A398" s="9" t="n"/>
      <c r="B398" s="198" t="n"/>
      <c r="C398" s="217" t="n"/>
      <c r="D398" s="219" t="n"/>
      <c r="E398" s="219" t="n"/>
      <c r="F398" s="188" t="n"/>
      <c r="G398" s="200" t="n"/>
    </row>
    <row r="399">
      <c r="A399" s="9" t="n"/>
      <c r="B399" s="198" t="n"/>
      <c r="C399" s="217" t="n"/>
      <c r="D399" s="219" t="n"/>
      <c r="E399" s="219" t="n"/>
      <c r="F399" s="188" t="n"/>
      <c r="G399" s="200" t="n"/>
    </row>
    <row r="400">
      <c r="A400" s="9" t="n"/>
      <c r="B400" s="198" t="n"/>
      <c r="C400" s="217" t="n"/>
      <c r="D400" s="219" t="n"/>
      <c r="E400" s="219" t="n"/>
      <c r="F400" s="188" t="n"/>
      <c r="G400" s="200" t="n"/>
    </row>
    <row r="401">
      <c r="A401" s="9" t="n"/>
      <c r="B401" s="198" t="n"/>
      <c r="C401" s="217" t="n"/>
      <c r="D401" s="219" t="n"/>
      <c r="E401" s="219" t="n"/>
      <c r="F401" s="188" t="n"/>
      <c r="G401" s="200" t="n"/>
    </row>
    <row r="402">
      <c r="A402" s="9" t="n"/>
      <c r="B402" s="198" t="n"/>
      <c r="C402" s="217" t="n"/>
      <c r="D402" s="219" t="n"/>
      <c r="E402" s="219" t="n"/>
      <c r="F402" s="188" t="n"/>
      <c r="G402" s="200" t="n"/>
    </row>
    <row r="403">
      <c r="A403" s="9" t="n"/>
      <c r="B403" s="198" t="n"/>
      <c r="C403" s="217" t="n"/>
      <c r="D403" s="219" t="n"/>
      <c r="E403" s="219" t="n"/>
      <c r="F403" s="188" t="n"/>
      <c r="G403" s="200" t="n"/>
    </row>
    <row r="404">
      <c r="A404" s="9" t="n"/>
      <c r="B404" s="198" t="n"/>
      <c r="C404" s="217" t="n"/>
      <c r="D404" s="219" t="n"/>
      <c r="E404" s="219" t="n"/>
      <c r="F404" s="188" t="n"/>
      <c r="G404" s="200" t="n"/>
    </row>
    <row r="405">
      <c r="A405" s="9" t="n"/>
      <c r="B405" s="198" t="n"/>
      <c r="C405" s="217" t="n"/>
      <c r="D405" s="219" t="n"/>
      <c r="E405" s="219" t="n"/>
      <c r="F405" s="188" t="n"/>
      <c r="G405" s="200" t="n"/>
    </row>
    <row r="406">
      <c r="A406" s="9" t="n"/>
      <c r="B406" s="198" t="n"/>
      <c r="C406" s="217" t="n"/>
      <c r="D406" s="219" t="n"/>
      <c r="E406" s="219" t="n"/>
      <c r="F406" s="188" t="n"/>
      <c r="G406" s="200" t="n"/>
    </row>
    <row r="407">
      <c r="A407" s="9" t="n"/>
      <c r="B407" s="198" t="n"/>
      <c r="C407" s="217" t="n"/>
      <c r="D407" s="219" t="n"/>
      <c r="E407" s="219" t="n"/>
      <c r="F407" s="188" t="n"/>
      <c r="G407" s="200" t="n"/>
    </row>
    <row r="408">
      <c r="A408" s="9" t="n"/>
      <c r="B408" s="198" t="n"/>
      <c r="C408" s="217" t="n"/>
      <c r="D408" s="219" t="n"/>
      <c r="E408" s="219" t="n"/>
      <c r="F408" s="188" t="n"/>
      <c r="G408" s="200" t="n"/>
    </row>
    <row r="409">
      <c r="A409" s="9" t="n"/>
      <c r="B409" s="198" t="n"/>
      <c r="C409" s="217" t="n"/>
      <c r="D409" s="219" t="n"/>
      <c r="E409" s="219" t="n"/>
      <c r="F409" s="188" t="n"/>
      <c r="G409" s="200" t="n"/>
    </row>
    <row r="410">
      <c r="A410" s="9" t="n"/>
      <c r="B410" s="198" t="n"/>
      <c r="C410" s="217" t="n"/>
      <c r="D410" s="219" t="n"/>
      <c r="E410" s="219" t="n"/>
      <c r="F410" s="188" t="n"/>
      <c r="G410" s="200" t="n"/>
    </row>
    <row r="411">
      <c r="A411" s="9" t="n"/>
      <c r="B411" s="198" t="n"/>
      <c r="C411" s="217" t="n"/>
      <c r="D411" s="219" t="n"/>
      <c r="E411" s="219" t="n"/>
      <c r="F411" s="188" t="n"/>
      <c r="G411" s="200" t="n"/>
    </row>
    <row r="412">
      <c r="A412" s="9" t="n"/>
      <c r="B412" s="198" t="n"/>
      <c r="C412" s="217" t="n"/>
      <c r="D412" s="219" t="n"/>
      <c r="E412" s="219" t="n"/>
      <c r="F412" s="188" t="n"/>
      <c r="G412" s="200" t="n"/>
    </row>
    <row r="413">
      <c r="A413" s="9" t="n"/>
      <c r="B413" s="198" t="n"/>
      <c r="C413" s="217" t="n"/>
      <c r="D413" s="219" t="n"/>
      <c r="E413" s="219" t="n"/>
      <c r="F413" s="188" t="n"/>
      <c r="G413" s="200" t="n"/>
    </row>
    <row r="414">
      <c r="A414" s="9" t="n"/>
      <c r="B414" s="198" t="n"/>
      <c r="C414" s="217" t="n"/>
      <c r="D414" s="219" t="n"/>
      <c r="E414" s="219" t="n"/>
      <c r="F414" s="188" t="n"/>
      <c r="G414" s="200" t="n"/>
    </row>
    <row r="415">
      <c r="A415" s="9" t="n"/>
      <c r="B415" s="198" t="n"/>
      <c r="C415" s="217" t="n"/>
      <c r="D415" s="219" t="n"/>
      <c r="E415" s="219" t="n"/>
      <c r="F415" s="188" t="n"/>
      <c r="G415" s="200" t="n"/>
    </row>
    <row r="416">
      <c r="A416" s="9" t="n"/>
      <c r="B416" s="198" t="n"/>
      <c r="C416" s="217" t="n"/>
      <c r="D416" s="219" t="n"/>
      <c r="E416" s="219" t="n"/>
      <c r="F416" s="188" t="n"/>
      <c r="G416" s="200" t="n"/>
    </row>
    <row r="417">
      <c r="A417" s="9" t="n"/>
      <c r="B417" s="198" t="n"/>
      <c r="C417" s="217" t="n"/>
      <c r="D417" s="219" t="n"/>
      <c r="E417" s="219" t="n"/>
      <c r="F417" s="188" t="n"/>
      <c r="G417" s="200" t="n"/>
    </row>
    <row r="418">
      <c r="A418" s="9" t="n"/>
      <c r="B418" s="198" t="n"/>
      <c r="C418" s="217" t="n"/>
      <c r="D418" s="219" t="n"/>
      <c r="E418" s="219" t="n"/>
      <c r="F418" s="188" t="n"/>
      <c r="G418" s="200" t="n"/>
    </row>
    <row r="419">
      <c r="A419" s="9" t="n"/>
      <c r="B419" s="198" t="n"/>
      <c r="C419" s="217" t="n"/>
      <c r="D419" s="219" t="n"/>
      <c r="E419" s="219" t="n"/>
      <c r="F419" s="188" t="n"/>
      <c r="G419" s="200" t="n"/>
    </row>
    <row r="420">
      <c r="A420" s="9" t="n"/>
      <c r="B420" s="198" t="n"/>
      <c r="C420" s="217" t="n"/>
      <c r="D420" s="219" t="n"/>
      <c r="E420" s="219" t="n"/>
      <c r="F420" s="188" t="n"/>
      <c r="G420" s="200" t="n"/>
    </row>
    <row r="421">
      <c r="A421" s="9" t="n"/>
      <c r="B421" s="198" t="n"/>
      <c r="C421" s="217" t="n"/>
      <c r="D421" s="219" t="n"/>
      <c r="E421" s="219" t="n"/>
      <c r="F421" s="188" t="n"/>
      <c r="G421" s="200" t="n"/>
    </row>
    <row r="422">
      <c r="A422" s="9" t="n"/>
      <c r="B422" s="198" t="n"/>
      <c r="C422" s="217" t="n"/>
      <c r="D422" s="219" t="n"/>
      <c r="E422" s="219" t="n"/>
      <c r="F422" s="188" t="n"/>
      <c r="G422" s="200" t="n"/>
    </row>
    <row r="423">
      <c r="A423" s="9" t="n"/>
      <c r="B423" s="198" t="n"/>
      <c r="C423" s="217" t="n"/>
      <c r="D423" s="219" t="n"/>
      <c r="E423" s="219" t="n"/>
      <c r="F423" s="188" t="n"/>
      <c r="G423" s="200" t="n"/>
    </row>
    <row r="424">
      <c r="A424" s="9" t="n"/>
      <c r="B424" s="198" t="n"/>
      <c r="C424" s="217" t="n"/>
      <c r="D424" s="219" t="n"/>
      <c r="E424" s="219" t="n"/>
      <c r="F424" s="188" t="n"/>
      <c r="G424" s="200" t="n"/>
    </row>
    <row r="425">
      <c r="A425" s="9" t="n"/>
      <c r="B425" s="198" t="n"/>
      <c r="C425" s="217" t="n"/>
      <c r="D425" s="219" t="n"/>
      <c r="E425" s="219" t="n"/>
      <c r="F425" s="188" t="n"/>
      <c r="G425" s="200" t="n"/>
    </row>
    <row r="426">
      <c r="A426" s="9" t="n"/>
      <c r="B426" s="198" t="n"/>
      <c r="C426" s="217" t="n"/>
      <c r="D426" s="219" t="n"/>
      <c r="E426" s="219" t="n"/>
      <c r="F426" s="188" t="n"/>
      <c r="G426" s="200" t="n"/>
    </row>
    <row r="427">
      <c r="A427" s="9" t="n"/>
      <c r="B427" s="198" t="n"/>
      <c r="C427" s="217" t="n"/>
      <c r="D427" s="219" t="n"/>
      <c r="E427" s="219" t="n"/>
      <c r="F427" s="188" t="n"/>
      <c r="G427" s="200" t="n"/>
    </row>
    <row r="428">
      <c r="A428" s="9" t="n"/>
      <c r="B428" s="198" t="n"/>
      <c r="C428" s="217" t="n"/>
      <c r="D428" s="219" t="n"/>
      <c r="E428" s="219" t="n"/>
      <c r="F428" s="188" t="n"/>
      <c r="G428" s="200" t="n"/>
    </row>
    <row r="429">
      <c r="A429" s="9" t="n"/>
      <c r="B429" s="198" t="n"/>
      <c r="C429" s="217" t="n"/>
      <c r="D429" s="219" t="n"/>
      <c r="E429" s="219" t="n"/>
      <c r="F429" s="188" t="n"/>
      <c r="G429" s="200" t="n"/>
    </row>
    <row r="430">
      <c r="A430" s="9" t="n"/>
      <c r="B430" s="198" t="n"/>
      <c r="C430" s="217" t="n"/>
      <c r="D430" s="219" t="n"/>
      <c r="E430" s="219" t="n"/>
      <c r="F430" s="188" t="n"/>
      <c r="G430" s="200" t="n"/>
    </row>
    <row r="431">
      <c r="A431" s="9" t="n"/>
      <c r="B431" s="198" t="n"/>
      <c r="C431" s="217" t="n"/>
      <c r="D431" s="219" t="n"/>
      <c r="E431" s="219" t="n"/>
      <c r="F431" s="188" t="n"/>
      <c r="G431" s="200" t="n"/>
    </row>
    <row r="432">
      <c r="A432" s="9" t="n"/>
      <c r="B432" s="198" t="n"/>
      <c r="C432" s="217" t="n"/>
      <c r="D432" s="219" t="n"/>
      <c r="E432" s="219" t="n"/>
      <c r="F432" s="188" t="n"/>
      <c r="G432" s="200" t="n"/>
    </row>
    <row r="433">
      <c r="A433" s="9" t="n"/>
      <c r="B433" s="198" t="n"/>
      <c r="C433" s="217" t="n"/>
      <c r="D433" s="219" t="n"/>
      <c r="E433" s="219" t="n"/>
      <c r="F433" s="188" t="n"/>
      <c r="G433" s="200" t="n"/>
    </row>
    <row r="434">
      <c r="A434" s="9" t="n"/>
      <c r="B434" s="198" t="n"/>
      <c r="C434" s="217" t="n"/>
      <c r="D434" s="219" t="n"/>
      <c r="E434" s="219" t="n"/>
      <c r="F434" s="188" t="n"/>
      <c r="G434" s="200" t="n"/>
    </row>
    <row r="435">
      <c r="A435" s="9" t="n"/>
      <c r="B435" s="198" t="n"/>
      <c r="C435" s="217" t="n"/>
      <c r="D435" s="219" t="n"/>
      <c r="E435" s="219" t="n"/>
      <c r="F435" s="188" t="n"/>
      <c r="G435" s="200" t="n"/>
    </row>
    <row r="436">
      <c r="A436" s="9" t="n"/>
      <c r="B436" s="198" t="n"/>
      <c r="C436" s="217" t="n"/>
      <c r="D436" s="219" t="n"/>
      <c r="E436" s="219" t="n"/>
      <c r="F436" s="188" t="n"/>
      <c r="G436" s="200" t="n"/>
    </row>
    <row r="437">
      <c r="A437" s="9" t="n"/>
      <c r="B437" s="198" t="n"/>
      <c r="C437" s="217" t="n"/>
      <c r="D437" s="219" t="n"/>
      <c r="E437" s="219" t="n"/>
      <c r="F437" s="188" t="n"/>
      <c r="G437" s="200" t="n"/>
    </row>
    <row r="438">
      <c r="A438" s="9" t="n"/>
      <c r="B438" s="198" t="n"/>
      <c r="C438" s="217" t="n"/>
      <c r="D438" s="219" t="n"/>
      <c r="E438" s="219" t="n"/>
      <c r="F438" s="188" t="n"/>
      <c r="G438" s="200" t="n"/>
    </row>
    <row r="439">
      <c r="A439" s="9" t="n"/>
      <c r="B439" s="198" t="n"/>
      <c r="C439" s="217" t="n"/>
      <c r="D439" s="219" t="n"/>
      <c r="E439" s="219" t="n"/>
      <c r="F439" s="188" t="n"/>
      <c r="G439" s="200" t="n"/>
    </row>
    <row r="440">
      <c r="A440" s="9" t="n"/>
      <c r="B440" s="198" t="n"/>
      <c r="C440" s="217" t="n"/>
      <c r="D440" s="219" t="n"/>
      <c r="E440" s="219" t="n"/>
      <c r="F440" s="188" t="n"/>
      <c r="G440" s="200" t="n"/>
    </row>
    <row r="441">
      <c r="A441" s="9" t="n"/>
      <c r="B441" s="198" t="n"/>
      <c r="C441" s="217" t="n"/>
      <c r="D441" s="219" t="n"/>
      <c r="E441" s="219" t="n"/>
      <c r="F441" s="188" t="n"/>
      <c r="G441" s="200" t="n"/>
    </row>
    <row r="442">
      <c r="A442" s="9" t="n"/>
      <c r="B442" s="198" t="n"/>
      <c r="C442" s="217" t="n"/>
      <c r="D442" s="219" t="n"/>
      <c r="E442" s="219" t="n"/>
      <c r="F442" s="188" t="n"/>
      <c r="G442" s="200" t="n"/>
    </row>
    <row r="443">
      <c r="A443" s="9" t="n"/>
      <c r="B443" s="198" t="n"/>
      <c r="C443" s="217" t="n"/>
      <c r="D443" s="219" t="n"/>
      <c r="E443" s="219" t="n"/>
      <c r="F443" s="188" t="n"/>
      <c r="G443" s="200" t="n"/>
    </row>
    <row r="444">
      <c r="A444" s="9" t="n"/>
      <c r="B444" s="198" t="n"/>
      <c r="C444" s="217" t="n"/>
      <c r="D444" s="219" t="n"/>
      <c r="E444" s="219" t="n"/>
      <c r="F444" s="188" t="n"/>
      <c r="G444" s="200" t="n"/>
    </row>
    <row r="445">
      <c r="A445" s="9" t="n"/>
      <c r="B445" s="198" t="n"/>
      <c r="C445" s="217" t="n"/>
      <c r="D445" s="219" t="n"/>
      <c r="E445" s="219" t="n"/>
      <c r="F445" s="188" t="n"/>
      <c r="G445" s="200" t="n"/>
    </row>
    <row r="446">
      <c r="A446" s="9" t="n"/>
      <c r="B446" s="198" t="n"/>
      <c r="C446" s="217" t="n"/>
      <c r="D446" s="219" t="n"/>
      <c r="E446" s="219" t="n"/>
      <c r="F446" s="188" t="n"/>
      <c r="G446" s="200" t="n"/>
    </row>
    <row r="447">
      <c r="A447" s="9" t="n"/>
      <c r="B447" s="198" t="n"/>
      <c r="C447" s="217" t="n"/>
      <c r="D447" s="219" t="n"/>
      <c r="E447" s="219" t="n"/>
      <c r="F447" s="188" t="n"/>
      <c r="G447" s="200" t="n"/>
    </row>
    <row r="448">
      <c r="A448" s="9" t="n"/>
      <c r="B448" s="198" t="n"/>
      <c r="C448" s="217" t="n"/>
      <c r="D448" s="219" t="n"/>
      <c r="E448" s="219" t="n"/>
      <c r="F448" s="188" t="n"/>
      <c r="G448" s="200" t="n"/>
    </row>
    <row r="449">
      <c r="A449" s="9" t="n"/>
      <c r="B449" s="198" t="n"/>
      <c r="C449" s="217" t="n"/>
      <c r="D449" s="219" t="n"/>
      <c r="E449" s="219" t="n"/>
      <c r="F449" s="188" t="n"/>
      <c r="G449" s="200" t="n"/>
    </row>
    <row r="450">
      <c r="A450" s="9" t="n"/>
      <c r="B450" s="198" t="n"/>
      <c r="C450" s="217" t="n"/>
      <c r="D450" s="219" t="n"/>
      <c r="E450" s="219" t="n"/>
      <c r="F450" s="188" t="n"/>
      <c r="G450" s="200" t="n"/>
    </row>
    <row r="451">
      <c r="A451" s="9" t="n"/>
      <c r="B451" s="198" t="n"/>
      <c r="C451" s="217" t="n"/>
      <c r="D451" s="219" t="n"/>
      <c r="E451" s="219" t="n"/>
      <c r="F451" s="188" t="n"/>
      <c r="G451" s="200" t="n"/>
    </row>
    <row r="452">
      <c r="A452" s="9" t="n"/>
      <c r="B452" s="198" t="n"/>
      <c r="C452" s="217" t="n"/>
      <c r="D452" s="219" t="n"/>
      <c r="E452" s="219" t="n"/>
      <c r="F452" s="188" t="n"/>
      <c r="G452" s="200" t="n"/>
    </row>
    <row r="453">
      <c r="A453" s="9" t="n"/>
      <c r="B453" s="198" t="n"/>
      <c r="C453" s="217" t="n"/>
      <c r="D453" s="219" t="n"/>
      <c r="E453" s="219" t="n"/>
      <c r="F453" s="188" t="n"/>
      <c r="G453" s="200" t="n"/>
    </row>
    <row r="454">
      <c r="A454" s="9" t="n"/>
      <c r="B454" s="198" t="n"/>
      <c r="C454" s="217" t="n"/>
      <c r="D454" s="219" t="n"/>
      <c r="E454" s="219" t="n"/>
      <c r="F454" s="188" t="n"/>
      <c r="G454" s="200" t="n"/>
    </row>
    <row r="455">
      <c r="A455" s="9" t="n"/>
      <c r="B455" s="198" t="n"/>
      <c r="C455" s="217" t="n"/>
      <c r="D455" s="219" t="n"/>
      <c r="E455" s="219" t="n"/>
      <c r="F455" s="188" t="n"/>
      <c r="G455" s="200" t="n"/>
    </row>
    <row r="456">
      <c r="A456" s="9" t="n"/>
      <c r="B456" s="198" t="n"/>
      <c r="C456" s="217" t="n"/>
      <c r="D456" s="219" t="n"/>
      <c r="E456" s="219" t="n"/>
      <c r="F456" s="188" t="n"/>
      <c r="G456" s="200" t="n"/>
    </row>
    <row r="457">
      <c r="A457" s="9" t="n"/>
      <c r="B457" s="198" t="n"/>
      <c r="C457" s="217" t="n"/>
      <c r="D457" s="219" t="n"/>
      <c r="E457" s="219" t="n"/>
      <c r="F457" s="188" t="n"/>
      <c r="G457" s="200" t="n"/>
    </row>
    <row r="458">
      <c r="A458" s="9" t="n"/>
      <c r="B458" s="198" t="n"/>
      <c r="C458" s="217" t="n"/>
      <c r="D458" s="219" t="n"/>
      <c r="E458" s="219" t="n"/>
      <c r="F458" s="188" t="n"/>
      <c r="G458" s="200" t="n"/>
    </row>
    <row r="459">
      <c r="A459" s="9" t="n"/>
      <c r="B459" s="198" t="n"/>
      <c r="C459" s="217" t="n"/>
      <c r="D459" s="219" t="n"/>
      <c r="E459" s="219" t="n"/>
      <c r="F459" s="188" t="n"/>
      <c r="G459" s="200" t="n"/>
    </row>
    <row r="460">
      <c r="A460" s="9" t="n"/>
      <c r="B460" s="198" t="n"/>
      <c r="C460" s="217" t="n"/>
      <c r="D460" s="219" t="n"/>
      <c r="E460" s="219" t="n"/>
      <c r="F460" s="188" t="n"/>
      <c r="G460" s="200" t="n"/>
    </row>
    <row r="461">
      <c r="A461" s="9" t="n"/>
      <c r="B461" s="198" t="n"/>
      <c r="C461" s="217" t="n"/>
      <c r="D461" s="219" t="n"/>
      <c r="E461" s="219" t="n"/>
      <c r="F461" s="188" t="n"/>
      <c r="G461" s="200" t="n"/>
    </row>
    <row r="462">
      <c r="A462" s="9" t="n"/>
      <c r="B462" s="198" t="n"/>
      <c r="C462" s="217" t="n"/>
      <c r="D462" s="219" t="n"/>
      <c r="E462" s="219" t="n"/>
      <c r="F462" s="188" t="n"/>
      <c r="G462" s="200" t="n"/>
    </row>
    <row r="463">
      <c r="A463" s="9" t="n"/>
      <c r="B463" s="198" t="n"/>
      <c r="C463" s="217" t="n"/>
      <c r="D463" s="219" t="n"/>
      <c r="E463" s="219" t="n"/>
      <c r="F463" s="188" t="n"/>
      <c r="G463" s="200" t="n"/>
    </row>
    <row r="464">
      <c r="A464" s="9" t="n"/>
      <c r="B464" s="198" t="n"/>
      <c r="C464" s="217" t="n"/>
      <c r="D464" s="219" t="n"/>
      <c r="E464" s="219" t="n"/>
      <c r="F464" s="188" t="n"/>
      <c r="G464" s="200" t="n"/>
    </row>
    <row r="465">
      <c r="A465" s="9" t="n"/>
      <c r="B465" s="198" t="n"/>
      <c r="C465" s="217" t="n"/>
      <c r="D465" s="219" t="n"/>
      <c r="E465" s="219" t="n"/>
      <c r="F465" s="188" t="n"/>
      <c r="G465" s="200" t="n"/>
    </row>
    <row r="466">
      <c r="A466" s="9" t="n"/>
      <c r="B466" s="198" t="n"/>
      <c r="C466" s="217" t="n"/>
      <c r="D466" s="219" t="n"/>
      <c r="E466" s="219" t="n"/>
      <c r="F466" s="188" t="n"/>
      <c r="G466" s="200" t="n"/>
    </row>
    <row r="467">
      <c r="A467" s="9" t="n"/>
      <c r="B467" s="198" t="n"/>
      <c r="C467" s="217" t="n"/>
      <c r="D467" s="219" t="n"/>
      <c r="E467" s="219" t="n"/>
      <c r="F467" s="188" t="n"/>
      <c r="G467" s="200" t="n"/>
    </row>
    <row r="468">
      <c r="A468" s="9" t="n"/>
      <c r="B468" s="198" t="n"/>
      <c r="C468" s="217" t="n"/>
      <c r="D468" s="219" t="n"/>
      <c r="E468" s="219" t="n"/>
      <c r="F468" s="188" t="n"/>
      <c r="G468" s="200" t="n"/>
    </row>
    <row r="469">
      <c r="A469" s="9" t="n"/>
      <c r="B469" s="198" t="n"/>
      <c r="C469" s="217" t="n"/>
      <c r="D469" s="219" t="n"/>
      <c r="E469" s="219" t="n"/>
      <c r="F469" s="188" t="n"/>
      <c r="G469" s="200" t="n"/>
    </row>
    <row r="470">
      <c r="A470" s="9" t="n"/>
      <c r="B470" s="198" t="n"/>
      <c r="C470" s="217" t="n"/>
      <c r="D470" s="219" t="n"/>
      <c r="E470" s="219" t="n"/>
      <c r="F470" s="188" t="n"/>
      <c r="G470" s="200" t="n"/>
    </row>
    <row r="471">
      <c r="A471" s="9" t="n"/>
      <c r="B471" s="198" t="n"/>
      <c r="C471" s="217" t="n"/>
      <c r="D471" s="219" t="n"/>
      <c r="E471" s="219" t="n"/>
      <c r="F471" s="188" t="n"/>
      <c r="G471" s="200" t="n"/>
    </row>
    <row r="472">
      <c r="A472" s="9" t="n"/>
      <c r="B472" s="198" t="n"/>
      <c r="C472" s="217" t="n"/>
      <c r="D472" s="219" t="n"/>
      <c r="E472" s="219" t="n"/>
      <c r="F472" s="188" t="n"/>
      <c r="G472" s="200" t="n"/>
    </row>
    <row r="473">
      <c r="A473" s="9" t="n"/>
      <c r="B473" s="198" t="n"/>
      <c r="C473" s="217" t="n"/>
      <c r="D473" s="219" t="n"/>
      <c r="E473" s="219" t="n"/>
      <c r="F473" s="188" t="n"/>
      <c r="G473" s="200" t="n"/>
    </row>
    <row r="474">
      <c r="A474" s="9" t="n"/>
      <c r="B474" s="198" t="n"/>
      <c r="C474" s="217" t="n"/>
      <c r="D474" s="219" t="n"/>
      <c r="E474" s="219" t="n"/>
      <c r="F474" s="188" t="n"/>
      <c r="G474" s="200" t="n"/>
    </row>
    <row r="475">
      <c r="A475" s="9" t="n"/>
      <c r="B475" s="198" t="n"/>
      <c r="C475" s="217" t="n"/>
      <c r="D475" s="219" t="n"/>
      <c r="E475" s="219" t="n"/>
      <c r="F475" s="188" t="n"/>
      <c r="G475" s="200" t="n"/>
    </row>
    <row r="476">
      <c r="A476" s="9" t="n"/>
      <c r="B476" s="198" t="n"/>
      <c r="C476" s="217" t="n"/>
      <c r="D476" s="219" t="n"/>
      <c r="E476" s="219" t="n"/>
      <c r="F476" s="188" t="n"/>
      <c r="G476" s="200" t="n"/>
    </row>
    <row r="477">
      <c r="A477" s="9" t="n"/>
      <c r="B477" s="198" t="n"/>
      <c r="C477" s="217" t="n"/>
      <c r="D477" s="219" t="n"/>
      <c r="E477" s="219" t="n"/>
      <c r="F477" s="188" t="n"/>
      <c r="G477" s="200" t="n"/>
    </row>
    <row r="478">
      <c r="A478" s="9" t="n"/>
      <c r="B478" s="198" t="n"/>
      <c r="C478" s="217" t="n"/>
      <c r="D478" s="219" t="n"/>
      <c r="E478" s="219" t="n"/>
      <c r="F478" s="188" t="n"/>
      <c r="G478" s="200" t="n"/>
    </row>
    <row r="479">
      <c r="A479" s="9" t="n"/>
      <c r="B479" s="198" t="n"/>
      <c r="C479" s="217" t="n"/>
      <c r="D479" s="219" t="n"/>
      <c r="E479" s="219" t="n"/>
      <c r="F479" s="188" t="n"/>
      <c r="G479" s="200" t="n"/>
    </row>
    <row r="480">
      <c r="A480" s="9" t="n"/>
      <c r="B480" s="198" t="n"/>
      <c r="C480" s="217" t="n"/>
      <c r="D480" s="219" t="n"/>
      <c r="E480" s="219" t="n"/>
      <c r="F480" s="188" t="n"/>
      <c r="G480" s="200" t="n"/>
    </row>
    <row r="481">
      <c r="A481" s="9" t="n"/>
      <c r="B481" s="198" t="n"/>
      <c r="C481" s="217" t="n"/>
      <c r="D481" s="219" t="n"/>
      <c r="E481" s="219" t="n"/>
      <c r="F481" s="188" t="n"/>
      <c r="G481" s="200" t="n"/>
    </row>
    <row r="482">
      <c r="A482" s="9" t="n"/>
      <c r="B482" s="198" t="n"/>
      <c r="C482" s="217" t="n"/>
      <c r="D482" s="219" t="n"/>
      <c r="E482" s="219" t="n"/>
      <c r="F482" s="188" t="n"/>
      <c r="G482" s="200" t="n"/>
    </row>
    <row r="483">
      <c r="A483" s="9" t="n"/>
      <c r="B483" s="198" t="n"/>
      <c r="C483" s="217" t="n"/>
      <c r="D483" s="219" t="n"/>
      <c r="E483" s="219" t="n"/>
      <c r="F483" s="188" t="n"/>
      <c r="G483" s="200" t="n"/>
    </row>
    <row r="484">
      <c r="A484" s="9" t="n"/>
      <c r="B484" s="198" t="n"/>
      <c r="C484" s="217" t="n"/>
      <c r="D484" s="219" t="n"/>
      <c r="E484" s="219" t="n"/>
      <c r="F484" s="188" t="n"/>
      <c r="G484" s="200" t="n"/>
    </row>
    <row r="485">
      <c r="A485" s="9" t="n"/>
      <c r="B485" s="198" t="n"/>
      <c r="C485" s="217" t="n"/>
      <c r="D485" s="219" t="n"/>
      <c r="E485" s="219" t="n"/>
      <c r="F485" s="188" t="n"/>
      <c r="G485" s="200" t="n"/>
    </row>
    <row r="486">
      <c r="A486" s="9" t="n"/>
      <c r="B486" s="198" t="n"/>
      <c r="C486" s="217" t="n"/>
      <c r="D486" s="219" t="n"/>
      <c r="E486" s="219" t="n"/>
      <c r="F486" s="188" t="n"/>
      <c r="G486" s="200" t="n"/>
    </row>
    <row r="487">
      <c r="A487" s="9" t="n"/>
      <c r="B487" s="198" t="n"/>
      <c r="C487" s="217" t="n"/>
      <c r="D487" s="219" t="n"/>
      <c r="E487" s="219" t="n"/>
      <c r="F487" s="188" t="n"/>
      <c r="G487" s="200" t="n"/>
    </row>
    <row r="488">
      <c r="A488" s="9" t="n"/>
      <c r="B488" s="198" t="n"/>
      <c r="C488" s="217" t="n"/>
      <c r="D488" s="219" t="n"/>
      <c r="E488" s="219" t="n"/>
      <c r="F488" s="188" t="n"/>
      <c r="G488" s="200" t="n"/>
    </row>
    <row r="489">
      <c r="A489" s="9" t="n"/>
      <c r="B489" s="198" t="n"/>
      <c r="C489" s="217" t="n"/>
      <c r="D489" s="219" t="n"/>
      <c r="E489" s="219" t="n"/>
      <c r="F489" s="188" t="n"/>
      <c r="G489" s="200" t="n"/>
    </row>
    <row r="490">
      <c r="A490" s="9" t="n"/>
      <c r="B490" s="198" t="n"/>
      <c r="C490" s="217" t="n"/>
      <c r="D490" s="219" t="n"/>
      <c r="E490" s="219" t="n"/>
      <c r="F490" s="188" t="n"/>
      <c r="G490" s="200" t="n"/>
    </row>
    <row r="491">
      <c r="A491" s="9" t="n"/>
      <c r="B491" s="198" t="n"/>
      <c r="C491" s="217" t="n"/>
      <c r="D491" s="219" t="n"/>
      <c r="E491" s="219" t="n"/>
      <c r="F491" s="188" t="n"/>
      <c r="G491" s="200" t="n"/>
    </row>
    <row r="492">
      <c r="A492" s="9" t="n"/>
      <c r="B492" s="198" t="n"/>
      <c r="C492" s="217" t="n"/>
      <c r="D492" s="219" t="n"/>
      <c r="E492" s="219" t="n"/>
      <c r="F492" s="188" t="n"/>
      <c r="G492" s="200" t="n"/>
    </row>
    <row r="493">
      <c r="A493" s="9" t="n"/>
      <c r="B493" s="198" t="n"/>
      <c r="C493" s="217" t="n"/>
      <c r="D493" s="219" t="n"/>
      <c r="E493" s="219" t="n"/>
      <c r="F493" s="188" t="n"/>
      <c r="G493" s="200" t="n"/>
    </row>
    <row r="494">
      <c r="A494" s="9" t="n"/>
      <c r="B494" s="198" t="n"/>
      <c r="C494" s="217" t="n"/>
      <c r="D494" s="219" t="n"/>
      <c r="E494" s="219" t="n"/>
      <c r="F494" s="188" t="n"/>
      <c r="G494" s="200" t="n"/>
    </row>
    <row r="495">
      <c r="A495" s="9" t="n"/>
      <c r="B495" s="198" t="n"/>
      <c r="C495" s="217" t="n"/>
      <c r="D495" s="219" t="n"/>
      <c r="E495" s="219" t="n"/>
      <c r="F495" s="188" t="n"/>
      <c r="G495" s="200" t="n"/>
    </row>
    <row r="496">
      <c r="A496" s="9" t="n"/>
      <c r="B496" s="198" t="n"/>
      <c r="C496" s="217" t="n"/>
      <c r="D496" s="219" t="n"/>
      <c r="E496" s="219" t="n"/>
      <c r="F496" s="188" t="n"/>
      <c r="G496" s="200" t="n"/>
    </row>
    <row r="497">
      <c r="A497" s="9" t="n"/>
      <c r="B497" s="198" t="n"/>
      <c r="C497" s="217" t="n"/>
      <c r="D497" s="219" t="n"/>
      <c r="E497" s="219" t="n"/>
      <c r="F497" s="188" t="n"/>
      <c r="G497" s="200" t="n"/>
    </row>
    <row r="498">
      <c r="A498" s="9" t="n"/>
      <c r="B498" s="198" t="n"/>
      <c r="C498" s="217" t="n"/>
      <c r="D498" s="219" t="n"/>
      <c r="E498" s="219" t="n"/>
      <c r="F498" s="188" t="n"/>
      <c r="G498" s="200" t="n"/>
    </row>
    <row r="499">
      <c r="A499" s="9" t="n"/>
      <c r="B499" s="198" t="n"/>
      <c r="C499" s="217" t="n"/>
      <c r="D499" s="219" t="n"/>
      <c r="E499" s="219" t="n"/>
      <c r="F499" s="188" t="n"/>
      <c r="G499" s="200" t="n"/>
    </row>
    <row r="500">
      <c r="A500" s="9" t="n"/>
      <c r="B500" s="198" t="n"/>
      <c r="C500" s="217" t="n"/>
      <c r="D500" s="219" t="n"/>
      <c r="E500" s="219" t="n"/>
      <c r="F500" s="188" t="n"/>
      <c r="G500" s="200" t="n"/>
    </row>
    <row r="501">
      <c r="A501" s="9" t="n"/>
      <c r="B501" s="198" t="n"/>
      <c r="C501" s="217" t="n"/>
      <c r="D501" s="219" t="n"/>
      <c r="E501" s="219" t="n"/>
      <c r="F501" s="188" t="n"/>
      <c r="G501" s="200" t="n"/>
    </row>
    <row r="502">
      <c r="A502" s="9" t="n"/>
      <c r="B502" s="198" t="n"/>
      <c r="C502" s="217" t="n"/>
      <c r="D502" s="219" t="n"/>
      <c r="E502" s="219" t="n"/>
      <c r="F502" s="188" t="n"/>
      <c r="G502" s="200" t="n"/>
    </row>
    <row r="503">
      <c r="A503" s="9" t="n"/>
      <c r="B503" s="198" t="n"/>
      <c r="C503" s="217" t="n"/>
      <c r="D503" s="219" t="n"/>
      <c r="E503" s="219" t="n"/>
      <c r="F503" s="188" t="n"/>
      <c r="G503" s="200" t="n"/>
    </row>
    <row r="504">
      <c r="A504" s="9" t="n"/>
      <c r="B504" s="198" t="n"/>
      <c r="C504" s="217" t="n"/>
      <c r="D504" s="219" t="n"/>
      <c r="E504" s="219" t="n"/>
      <c r="F504" s="188" t="n"/>
      <c r="G504" s="200" t="n"/>
    </row>
    <row r="505">
      <c r="A505" s="9" t="n"/>
      <c r="B505" s="198" t="n"/>
      <c r="C505" s="217" t="n"/>
      <c r="D505" s="219" t="n"/>
      <c r="E505" s="219" t="n"/>
      <c r="F505" s="188" t="n"/>
      <c r="G505" s="200" t="n"/>
    </row>
    <row r="506">
      <c r="A506" s="9" t="n"/>
      <c r="B506" s="198" t="n"/>
      <c r="C506" s="217" t="n"/>
      <c r="D506" s="219" t="n"/>
      <c r="E506" s="219" t="n"/>
      <c r="F506" s="188" t="n"/>
      <c r="G506" s="200" t="n"/>
    </row>
    <row r="507">
      <c r="A507" s="9" t="n"/>
      <c r="B507" s="198" t="n"/>
      <c r="C507" s="217" t="n"/>
      <c r="D507" s="219" t="n"/>
      <c r="E507" s="219" t="n"/>
      <c r="F507" s="188" t="n"/>
      <c r="G507" s="200" t="n"/>
    </row>
    <row r="508">
      <c r="A508" s="9" t="n"/>
      <c r="B508" s="198" t="n"/>
      <c r="C508" s="217" t="n"/>
      <c r="D508" s="219" t="n"/>
      <c r="E508" s="219" t="n"/>
      <c r="F508" s="188" t="n"/>
      <c r="G508" s="200" t="n"/>
    </row>
    <row r="509">
      <c r="A509" s="9" t="n"/>
      <c r="B509" s="198" t="n"/>
      <c r="C509" s="217" t="n"/>
      <c r="D509" s="219" t="n"/>
      <c r="E509" s="219" t="n"/>
      <c r="F509" s="188" t="n"/>
      <c r="G509" s="200" t="n"/>
    </row>
    <row r="510">
      <c r="A510" s="9" t="n"/>
      <c r="B510" s="198" t="n"/>
      <c r="C510" s="217" t="n"/>
      <c r="D510" s="219" t="n"/>
      <c r="E510" s="219" t="n"/>
      <c r="F510" s="188" t="n"/>
      <c r="G510" s="200" t="n"/>
    </row>
    <row r="511">
      <c r="A511" s="9" t="n"/>
      <c r="B511" s="198" t="n"/>
      <c r="C511" s="217" t="n"/>
      <c r="D511" s="219" t="n"/>
      <c r="E511" s="219" t="n"/>
      <c r="F511" s="188" t="n"/>
      <c r="G511" s="200" t="n"/>
    </row>
    <row r="512">
      <c r="A512" s="9" t="n"/>
      <c r="B512" s="198" t="n"/>
      <c r="C512" s="217" t="n"/>
      <c r="D512" s="219" t="n"/>
      <c r="E512" s="219" t="n"/>
      <c r="F512" s="188" t="n"/>
      <c r="G512" s="200" t="n"/>
    </row>
    <row r="513">
      <c r="A513" s="9" t="n"/>
      <c r="B513" s="198" t="n"/>
      <c r="C513" s="217" t="n"/>
      <c r="D513" s="219" t="n"/>
      <c r="E513" s="219" t="n"/>
      <c r="F513" s="188" t="n"/>
      <c r="G513" s="200" t="n"/>
    </row>
    <row r="514">
      <c r="A514" s="9" t="n"/>
      <c r="B514" s="198" t="n"/>
      <c r="C514" s="217" t="n"/>
      <c r="D514" s="219" t="n"/>
      <c r="E514" s="219" t="n"/>
      <c r="F514" s="188" t="n"/>
      <c r="G514" s="200" t="n"/>
    </row>
    <row r="515">
      <c r="A515" s="9" t="n"/>
      <c r="B515" s="198" t="n"/>
      <c r="C515" s="217" t="n"/>
      <c r="D515" s="219" t="n"/>
      <c r="E515" s="219" t="n"/>
      <c r="F515" s="188" t="n"/>
      <c r="G515" s="200" t="n"/>
    </row>
    <row r="516">
      <c r="A516" s="9" t="n"/>
      <c r="B516" s="198" t="n"/>
      <c r="C516" s="217" t="n"/>
      <c r="D516" s="219" t="n"/>
      <c r="E516" s="219" t="n"/>
      <c r="F516" s="188" t="n"/>
      <c r="G516" s="200" t="n"/>
    </row>
    <row r="517">
      <c r="A517" s="9" t="n"/>
      <c r="B517" s="198" t="n"/>
      <c r="C517" s="217" t="n"/>
      <c r="D517" s="219" t="n"/>
      <c r="E517" s="219" t="n"/>
      <c r="F517" s="188" t="n"/>
      <c r="G517" s="200" t="n"/>
    </row>
    <row r="518">
      <c r="A518" s="9" t="n"/>
      <c r="B518" s="198" t="n"/>
      <c r="C518" s="217" t="n"/>
      <c r="D518" s="219" t="n"/>
      <c r="E518" s="219" t="n"/>
      <c r="F518" s="188" t="n"/>
      <c r="G518" s="200" t="n"/>
    </row>
    <row r="519">
      <c r="A519" s="9" t="n"/>
      <c r="B519" s="198" t="n"/>
      <c r="C519" s="217" t="n"/>
      <c r="D519" s="219" t="n"/>
      <c r="E519" s="219" t="n"/>
      <c r="F519" s="188" t="n"/>
      <c r="G519" s="200" t="n"/>
    </row>
    <row r="520">
      <c r="A520" s="9" t="n"/>
      <c r="B520" s="198" t="n"/>
      <c r="C520" s="217" t="n"/>
      <c r="D520" s="219" t="n"/>
      <c r="E520" s="219" t="n"/>
      <c r="F520" s="188" t="n"/>
      <c r="G520" s="200" t="n"/>
    </row>
    <row r="521">
      <c r="A521" s="9" t="n"/>
      <c r="B521" s="198" t="n"/>
      <c r="C521" s="217" t="n"/>
      <c r="D521" s="219" t="n"/>
      <c r="E521" s="219" t="n"/>
      <c r="F521" s="188" t="n"/>
      <c r="G521" s="200" t="n"/>
    </row>
    <row r="522">
      <c r="A522" s="9" t="n"/>
      <c r="B522" s="198" t="n"/>
      <c r="C522" s="217" t="n"/>
      <c r="D522" s="219" t="n"/>
      <c r="E522" s="219" t="n"/>
      <c r="F522" s="188" t="n"/>
      <c r="G522" s="200" t="n"/>
    </row>
    <row r="523">
      <c r="A523" s="9" t="n"/>
      <c r="B523" s="198" t="n"/>
      <c r="C523" s="217" t="n"/>
      <c r="D523" s="219" t="n"/>
      <c r="E523" s="219" t="n"/>
      <c r="F523" s="188" t="n"/>
      <c r="G523" s="200" t="n"/>
    </row>
    <row r="524">
      <c r="A524" s="9" t="n"/>
      <c r="B524" s="198" t="n"/>
      <c r="C524" s="217" t="n"/>
      <c r="D524" s="219" t="n"/>
      <c r="E524" s="219" t="n"/>
      <c r="F524" s="188" t="n"/>
      <c r="G524" s="200" t="n"/>
    </row>
    <row r="525">
      <c r="A525" s="9" t="n"/>
      <c r="B525" s="198" t="n"/>
      <c r="C525" s="217" t="n"/>
      <c r="D525" s="219" t="n"/>
      <c r="E525" s="219" t="n"/>
      <c r="F525" s="188" t="n"/>
      <c r="G525" s="200" t="n"/>
    </row>
    <row r="526">
      <c r="A526" s="9" t="n"/>
      <c r="B526" s="198" t="n"/>
      <c r="C526" s="217" t="n"/>
      <c r="D526" s="219" t="n"/>
      <c r="E526" s="219" t="n"/>
      <c r="F526" s="188" t="n"/>
      <c r="G526" s="200" t="n"/>
    </row>
    <row r="527">
      <c r="A527" s="9" t="n"/>
      <c r="B527" s="198" t="n"/>
      <c r="C527" s="217" t="n"/>
      <c r="D527" s="219" t="n"/>
      <c r="E527" s="219" t="n"/>
      <c r="F527" s="188" t="n"/>
      <c r="G527" s="200" t="n"/>
    </row>
    <row r="528">
      <c r="A528" s="9" t="n"/>
      <c r="B528" s="198" t="n"/>
      <c r="C528" s="217" t="n"/>
      <c r="D528" s="219" t="n"/>
      <c r="E528" s="219" t="n"/>
      <c r="F528" s="188" t="n"/>
      <c r="G528" s="200" t="n"/>
    </row>
    <row r="529">
      <c r="A529" s="9" t="n"/>
      <c r="B529" s="198" t="n"/>
      <c r="C529" s="217" t="n"/>
      <c r="D529" s="219" t="n"/>
      <c r="E529" s="219" t="n"/>
      <c r="F529" s="188" t="n"/>
      <c r="G529" s="200" t="n"/>
    </row>
    <row r="530">
      <c r="A530" s="9" t="n"/>
      <c r="B530" s="198" t="n"/>
      <c r="C530" s="217" t="n"/>
      <c r="D530" s="219" t="n"/>
      <c r="E530" s="219" t="n"/>
      <c r="F530" s="188" t="n"/>
      <c r="G530" s="200" t="n"/>
    </row>
    <row r="531">
      <c r="A531" s="9" t="n"/>
      <c r="B531" s="198" t="n"/>
      <c r="C531" s="217" t="n"/>
      <c r="D531" s="219" t="n"/>
      <c r="E531" s="219" t="n"/>
      <c r="F531" s="188" t="n"/>
      <c r="G531" s="200" t="n"/>
    </row>
    <row r="532">
      <c r="A532" s="9" t="n"/>
      <c r="B532" s="198" t="n"/>
      <c r="C532" s="217" t="n"/>
      <c r="D532" s="219" t="n"/>
      <c r="E532" s="219" t="n"/>
      <c r="F532" s="188" t="n"/>
      <c r="G532" s="200" t="n"/>
    </row>
    <row r="533">
      <c r="A533" s="9" t="n"/>
      <c r="B533" s="198" t="n"/>
      <c r="C533" s="217" t="n"/>
      <c r="D533" s="219" t="n"/>
      <c r="E533" s="219" t="n"/>
      <c r="F533" s="188" t="n"/>
      <c r="G533" s="200" t="n"/>
    </row>
    <row r="534">
      <c r="A534" s="9" t="n"/>
      <c r="B534" s="198" t="n"/>
      <c r="C534" s="217" t="n"/>
      <c r="D534" s="219" t="n"/>
      <c r="E534" s="219" t="n"/>
      <c r="F534" s="188" t="n"/>
      <c r="G534" s="200" t="n"/>
    </row>
    <row r="535">
      <c r="A535" s="9" t="n"/>
      <c r="B535" s="198" t="n"/>
      <c r="C535" s="217" t="n"/>
      <c r="D535" s="219" t="n"/>
      <c r="E535" s="219" t="n"/>
      <c r="F535" s="188" t="n"/>
      <c r="G535" s="200" t="n"/>
    </row>
    <row r="536">
      <c r="A536" s="9" t="n"/>
      <c r="B536" s="198" t="n"/>
      <c r="C536" s="217" t="n"/>
      <c r="D536" s="219" t="n"/>
      <c r="E536" s="219" t="n"/>
      <c r="F536" s="188" t="n"/>
      <c r="G536" s="200" t="n"/>
    </row>
    <row r="537">
      <c r="A537" s="9" t="n"/>
      <c r="B537" s="198" t="n"/>
      <c r="C537" s="217" t="n"/>
      <c r="D537" s="219" t="n"/>
      <c r="E537" s="219" t="n"/>
      <c r="F537" s="188" t="n"/>
      <c r="G537" s="200" t="n"/>
    </row>
    <row r="538">
      <c r="A538" s="9" t="n"/>
      <c r="B538" s="198" t="n"/>
      <c r="C538" s="217" t="n"/>
      <c r="D538" s="219" t="n"/>
      <c r="E538" s="219" t="n"/>
      <c r="F538" s="188" t="n"/>
      <c r="G538" s="200" t="n"/>
    </row>
    <row r="539">
      <c r="A539" s="9" t="n"/>
      <c r="B539" s="198" t="n"/>
      <c r="C539" s="217" t="n"/>
      <c r="D539" s="219" t="n"/>
      <c r="E539" s="219" t="n"/>
      <c r="F539" s="188" t="n"/>
      <c r="G539" s="200" t="n"/>
    </row>
    <row r="540">
      <c r="A540" s="9" t="n"/>
      <c r="B540" s="198" t="n"/>
      <c r="C540" s="217" t="n"/>
      <c r="D540" s="219" t="n"/>
      <c r="E540" s="219" t="n"/>
      <c r="F540" s="188" t="n"/>
      <c r="G540" s="200" t="n"/>
    </row>
    <row r="541">
      <c r="A541" s="9" t="n"/>
      <c r="B541" s="198" t="n"/>
      <c r="C541" s="217" t="n"/>
      <c r="D541" s="219" t="n"/>
      <c r="E541" s="219" t="n"/>
      <c r="F541" s="188" t="n"/>
      <c r="G541" s="200" t="n"/>
    </row>
    <row r="542">
      <c r="A542" s="9" t="n"/>
      <c r="B542" s="198" t="n"/>
      <c r="C542" s="217" t="n"/>
      <c r="D542" s="219" t="n"/>
      <c r="E542" s="219" t="n"/>
      <c r="F542" s="188" t="n"/>
      <c r="G542" s="200" t="n"/>
    </row>
    <row r="543">
      <c r="A543" s="9" t="n"/>
      <c r="B543" s="198" t="n"/>
      <c r="C543" s="217" t="n"/>
      <c r="D543" s="219" t="n"/>
      <c r="E543" s="219" t="n"/>
      <c r="F543" s="188" t="n"/>
      <c r="G543" s="200" t="n"/>
    </row>
    <row r="544">
      <c r="A544" s="9" t="n"/>
      <c r="B544" s="198" t="n"/>
      <c r="C544" s="217" t="n"/>
      <c r="D544" s="219" t="n"/>
      <c r="E544" s="219" t="n"/>
      <c r="F544" s="188" t="n"/>
      <c r="G544" s="200" t="n"/>
    </row>
    <row r="545">
      <c r="A545" s="9" t="n"/>
      <c r="B545" s="198" t="n"/>
      <c r="C545" s="217" t="n"/>
      <c r="D545" s="219" t="n"/>
      <c r="E545" s="219" t="n"/>
      <c r="F545" s="188" t="n"/>
      <c r="G545" s="200" t="n"/>
    </row>
    <row r="546">
      <c r="A546" s="9" t="n"/>
      <c r="B546" s="198" t="n"/>
      <c r="C546" s="217" t="n"/>
      <c r="D546" s="219" t="n"/>
      <c r="E546" s="219" t="n"/>
      <c r="F546" s="188" t="n"/>
      <c r="G546" s="200" t="n"/>
    </row>
    <row r="547">
      <c r="A547" s="9" t="n"/>
      <c r="B547" s="198" t="n"/>
      <c r="C547" s="217" t="n"/>
      <c r="D547" s="219" t="n"/>
      <c r="E547" s="219" t="n"/>
      <c r="F547" s="188" t="n"/>
      <c r="G547" s="200" t="n"/>
    </row>
    <row r="548">
      <c r="A548" s="9" t="n"/>
      <c r="B548" s="198" t="n"/>
      <c r="C548" s="217" t="n"/>
      <c r="D548" s="219" t="n"/>
      <c r="E548" s="219" t="n"/>
      <c r="F548" s="188" t="n"/>
      <c r="G548" s="200" t="n"/>
    </row>
    <row r="549">
      <c r="A549" s="9" t="n"/>
      <c r="B549" s="198" t="n"/>
      <c r="C549" s="217" t="n"/>
      <c r="D549" s="219" t="n"/>
      <c r="E549" s="219" t="n"/>
      <c r="F549" s="188" t="n"/>
      <c r="G549" s="200" t="n"/>
    </row>
    <row r="550">
      <c r="A550" s="9" t="n"/>
      <c r="B550" s="198" t="n"/>
      <c r="C550" s="217" t="n"/>
      <c r="D550" s="219" t="n"/>
      <c r="E550" s="219" t="n"/>
      <c r="F550" s="188" t="n"/>
      <c r="G550" s="200" t="n"/>
    </row>
    <row r="551">
      <c r="A551" s="9" t="n"/>
      <c r="B551" s="198" t="n"/>
      <c r="C551" s="217" t="n"/>
      <c r="D551" s="219" t="n"/>
      <c r="E551" s="219" t="n"/>
      <c r="F551" s="188" t="n"/>
      <c r="G551" s="200" t="n"/>
    </row>
    <row r="552">
      <c r="A552" s="9" t="n"/>
      <c r="B552" s="198" t="n"/>
      <c r="C552" s="217" t="n"/>
      <c r="D552" s="219" t="n"/>
      <c r="E552" s="219" t="n"/>
      <c r="F552" s="188" t="n"/>
      <c r="G552" s="200" t="n"/>
    </row>
    <row r="553">
      <c r="A553" s="9" t="n"/>
      <c r="B553" s="198" t="n"/>
      <c r="C553" s="217" t="n"/>
      <c r="D553" s="219" t="n"/>
      <c r="E553" s="219" t="n"/>
      <c r="F553" s="188" t="n"/>
      <c r="G553" s="200" t="n"/>
    </row>
    <row r="554">
      <c r="A554" s="9" t="n"/>
      <c r="B554" s="198" t="n"/>
      <c r="C554" s="217" t="n"/>
      <c r="D554" s="219" t="n"/>
      <c r="E554" s="219" t="n"/>
      <c r="F554" s="188" t="n"/>
      <c r="G554" s="200" t="n"/>
    </row>
    <row r="555">
      <c r="A555" s="9" t="n"/>
      <c r="B555" s="198" t="n"/>
      <c r="C555" s="217" t="n"/>
      <c r="D555" s="219" t="n"/>
      <c r="E555" s="219" t="n"/>
      <c r="F555" s="188" t="n"/>
      <c r="G555" s="200" t="n"/>
    </row>
    <row r="556">
      <c r="A556" s="9" t="n"/>
      <c r="B556" s="198" t="n"/>
      <c r="C556" s="217" t="n"/>
      <c r="D556" s="219" t="n"/>
      <c r="E556" s="219" t="n"/>
      <c r="F556" s="188" t="n"/>
      <c r="G556" s="200" t="n"/>
    </row>
    <row r="557">
      <c r="A557" s="9" t="n"/>
      <c r="B557" s="198" t="n"/>
      <c r="C557" s="217" t="n"/>
      <c r="D557" s="219" t="n"/>
      <c r="E557" s="219" t="n"/>
      <c r="F557" s="188" t="n"/>
      <c r="G557" s="200" t="n"/>
    </row>
    <row r="558">
      <c r="A558" s="9" t="n"/>
      <c r="B558" s="198" t="n"/>
      <c r="C558" s="217" t="n"/>
      <c r="D558" s="219" t="n"/>
      <c r="E558" s="219" t="n"/>
      <c r="F558" s="188" t="n"/>
      <c r="G558" s="200" t="n"/>
    </row>
    <row r="559">
      <c r="A559" s="9" t="n"/>
      <c r="B559" s="198" t="n"/>
      <c r="C559" s="217" t="n"/>
      <c r="D559" s="219" t="n"/>
      <c r="E559" s="219" t="n"/>
      <c r="F559" s="188" t="n"/>
      <c r="G559" s="200" t="n"/>
    </row>
    <row r="560">
      <c r="A560" s="9" t="n"/>
      <c r="B560" s="198" t="n"/>
      <c r="C560" s="217" t="n"/>
      <c r="D560" s="219" t="n"/>
      <c r="E560" s="219" t="n"/>
      <c r="F560" s="188" t="n"/>
      <c r="G560" s="200" t="n"/>
    </row>
    <row r="561">
      <c r="A561" s="9" t="n"/>
      <c r="B561" s="198" t="n"/>
      <c r="C561" s="217" t="n"/>
      <c r="D561" s="219" t="n"/>
      <c r="E561" s="219" t="n"/>
      <c r="F561" s="188" t="n"/>
      <c r="G561" s="200" t="n"/>
    </row>
    <row r="562">
      <c r="A562" s="9" t="n"/>
      <c r="B562" s="198" t="n"/>
      <c r="C562" s="217" t="n"/>
      <c r="D562" s="219" t="n"/>
      <c r="E562" s="219" t="n"/>
      <c r="F562" s="188" t="n"/>
      <c r="G562" s="200" t="n"/>
    </row>
    <row r="563">
      <c r="A563" s="9" t="n"/>
      <c r="B563" s="198" t="n"/>
      <c r="C563" s="217" t="n"/>
      <c r="D563" s="219" t="n"/>
      <c r="E563" s="219" t="n"/>
      <c r="F563" s="188" t="n"/>
      <c r="G563" s="200" t="n"/>
    </row>
    <row r="564">
      <c r="A564" s="9" t="n"/>
      <c r="B564" s="198" t="n"/>
      <c r="C564" s="217" t="n"/>
      <c r="D564" s="219" t="n"/>
      <c r="E564" s="219" t="n"/>
      <c r="F564" s="188" t="n"/>
      <c r="G564" s="200" t="n"/>
    </row>
    <row r="565">
      <c r="A565" s="9" t="n"/>
      <c r="B565" s="198" t="n"/>
      <c r="C565" s="217" t="n"/>
      <c r="D565" s="219" t="n"/>
      <c r="E565" s="219" t="n"/>
      <c r="F565" s="188" t="n"/>
      <c r="G565" s="200" t="n"/>
    </row>
    <row r="566">
      <c r="A566" s="9" t="n"/>
      <c r="B566" s="198" t="n"/>
      <c r="C566" s="217" t="n"/>
      <c r="D566" s="219" t="n"/>
      <c r="E566" s="219" t="n"/>
      <c r="F566" s="188" t="n"/>
      <c r="G566" s="200" t="n"/>
    </row>
    <row r="567">
      <c r="A567" s="9" t="n"/>
      <c r="B567" s="198" t="n"/>
      <c r="C567" s="217" t="n"/>
      <c r="D567" s="219" t="n"/>
      <c r="E567" s="219" t="n"/>
      <c r="F567" s="188" t="n"/>
      <c r="G567" s="200" t="n"/>
    </row>
    <row r="568">
      <c r="A568" s="9" t="n"/>
      <c r="B568" s="198" t="n"/>
      <c r="C568" s="217" t="n"/>
      <c r="D568" s="219" t="n"/>
      <c r="E568" s="219" t="n"/>
      <c r="F568" s="188" t="n"/>
      <c r="G568" s="200" t="n"/>
    </row>
    <row r="569">
      <c r="A569" s="9" t="n"/>
      <c r="B569" s="198" t="n"/>
      <c r="C569" s="217" t="n"/>
      <c r="D569" s="219" t="n"/>
      <c r="E569" s="219" t="n"/>
      <c r="F569" s="188" t="n"/>
      <c r="G569" s="200" t="n"/>
    </row>
    <row r="570">
      <c r="A570" s="9" t="n"/>
      <c r="B570" s="198" t="n"/>
      <c r="C570" s="217" t="n"/>
      <c r="D570" s="219" t="n"/>
      <c r="E570" s="219" t="n"/>
      <c r="F570" s="188" t="n"/>
      <c r="G570" s="200" t="n"/>
    </row>
    <row r="571">
      <c r="A571" s="9" t="n"/>
      <c r="B571" s="198" t="n"/>
      <c r="C571" s="217" t="n"/>
      <c r="D571" s="219" t="n"/>
      <c r="E571" s="219" t="n"/>
      <c r="F571" s="188" t="n"/>
      <c r="G571" s="200" t="n"/>
    </row>
    <row r="572">
      <c r="A572" s="9" t="n"/>
      <c r="B572" s="198" t="n"/>
      <c r="C572" s="217" t="n"/>
      <c r="D572" s="219" t="n"/>
      <c r="E572" s="219" t="n"/>
      <c r="F572" s="188" t="n"/>
      <c r="G572" s="200" t="n"/>
    </row>
    <row r="573">
      <c r="A573" s="9" t="n"/>
      <c r="B573" s="198" t="n"/>
      <c r="C573" s="217" t="n"/>
      <c r="D573" s="219" t="n"/>
      <c r="E573" s="219" t="n"/>
      <c r="F573" s="188" t="n"/>
      <c r="G573" s="200" t="n"/>
    </row>
    <row r="574">
      <c r="A574" s="9" t="n"/>
      <c r="B574" s="198" t="n"/>
      <c r="C574" s="217" t="n"/>
      <c r="D574" s="219" t="n"/>
      <c r="E574" s="219" t="n"/>
      <c r="F574" s="188" t="n"/>
      <c r="G574" s="200" t="n"/>
    </row>
    <row r="575">
      <c r="A575" s="9" t="n"/>
      <c r="B575" s="198" t="n"/>
      <c r="C575" s="217" t="n"/>
      <c r="D575" s="219" t="n"/>
      <c r="E575" s="219" t="n"/>
      <c r="F575" s="188" t="n"/>
      <c r="G575" s="200" t="n"/>
    </row>
    <row r="576">
      <c r="A576" s="9" t="n"/>
      <c r="B576" s="198" t="n"/>
      <c r="C576" s="217" t="n"/>
      <c r="D576" s="219" t="n"/>
      <c r="E576" s="219" t="n"/>
      <c r="F576" s="188" t="n"/>
      <c r="G576" s="200" t="n"/>
    </row>
    <row r="577">
      <c r="A577" s="9" t="n"/>
      <c r="B577" s="198" t="n"/>
      <c r="C577" s="217" t="n"/>
      <c r="D577" s="219" t="n"/>
      <c r="E577" s="219" t="n"/>
      <c r="F577" s="188" t="n"/>
      <c r="G577" s="200" t="n"/>
    </row>
    <row r="578">
      <c r="B578" s="198" t="n"/>
      <c r="C578" s="217" t="n"/>
      <c r="D578" s="219" t="n"/>
      <c r="E578" s="219" t="n"/>
      <c r="F578" s="188" t="n"/>
      <c r="G578" s="200" t="n"/>
    </row>
    <row r="579">
      <c r="B579" s="198" t="n"/>
      <c r="C579" s="217" t="n"/>
      <c r="D579" s="219" t="n"/>
      <c r="E579" s="219" t="n"/>
      <c r="F579" s="188" t="n"/>
      <c r="G579" s="200" t="n"/>
    </row>
    <row r="580">
      <c r="B580" s="198" t="n"/>
      <c r="C580" s="217" t="n"/>
      <c r="D580" s="219" t="n"/>
      <c r="E580" s="219" t="n"/>
      <c r="F580" s="188" t="n"/>
      <c r="G580" s="200" t="n"/>
    </row>
    <row r="581">
      <c r="B581" s="198" t="n"/>
      <c r="C581" s="217" t="n"/>
      <c r="D581" s="219" t="n"/>
      <c r="E581" s="219" t="n"/>
      <c r="F581" s="188" t="n"/>
      <c r="G581" s="200" t="n"/>
    </row>
    <row r="582">
      <c r="B582" s="198" t="n"/>
      <c r="C582" s="217" t="n"/>
      <c r="D582" s="219" t="n"/>
      <c r="E582" s="219" t="n"/>
      <c r="F582" s="188" t="n"/>
      <c r="G582" s="200" t="n"/>
    </row>
    <row r="583">
      <c r="B583" s="198" t="n"/>
      <c r="C583" s="217" t="n"/>
      <c r="D583" s="219" t="n"/>
      <c r="E583" s="219" t="n"/>
      <c r="F583" s="228" t="n"/>
      <c r="G583" s="200" t="n"/>
    </row>
    <row r="584">
      <c r="B584" s="198" t="n"/>
      <c r="C584" s="217" t="n"/>
      <c r="D584" s="219" t="n"/>
      <c r="E584" s="219"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4">
    <mergeCell ref="M1:N1"/>
    <mergeCell ref="J1:K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N755"/>
  <sheetViews>
    <sheetView workbookViewId="0">
      <pane ySplit="4" topLeftCell="A26" activePane="bottomLeft" state="frozen"/>
      <selection pane="bottomLeft" activeCell="F33" sqref="F33:F40"/>
    </sheetView>
  </sheetViews>
  <sheetFormatPr baseColWidth="8" defaultColWidth="9" defaultRowHeight="20.25"/>
  <cols>
    <col width="15.5" customWidth="1" style="13" min="1" max="1"/>
    <col width="14.375" customWidth="1" style="168" min="2" max="2"/>
    <col width="14.625" customWidth="1" style="220" min="3" max="3"/>
    <col width="10.25" customWidth="1" style="221" min="4" max="4"/>
    <col width="10.125" customWidth="1" style="221" min="5" max="5"/>
    <col width="13" customWidth="1" style="222" min="6" max="6"/>
    <col width="14.625" customWidth="1" style="171" min="7" max="7"/>
    <col width="11.375" customWidth="1" style="223" min="8" max="8"/>
    <col width="15.375" customWidth="1" style="223" min="9" max="9"/>
    <col width="15.25" customWidth="1" style="162" min="10" max="10"/>
    <col width="11.375" customWidth="1" style="162" min="11" max="11"/>
    <col width="12.625" customWidth="1" style="162" min="12" max="12"/>
    <col width="13.875" customWidth="1" style="162" min="13" max="14"/>
  </cols>
  <sheetData>
    <row r="1" ht="39.95" customHeight="1" s="162">
      <c r="A1" s="151" t="inlineStr">
        <is>
          <t>10月份</t>
        </is>
      </c>
      <c r="B1" s="174" t="n"/>
      <c r="C1" s="174" t="n"/>
      <c r="D1" s="174" t="n"/>
      <c r="E1" s="174" t="n"/>
      <c r="F1" s="175" t="n"/>
      <c r="G1" s="224" t="n"/>
      <c r="H1" s="154" t="inlineStr">
        <is>
          <t>刷单支出</t>
        </is>
      </c>
      <c r="I1" s="175" t="n"/>
      <c r="J1" s="155" t="n"/>
      <c r="K1" s="175" t="n"/>
      <c r="M1" s="149" t="n"/>
    </row>
    <row r="2" ht="45" customHeight="1" s="162">
      <c r="A2" s="2" t="inlineStr">
        <is>
          <t>总计</t>
        </is>
      </c>
      <c r="B2" s="225">
        <f>SUM(B4:B999)</f>
        <v/>
      </c>
      <c r="C2" s="225">
        <f>SUM(C4:C999)</f>
        <v/>
      </c>
      <c r="D2" s="182">
        <f>SUM(D4:D999)</f>
        <v/>
      </c>
      <c r="E2" s="182">
        <f>SUM(E4:E999)</f>
        <v/>
      </c>
      <c r="F2" s="182">
        <f>SUM(F4:F999)</f>
        <v/>
      </c>
      <c r="G2" s="226">
        <f>SUM(G4:G999)</f>
        <v/>
      </c>
      <c r="H2" s="4" t="inlineStr">
        <is>
          <t>利润率</t>
        </is>
      </c>
      <c r="I2" s="19">
        <f>F2/C2</f>
        <v/>
      </c>
      <c r="J2" s="58" t="n"/>
      <c r="K2" s="19" t="n"/>
      <c r="M2" s="20" t="n"/>
      <c r="N2" s="20" t="n"/>
    </row>
    <row r="3" ht="39.95" customHeight="1" s="162">
      <c r="A3" s="5" t="inlineStr">
        <is>
          <t>日期</t>
        </is>
      </c>
      <c r="B3" s="176" t="inlineStr">
        <is>
          <t>销售额</t>
        </is>
      </c>
      <c r="C3" s="180" t="inlineStr">
        <is>
          <t>拿货价</t>
        </is>
      </c>
      <c r="D3" s="178" t="inlineStr">
        <is>
          <t>买家退款金额</t>
        </is>
      </c>
      <c r="E3" s="179" t="inlineStr">
        <is>
          <t>店铺退款金额</t>
        </is>
      </c>
      <c r="F3" s="180" t="inlineStr">
        <is>
          <t>利润</t>
        </is>
      </c>
      <c r="G3" s="180" t="inlineStr">
        <is>
          <t>快递费</t>
        </is>
      </c>
      <c r="H3" s="4" t="inlineStr">
        <is>
          <t>单量</t>
        </is>
      </c>
      <c r="I3" s="21">
        <f>COUNT(A:A)</f>
        <v/>
      </c>
      <c r="J3" s="58" t="n"/>
      <c r="K3" s="21" t="n"/>
      <c r="M3" s="22" t="n"/>
    </row>
    <row r="4">
      <c r="A4" s="9" t="n">
        <v>45201</v>
      </c>
      <c r="B4" s="185" t="n">
        <v>23.27</v>
      </c>
      <c r="C4" s="188" t="n">
        <v>20</v>
      </c>
      <c r="D4" s="187" t="n"/>
      <c r="E4" s="187" t="n"/>
      <c r="F4" s="188">
        <f>B4-C4-D4+E4-G4</f>
        <v/>
      </c>
      <c r="G4" s="188" t="n"/>
      <c r="H4" s="31" t="inlineStr">
        <is>
          <t>运费月结</t>
        </is>
      </c>
      <c r="I4" s="34">
        <f>0</f>
        <v/>
      </c>
      <c r="J4" s="59" t="n"/>
      <c r="K4" s="34" t="n"/>
    </row>
    <row r="5">
      <c r="A5" s="9" t="n">
        <v>45201</v>
      </c>
      <c r="B5" s="185" t="n">
        <v>12.88</v>
      </c>
      <c r="C5" s="188" t="n">
        <v>10.5</v>
      </c>
      <c r="D5" s="187" t="n"/>
      <c r="E5" s="187" t="n"/>
      <c r="F5" s="188">
        <f>B5-C5-D5+E5-G5</f>
        <v/>
      </c>
      <c r="G5" s="188" t="n"/>
      <c r="H5" s="29" t="inlineStr">
        <is>
          <t>平均每天7.8单</t>
        </is>
      </c>
      <c r="I5" s="9" t="n"/>
      <c r="J5" s="60" t="inlineStr">
        <is>
          <t>平均每天7.8单</t>
        </is>
      </c>
      <c r="K5" s="9" t="n"/>
    </row>
    <row r="6">
      <c r="A6" s="9" t="n">
        <v>45202</v>
      </c>
      <c r="B6" s="185" t="n">
        <v>64.59999999999999</v>
      </c>
      <c r="C6" s="188" t="n">
        <v>51</v>
      </c>
      <c r="D6" s="187" t="n"/>
      <c r="E6" s="187" t="n"/>
      <c r="F6" s="188">
        <f>B6-C6-D6+E6-G6</f>
        <v/>
      </c>
      <c r="G6" s="188" t="n"/>
      <c r="H6" s="29" t="inlineStr">
        <is>
          <t>平均日利润115元</t>
        </is>
      </c>
      <c r="I6" s="17" t="n"/>
      <c r="J6" s="60" t="inlineStr">
        <is>
          <t>平均日利润115元</t>
        </is>
      </c>
      <c r="K6" s="17" t="n"/>
    </row>
    <row r="7">
      <c r="A7" s="9" t="n">
        <v>45204</v>
      </c>
      <c r="B7" s="185" t="n">
        <v>39.98</v>
      </c>
      <c r="C7" s="188" t="n">
        <v>23.5</v>
      </c>
      <c r="D7" s="187" t="n"/>
      <c r="E7" s="187" t="n"/>
      <c r="F7" s="188">
        <f>B7-C7-D7+E7-G7</f>
        <v/>
      </c>
      <c r="G7" s="188" t="n"/>
      <c r="H7" s="9" t="n"/>
      <c r="I7" s="17" t="n"/>
      <c r="J7" s="61" t="n"/>
      <c r="K7" s="17" t="n"/>
    </row>
    <row r="8">
      <c r="A8" s="9" t="n">
        <v>45205</v>
      </c>
      <c r="B8" s="185" t="n">
        <v>14.8</v>
      </c>
      <c r="C8" s="188" t="n">
        <v>10.5</v>
      </c>
      <c r="D8" s="187" t="n"/>
      <c r="E8" s="187" t="n"/>
      <c r="F8" s="188">
        <f>B8-C8-D8+E8-G8</f>
        <v/>
      </c>
      <c r="G8" s="188" t="n"/>
      <c r="H8" s="9" t="n"/>
      <c r="I8" s="17" t="n"/>
      <c r="J8" s="61" t="n"/>
      <c r="K8" s="17" t="n"/>
    </row>
    <row r="9">
      <c r="A9" s="9" t="n">
        <v>45205</v>
      </c>
      <c r="B9" s="185" t="n">
        <v>629</v>
      </c>
      <c r="C9" s="188" t="n">
        <v>488</v>
      </c>
      <c r="D9" s="187" t="n"/>
      <c r="E9" s="187" t="n"/>
      <c r="F9" s="188">
        <f>B9-C9-D9+E9-G9</f>
        <v/>
      </c>
      <c r="G9" s="188" t="n"/>
      <c r="H9" s="9" t="n"/>
      <c r="I9" s="17" t="n"/>
      <c r="J9" s="61" t="n"/>
      <c r="K9" s="17" t="n"/>
      <c r="M9" s="0" t="inlineStr">
        <is>
          <t> </t>
        </is>
      </c>
    </row>
    <row r="10">
      <c r="A10" s="9" t="n">
        <v>45205</v>
      </c>
      <c r="B10" s="195" t="n">
        <v>45.43</v>
      </c>
      <c r="C10" s="188" t="n">
        <v>33</v>
      </c>
      <c r="D10" s="187" t="n"/>
      <c r="E10" s="187" t="n"/>
      <c r="F10" s="188">
        <f>B10-C10-D10+E10-G10</f>
        <v/>
      </c>
      <c r="G10" s="188" t="n"/>
      <c r="H10" s="9" t="n"/>
      <c r="I10" s="17" t="n"/>
      <c r="J10" s="61" t="n"/>
      <c r="K10" s="17" t="n"/>
    </row>
    <row r="11">
      <c r="A11" s="9" t="n">
        <v>45206</v>
      </c>
      <c r="B11" s="185" t="n">
        <v>36.8</v>
      </c>
      <c r="C11" s="188" t="n">
        <v>17.8</v>
      </c>
      <c r="D11" s="187" t="n"/>
      <c r="E11" s="187" t="n"/>
      <c r="F11" s="188">
        <f>B11-C11-D11+E11-G11</f>
        <v/>
      </c>
      <c r="G11" s="188" t="n"/>
      <c r="H11" s="9" t="inlineStr">
        <is>
          <t>  </t>
        </is>
      </c>
      <c r="I11" s="12" t="n"/>
      <c r="J11" s="61" t="inlineStr">
        <is>
          <t>  </t>
        </is>
      </c>
      <c r="K11" s="12" t="n"/>
    </row>
    <row r="12">
      <c r="A12" s="9" t="n">
        <v>45207</v>
      </c>
      <c r="B12" s="185" t="n">
        <v>35.7</v>
      </c>
      <c r="C12" s="188" t="n">
        <v>14.8</v>
      </c>
      <c r="D12" s="187" t="n"/>
      <c r="E12" s="187" t="n"/>
      <c r="F12" s="188">
        <f>B12-C12-D12+E12-G12</f>
        <v/>
      </c>
      <c r="G12" s="188" t="n"/>
      <c r="H12" s="12" t="n"/>
      <c r="I12" s="12" t="n"/>
      <c r="J12" s="62" t="n"/>
      <c r="K12" s="12" t="n"/>
    </row>
    <row r="13">
      <c r="A13" s="9" t="n">
        <v>45208</v>
      </c>
      <c r="B13" s="185" t="n">
        <v>17.27</v>
      </c>
      <c r="C13" s="188" t="n">
        <v>15</v>
      </c>
      <c r="D13" s="187" t="n"/>
      <c r="E13" s="187" t="n"/>
      <c r="F13" s="188">
        <f>B13-C13-D13+E13-G13</f>
        <v/>
      </c>
      <c r="G13" s="188" t="n"/>
      <c r="H13" s="12" t="n"/>
      <c r="I13" s="12" t="n"/>
      <c r="J13" s="62" t="n"/>
      <c r="K13" s="12" t="n"/>
    </row>
    <row r="14">
      <c r="A14" s="9" t="n">
        <v>45208</v>
      </c>
      <c r="B14" s="185" t="n">
        <v>14.8</v>
      </c>
      <c r="C14" s="188" t="n">
        <v>10.5</v>
      </c>
      <c r="D14" s="187" t="n"/>
      <c r="E14" s="187" t="n"/>
      <c r="F14" s="188">
        <f>B14-C14-D14+E14-G14</f>
        <v/>
      </c>
      <c r="G14" s="188" t="n"/>
      <c r="H14" s="12" t="n"/>
      <c r="I14" s="12" t="n"/>
      <c r="J14" s="62" t="n"/>
      <c r="K14" s="12" t="n"/>
    </row>
    <row r="15">
      <c r="A15" s="9" t="n">
        <v>45208</v>
      </c>
      <c r="B15" s="195" t="n">
        <v>84.59</v>
      </c>
      <c r="C15" s="188" t="n">
        <v>66.2</v>
      </c>
      <c r="D15" s="187" t="n"/>
      <c r="E15" s="187" t="n"/>
      <c r="F15" s="188">
        <f>B15-C15-D15+E15-G15</f>
        <v/>
      </c>
      <c r="G15" s="188" t="n"/>
      <c r="H15" s="12" t="n"/>
      <c r="I15" s="12" t="n"/>
      <c r="J15" s="62" t="n"/>
      <c r="K15" s="12" t="n"/>
    </row>
    <row r="16">
      <c r="A16" s="9" t="n">
        <v>45210</v>
      </c>
      <c r="B16" s="185" t="n">
        <v>74</v>
      </c>
      <c r="C16" s="188" t="n">
        <v>34.5</v>
      </c>
      <c r="D16" s="187" t="n"/>
      <c r="E16" s="187" t="n"/>
      <c r="F16" s="188">
        <f>B16-C16-D16+E16-G16</f>
        <v/>
      </c>
      <c r="G16" s="188" t="n"/>
      <c r="H16" s="12" t="n"/>
      <c r="I16" s="12" t="n"/>
      <c r="J16" s="62" t="n"/>
      <c r="K16" s="12" t="n"/>
    </row>
    <row r="17">
      <c r="A17" s="9" t="n">
        <v>45211</v>
      </c>
      <c r="B17" s="185" t="n">
        <v>11.45</v>
      </c>
      <c r="C17" s="188" t="n">
        <v>10.65</v>
      </c>
      <c r="D17" s="187" t="n"/>
      <c r="E17" s="187" t="n"/>
      <c r="F17" s="188">
        <f>B17-C17-D17+E17-G17</f>
        <v/>
      </c>
      <c r="G17" s="188" t="n"/>
      <c r="H17" s="12" t="n"/>
      <c r="I17" s="12" t="n"/>
      <c r="J17" s="62" t="n"/>
      <c r="K17" s="12" t="n"/>
    </row>
    <row r="18">
      <c r="A18" s="9" t="n">
        <v>45212</v>
      </c>
      <c r="B18" s="185" t="n">
        <v>28.6</v>
      </c>
      <c r="C18" s="188" t="n">
        <v>17</v>
      </c>
      <c r="D18" s="187" t="n"/>
      <c r="E18" s="187" t="n"/>
      <c r="F18" s="188">
        <f>B18-C18-D18+E18-G18</f>
        <v/>
      </c>
      <c r="G18" s="188" t="n"/>
      <c r="H18" s="12" t="n"/>
      <c r="I18" s="12" t="n"/>
      <c r="J18" s="62" t="n"/>
      <c r="K18" s="12" t="n"/>
    </row>
    <row r="19">
      <c r="A19" s="9" t="n">
        <v>45212</v>
      </c>
      <c r="B19" s="185" t="n">
        <v>25.8</v>
      </c>
      <c r="C19" s="188" t="n">
        <v>19.2</v>
      </c>
      <c r="D19" s="187" t="n"/>
      <c r="E19" s="187" t="n"/>
      <c r="F19" s="188">
        <f>B19-C19-D19+E19-G19</f>
        <v/>
      </c>
      <c r="G19" s="188" t="n"/>
      <c r="H19" s="12" t="n"/>
      <c r="I19" s="12" t="n"/>
      <c r="J19" s="62" t="n"/>
      <c r="K19" s="12" t="n"/>
    </row>
    <row r="20">
      <c r="A20" s="9" t="n">
        <v>45214</v>
      </c>
      <c r="B20" s="185" t="n">
        <v>84</v>
      </c>
      <c r="C20" s="188" t="n">
        <v>35</v>
      </c>
      <c r="D20" s="187" t="n"/>
      <c r="E20" s="187" t="n"/>
      <c r="F20" s="188">
        <f>B20-C20-D20+E20-G20</f>
        <v/>
      </c>
      <c r="G20" s="188" t="n"/>
      <c r="H20" s="12" t="n"/>
      <c r="I20" s="12" t="n"/>
      <c r="J20" s="62" t="n"/>
      <c r="K20" s="12" t="n"/>
    </row>
    <row r="21">
      <c r="A21" s="9" t="n">
        <v>45215</v>
      </c>
      <c r="B21" s="185" t="n">
        <v>14.8</v>
      </c>
      <c r="C21" s="188" t="n">
        <v>10.5</v>
      </c>
      <c r="D21" s="187" t="n"/>
      <c r="E21" s="187" t="n"/>
      <c r="F21" s="188">
        <f>B21-C21-D21+E21-G21</f>
        <v/>
      </c>
      <c r="G21" s="188" t="n"/>
      <c r="H21" s="13" t="n"/>
      <c r="I21" s="13" t="n"/>
      <c r="J21" s="63" t="n"/>
      <c r="K21" s="13" t="n"/>
    </row>
    <row r="22">
      <c r="A22" s="9" t="n">
        <v>45215</v>
      </c>
      <c r="B22" s="185" t="n">
        <v>47.2</v>
      </c>
      <c r="C22" s="188" t="n">
        <v>31.6</v>
      </c>
      <c r="D22" s="187" t="n"/>
      <c r="E22" s="187" t="n"/>
      <c r="F22" s="188">
        <f>B22-C22-D22+E22-G22</f>
        <v/>
      </c>
      <c r="G22" s="188" t="n"/>
      <c r="H22" s="13" t="n"/>
      <c r="I22" s="13" t="n"/>
      <c r="J22" s="63" t="n"/>
      <c r="K22" s="13" t="n"/>
    </row>
    <row r="23">
      <c r="A23" s="9" t="n">
        <v>45216</v>
      </c>
      <c r="B23" s="185" t="n">
        <v>291</v>
      </c>
      <c r="C23" s="188" t="n">
        <v>118</v>
      </c>
      <c r="D23" s="187" t="n"/>
      <c r="E23" s="187" t="n"/>
      <c r="F23" s="188">
        <f>B23-C23-D23+E23-G23</f>
        <v/>
      </c>
      <c r="G23" s="188" t="n"/>
      <c r="H23" s="13" t="n"/>
      <c r="I23" s="13" t="n"/>
      <c r="J23" s="63" t="n"/>
      <c r="K23" s="13" t="n"/>
    </row>
    <row r="24">
      <c r="A24" s="9" t="n">
        <v>45216</v>
      </c>
      <c r="B24" s="195" t="n">
        <v>21.8</v>
      </c>
      <c r="C24" s="188" t="n">
        <v>17.3</v>
      </c>
      <c r="D24" s="187" t="n"/>
      <c r="E24" s="187" t="n"/>
      <c r="F24" s="188">
        <f>B24-C24-D24+E24-G24</f>
        <v/>
      </c>
      <c r="G24" s="188" t="n"/>
      <c r="H24" s="13" t="n"/>
      <c r="I24" s="13" t="n"/>
      <c r="J24" s="63" t="n"/>
      <c r="K24" s="13" t="n"/>
    </row>
    <row r="25">
      <c r="A25" s="9" t="n">
        <v>45216</v>
      </c>
      <c r="B25" s="195" t="n">
        <v>39.6</v>
      </c>
      <c r="C25" s="188" t="n">
        <v>27.75</v>
      </c>
      <c r="D25" s="187" t="n"/>
      <c r="E25" s="187" t="n"/>
      <c r="F25" s="188">
        <f>B25-C25-D25+E25-G25</f>
        <v/>
      </c>
      <c r="G25" s="188" t="n"/>
      <c r="H25" s="13" t="n"/>
      <c r="I25" s="13" t="n"/>
      <c r="J25" s="63" t="n"/>
      <c r="K25" s="13" t="n"/>
    </row>
    <row r="26">
      <c r="A26" s="9" t="n">
        <v>45216</v>
      </c>
      <c r="B26" s="185" t="n">
        <v>11.45</v>
      </c>
      <c r="C26" s="188" t="n">
        <v>10.65</v>
      </c>
      <c r="D26" s="187" t="n"/>
      <c r="E26" s="187" t="n"/>
      <c r="F26" s="188">
        <f>B26-C26-D26+E26-G26</f>
        <v/>
      </c>
      <c r="G26" s="188" t="n"/>
      <c r="H26" s="13" t="n"/>
      <c r="I26" s="13" t="n"/>
      <c r="J26" s="63" t="n"/>
      <c r="K26" s="13" t="n"/>
    </row>
    <row r="27">
      <c r="A27" s="9" t="n">
        <v>45217</v>
      </c>
      <c r="B27" s="195" t="n">
        <v>91.56999999999999</v>
      </c>
      <c r="C27" s="217" t="n">
        <v>63.2</v>
      </c>
      <c r="D27" s="187" t="n"/>
      <c r="E27" s="187" t="n"/>
      <c r="F27" s="188">
        <f>B27-C27-D27+E27-G27</f>
        <v/>
      </c>
      <c r="G27" s="200" t="n"/>
      <c r="J27" s="63" t="n"/>
      <c r="K27" s="13" t="n"/>
    </row>
    <row r="28">
      <c r="A28" s="9" t="n">
        <v>45218</v>
      </c>
      <c r="B28" s="195" t="n">
        <v>17.27</v>
      </c>
      <c r="C28" s="217" t="n">
        <v>14.45</v>
      </c>
      <c r="D28" s="187" t="n"/>
      <c r="E28" s="187" t="n"/>
      <c r="F28" s="188">
        <f>B28-C28-D28+E28-G28</f>
        <v/>
      </c>
      <c r="G28" s="200" t="n"/>
      <c r="J28" s="63" t="n"/>
      <c r="K28" s="13" t="n"/>
    </row>
    <row r="29">
      <c r="A29" s="9" t="n">
        <v>45218</v>
      </c>
      <c r="B29" s="195" t="n">
        <v>46.6</v>
      </c>
      <c r="C29" s="217" t="n">
        <v>31.36</v>
      </c>
      <c r="D29" s="187" t="n"/>
      <c r="E29" s="187" t="n"/>
      <c r="F29" s="188">
        <f>B29-C29-D29+E29-G29</f>
        <v/>
      </c>
      <c r="G29" s="200" t="n"/>
      <c r="J29" s="63" t="n"/>
      <c r="K29" s="13" t="n"/>
    </row>
    <row r="30">
      <c r="A30" s="9" t="n">
        <v>45218</v>
      </c>
      <c r="B30" s="195" t="n">
        <v>17.8</v>
      </c>
      <c r="C30" s="217" t="n">
        <v>14.45</v>
      </c>
      <c r="D30" s="187" t="n"/>
      <c r="E30" s="187" t="n"/>
      <c r="F30" s="188">
        <f>B30-C30-D30+E30-G30</f>
        <v/>
      </c>
      <c r="G30" s="200" t="n"/>
      <c r="J30" s="63" t="n"/>
      <c r="K30" s="13" t="n"/>
    </row>
    <row r="31">
      <c r="A31" s="9" t="n">
        <v>45218</v>
      </c>
      <c r="B31" s="195" t="n">
        <v>17.27</v>
      </c>
      <c r="C31" s="217" t="n">
        <v>14.45</v>
      </c>
      <c r="D31" s="187" t="n"/>
      <c r="E31" s="187" t="n"/>
      <c r="F31" s="188">
        <f>B31-C31-D31+E31-G31</f>
        <v/>
      </c>
      <c r="G31" s="200" t="n"/>
      <c r="J31" s="63" t="n"/>
      <c r="K31" s="13" t="n"/>
    </row>
    <row r="32">
      <c r="A32" s="9" t="n">
        <v>45218</v>
      </c>
      <c r="B32" s="195" t="n">
        <v>50.4</v>
      </c>
      <c r="C32" s="217" t="n">
        <v>23</v>
      </c>
      <c r="D32" s="187" t="n"/>
      <c r="E32" s="187" t="n"/>
      <c r="F32" s="188">
        <f>B32-C32-D32+E32-G32</f>
        <v/>
      </c>
      <c r="G32" s="200" t="n"/>
      <c r="J32" s="63" t="n"/>
      <c r="K32" s="13" t="n"/>
    </row>
    <row r="33">
      <c r="A33" s="9" t="n">
        <v>45221</v>
      </c>
      <c r="B33" s="195" t="n">
        <v>25.8</v>
      </c>
      <c r="C33" s="217" t="n">
        <v>19.2</v>
      </c>
      <c r="D33" s="187" t="n"/>
      <c r="E33" s="187" t="n"/>
      <c r="F33" s="188">
        <f>B33-C33-D33+E33-G33</f>
        <v/>
      </c>
      <c r="G33" s="200" t="n"/>
      <c r="J33" s="63" t="n"/>
      <c r="K33" s="13" t="n"/>
    </row>
    <row r="34">
      <c r="A34" s="9" t="n">
        <v>45221</v>
      </c>
      <c r="B34" s="195" t="n">
        <v>122.6</v>
      </c>
      <c r="C34" s="217" t="n">
        <v>80.15000000000001</v>
      </c>
      <c r="D34" s="187" t="n"/>
      <c r="E34" s="187" t="n"/>
      <c r="F34" s="188">
        <f>B34-C34-D34+E34-G34</f>
        <v/>
      </c>
      <c r="G34" s="200" t="n"/>
      <c r="J34" s="63" t="n"/>
      <c r="K34" s="13" t="n"/>
    </row>
    <row r="35">
      <c r="A35" s="9" t="n">
        <v>45224</v>
      </c>
      <c r="B35" s="195" t="n">
        <v>94.40000000000001</v>
      </c>
      <c r="C35" s="217" t="n">
        <v>66.2</v>
      </c>
      <c r="D35" s="187" t="n"/>
      <c r="E35" s="187" t="n"/>
      <c r="F35" s="188">
        <f>B35-C35-D35+E35-G35</f>
        <v/>
      </c>
      <c r="G35" s="200" t="n"/>
      <c r="J35" s="63" t="n"/>
      <c r="K35" s="13" t="n"/>
    </row>
    <row r="36">
      <c r="A36" s="9" t="n">
        <v>45225</v>
      </c>
      <c r="B36" s="195" t="n">
        <v>239.3</v>
      </c>
      <c r="C36" s="217" t="n">
        <v>183.1</v>
      </c>
      <c r="D36" s="187" t="n"/>
      <c r="E36" s="187" t="n"/>
      <c r="F36" s="188">
        <f>B36-C36-D36+E36-G36</f>
        <v/>
      </c>
      <c r="G36" s="200" t="n"/>
      <c r="J36" s="63" t="n"/>
      <c r="K36" s="13" t="n"/>
    </row>
    <row r="37">
      <c r="A37" s="9" t="n">
        <v>45227</v>
      </c>
      <c r="B37" s="195" t="n">
        <v>16.91</v>
      </c>
      <c r="C37" s="217" t="n">
        <v>12</v>
      </c>
      <c r="D37" s="187" t="n"/>
      <c r="E37" s="187" t="n"/>
      <c r="F37" s="188">
        <f>B37-C37-D37+E37-G37</f>
        <v/>
      </c>
      <c r="G37" s="200" t="n"/>
      <c r="J37" s="63" t="n"/>
      <c r="K37" s="13" t="n"/>
    </row>
    <row r="38">
      <c r="A38" s="9" t="n">
        <v>45229</v>
      </c>
      <c r="B38" s="195" t="n">
        <v>14.8</v>
      </c>
      <c r="C38" s="217" t="n">
        <v>10.5</v>
      </c>
      <c r="D38" s="187" t="n"/>
      <c r="E38" s="187" t="n"/>
      <c r="F38" s="188">
        <f>B38-C38-D38+E38-G38</f>
        <v/>
      </c>
      <c r="G38" s="200" t="n"/>
      <c r="J38" s="63" t="n"/>
      <c r="K38" s="13" t="n"/>
    </row>
    <row r="39">
      <c r="A39" s="9" t="n">
        <v>45230</v>
      </c>
      <c r="B39" s="195" t="n">
        <v>10</v>
      </c>
      <c r="C39" s="217" t="n">
        <v>9.99</v>
      </c>
      <c r="D39" s="187" t="n"/>
      <c r="E39" s="187" t="n"/>
      <c r="F39" s="188">
        <f>B39-C39-D39+E39-G39</f>
        <v/>
      </c>
      <c r="G39" s="200" t="n"/>
      <c r="J39" s="63" t="n"/>
      <c r="K39" s="13" t="n"/>
    </row>
    <row r="40">
      <c r="A40" s="9" t="n">
        <v>45230</v>
      </c>
      <c r="B40" s="195" t="n">
        <v>28.4</v>
      </c>
      <c r="C40" s="217" t="n">
        <v>22.6</v>
      </c>
      <c r="D40" s="187" t="n"/>
      <c r="E40" s="187" t="n"/>
      <c r="F40" s="188">
        <f>B40-C40-D40+E40-G40</f>
        <v/>
      </c>
      <c r="G40" s="200" t="n"/>
      <c r="J40" s="63" t="n"/>
      <c r="K40" s="13" t="n"/>
    </row>
    <row r="41">
      <c r="A41" s="9" t="n"/>
      <c r="B41" s="195" t="n"/>
      <c r="C41" s="217" t="n"/>
      <c r="D41" s="187" t="n"/>
      <c r="E41" s="187" t="n"/>
      <c r="F41" s="188" t="n"/>
      <c r="G41" s="200" t="n"/>
      <c r="J41" s="63" t="n"/>
      <c r="K41" s="13" t="n"/>
    </row>
    <row r="42">
      <c r="A42" s="9" t="n"/>
      <c r="B42" s="195" t="n"/>
      <c r="C42" s="217" t="n"/>
      <c r="D42" s="187" t="n"/>
      <c r="E42" s="187" t="n"/>
      <c r="F42" s="188" t="n"/>
      <c r="G42" s="200" t="n"/>
      <c r="J42" s="63" t="n"/>
      <c r="K42" s="13" t="n"/>
    </row>
    <row r="43">
      <c r="A43" s="9" t="n"/>
      <c r="B43" s="195" t="n"/>
      <c r="C43" s="217" t="n"/>
      <c r="D43" s="187" t="n"/>
      <c r="E43" s="187" t="n"/>
      <c r="F43" s="188" t="n"/>
      <c r="G43" s="200" t="n"/>
      <c r="J43" s="63" t="n"/>
      <c r="K43" s="13" t="n"/>
    </row>
    <row r="44">
      <c r="A44" s="9" t="n"/>
      <c r="B44" s="195" t="n"/>
      <c r="C44" s="217" t="n"/>
      <c r="D44" s="187" t="n"/>
      <c r="E44" s="187" t="n"/>
      <c r="F44" s="188" t="n"/>
      <c r="G44" s="200" t="n"/>
      <c r="J44" s="63" t="n"/>
      <c r="K44" s="13" t="n"/>
    </row>
    <row r="45">
      <c r="A45" s="9" t="n"/>
      <c r="B45" s="195" t="n"/>
      <c r="C45" s="217" t="n"/>
      <c r="D45" s="187" t="n"/>
      <c r="E45" s="187" t="n"/>
      <c r="F45" s="188" t="n"/>
      <c r="G45" s="200" t="n"/>
      <c r="J45" s="63" t="n"/>
      <c r="K45" s="13" t="n"/>
    </row>
    <row r="46">
      <c r="A46" s="9" t="n"/>
      <c r="B46" s="195" t="n"/>
      <c r="C46" s="217" t="n"/>
      <c r="D46" s="187" t="n"/>
      <c r="E46" s="187" t="n"/>
      <c r="F46" s="188" t="n"/>
      <c r="G46" s="200" t="n"/>
      <c r="J46" s="63" t="n"/>
      <c r="K46" s="13" t="n"/>
    </row>
    <row r="47">
      <c r="A47" s="9" t="n"/>
      <c r="B47" s="195" t="n"/>
      <c r="C47" s="217" t="n"/>
      <c r="D47" s="187" t="n"/>
      <c r="E47" s="187" t="n"/>
      <c r="F47" s="188" t="n"/>
      <c r="G47" s="200" t="n"/>
      <c r="J47" s="63" t="n"/>
      <c r="K47" s="13" t="n"/>
    </row>
    <row r="48">
      <c r="A48" s="9" t="n"/>
      <c r="B48" s="195" t="n"/>
      <c r="C48" s="217" t="n"/>
      <c r="D48" s="187" t="n"/>
      <c r="E48" s="187" t="n"/>
      <c r="F48" s="188" t="n"/>
      <c r="G48" s="200" t="n"/>
      <c r="J48" s="63" t="n"/>
      <c r="K48" s="13" t="n"/>
    </row>
    <row r="49">
      <c r="A49" s="9" t="n"/>
      <c r="B49" s="195" t="n"/>
      <c r="C49" s="217" t="n"/>
      <c r="D49" s="187" t="n"/>
      <c r="E49" s="187" t="n"/>
      <c r="F49" s="188" t="n"/>
      <c r="G49" s="200" t="n"/>
      <c r="J49" s="63" t="n"/>
      <c r="K49" s="13" t="n"/>
    </row>
    <row r="50">
      <c r="A50" s="9" t="n"/>
      <c r="B50" s="195" t="n"/>
      <c r="C50" s="217" t="n"/>
      <c r="D50" s="187" t="n"/>
      <c r="E50" s="187" t="n"/>
      <c r="F50" s="188" t="n"/>
      <c r="G50" s="200" t="n"/>
      <c r="J50" s="63" t="n"/>
      <c r="K50" s="13" t="n"/>
    </row>
    <row r="51">
      <c r="A51" s="9" t="n"/>
      <c r="B51" s="195" t="n"/>
      <c r="C51" s="217" t="n"/>
      <c r="D51" s="187" t="n"/>
      <c r="E51" s="187" t="n"/>
      <c r="F51" s="188" t="n"/>
      <c r="G51" s="200" t="n"/>
      <c r="J51" s="63" t="n"/>
      <c r="K51" s="13" t="n"/>
    </row>
    <row r="52">
      <c r="A52" s="9" t="n"/>
      <c r="B52" s="195" t="n"/>
      <c r="C52" s="217" t="n"/>
      <c r="D52" s="187" t="n"/>
      <c r="E52" s="187" t="n"/>
      <c r="F52" s="188" t="n"/>
      <c r="G52" s="200" t="n"/>
      <c r="J52" s="63" t="n"/>
      <c r="K52" s="13" t="n"/>
    </row>
    <row r="53">
      <c r="A53" s="9" t="n"/>
      <c r="B53" s="195" t="n"/>
      <c r="C53" s="217" t="n"/>
      <c r="D53" s="187" t="n"/>
      <c r="E53" s="187" t="n"/>
      <c r="F53" s="188" t="n"/>
      <c r="G53" s="200" t="n"/>
      <c r="J53" s="63" t="n"/>
      <c r="K53" s="13" t="n"/>
    </row>
    <row r="54">
      <c r="A54" s="9" t="n"/>
      <c r="B54" s="195" t="n"/>
      <c r="C54" s="217" t="n"/>
      <c r="D54" s="187" t="n"/>
      <c r="E54" s="187" t="n"/>
      <c r="F54" s="188" t="n"/>
      <c r="G54" s="200" t="n"/>
      <c r="J54" s="63" t="n"/>
      <c r="K54" s="13" t="n"/>
    </row>
    <row r="55">
      <c r="A55" s="9" t="n"/>
      <c r="B55" s="195" t="n"/>
      <c r="C55" s="217" t="n"/>
      <c r="D55" s="187" t="n"/>
      <c r="E55" s="187" t="n"/>
      <c r="F55" s="188" t="n"/>
      <c r="G55" s="200" t="n"/>
      <c r="J55" s="63" t="n"/>
      <c r="K55" s="13" t="n"/>
    </row>
    <row r="56">
      <c r="A56" s="9" t="n"/>
      <c r="B56" s="195" t="n"/>
      <c r="C56" s="217" t="n"/>
      <c r="D56" s="187" t="n"/>
      <c r="E56" s="187" t="n"/>
      <c r="F56" s="188" t="n"/>
      <c r="G56" s="200" t="n"/>
      <c r="J56" s="63" t="n"/>
      <c r="K56" s="13" t="n"/>
    </row>
    <row r="57">
      <c r="A57" s="9" t="n"/>
      <c r="B57" s="195" t="n"/>
      <c r="C57" s="217" t="n"/>
      <c r="D57" s="187" t="n"/>
      <c r="E57" s="187" t="n"/>
      <c r="F57" s="188" t="n"/>
      <c r="G57" s="200" t="n"/>
      <c r="J57" s="63" t="n"/>
      <c r="K57" s="13" t="n"/>
    </row>
    <row r="58">
      <c r="A58" s="9" t="n"/>
      <c r="B58" s="195" t="n"/>
      <c r="C58" s="217" t="n"/>
      <c r="D58" s="187" t="n"/>
      <c r="E58" s="187" t="n"/>
      <c r="F58" s="188" t="n"/>
      <c r="G58" s="200" t="n"/>
      <c r="J58" s="63" t="n"/>
      <c r="K58" s="13" t="n"/>
    </row>
    <row r="59">
      <c r="A59" s="9" t="n"/>
      <c r="B59" s="195" t="n"/>
      <c r="C59" s="217" t="n"/>
      <c r="D59" s="187" t="n"/>
      <c r="E59" s="187" t="n"/>
      <c r="F59" s="188" t="n"/>
      <c r="G59" s="200" t="n"/>
      <c r="J59" s="63" t="n"/>
      <c r="K59" s="13" t="n"/>
    </row>
    <row r="60">
      <c r="A60" s="9" t="n"/>
      <c r="B60" s="195" t="n"/>
      <c r="C60" s="217" t="n"/>
      <c r="D60" s="187" t="n"/>
      <c r="E60" s="187" t="n"/>
      <c r="F60" s="188" t="n"/>
      <c r="G60" s="200" t="n"/>
      <c r="J60" s="63" t="n"/>
      <c r="K60" s="13" t="n"/>
    </row>
    <row r="61">
      <c r="A61" s="9" t="n"/>
      <c r="B61" s="195" t="n"/>
      <c r="C61" s="217" t="n"/>
      <c r="D61" s="187" t="n"/>
      <c r="E61" s="187" t="n"/>
      <c r="F61" s="188" t="n"/>
      <c r="G61" s="200" t="n"/>
      <c r="J61" s="63" t="n"/>
      <c r="K61" s="13" t="n"/>
    </row>
    <row r="62">
      <c r="A62" s="9" t="n"/>
      <c r="B62" s="195" t="n"/>
      <c r="C62" s="217" t="n"/>
      <c r="D62" s="187" t="n"/>
      <c r="E62" s="187" t="n"/>
      <c r="F62" s="188" t="n"/>
      <c r="G62" s="200" t="n"/>
      <c r="J62" s="63" t="n"/>
      <c r="K62" s="13" t="n"/>
    </row>
    <row r="63">
      <c r="A63" s="9" t="n"/>
      <c r="B63" s="195" t="n"/>
      <c r="C63" s="217" t="n"/>
      <c r="D63" s="187" t="n"/>
      <c r="E63" s="187" t="n"/>
      <c r="F63" s="188" t="n"/>
      <c r="G63" s="200" t="n"/>
      <c r="J63" s="63" t="n"/>
      <c r="K63" s="13" t="n"/>
    </row>
    <row r="64">
      <c r="A64" s="9" t="n"/>
      <c r="B64" s="195" t="n"/>
      <c r="C64" s="217" t="n"/>
      <c r="D64" s="187" t="n"/>
      <c r="E64" s="187" t="n"/>
      <c r="F64" s="188" t="n"/>
      <c r="G64" s="200" t="n"/>
      <c r="J64" s="63" t="n"/>
      <c r="K64" s="13" t="n"/>
    </row>
    <row r="65">
      <c r="A65" s="9" t="n"/>
      <c r="B65" s="195" t="n"/>
      <c r="C65" s="217" t="n"/>
      <c r="D65" s="187" t="n"/>
      <c r="E65" s="187" t="n"/>
      <c r="F65" s="188" t="n"/>
      <c r="G65" s="200" t="n"/>
      <c r="J65" s="63" t="n"/>
      <c r="K65" s="13" t="n"/>
    </row>
    <row r="66">
      <c r="A66" s="9" t="n"/>
      <c r="B66" s="195" t="n"/>
      <c r="C66" s="217" t="n"/>
      <c r="D66" s="187" t="n"/>
      <c r="E66" s="187" t="n"/>
      <c r="F66" s="188" t="n"/>
      <c r="G66" s="200" t="n"/>
      <c r="J66" s="63" t="n"/>
      <c r="K66" s="13" t="n"/>
    </row>
    <row r="67">
      <c r="A67" s="9" t="n"/>
      <c r="B67" s="195" t="n"/>
      <c r="C67" s="217" t="n"/>
      <c r="D67" s="187" t="n"/>
      <c r="E67" s="187" t="n"/>
      <c r="F67" s="188" t="n"/>
      <c r="G67" s="200" t="n"/>
      <c r="J67" s="63" t="n"/>
      <c r="K67" s="13" t="n"/>
    </row>
    <row r="68">
      <c r="A68" s="9" t="n"/>
      <c r="B68" s="195" t="n"/>
      <c r="C68" s="217" t="n"/>
      <c r="D68" s="187" t="n"/>
      <c r="E68" s="187" t="n"/>
      <c r="F68" s="188" t="n"/>
      <c r="G68" s="200" t="n"/>
      <c r="J68" s="63" t="n"/>
      <c r="K68" s="13" t="n"/>
    </row>
    <row r="69">
      <c r="A69" s="9" t="n"/>
      <c r="B69" s="195" t="n"/>
      <c r="C69" s="217" t="n"/>
      <c r="D69" s="187" t="n"/>
      <c r="E69" s="187" t="n"/>
      <c r="F69" s="188" t="n"/>
      <c r="G69" s="200" t="n"/>
      <c r="J69" s="63" t="n"/>
      <c r="K69" s="13" t="n"/>
    </row>
    <row r="70">
      <c r="A70" s="9" t="n"/>
      <c r="B70" s="195" t="n"/>
      <c r="C70" s="217" t="n"/>
      <c r="D70" s="187" t="n"/>
      <c r="E70" s="187" t="n"/>
      <c r="F70" s="188" t="n"/>
      <c r="G70" s="200" t="n"/>
      <c r="J70" s="63" t="n"/>
      <c r="K70" s="13" t="n"/>
    </row>
    <row r="71">
      <c r="A71" s="9" t="n"/>
      <c r="B71" s="195" t="n"/>
      <c r="C71" s="217" t="n"/>
      <c r="D71" s="187" t="n"/>
      <c r="E71" s="187" t="n"/>
      <c r="F71" s="188" t="n"/>
      <c r="G71" s="200" t="n"/>
      <c r="J71" s="63" t="n"/>
      <c r="K71" s="13" t="n"/>
    </row>
    <row r="72">
      <c r="A72" s="9" t="n"/>
      <c r="B72" s="195" t="n"/>
      <c r="C72" s="217" t="n"/>
      <c r="D72" s="187" t="n"/>
      <c r="E72" s="187" t="n"/>
      <c r="F72" s="188" t="n"/>
      <c r="G72" s="200" t="n"/>
      <c r="J72" s="63" t="n"/>
      <c r="K72" s="13" t="n"/>
    </row>
    <row r="73">
      <c r="A73" s="9" t="n"/>
      <c r="B73" s="195" t="n"/>
      <c r="C73" s="217" t="n"/>
      <c r="D73" s="187" t="n"/>
      <c r="E73" s="187" t="n"/>
      <c r="F73" s="188" t="n"/>
      <c r="G73" s="200" t="n"/>
      <c r="J73" s="63" t="n"/>
      <c r="K73" s="13" t="n"/>
    </row>
    <row r="74">
      <c r="A74" s="9" t="n"/>
      <c r="B74" s="195" t="n"/>
      <c r="C74" s="217" t="n"/>
      <c r="D74" s="187" t="n"/>
      <c r="E74" s="187" t="n"/>
      <c r="F74" s="188" t="n"/>
      <c r="G74" s="200" t="n"/>
      <c r="J74" s="63" t="n"/>
      <c r="K74" s="13" t="n"/>
    </row>
    <row r="75">
      <c r="A75" s="9" t="n"/>
      <c r="B75" s="195" t="n"/>
      <c r="C75" s="217" t="n"/>
      <c r="D75" s="187" t="n"/>
      <c r="E75" s="187" t="n"/>
      <c r="F75" s="188" t="n"/>
      <c r="G75" s="200" t="n"/>
      <c r="J75" s="63" t="n"/>
      <c r="K75" s="13" t="n"/>
    </row>
    <row r="76">
      <c r="A76" s="9" t="n"/>
      <c r="B76" s="195" t="n"/>
      <c r="C76" s="217" t="n"/>
      <c r="D76" s="187" t="n"/>
      <c r="E76" s="187" t="n"/>
      <c r="F76" s="188" t="n"/>
      <c r="G76" s="200" t="n"/>
      <c r="J76" s="63" t="n"/>
      <c r="K76" s="13" t="n"/>
    </row>
    <row r="77">
      <c r="A77" s="9" t="n"/>
      <c r="B77" s="195" t="n"/>
      <c r="C77" s="217" t="n"/>
      <c r="D77" s="187" t="n"/>
      <c r="E77" s="187" t="n"/>
      <c r="F77" s="188" t="n"/>
      <c r="G77" s="200" t="n"/>
      <c r="J77" s="63" t="n"/>
      <c r="K77" s="13" t="n"/>
    </row>
    <row r="78">
      <c r="A78" s="9" t="n"/>
      <c r="B78" s="195" t="n"/>
      <c r="C78" s="217" t="n"/>
      <c r="D78" s="187" t="n"/>
      <c r="E78" s="187" t="n"/>
      <c r="F78" s="188" t="n"/>
      <c r="G78" s="200" t="n"/>
      <c r="J78" s="63" t="n"/>
      <c r="K78" s="13" t="n"/>
    </row>
    <row r="79">
      <c r="A79" s="9" t="n"/>
      <c r="B79" s="195" t="n"/>
      <c r="C79" s="217" t="n"/>
      <c r="D79" s="187" t="n"/>
      <c r="E79" s="187" t="n"/>
      <c r="F79" s="188" t="n"/>
      <c r="G79" s="200" t="n"/>
      <c r="J79" s="63" t="n"/>
      <c r="K79" s="13" t="n"/>
    </row>
    <row r="80">
      <c r="A80" s="9" t="n"/>
      <c r="B80" s="195" t="n"/>
      <c r="C80" s="217" t="n"/>
      <c r="D80" s="187" t="n"/>
      <c r="E80" s="187" t="n"/>
      <c r="F80" s="188" t="n"/>
      <c r="G80" s="200" t="n"/>
      <c r="J80" s="63" t="n"/>
      <c r="K80" s="13" t="n"/>
    </row>
    <row r="81">
      <c r="A81" s="9" t="n"/>
      <c r="B81" s="195" t="n"/>
      <c r="C81" s="217" t="n"/>
      <c r="D81" s="187" t="n"/>
      <c r="E81" s="187" t="n"/>
      <c r="F81" s="188" t="n"/>
      <c r="G81" s="200" t="n"/>
      <c r="J81" s="63" t="n"/>
      <c r="K81" s="13" t="n"/>
    </row>
    <row r="82">
      <c r="A82" s="9" t="n"/>
      <c r="B82" s="195" t="n"/>
      <c r="C82" s="217" t="n"/>
      <c r="D82" s="187" t="n"/>
      <c r="E82" s="187" t="n"/>
      <c r="F82" s="188" t="n"/>
      <c r="G82" s="200" t="n"/>
      <c r="J82" s="63" t="n"/>
      <c r="K82" s="13" t="n"/>
    </row>
    <row r="83">
      <c r="A83" s="9" t="n"/>
      <c r="B83" s="195" t="n"/>
      <c r="C83" s="217" t="n"/>
      <c r="D83" s="187" t="n"/>
      <c r="E83" s="187" t="n"/>
      <c r="F83" s="188" t="n"/>
      <c r="G83" s="200" t="n"/>
      <c r="J83" s="63" t="n"/>
      <c r="K83" s="13" t="n"/>
    </row>
    <row r="84">
      <c r="A84" s="9" t="n"/>
      <c r="B84" s="195" t="n"/>
      <c r="C84" s="217" t="n"/>
      <c r="D84" s="187" t="n"/>
      <c r="E84" s="187" t="n"/>
      <c r="F84" s="188" t="n"/>
      <c r="G84" s="200" t="n"/>
      <c r="J84" s="63" t="n"/>
      <c r="K84" s="13" t="n"/>
    </row>
    <row r="85">
      <c r="A85" s="9" t="n"/>
      <c r="B85" s="195" t="n"/>
      <c r="C85" s="217" t="n"/>
      <c r="D85" s="187" t="n"/>
      <c r="E85" s="187" t="n"/>
      <c r="F85" s="188" t="n"/>
      <c r="G85" s="200" t="n"/>
      <c r="J85" s="63" t="n"/>
      <c r="K85" s="13" t="n"/>
    </row>
    <row r="86">
      <c r="A86" s="9" t="n"/>
      <c r="B86" s="195" t="n"/>
      <c r="C86" s="217" t="n"/>
      <c r="D86" s="187" t="n"/>
      <c r="E86" s="187" t="n"/>
      <c r="F86" s="188" t="n"/>
      <c r="G86" s="200" t="n"/>
      <c r="J86" s="63" t="n"/>
      <c r="K86" s="13" t="n"/>
    </row>
    <row r="87">
      <c r="A87" s="9" t="n"/>
      <c r="B87" s="195" t="n"/>
      <c r="C87" s="217" t="n"/>
      <c r="D87" s="187" t="n"/>
      <c r="E87" s="187" t="n"/>
      <c r="F87" s="188" t="n"/>
      <c r="G87" s="200" t="n"/>
      <c r="J87" s="63" t="n"/>
      <c r="K87" s="13" t="n"/>
    </row>
    <row r="88">
      <c r="A88" s="9" t="n"/>
      <c r="B88" s="195" t="n"/>
      <c r="C88" s="217" t="n"/>
      <c r="D88" s="187" t="n"/>
      <c r="E88" s="187" t="n"/>
      <c r="F88" s="188" t="n"/>
      <c r="G88" s="200" t="n"/>
      <c r="J88" s="63" t="n"/>
      <c r="K88" s="13" t="n"/>
    </row>
    <row r="89">
      <c r="A89" s="9" t="n"/>
      <c r="B89" s="195" t="n"/>
      <c r="C89" s="217" t="n"/>
      <c r="D89" s="187" t="n"/>
      <c r="E89" s="187" t="n"/>
      <c r="F89" s="188" t="n"/>
      <c r="G89" s="200" t="n"/>
      <c r="J89" s="63" t="n"/>
      <c r="K89" s="13" t="n"/>
    </row>
    <row r="90">
      <c r="A90" s="9" t="n"/>
      <c r="B90" s="195" t="n"/>
      <c r="C90" s="217" t="n"/>
      <c r="D90" s="187" t="n"/>
      <c r="E90" s="187" t="n"/>
      <c r="F90" s="188" t="n"/>
      <c r="G90" s="200" t="n"/>
      <c r="J90" s="63" t="n"/>
      <c r="K90" s="13" t="n"/>
    </row>
    <row r="91">
      <c r="A91" s="9" t="n"/>
      <c r="B91" s="195" t="n"/>
      <c r="C91" s="217" t="n"/>
      <c r="D91" s="187" t="n"/>
      <c r="E91" s="187" t="n"/>
      <c r="F91" s="188" t="n"/>
      <c r="G91" s="200" t="n"/>
      <c r="J91" s="63" t="n"/>
      <c r="K91" s="13" t="n"/>
    </row>
    <row r="92">
      <c r="A92" s="9" t="n"/>
      <c r="B92" s="195" t="n"/>
      <c r="C92" s="217" t="n"/>
      <c r="D92" s="187" t="n"/>
      <c r="E92" s="187" t="n"/>
      <c r="F92" s="188" t="n"/>
      <c r="G92" s="200" t="n"/>
      <c r="J92" s="63" t="n"/>
      <c r="K92" s="13" t="n"/>
    </row>
    <row r="93">
      <c r="A93" s="9" t="n"/>
      <c r="B93" s="195" t="n"/>
      <c r="C93" s="217" t="n"/>
      <c r="D93" s="187" t="n"/>
      <c r="E93" s="187" t="n"/>
      <c r="F93" s="188" t="n"/>
      <c r="G93" s="200" t="n"/>
      <c r="J93" s="63" t="n"/>
      <c r="K93" s="13" t="n"/>
    </row>
    <row r="94">
      <c r="A94" s="9" t="n"/>
      <c r="B94" s="195" t="n"/>
      <c r="C94" s="217" t="n"/>
      <c r="D94" s="187" t="n"/>
      <c r="E94" s="187" t="n"/>
      <c r="F94" s="188" t="n"/>
      <c r="G94" s="200" t="n"/>
      <c r="J94" s="63" t="n"/>
      <c r="K94" s="13" t="n"/>
    </row>
    <row r="95">
      <c r="A95" s="9" t="n"/>
      <c r="B95" s="195" t="n"/>
      <c r="C95" s="217" t="n"/>
      <c r="D95" s="187" t="n"/>
      <c r="E95" s="187" t="n"/>
      <c r="F95" s="188" t="n"/>
      <c r="G95" s="200" t="n"/>
      <c r="J95" s="63" t="n"/>
      <c r="K95" s="13" t="n"/>
    </row>
    <row r="96">
      <c r="A96" s="9" t="n"/>
      <c r="B96" s="195" t="n"/>
      <c r="C96" s="217" t="n"/>
      <c r="D96" s="187" t="n"/>
      <c r="E96" s="187" t="n"/>
      <c r="F96" s="188" t="n"/>
      <c r="G96" s="200" t="n"/>
      <c r="J96" s="63" t="n"/>
      <c r="K96" s="13" t="n"/>
    </row>
    <row r="97">
      <c r="A97" s="9" t="n"/>
      <c r="B97" s="195" t="n"/>
      <c r="C97" s="217" t="n"/>
      <c r="D97" s="187" t="n"/>
      <c r="E97" s="187" t="n"/>
      <c r="F97" s="188" t="n"/>
      <c r="G97" s="200" t="n"/>
      <c r="J97" s="63" t="n"/>
      <c r="K97" s="13" t="n"/>
    </row>
    <row r="98">
      <c r="A98" s="9" t="n"/>
      <c r="B98" s="195" t="n"/>
      <c r="C98" s="217" t="n"/>
      <c r="D98" s="187" t="n"/>
      <c r="E98" s="187" t="n"/>
      <c r="F98" s="188" t="n"/>
      <c r="G98" s="200" t="n"/>
      <c r="J98" s="63" t="n"/>
      <c r="K98" s="13" t="n"/>
    </row>
    <row r="99">
      <c r="A99" s="9" t="n"/>
      <c r="B99" s="195" t="n"/>
      <c r="C99" s="217" t="n"/>
      <c r="D99" s="187" t="n"/>
      <c r="E99" s="187" t="n"/>
      <c r="F99" s="188" t="n"/>
      <c r="G99" s="200" t="n"/>
      <c r="J99" s="60" t="n"/>
      <c r="K99" s="13" t="n"/>
    </row>
    <row r="100">
      <c r="A100" s="9" t="n"/>
      <c r="B100" s="195" t="n"/>
      <c r="C100" s="217" t="n"/>
      <c r="D100" s="187" t="n"/>
      <c r="E100" s="187" t="n"/>
      <c r="F100" s="188" t="n"/>
      <c r="G100" s="200" t="n"/>
      <c r="J100" s="63" t="n"/>
      <c r="K100" s="13" t="n"/>
    </row>
    <row r="101">
      <c r="A101" s="9" t="n"/>
      <c r="B101" s="195" t="n"/>
      <c r="C101" s="217" t="n"/>
      <c r="D101" s="187" t="n"/>
      <c r="E101" s="187" t="n"/>
      <c r="F101" s="188" t="n"/>
      <c r="G101" s="200" t="n"/>
      <c r="J101" s="63" t="n"/>
      <c r="K101" s="13" t="n"/>
    </row>
    <row r="102">
      <c r="A102" s="9" t="n"/>
      <c r="B102" s="195" t="n"/>
      <c r="C102" s="217" t="n"/>
      <c r="D102" s="187" t="n"/>
      <c r="E102" s="187" t="n"/>
      <c r="F102" s="188" t="n"/>
      <c r="G102" s="200" t="n"/>
      <c r="J102" s="63" t="n"/>
      <c r="K102" s="13" t="n"/>
    </row>
    <row r="103">
      <c r="A103" s="9" t="n"/>
      <c r="B103" s="195" t="n"/>
      <c r="C103" s="217" t="n"/>
      <c r="D103" s="187" t="n"/>
      <c r="E103" s="187" t="n"/>
      <c r="F103" s="188" t="n"/>
      <c r="G103" s="200" t="n"/>
      <c r="J103" s="63" t="n"/>
      <c r="K103" s="13" t="n"/>
    </row>
    <row r="104">
      <c r="A104" s="9" t="n"/>
      <c r="B104" s="195" t="n"/>
      <c r="C104" s="217" t="n"/>
      <c r="D104" s="187" t="n"/>
      <c r="E104" s="187" t="n"/>
      <c r="F104" s="188" t="n"/>
      <c r="G104" s="200" t="n"/>
      <c r="J104" s="63" t="n"/>
      <c r="K104" s="13" t="n"/>
    </row>
    <row r="105">
      <c r="A105" s="9" t="n"/>
      <c r="B105" s="195" t="n"/>
      <c r="C105" s="217" t="n"/>
      <c r="D105" s="187" t="n"/>
      <c r="E105" s="187" t="n"/>
      <c r="F105" s="188" t="n"/>
      <c r="G105" s="200" t="n"/>
      <c r="J105" s="63" t="n"/>
      <c r="K105" s="13" t="n"/>
    </row>
    <row r="106">
      <c r="A106" s="9" t="n"/>
      <c r="B106" s="195" t="n"/>
      <c r="C106" s="217" t="n"/>
      <c r="D106" s="187" t="n"/>
      <c r="E106" s="187" t="n"/>
      <c r="F106" s="188" t="n"/>
      <c r="G106" s="200" t="n"/>
      <c r="J106" s="63" t="n"/>
      <c r="K106" s="13" t="n"/>
    </row>
    <row r="107">
      <c r="A107" s="9" t="n"/>
      <c r="B107" s="195" t="n"/>
      <c r="C107" s="217" t="n"/>
      <c r="D107" s="187" t="n"/>
      <c r="E107" s="187" t="n"/>
      <c r="F107" s="188" t="n"/>
      <c r="G107" s="200" t="n"/>
      <c r="J107" s="63" t="n"/>
      <c r="K107" s="13" t="n"/>
    </row>
    <row r="108">
      <c r="A108" s="9" t="n"/>
      <c r="B108" s="195" t="n"/>
      <c r="C108" s="217" t="n"/>
      <c r="D108" s="187" t="n"/>
      <c r="E108" s="187" t="n"/>
      <c r="F108" s="188" t="n"/>
      <c r="G108" s="200" t="n"/>
      <c r="J108" s="63" t="n"/>
      <c r="K108" s="13" t="n"/>
    </row>
    <row r="109">
      <c r="A109" s="9" t="n"/>
      <c r="B109" s="195" t="n"/>
      <c r="C109" s="217" t="n"/>
      <c r="D109" s="187" t="n"/>
      <c r="E109" s="187" t="n"/>
      <c r="F109" s="188" t="n"/>
      <c r="G109" s="200" t="n"/>
      <c r="J109" s="63" t="n"/>
      <c r="K109" s="13" t="n"/>
    </row>
    <row r="110">
      <c r="A110" s="9" t="n"/>
      <c r="B110" s="195" t="n"/>
      <c r="C110" s="217" t="n"/>
      <c r="D110" s="187" t="n"/>
      <c r="E110" s="187" t="n"/>
      <c r="F110" s="188" t="n"/>
      <c r="G110" s="200" t="n"/>
      <c r="J110" s="63" t="n"/>
      <c r="K110" s="13" t="n"/>
    </row>
    <row r="111">
      <c r="A111" s="9" t="n"/>
      <c r="B111" s="195" t="n"/>
      <c r="C111" s="217" t="n"/>
      <c r="D111" s="187" t="n"/>
      <c r="E111" s="187" t="n"/>
      <c r="F111" s="188" t="n"/>
      <c r="G111" s="200" t="n"/>
      <c r="J111" s="63" t="n"/>
      <c r="K111" s="13" t="n"/>
    </row>
    <row r="112" ht="21.95" customHeight="1" s="162">
      <c r="A112" s="9" t="n"/>
      <c r="B112" s="195" t="n"/>
      <c r="C112" s="217" t="n"/>
      <c r="D112" s="187" t="n"/>
      <c r="E112" s="187" t="n"/>
      <c r="F112" s="188" t="n"/>
      <c r="G112" s="200" t="n"/>
      <c r="J112" s="63" t="n"/>
      <c r="K112" s="13" t="n"/>
    </row>
    <row r="113">
      <c r="A113" s="9" t="n"/>
      <c r="B113" s="195" t="n"/>
      <c r="C113" s="217" t="n"/>
      <c r="D113" s="187" t="n"/>
      <c r="E113" s="187" t="n"/>
      <c r="F113" s="188" t="n"/>
      <c r="G113" s="200" t="n"/>
      <c r="J113" s="63" t="n"/>
      <c r="K113" s="13" t="n"/>
    </row>
    <row r="114">
      <c r="A114" s="9" t="n"/>
      <c r="B114" s="195" t="n"/>
      <c r="C114" s="217" t="n"/>
      <c r="D114" s="187" t="n"/>
      <c r="E114" s="187" t="n"/>
      <c r="F114" s="188" t="n"/>
      <c r="G114" s="200" t="n"/>
      <c r="J114" s="63" t="n"/>
      <c r="K114" s="13" t="n"/>
    </row>
    <row r="115">
      <c r="A115" s="9" t="n"/>
      <c r="B115" s="195" t="n"/>
      <c r="C115" s="217" t="n"/>
      <c r="D115" s="187" t="n"/>
      <c r="E115" s="187" t="n"/>
      <c r="F115" s="188" t="n"/>
      <c r="G115" s="200" t="n"/>
    </row>
    <row r="116">
      <c r="A116" s="9" t="n"/>
      <c r="B116" s="195" t="n"/>
      <c r="C116" s="217" t="n"/>
      <c r="D116" s="187" t="n"/>
      <c r="E116" s="187" t="n"/>
      <c r="F116" s="188" t="n"/>
      <c r="G116" s="200" t="n"/>
    </row>
    <row r="117">
      <c r="A117" s="9" t="n"/>
      <c r="B117" s="195" t="n"/>
      <c r="C117" s="217" t="n"/>
      <c r="D117" s="187" t="n"/>
      <c r="E117" s="187" t="n"/>
      <c r="F117" s="188" t="n"/>
      <c r="G117" s="200" t="n"/>
    </row>
    <row r="118">
      <c r="A118" s="9" t="n"/>
      <c r="B118" s="195" t="n"/>
      <c r="C118" s="217" t="n"/>
      <c r="D118" s="187" t="n"/>
      <c r="E118" s="187" t="n"/>
      <c r="F118" s="188" t="n"/>
      <c r="G118" s="200" t="n"/>
    </row>
    <row r="119">
      <c r="A119" s="9" t="n"/>
      <c r="B119" s="195" t="n"/>
      <c r="C119" s="217" t="n"/>
      <c r="D119" s="187" t="n"/>
      <c r="E119" s="187" t="n"/>
      <c r="F119" s="188" t="n"/>
      <c r="G119" s="200" t="n"/>
    </row>
    <row r="120">
      <c r="A120" s="9" t="n"/>
      <c r="B120" s="195" t="n"/>
      <c r="C120" s="217" t="n"/>
      <c r="D120" s="187" t="n"/>
      <c r="E120" s="187" t="n"/>
      <c r="F120" s="188" t="n"/>
      <c r="G120" s="200" t="n"/>
    </row>
    <row r="121">
      <c r="A121" s="9" t="n"/>
      <c r="B121" s="195" t="n"/>
      <c r="C121" s="217" t="n"/>
      <c r="D121" s="187" t="n"/>
      <c r="E121" s="187" t="n"/>
      <c r="F121" s="188" t="n"/>
      <c r="G121" s="200" t="n"/>
    </row>
    <row r="122">
      <c r="A122" s="9" t="n"/>
      <c r="B122" s="195" t="n"/>
      <c r="C122" s="217" t="n"/>
      <c r="D122" s="187" t="n"/>
      <c r="E122" s="187" t="n"/>
      <c r="F122" s="188" t="n"/>
      <c r="G122" s="200" t="n"/>
    </row>
    <row r="123">
      <c r="A123" s="9" t="n"/>
      <c r="B123" s="195" t="n"/>
      <c r="C123" s="217" t="n"/>
      <c r="D123" s="187" t="n"/>
      <c r="E123" s="187" t="n"/>
      <c r="F123" s="188" t="n"/>
      <c r="G123" s="200" t="n"/>
    </row>
    <row r="124">
      <c r="A124" s="9" t="n"/>
      <c r="B124" s="195" t="n"/>
      <c r="C124" s="217" t="n"/>
      <c r="D124" s="187" t="n"/>
      <c r="E124" s="187" t="n"/>
      <c r="F124" s="188" t="n"/>
      <c r="G124" s="200" t="n"/>
    </row>
    <row r="125">
      <c r="A125" s="9" t="n"/>
      <c r="B125" s="195" t="n"/>
      <c r="C125" s="217" t="n"/>
      <c r="D125" s="187" t="n"/>
      <c r="E125" s="187" t="n"/>
      <c r="F125" s="188" t="n"/>
      <c r="G125" s="200" t="n"/>
    </row>
    <row r="126">
      <c r="A126" s="9" t="n"/>
      <c r="B126" s="195" t="n"/>
      <c r="C126" s="217" t="n"/>
      <c r="D126" s="187" t="n"/>
      <c r="E126" s="187" t="n"/>
      <c r="F126" s="188" t="n"/>
      <c r="G126" s="200" t="n"/>
    </row>
    <row r="127">
      <c r="A127" s="9" t="n"/>
      <c r="B127" s="195" t="n"/>
      <c r="C127" s="217" t="n"/>
      <c r="D127" s="187" t="n"/>
      <c r="E127" s="187" t="n"/>
      <c r="F127" s="188" t="n"/>
      <c r="G127" s="200" t="n"/>
    </row>
    <row r="128">
      <c r="A128" s="9" t="n"/>
      <c r="B128" s="195" t="n"/>
      <c r="C128" s="217" t="n"/>
      <c r="D128" s="187" t="n"/>
      <c r="E128" s="187" t="n"/>
      <c r="F128" s="188" t="n"/>
      <c r="G128" s="200" t="n"/>
    </row>
    <row r="129">
      <c r="A129" s="9" t="n"/>
      <c r="B129" s="195" t="n"/>
      <c r="C129" s="217" t="n"/>
      <c r="D129" s="187" t="n"/>
      <c r="E129" s="187" t="n"/>
      <c r="F129" s="188" t="n"/>
      <c r="G129" s="200" t="n"/>
    </row>
    <row r="130">
      <c r="A130" s="9" t="n"/>
      <c r="B130" s="195" t="n"/>
      <c r="C130" s="217" t="n"/>
      <c r="D130" s="187" t="n"/>
      <c r="E130" s="187" t="n"/>
      <c r="F130" s="188" t="n"/>
      <c r="G130" s="200" t="n"/>
    </row>
    <row r="131">
      <c r="A131" s="9" t="n"/>
      <c r="B131" s="195" t="n"/>
      <c r="C131" s="217" t="n"/>
      <c r="D131" s="187" t="n"/>
      <c r="E131" s="187" t="n"/>
      <c r="F131" s="188" t="n"/>
      <c r="G131" s="200" t="n"/>
    </row>
    <row r="132">
      <c r="A132" s="9" t="n"/>
      <c r="B132" s="195" t="n"/>
      <c r="C132" s="217" t="n"/>
      <c r="D132" s="187" t="n"/>
      <c r="E132" s="187" t="n"/>
      <c r="F132" s="188" t="n"/>
      <c r="G132" s="200" t="n"/>
    </row>
    <row r="133">
      <c r="A133" s="9" t="n"/>
      <c r="B133" s="195" t="n"/>
      <c r="C133" s="217" t="n"/>
      <c r="D133" s="187" t="n"/>
      <c r="E133" s="187" t="n"/>
      <c r="F133" s="188" t="n"/>
      <c r="G133" s="200" t="n"/>
    </row>
    <row r="134">
      <c r="A134" s="9" t="n"/>
      <c r="B134" s="195" t="n"/>
      <c r="C134" s="217" t="n"/>
      <c r="D134" s="187" t="n"/>
      <c r="E134" s="187" t="n"/>
      <c r="F134" s="188" t="n"/>
      <c r="G134" s="200" t="n"/>
    </row>
    <row r="135">
      <c r="A135" s="9" t="n"/>
      <c r="B135" s="195" t="n"/>
      <c r="C135" s="217" t="n"/>
      <c r="D135" s="187" t="n"/>
      <c r="E135" s="187" t="n"/>
      <c r="F135" s="188" t="n"/>
      <c r="G135" s="200" t="n"/>
    </row>
    <row r="136">
      <c r="A136" s="9" t="n"/>
      <c r="B136" s="195" t="n"/>
      <c r="C136" s="217" t="n"/>
      <c r="D136" s="187" t="n"/>
      <c r="E136" s="187" t="n"/>
      <c r="F136" s="188" t="n"/>
      <c r="G136" s="200" t="n"/>
    </row>
    <row r="137">
      <c r="A137" s="9" t="n"/>
      <c r="B137" s="195" t="n"/>
      <c r="C137" s="217" t="n"/>
      <c r="D137" s="187" t="n"/>
      <c r="E137" s="187" t="n"/>
      <c r="F137" s="188" t="n"/>
      <c r="G137" s="200" t="n"/>
    </row>
    <row r="138">
      <c r="A138" s="9" t="n"/>
      <c r="B138" s="195" t="n"/>
      <c r="C138" s="217" t="n"/>
      <c r="D138" s="187" t="n"/>
      <c r="E138" s="187" t="n"/>
      <c r="F138" s="188" t="n"/>
      <c r="G138" s="200" t="n"/>
    </row>
    <row r="139">
      <c r="A139" s="9" t="n"/>
      <c r="B139" s="195" t="n"/>
      <c r="C139" s="217" t="n"/>
      <c r="D139" s="187" t="n"/>
      <c r="E139" s="187" t="n"/>
      <c r="F139" s="188" t="n"/>
      <c r="G139" s="200" t="n"/>
    </row>
    <row r="140">
      <c r="A140" s="9" t="n"/>
      <c r="B140" s="195" t="n"/>
      <c r="C140" s="217" t="n"/>
      <c r="D140" s="187" t="n"/>
      <c r="E140" s="187" t="n"/>
      <c r="F140" s="188" t="n"/>
      <c r="G140" s="200" t="n"/>
    </row>
    <row r="141">
      <c r="A141" s="9" t="n"/>
      <c r="B141" s="195" t="n"/>
      <c r="C141" s="217" t="n"/>
      <c r="D141" s="187" t="n"/>
      <c r="E141" s="187" t="n"/>
      <c r="F141" s="188" t="n"/>
      <c r="G141" s="200" t="n"/>
    </row>
    <row r="142">
      <c r="A142" s="9" t="n"/>
      <c r="B142" s="195" t="n"/>
      <c r="C142" s="217" t="n"/>
      <c r="D142" s="187" t="n"/>
      <c r="E142" s="187" t="n"/>
      <c r="F142" s="188" t="n"/>
      <c r="G142" s="200" t="n"/>
    </row>
    <row r="143">
      <c r="A143" s="9" t="n"/>
      <c r="B143" s="195" t="n"/>
      <c r="C143" s="217" t="n"/>
      <c r="D143" s="187" t="n"/>
      <c r="E143" s="187" t="n"/>
      <c r="F143" s="188" t="n"/>
      <c r="G143" s="200" t="n"/>
    </row>
    <row r="144">
      <c r="A144" s="9" t="n"/>
      <c r="B144" s="195" t="n"/>
      <c r="C144" s="217" t="n"/>
      <c r="D144" s="187" t="n"/>
      <c r="E144" s="187" t="n"/>
      <c r="F144" s="188" t="n"/>
      <c r="G144" s="200" t="n"/>
    </row>
    <row r="145">
      <c r="A145" s="9" t="n"/>
      <c r="B145" s="195" t="n"/>
      <c r="C145" s="217" t="n"/>
      <c r="D145" s="187" t="n"/>
      <c r="E145" s="187" t="n"/>
      <c r="F145" s="188" t="n"/>
      <c r="G145" s="200" t="n"/>
    </row>
    <row r="146">
      <c r="A146" s="9" t="n"/>
      <c r="B146" s="195" t="n"/>
      <c r="C146" s="217" t="n"/>
      <c r="D146" s="187" t="n"/>
      <c r="E146" s="187" t="n"/>
      <c r="F146" s="188" t="n"/>
      <c r="G146" s="200" t="n"/>
    </row>
    <row r="147">
      <c r="A147" s="9" t="n"/>
      <c r="B147" s="195" t="n"/>
      <c r="C147" s="217" t="n"/>
      <c r="D147" s="187" t="n"/>
      <c r="E147" s="187" t="n"/>
      <c r="F147" s="188" t="n"/>
      <c r="G147" s="200" t="n"/>
    </row>
    <row r="148">
      <c r="A148" s="9" t="n"/>
      <c r="B148" s="195" t="n"/>
      <c r="C148" s="217" t="n"/>
      <c r="D148" s="187" t="n"/>
      <c r="E148" s="187" t="n"/>
      <c r="F148" s="188" t="n"/>
      <c r="G148" s="200" t="n"/>
    </row>
    <row r="149">
      <c r="A149" s="9" t="n"/>
      <c r="B149" s="195" t="n"/>
      <c r="C149" s="217" t="n"/>
      <c r="D149" s="187" t="n"/>
      <c r="E149" s="187" t="n"/>
      <c r="F149" s="188" t="n"/>
      <c r="G149" s="200" t="n"/>
    </row>
    <row r="150">
      <c r="A150" s="9" t="n"/>
      <c r="B150" s="195" t="n"/>
      <c r="C150" s="217" t="n"/>
      <c r="D150" s="187" t="n"/>
      <c r="E150" s="187" t="n"/>
      <c r="F150" s="188" t="n"/>
      <c r="G150" s="200" t="n"/>
    </row>
    <row r="151">
      <c r="A151" s="9" t="n"/>
      <c r="B151" s="195" t="n"/>
      <c r="C151" s="217" t="n"/>
      <c r="D151" s="187" t="n"/>
      <c r="E151" s="187" t="n"/>
      <c r="F151" s="188" t="n"/>
      <c r="G151" s="200" t="n"/>
    </row>
    <row r="152">
      <c r="A152" s="9" t="n"/>
      <c r="B152" s="195" t="n"/>
      <c r="C152" s="217" t="n"/>
      <c r="D152" s="187" t="n"/>
      <c r="E152" s="187" t="n"/>
      <c r="F152" s="188" t="n"/>
      <c r="G152" s="200" t="n"/>
    </row>
    <row r="153">
      <c r="A153" s="9" t="n"/>
      <c r="B153" s="195" t="n"/>
      <c r="C153" s="217" t="n"/>
      <c r="D153" s="187" t="n"/>
      <c r="E153" s="187" t="n"/>
      <c r="F153" s="188" t="n"/>
      <c r="G153" s="200" t="n"/>
    </row>
    <row r="154">
      <c r="A154" s="9" t="n"/>
      <c r="B154" s="195" t="n"/>
      <c r="C154" s="217" t="n"/>
      <c r="D154" s="187" t="n"/>
      <c r="E154" s="187" t="n"/>
      <c r="F154" s="188" t="n"/>
      <c r="G154" s="200" t="n"/>
    </row>
    <row r="155">
      <c r="A155" s="9" t="n"/>
      <c r="B155" s="195" t="n"/>
      <c r="C155" s="217" t="n"/>
      <c r="D155" s="187" t="n"/>
      <c r="E155" s="187" t="n"/>
      <c r="F155" s="188" t="n"/>
      <c r="G155" s="200" t="n"/>
    </row>
    <row r="156">
      <c r="A156" s="9" t="n"/>
      <c r="B156" s="195" t="n"/>
      <c r="C156" s="217" t="n"/>
      <c r="D156" s="187" t="n"/>
      <c r="E156" s="187" t="n"/>
      <c r="F156" s="188" t="n"/>
      <c r="G156" s="200" t="n"/>
    </row>
    <row r="157">
      <c r="A157" s="9" t="n"/>
      <c r="B157" s="195" t="n"/>
      <c r="C157" s="217" t="n"/>
      <c r="D157" s="187" t="n"/>
      <c r="E157" s="187" t="n"/>
      <c r="F157" s="188" t="n"/>
      <c r="G157" s="200" t="n"/>
    </row>
    <row r="158">
      <c r="A158" s="9" t="n"/>
      <c r="B158" s="195" t="n"/>
      <c r="C158" s="217" t="n"/>
      <c r="D158" s="187" t="n"/>
      <c r="E158" s="187" t="n"/>
      <c r="F158" s="188" t="n"/>
      <c r="G158" s="200" t="n"/>
    </row>
    <row r="159">
      <c r="A159" s="9" t="n"/>
      <c r="B159" s="195" t="n"/>
      <c r="C159" s="217" t="n"/>
      <c r="D159" s="187" t="n"/>
      <c r="E159" s="187" t="n"/>
      <c r="F159" s="188" t="n"/>
      <c r="G159" s="200" t="n"/>
    </row>
    <row r="160">
      <c r="A160" s="9" t="n"/>
      <c r="B160" s="195" t="n"/>
      <c r="C160" s="217" t="n"/>
      <c r="D160" s="187" t="n"/>
      <c r="E160" s="187" t="n"/>
      <c r="F160" s="188" t="n"/>
      <c r="G160" s="200" t="n"/>
    </row>
    <row r="161">
      <c r="A161" s="9" t="n"/>
      <c r="B161" s="195" t="n"/>
      <c r="C161" s="217" t="n"/>
      <c r="D161" s="187" t="n"/>
      <c r="E161" s="187" t="n"/>
      <c r="F161" s="188" t="n"/>
      <c r="G161" s="200" t="n"/>
    </row>
    <row r="162">
      <c r="A162" s="9" t="n"/>
      <c r="B162" s="195" t="n"/>
      <c r="C162" s="217" t="n"/>
      <c r="D162" s="187" t="n"/>
      <c r="E162" s="187" t="n"/>
      <c r="F162" s="188" t="n"/>
      <c r="G162" s="200" t="n"/>
    </row>
    <row r="163">
      <c r="A163" s="9" t="n"/>
      <c r="B163" s="195" t="n"/>
      <c r="C163" s="217" t="n"/>
      <c r="D163" s="187" t="n"/>
      <c r="E163" s="187" t="n"/>
      <c r="F163" s="188" t="n"/>
      <c r="G163" s="200" t="n"/>
    </row>
    <row r="164">
      <c r="A164" s="9" t="n"/>
      <c r="B164" s="195" t="n"/>
      <c r="C164" s="217" t="n"/>
      <c r="D164" s="187" t="n"/>
      <c r="E164" s="187" t="n"/>
      <c r="F164" s="188" t="n"/>
      <c r="G164" s="200" t="n"/>
    </row>
    <row r="165">
      <c r="A165" s="9" t="n"/>
      <c r="B165" s="195" t="n"/>
      <c r="C165" s="217" t="n"/>
      <c r="D165" s="187" t="n"/>
      <c r="E165" s="187" t="n"/>
      <c r="F165" s="188" t="n"/>
      <c r="G165" s="200" t="n"/>
    </row>
    <row r="166">
      <c r="A166" s="9" t="n"/>
      <c r="B166" s="195" t="n"/>
      <c r="C166" s="217" t="n"/>
      <c r="D166" s="187" t="n"/>
      <c r="E166" s="187" t="n"/>
      <c r="F166" s="188" t="n"/>
      <c r="G166" s="200" t="n"/>
    </row>
    <row r="167">
      <c r="A167" s="9" t="n"/>
      <c r="B167" s="195" t="n"/>
      <c r="C167" s="217" t="n"/>
      <c r="D167" s="187" t="n"/>
      <c r="E167" s="187" t="n"/>
      <c r="F167" s="188" t="n"/>
      <c r="G167" s="200" t="n"/>
    </row>
    <row r="168">
      <c r="A168" s="9" t="n"/>
      <c r="B168" s="195" t="n"/>
      <c r="C168" s="217" t="n"/>
      <c r="D168" s="187" t="n"/>
      <c r="E168" s="187" t="n"/>
      <c r="F168" s="188" t="n"/>
      <c r="G168" s="200" t="n"/>
    </row>
    <row r="169">
      <c r="A169" s="9" t="n"/>
      <c r="B169" s="195" t="n"/>
      <c r="C169" s="217" t="n"/>
      <c r="D169" s="187" t="n"/>
      <c r="E169" s="187" t="n"/>
      <c r="F169" s="188" t="n"/>
      <c r="G169" s="200" t="n"/>
    </row>
    <row r="170">
      <c r="A170" s="9" t="n"/>
      <c r="B170" s="195" t="n"/>
      <c r="C170" s="217" t="n"/>
      <c r="D170" s="187" t="n"/>
      <c r="E170" s="187" t="n"/>
      <c r="F170" s="188" t="n"/>
      <c r="G170" s="200" t="n"/>
    </row>
    <row r="171">
      <c r="A171" s="9" t="n"/>
      <c r="B171" s="195" t="n"/>
      <c r="C171" s="217" t="n"/>
      <c r="D171" s="187" t="n"/>
      <c r="E171" s="187" t="n"/>
      <c r="F171" s="188" t="n"/>
      <c r="G171" s="200" t="n"/>
    </row>
    <row r="172">
      <c r="A172" s="9" t="n"/>
      <c r="B172" s="195" t="n"/>
      <c r="C172" s="217" t="n"/>
      <c r="D172" s="187" t="n"/>
      <c r="E172" s="187" t="n"/>
      <c r="F172" s="188" t="n"/>
      <c r="G172" s="200" t="n"/>
    </row>
    <row r="173">
      <c r="A173" s="9" t="n"/>
      <c r="B173" s="195" t="n"/>
      <c r="C173" s="217" t="n"/>
      <c r="D173" s="187" t="n"/>
      <c r="E173" s="187" t="n"/>
      <c r="F173" s="188" t="n"/>
      <c r="G173" s="200" t="n"/>
    </row>
    <row r="174">
      <c r="A174" s="9" t="n"/>
      <c r="B174" s="195" t="n"/>
      <c r="C174" s="217" t="n"/>
      <c r="D174" s="187" t="n"/>
      <c r="E174" s="187" t="n"/>
      <c r="F174" s="188" t="n"/>
      <c r="G174" s="200" t="n"/>
    </row>
    <row r="175">
      <c r="A175" s="9" t="n"/>
      <c r="B175" s="195" t="n"/>
      <c r="C175" s="217" t="n"/>
      <c r="D175" s="187" t="n"/>
      <c r="E175" s="187" t="n"/>
      <c r="F175" s="188" t="n"/>
      <c r="G175" s="200" t="n"/>
    </row>
    <row r="176">
      <c r="A176" s="9" t="n"/>
      <c r="B176" s="195" t="n"/>
      <c r="C176" s="217" t="n"/>
      <c r="D176" s="187" t="n"/>
      <c r="E176" s="187" t="n"/>
      <c r="F176" s="188" t="n"/>
      <c r="G176" s="200" t="n"/>
    </row>
    <row r="177">
      <c r="A177" s="9" t="n"/>
      <c r="B177" s="195" t="n"/>
      <c r="C177" s="217" t="n"/>
      <c r="D177" s="187" t="n"/>
      <c r="E177" s="187" t="n"/>
      <c r="F177" s="188" t="n"/>
      <c r="G177" s="200" t="n"/>
    </row>
    <row r="178">
      <c r="A178" s="9" t="n"/>
      <c r="B178" s="195" t="n"/>
      <c r="C178" s="217" t="n"/>
      <c r="D178" s="187" t="n"/>
      <c r="E178" s="187" t="n"/>
      <c r="F178" s="188" t="n"/>
      <c r="G178" s="200" t="n"/>
    </row>
    <row r="179">
      <c r="A179" s="9" t="n"/>
      <c r="B179" s="195" t="n"/>
      <c r="C179" s="217" t="n"/>
      <c r="D179" s="187" t="n"/>
      <c r="E179" s="187" t="n"/>
      <c r="F179" s="188" t="n"/>
      <c r="G179" s="200" t="n"/>
    </row>
    <row r="180">
      <c r="A180" s="9" t="n"/>
      <c r="B180" s="195" t="n"/>
      <c r="C180" s="217" t="n"/>
      <c r="D180" s="187" t="n"/>
      <c r="E180" s="187" t="n"/>
      <c r="F180" s="188" t="n"/>
      <c r="G180" s="200" t="n"/>
    </row>
    <row r="181">
      <c r="A181" s="9" t="n"/>
      <c r="B181" s="195" t="n"/>
      <c r="C181" s="217" t="n"/>
      <c r="D181" s="187" t="n"/>
      <c r="E181" s="187" t="n"/>
      <c r="F181" s="188" t="n"/>
      <c r="G181" s="200" t="n"/>
    </row>
    <row r="182">
      <c r="A182" s="9" t="n"/>
      <c r="B182" s="195" t="n"/>
      <c r="C182" s="217" t="n"/>
      <c r="D182" s="187" t="n"/>
      <c r="E182" s="187" t="n"/>
      <c r="F182" s="188" t="n"/>
      <c r="G182" s="200" t="n"/>
    </row>
    <row r="183">
      <c r="A183" s="9" t="n"/>
      <c r="B183" s="195" t="n"/>
      <c r="C183" s="217" t="n"/>
      <c r="D183" s="187" t="n"/>
      <c r="E183" s="187" t="n"/>
      <c r="F183" s="188" t="n"/>
      <c r="G183" s="200" t="n"/>
    </row>
    <row r="184">
      <c r="A184" s="9" t="n"/>
      <c r="B184" s="195" t="n"/>
      <c r="C184" s="217" t="n"/>
      <c r="D184" s="187" t="n"/>
      <c r="E184" s="187" t="n"/>
      <c r="F184" s="188" t="n"/>
      <c r="G184" s="200" t="n"/>
    </row>
    <row r="185">
      <c r="A185" s="9" t="n"/>
      <c r="B185" s="195" t="n"/>
      <c r="C185" s="217" t="n"/>
      <c r="D185" s="187" t="n"/>
      <c r="E185" s="187" t="n"/>
      <c r="F185" s="188" t="n"/>
      <c r="G185" s="200" t="n"/>
    </row>
    <row r="186">
      <c r="A186" s="9" t="n"/>
      <c r="B186" s="195" t="n"/>
      <c r="C186" s="217" t="n"/>
      <c r="D186" s="187" t="n"/>
      <c r="E186" s="187" t="n"/>
      <c r="F186" s="188" t="n"/>
      <c r="G186" s="200" t="n"/>
    </row>
    <row r="187">
      <c r="A187" s="9" t="n"/>
      <c r="B187" s="195" t="n"/>
      <c r="C187" s="217" t="n"/>
      <c r="D187" s="187" t="n"/>
      <c r="E187" s="187" t="n"/>
      <c r="F187" s="188" t="n"/>
      <c r="G187" s="200" t="n"/>
    </row>
    <row r="188">
      <c r="A188" s="9" t="n"/>
      <c r="B188" s="195" t="n"/>
      <c r="C188" s="217" t="n"/>
      <c r="D188" s="187" t="n"/>
      <c r="E188" s="187" t="n"/>
      <c r="F188" s="188" t="n"/>
      <c r="G188" s="200" t="n"/>
    </row>
    <row r="189">
      <c r="A189" s="9" t="n"/>
      <c r="B189" s="195" t="n"/>
      <c r="C189" s="217" t="n"/>
      <c r="D189" s="187" t="n"/>
      <c r="E189" s="187" t="n"/>
      <c r="F189" s="188" t="n"/>
      <c r="G189" s="200" t="n"/>
    </row>
    <row r="190">
      <c r="A190" s="9" t="n"/>
      <c r="B190" s="195" t="n"/>
      <c r="C190" s="217" t="n"/>
      <c r="D190" s="187" t="n"/>
      <c r="E190" s="187" t="n"/>
      <c r="F190" s="188" t="n"/>
      <c r="G190" s="200" t="n"/>
    </row>
    <row r="191">
      <c r="A191" s="9" t="n"/>
      <c r="B191" s="195" t="n"/>
      <c r="C191" s="217" t="n"/>
      <c r="D191" s="187" t="n"/>
      <c r="E191" s="187" t="n"/>
      <c r="F191" s="188" t="n"/>
      <c r="G191" s="200" t="n"/>
    </row>
    <row r="192">
      <c r="A192" s="9" t="n"/>
      <c r="B192" s="195" t="n"/>
      <c r="C192" s="217" t="n"/>
      <c r="D192" s="187" t="n"/>
      <c r="E192" s="187" t="n"/>
      <c r="F192" s="188" t="n"/>
      <c r="G192" s="200" t="n"/>
    </row>
    <row r="193">
      <c r="A193" s="9" t="n"/>
      <c r="B193" s="195" t="n"/>
      <c r="C193" s="217" t="n"/>
      <c r="D193" s="187" t="n"/>
      <c r="E193" s="187" t="n"/>
      <c r="F193" s="188" t="n"/>
      <c r="G193" s="200" t="n"/>
    </row>
    <row r="194">
      <c r="A194" s="9" t="n"/>
      <c r="B194" s="195" t="n"/>
      <c r="C194" s="217" t="n"/>
      <c r="D194" s="187" t="n"/>
      <c r="E194" s="187" t="n"/>
      <c r="F194" s="188" t="n"/>
      <c r="G194" s="200" t="n"/>
    </row>
    <row r="195">
      <c r="A195" s="9" t="n"/>
      <c r="B195" s="195" t="n"/>
      <c r="C195" s="217" t="n"/>
      <c r="D195" s="187" t="n"/>
      <c r="E195" s="187" t="n"/>
      <c r="F195" s="188" t="n"/>
      <c r="G195" s="200" t="n"/>
    </row>
    <row r="196">
      <c r="A196" s="9" t="n"/>
      <c r="B196" s="195" t="n"/>
      <c r="C196" s="217" t="n"/>
      <c r="D196" s="187" t="n"/>
      <c r="E196" s="187" t="n"/>
      <c r="F196" s="188" t="n"/>
      <c r="G196" s="200" t="n"/>
    </row>
    <row r="197">
      <c r="A197" s="9" t="n"/>
      <c r="B197" s="195" t="n"/>
      <c r="C197" s="217" t="n"/>
      <c r="D197" s="187" t="n"/>
      <c r="E197" s="187" t="n"/>
      <c r="F197" s="188" t="n"/>
      <c r="G197" s="200" t="n"/>
    </row>
    <row r="198">
      <c r="A198" s="9" t="n"/>
      <c r="B198" s="195" t="n"/>
      <c r="C198" s="217" t="n"/>
      <c r="D198" s="187" t="n"/>
      <c r="E198" s="187" t="n"/>
      <c r="F198" s="188" t="n"/>
      <c r="G198" s="200" t="n"/>
    </row>
    <row r="199">
      <c r="A199" s="9" t="n"/>
      <c r="B199" s="195" t="n"/>
      <c r="C199" s="217" t="n"/>
      <c r="D199" s="187" t="n"/>
      <c r="E199" s="187" t="n"/>
      <c r="F199" s="188" t="n"/>
      <c r="G199" s="200" t="n"/>
    </row>
    <row r="200">
      <c r="A200" s="9" t="n"/>
      <c r="B200" s="195" t="n"/>
      <c r="C200" s="217" t="n"/>
      <c r="D200" s="187" t="n"/>
      <c r="E200" s="187" t="n"/>
      <c r="F200" s="188" t="n"/>
      <c r="G200" s="200" t="n"/>
    </row>
    <row r="201">
      <c r="A201" s="9" t="n"/>
      <c r="B201" s="195" t="n"/>
      <c r="C201" s="217" t="n"/>
      <c r="D201" s="187" t="n"/>
      <c r="E201" s="187" t="n"/>
      <c r="F201" s="188" t="n"/>
      <c r="G201" s="200" t="n"/>
    </row>
    <row r="202">
      <c r="A202" s="9" t="n"/>
      <c r="B202" s="195" t="n"/>
      <c r="C202" s="217" t="n"/>
      <c r="D202" s="187" t="n"/>
      <c r="E202" s="187" t="n"/>
      <c r="F202" s="188" t="n"/>
      <c r="G202" s="200" t="n"/>
    </row>
    <row r="203">
      <c r="A203" s="9" t="n"/>
      <c r="B203" s="195" t="n"/>
      <c r="C203" s="217" t="n"/>
      <c r="D203" s="187" t="n"/>
      <c r="E203" s="187" t="n"/>
      <c r="F203" s="188" t="n"/>
      <c r="G203" s="200" t="n"/>
    </row>
    <row r="204">
      <c r="A204" s="9" t="n"/>
      <c r="B204" s="195" t="n"/>
      <c r="C204" s="217" t="n"/>
      <c r="D204" s="187" t="n"/>
      <c r="E204" s="187" t="n"/>
      <c r="F204" s="188" t="n"/>
      <c r="G204" s="200" t="n"/>
    </row>
    <row r="205">
      <c r="A205" s="9" t="n"/>
      <c r="B205" s="195" t="n"/>
      <c r="C205" s="217" t="n"/>
      <c r="D205" s="187" t="n"/>
      <c r="E205" s="187" t="n"/>
      <c r="F205" s="188" t="n"/>
      <c r="G205" s="200" t="n"/>
    </row>
    <row r="206">
      <c r="A206" s="9" t="n"/>
      <c r="B206" s="195" t="n"/>
      <c r="C206" s="217" t="n"/>
      <c r="D206" s="187" t="n"/>
      <c r="E206" s="187" t="n"/>
      <c r="F206" s="188" t="n"/>
      <c r="G206" s="200" t="n"/>
    </row>
    <row r="207">
      <c r="A207" s="9" t="n"/>
      <c r="B207" s="195" t="n"/>
      <c r="C207" s="217" t="n"/>
      <c r="D207" s="187" t="n"/>
      <c r="E207" s="187" t="n"/>
      <c r="F207" s="188" t="n"/>
      <c r="G207" s="200" t="n"/>
    </row>
    <row r="208">
      <c r="A208" s="9" t="n"/>
      <c r="B208" s="195" t="n"/>
      <c r="C208" s="217" t="n"/>
      <c r="D208" s="187" t="n"/>
      <c r="E208" s="187" t="n"/>
      <c r="F208" s="188" t="n"/>
      <c r="G208" s="200" t="n"/>
    </row>
    <row r="209">
      <c r="A209" s="9" t="n"/>
      <c r="B209" s="195" t="n"/>
      <c r="C209" s="217" t="n"/>
      <c r="D209" s="187" t="n"/>
      <c r="E209" s="187" t="n"/>
      <c r="F209" s="188" t="n"/>
      <c r="G209" s="200" t="n"/>
    </row>
    <row r="210">
      <c r="A210" s="9" t="n"/>
      <c r="B210" s="195" t="n"/>
      <c r="C210" s="217" t="n"/>
      <c r="D210" s="187" t="n"/>
      <c r="E210" s="187" t="n"/>
      <c r="F210" s="188" t="n"/>
      <c r="G210" s="200" t="n"/>
    </row>
    <row r="211">
      <c r="A211" s="9" t="n"/>
      <c r="B211" s="195" t="n"/>
      <c r="C211" s="217" t="n"/>
      <c r="D211" s="187" t="n"/>
      <c r="E211" s="187" t="n"/>
      <c r="F211" s="188" t="n"/>
      <c r="G211" s="200" t="n"/>
    </row>
    <row r="212">
      <c r="A212" s="9" t="n"/>
      <c r="B212" s="195" t="n"/>
      <c r="C212" s="217" t="n"/>
      <c r="D212" s="187" t="n"/>
      <c r="E212" s="187" t="n"/>
      <c r="F212" s="188" t="n"/>
      <c r="G212" s="200" t="n"/>
    </row>
    <row r="213">
      <c r="A213" s="9" t="n"/>
      <c r="B213" s="195" t="n"/>
      <c r="C213" s="217" t="n"/>
      <c r="D213" s="187" t="n"/>
      <c r="E213" s="187" t="n"/>
      <c r="F213" s="188" t="n"/>
      <c r="G213" s="200" t="n"/>
    </row>
    <row r="214">
      <c r="A214" s="9" t="n"/>
      <c r="B214" s="195" t="n"/>
      <c r="C214" s="217" t="n"/>
      <c r="D214" s="187" t="n"/>
      <c r="E214" s="187" t="n"/>
      <c r="F214" s="188" t="n"/>
      <c r="G214" s="200" t="n"/>
    </row>
    <row r="215">
      <c r="A215" s="9" t="n"/>
      <c r="B215" s="195" t="n"/>
      <c r="C215" s="217" t="n"/>
      <c r="D215" s="187" t="n"/>
      <c r="E215" s="187" t="n"/>
      <c r="F215" s="188" t="n"/>
      <c r="G215" s="200" t="n"/>
    </row>
    <row r="216">
      <c r="A216" s="9" t="n"/>
      <c r="B216" s="195" t="n"/>
      <c r="C216" s="217" t="n"/>
      <c r="D216" s="187" t="n"/>
      <c r="E216" s="187" t="n"/>
      <c r="F216" s="188" t="n"/>
      <c r="G216" s="200" t="n"/>
    </row>
    <row r="217">
      <c r="A217" s="9" t="n"/>
      <c r="B217" s="195" t="n"/>
      <c r="C217" s="217" t="n"/>
      <c r="D217" s="187" t="n"/>
      <c r="E217" s="187" t="n"/>
      <c r="F217" s="188" t="n"/>
      <c r="G217" s="200" t="n"/>
    </row>
    <row r="218">
      <c r="A218" s="9" t="n"/>
      <c r="B218" s="195" t="n"/>
      <c r="C218" s="217" t="n"/>
      <c r="D218" s="187" t="n"/>
      <c r="E218" s="187" t="n"/>
      <c r="F218" s="188" t="n"/>
      <c r="G218" s="200" t="n"/>
    </row>
    <row r="219">
      <c r="A219" s="9" t="n"/>
      <c r="B219" s="195" t="n"/>
      <c r="C219" s="217" t="n"/>
      <c r="D219" s="187" t="n"/>
      <c r="E219" s="187" t="n"/>
      <c r="F219" s="188" t="n"/>
      <c r="G219" s="200" t="n"/>
    </row>
    <row r="220">
      <c r="A220" s="9" t="n"/>
      <c r="B220" s="195" t="n"/>
      <c r="C220" s="217" t="n"/>
      <c r="D220" s="187" t="n"/>
      <c r="E220" s="187" t="n"/>
      <c r="F220" s="188" t="n"/>
      <c r="G220" s="200" t="n"/>
    </row>
    <row r="221">
      <c r="A221" s="9" t="n"/>
      <c r="B221" s="195" t="n"/>
      <c r="C221" s="217" t="n"/>
      <c r="D221" s="187" t="n"/>
      <c r="E221" s="187" t="n"/>
      <c r="F221" s="188" t="n"/>
      <c r="G221" s="200" t="n"/>
    </row>
    <row r="222">
      <c r="A222" s="9" t="n"/>
      <c r="B222" s="195" t="n"/>
      <c r="C222" s="217" t="n"/>
      <c r="D222" s="187" t="n"/>
      <c r="E222" s="187" t="n"/>
      <c r="F222" s="188" t="n"/>
      <c r="G222" s="200" t="n"/>
    </row>
    <row r="223">
      <c r="A223" s="9" t="n"/>
      <c r="B223" s="195" t="n"/>
      <c r="C223" s="217" t="n"/>
      <c r="D223" s="187" t="n"/>
      <c r="E223" s="187" t="n"/>
      <c r="F223" s="188" t="n"/>
      <c r="G223" s="200" t="n"/>
    </row>
    <row r="224">
      <c r="A224" s="9" t="n"/>
      <c r="B224" s="195" t="n"/>
      <c r="C224" s="217" t="n"/>
      <c r="D224" s="187" t="n"/>
      <c r="E224" s="187" t="n"/>
      <c r="F224" s="188" t="n"/>
      <c r="G224" s="200" t="n"/>
    </row>
    <row r="225">
      <c r="A225" s="9" t="n"/>
      <c r="B225" s="195" t="n"/>
      <c r="C225" s="217" t="n"/>
      <c r="D225" s="187" t="n"/>
      <c r="E225" s="187" t="n"/>
      <c r="F225" s="188" t="n"/>
      <c r="G225" s="200" t="n"/>
    </row>
    <row r="226">
      <c r="A226" s="9" t="n"/>
      <c r="B226" s="195" t="n"/>
      <c r="C226" s="217" t="n"/>
      <c r="D226" s="187" t="n"/>
      <c r="E226" s="187" t="n"/>
      <c r="F226" s="188" t="n"/>
      <c r="G226" s="200" t="n"/>
    </row>
    <row r="227">
      <c r="A227" s="9" t="n"/>
      <c r="B227" s="195" t="n"/>
      <c r="C227" s="217" t="n"/>
      <c r="D227" s="187" t="n"/>
      <c r="E227" s="187" t="n"/>
      <c r="F227" s="188" t="n"/>
      <c r="G227" s="200" t="n"/>
    </row>
    <row r="228">
      <c r="A228" s="9" t="n"/>
      <c r="B228" s="195" t="n"/>
      <c r="C228" s="217" t="n"/>
      <c r="D228" s="187" t="n"/>
      <c r="E228" s="187" t="n"/>
      <c r="F228" s="188" t="n"/>
      <c r="G228" s="200" t="n"/>
    </row>
    <row r="229">
      <c r="A229" s="9" t="n"/>
      <c r="B229" s="195" t="n"/>
      <c r="C229" s="217" t="n"/>
      <c r="D229" s="187" t="n"/>
      <c r="E229" s="187" t="n"/>
      <c r="F229" s="188" t="n"/>
      <c r="G229" s="200" t="n"/>
    </row>
    <row r="230">
      <c r="A230" s="9" t="n"/>
      <c r="B230" s="195" t="n"/>
      <c r="C230" s="217" t="n"/>
      <c r="D230" s="187" t="n"/>
      <c r="E230" s="187" t="n"/>
      <c r="F230" s="188" t="n"/>
      <c r="G230" s="200" t="n"/>
    </row>
    <row r="231">
      <c r="A231" s="9" t="n"/>
      <c r="B231" s="195" t="n"/>
      <c r="C231" s="217" t="n"/>
      <c r="D231" s="187" t="n"/>
      <c r="E231" s="187" t="n"/>
      <c r="F231" s="188" t="n"/>
      <c r="G231" s="200" t="n"/>
    </row>
    <row r="232">
      <c r="A232" s="9" t="n"/>
      <c r="B232" s="195" t="n"/>
      <c r="C232" s="217" t="n"/>
      <c r="D232" s="187" t="n"/>
      <c r="E232" s="187" t="n"/>
      <c r="F232" s="188" t="n"/>
      <c r="G232" s="200" t="n"/>
    </row>
    <row r="233">
      <c r="A233" s="9" t="n"/>
      <c r="B233" s="213" t="n"/>
      <c r="C233" s="217" t="n"/>
      <c r="D233" s="187" t="n"/>
      <c r="E233" s="187" t="n"/>
      <c r="F233" s="188" t="n"/>
      <c r="G233" s="200" t="n"/>
    </row>
    <row r="234">
      <c r="A234" s="9" t="n"/>
      <c r="B234" s="195" t="n"/>
      <c r="C234" s="217" t="n"/>
      <c r="D234" s="187" t="n"/>
      <c r="E234" s="187" t="n"/>
      <c r="F234" s="188" t="n"/>
      <c r="G234" s="200" t="n"/>
    </row>
    <row r="235">
      <c r="A235" s="9" t="n"/>
      <c r="B235" s="195" t="n"/>
      <c r="C235" s="217" t="n"/>
      <c r="D235" s="187" t="n"/>
      <c r="E235" s="187" t="n"/>
      <c r="F235" s="188" t="n"/>
      <c r="G235" s="200" t="n"/>
    </row>
    <row r="236">
      <c r="A236" s="9" t="n"/>
      <c r="B236" s="195" t="n"/>
      <c r="C236" s="217" t="n"/>
      <c r="D236" s="187" t="n"/>
      <c r="E236" s="187" t="n"/>
      <c r="F236" s="188" t="n"/>
      <c r="G236" s="200" t="n"/>
    </row>
    <row r="237">
      <c r="A237" s="9" t="n"/>
      <c r="B237" s="195" t="n"/>
      <c r="C237" s="217" t="n"/>
      <c r="D237" s="187" t="n"/>
      <c r="E237" s="187" t="n"/>
      <c r="F237" s="188" t="n"/>
      <c r="G237" s="200" t="n"/>
    </row>
    <row r="238">
      <c r="A238" s="9" t="n"/>
      <c r="B238" s="195" t="n"/>
      <c r="C238" s="217" t="n"/>
      <c r="D238" s="187" t="n"/>
      <c r="E238" s="187" t="n"/>
      <c r="F238" s="188" t="n"/>
      <c r="G238" s="200" t="n"/>
    </row>
    <row r="239">
      <c r="A239" s="9" t="n"/>
      <c r="B239" s="195" t="n"/>
      <c r="C239" s="217" t="n"/>
      <c r="D239" s="187" t="n"/>
      <c r="E239" s="187" t="n"/>
      <c r="F239" s="188" t="n"/>
      <c r="G239" s="200" t="n"/>
    </row>
    <row r="240">
      <c r="A240" s="9" t="n"/>
      <c r="B240" s="195" t="n"/>
      <c r="C240" s="217" t="n"/>
      <c r="D240" s="187" t="n"/>
      <c r="E240" s="187" t="n"/>
      <c r="F240" s="188" t="n"/>
      <c r="G240" s="200" t="n"/>
    </row>
    <row r="241">
      <c r="A241" s="9" t="n"/>
      <c r="B241" s="195" t="n"/>
      <c r="C241" s="217" t="n"/>
      <c r="D241" s="187" t="n"/>
      <c r="E241" s="187" t="n"/>
      <c r="F241" s="188" t="n"/>
      <c r="G241" s="200" t="n"/>
    </row>
    <row r="242">
      <c r="A242" s="9" t="n"/>
      <c r="B242" s="195" t="n"/>
      <c r="C242" s="217" t="n"/>
      <c r="D242" s="187" t="n"/>
      <c r="E242" s="187" t="n"/>
      <c r="F242" s="188" t="n"/>
      <c r="G242" s="200" t="n"/>
    </row>
    <row r="243">
      <c r="A243" s="9" t="n"/>
      <c r="B243" s="195" t="n"/>
      <c r="C243" s="217" t="n"/>
      <c r="D243" s="187" t="n"/>
      <c r="E243" s="187" t="n"/>
      <c r="F243" s="188" t="n"/>
      <c r="G243" s="200" t="n"/>
    </row>
    <row r="244">
      <c r="A244" s="9" t="n"/>
      <c r="B244" s="195" t="n"/>
      <c r="C244" s="217" t="n"/>
      <c r="D244" s="187" t="n"/>
      <c r="E244" s="187" t="n"/>
      <c r="F244" s="188" t="n"/>
      <c r="G244" s="200" t="n"/>
    </row>
    <row r="245">
      <c r="A245" s="9" t="n"/>
      <c r="B245" s="195" t="n"/>
      <c r="C245" s="217" t="n"/>
      <c r="D245" s="187" t="n"/>
      <c r="E245" s="187" t="n"/>
      <c r="F245" s="188" t="n"/>
      <c r="G245" s="200" t="n"/>
    </row>
    <row r="246">
      <c r="A246" s="9" t="n"/>
      <c r="B246" s="195" t="n"/>
      <c r="C246" s="217" t="n"/>
      <c r="D246" s="187" t="n"/>
      <c r="E246" s="187" t="n"/>
      <c r="F246" s="188" t="n"/>
      <c r="G246" s="200" t="n"/>
    </row>
    <row r="247">
      <c r="A247" s="9" t="n"/>
      <c r="B247" s="195" t="n"/>
      <c r="C247" s="217" t="n"/>
      <c r="D247" s="187" t="n"/>
      <c r="E247" s="187" t="n"/>
      <c r="F247" s="188" t="n"/>
      <c r="G247" s="200" t="n"/>
    </row>
    <row r="248">
      <c r="A248" s="9" t="n"/>
      <c r="B248" s="195" t="n"/>
      <c r="C248" s="217" t="n"/>
      <c r="D248" s="187" t="n"/>
      <c r="E248" s="187" t="n"/>
      <c r="F248" s="188" t="n"/>
      <c r="G248" s="200" t="n"/>
    </row>
    <row r="249">
      <c r="A249" s="9" t="n"/>
      <c r="B249" s="195" t="n"/>
      <c r="C249" s="217" t="n"/>
      <c r="D249" s="187" t="n"/>
      <c r="E249" s="187" t="n"/>
      <c r="F249" s="188" t="n"/>
      <c r="G249" s="200" t="n"/>
    </row>
    <row r="250">
      <c r="A250" s="9" t="n"/>
      <c r="B250" s="195" t="n"/>
      <c r="C250" s="217" t="n"/>
      <c r="D250" s="187" t="n"/>
      <c r="E250" s="187" t="n"/>
      <c r="F250" s="188" t="n"/>
      <c r="G250" s="200" t="n"/>
    </row>
    <row r="251">
      <c r="A251" s="9" t="n"/>
      <c r="B251" s="195" t="n"/>
      <c r="C251" s="217" t="n"/>
      <c r="D251" s="187" t="n"/>
      <c r="E251" s="187" t="n"/>
      <c r="F251" s="188" t="n"/>
      <c r="G251" s="200" t="n"/>
    </row>
    <row r="252">
      <c r="A252" s="9" t="n"/>
      <c r="B252" s="195" t="n"/>
      <c r="C252" s="217" t="n"/>
      <c r="D252" s="187" t="n"/>
      <c r="E252" s="187" t="n"/>
      <c r="F252" s="188" t="n"/>
      <c r="G252" s="200" t="n"/>
    </row>
    <row r="253">
      <c r="A253" s="9" t="n"/>
      <c r="B253" s="195" t="n"/>
      <c r="C253" s="217" t="n"/>
      <c r="D253" s="187" t="n"/>
      <c r="E253" s="187" t="n"/>
      <c r="F253" s="188" t="n"/>
      <c r="G253" s="200" t="n"/>
    </row>
    <row r="254">
      <c r="A254" s="9" t="n"/>
      <c r="B254" s="195" t="n"/>
      <c r="C254" s="217" t="n"/>
      <c r="D254" s="187" t="n"/>
      <c r="E254" s="187" t="n"/>
      <c r="F254" s="188" t="n"/>
      <c r="G254" s="200" t="n"/>
    </row>
    <row r="255">
      <c r="A255" s="9" t="n"/>
      <c r="B255" s="195" t="n"/>
      <c r="C255" s="217" t="n"/>
      <c r="D255" s="187" t="n"/>
      <c r="E255" s="187" t="n"/>
      <c r="F255" s="188" t="n"/>
      <c r="G255" s="200" t="n"/>
    </row>
    <row r="256">
      <c r="A256" s="9" t="n"/>
      <c r="B256" s="195" t="n"/>
      <c r="C256" s="217" t="n"/>
      <c r="D256" s="187" t="n"/>
      <c r="E256" s="187" t="n"/>
      <c r="F256" s="188" t="n"/>
      <c r="G256" s="200" t="n"/>
    </row>
    <row r="257">
      <c r="A257" s="9" t="n"/>
      <c r="B257" s="214" t="n"/>
      <c r="C257" s="218" t="n"/>
      <c r="D257" s="216" t="n"/>
      <c r="E257" s="216" t="n"/>
      <c r="F257" s="188" t="n"/>
      <c r="G257" s="200" t="n"/>
      <c r="H257" s="227" t="n"/>
      <c r="I257" s="227" t="n"/>
    </row>
    <row r="258">
      <c r="A258" s="9" t="n"/>
      <c r="B258" s="195" t="n"/>
      <c r="C258" s="217" t="n"/>
      <c r="D258" s="187" t="n"/>
      <c r="E258" s="187" t="n"/>
      <c r="F258" s="188" t="n"/>
      <c r="G258" s="200" t="n"/>
    </row>
    <row r="259">
      <c r="A259" s="9" t="n"/>
      <c r="B259" s="195" t="n"/>
      <c r="C259" s="217" t="n"/>
      <c r="D259" s="187" t="n"/>
      <c r="E259" s="187" t="n"/>
      <c r="F259" s="188" t="n"/>
      <c r="G259" s="200" t="n"/>
    </row>
    <row r="260">
      <c r="A260" s="9" t="n"/>
      <c r="B260" s="195" t="n"/>
      <c r="C260" s="217" t="n"/>
      <c r="D260" s="187" t="n"/>
      <c r="E260" s="187" t="n"/>
      <c r="F260" s="188" t="n"/>
      <c r="G260" s="200" t="n"/>
    </row>
    <row r="261">
      <c r="A261" s="9" t="n"/>
      <c r="B261" s="195" t="n"/>
      <c r="C261" s="217" t="n"/>
      <c r="D261" s="187" t="n"/>
      <c r="E261" s="187" t="n"/>
      <c r="F261" s="188" t="n"/>
      <c r="G261" s="200" t="n"/>
    </row>
    <row r="262">
      <c r="A262" s="9" t="n"/>
      <c r="B262" s="195" t="n"/>
      <c r="C262" s="217" t="n"/>
      <c r="D262" s="187" t="n"/>
      <c r="E262" s="187" t="n"/>
      <c r="F262" s="188" t="n"/>
      <c r="G262" s="200" t="n"/>
    </row>
    <row r="263">
      <c r="A263" s="9" t="n"/>
      <c r="B263" s="195" t="n"/>
      <c r="C263" s="217" t="n"/>
      <c r="D263" s="187" t="n"/>
      <c r="E263" s="187" t="n"/>
      <c r="F263" s="188" t="n"/>
      <c r="G263" s="200" t="n"/>
    </row>
    <row r="264">
      <c r="A264" s="9" t="n"/>
      <c r="B264" s="195" t="n"/>
      <c r="C264" s="217" t="n"/>
      <c r="D264" s="187" t="n"/>
      <c r="E264" s="187" t="n"/>
      <c r="F264" s="188" t="n"/>
      <c r="G264" s="200" t="n"/>
    </row>
    <row r="265">
      <c r="A265" s="9" t="n"/>
      <c r="B265" s="195" t="n"/>
      <c r="C265" s="217" t="n"/>
      <c r="D265" s="187" t="n"/>
      <c r="E265" s="187" t="n"/>
      <c r="F265" s="188" t="n"/>
      <c r="G265" s="200" t="n"/>
    </row>
    <row r="266">
      <c r="A266" s="9" t="n"/>
      <c r="B266" s="195" t="n"/>
      <c r="C266" s="217" t="n"/>
      <c r="D266" s="187" t="n"/>
      <c r="E266" s="187" t="n"/>
      <c r="F266" s="188" t="n"/>
      <c r="G266" s="200" t="n"/>
    </row>
    <row r="267">
      <c r="A267" s="9" t="n"/>
      <c r="B267" s="195" t="n"/>
      <c r="C267" s="217" t="n"/>
      <c r="D267" s="187" t="n"/>
      <c r="E267" s="187" t="n"/>
      <c r="F267" s="188" t="n"/>
      <c r="G267" s="200" t="n"/>
    </row>
    <row r="268">
      <c r="A268" s="9" t="n"/>
      <c r="B268" s="195" t="n"/>
      <c r="C268" s="217" t="n"/>
      <c r="D268" s="187" t="n"/>
      <c r="E268" s="187" t="n"/>
      <c r="F268" s="188" t="n"/>
      <c r="G268" s="200" t="n"/>
    </row>
    <row r="269">
      <c r="A269" s="9" t="n"/>
      <c r="B269" s="195" t="n"/>
      <c r="C269" s="217" t="n"/>
      <c r="D269" s="187" t="n"/>
      <c r="E269" s="187" t="n"/>
      <c r="F269" s="188" t="n"/>
      <c r="G269" s="200" t="n"/>
    </row>
    <row r="270">
      <c r="A270" s="9" t="n"/>
      <c r="B270" s="195" t="n"/>
      <c r="C270" s="217" t="n"/>
      <c r="D270" s="187" t="n"/>
      <c r="E270" s="187" t="n"/>
      <c r="F270" s="188" t="n"/>
      <c r="G270" s="200" t="n"/>
    </row>
    <row r="271">
      <c r="A271" s="9" t="n"/>
      <c r="B271" s="195" t="n"/>
      <c r="C271" s="217" t="n"/>
      <c r="D271" s="187" t="n"/>
      <c r="E271" s="187" t="n"/>
      <c r="F271" s="188" t="n"/>
      <c r="G271" s="200" t="n"/>
    </row>
    <row r="272">
      <c r="A272" s="9" t="n"/>
      <c r="B272" s="195" t="n"/>
      <c r="C272" s="217" t="n"/>
      <c r="D272" s="187" t="n"/>
      <c r="E272" s="187" t="n"/>
      <c r="F272" s="188" t="n"/>
      <c r="G272" s="200" t="n"/>
    </row>
    <row r="273">
      <c r="A273" s="9" t="n"/>
      <c r="B273" s="195" t="n"/>
      <c r="C273" s="217" t="n"/>
      <c r="D273" s="187" t="n"/>
      <c r="E273" s="187" t="n"/>
      <c r="F273" s="188" t="n"/>
      <c r="G273" s="200" t="n"/>
    </row>
    <row r="274">
      <c r="A274" s="9" t="n"/>
      <c r="B274" s="195" t="n"/>
      <c r="C274" s="217" t="n"/>
      <c r="D274" s="187" t="n"/>
      <c r="E274" s="187" t="n"/>
      <c r="F274" s="188" t="n"/>
      <c r="G274" s="200" t="n"/>
    </row>
    <row r="275">
      <c r="A275" s="9" t="n"/>
      <c r="B275" s="195" t="n"/>
      <c r="C275" s="217" t="n"/>
      <c r="D275" s="187" t="n"/>
      <c r="E275" s="187" t="n"/>
      <c r="F275" s="188" t="n"/>
      <c r="G275" s="200" t="n"/>
    </row>
    <row r="276">
      <c r="A276" s="9" t="n"/>
      <c r="B276" s="195" t="n"/>
      <c r="C276" s="217" t="n"/>
      <c r="D276" s="187" t="n"/>
      <c r="E276" s="187" t="n"/>
      <c r="F276" s="188" t="n"/>
      <c r="G276" s="200" t="n"/>
    </row>
    <row r="277">
      <c r="A277" s="9" t="n"/>
      <c r="B277" s="195" t="n"/>
      <c r="C277" s="217" t="n"/>
      <c r="D277" s="187" t="n"/>
      <c r="E277" s="187" t="n"/>
      <c r="F277" s="188" t="n"/>
      <c r="G277" s="200" t="n"/>
    </row>
    <row r="278">
      <c r="A278" s="9" t="n"/>
      <c r="B278" s="195" t="n"/>
      <c r="C278" s="217" t="n"/>
      <c r="D278" s="187" t="n"/>
      <c r="E278" s="187" t="n"/>
      <c r="F278" s="188" t="n"/>
      <c r="G278" s="200" t="n"/>
    </row>
    <row r="279">
      <c r="A279" s="9" t="n"/>
      <c r="B279" s="195" t="n"/>
      <c r="C279" s="217" t="n"/>
      <c r="D279" s="187" t="n"/>
      <c r="E279" s="187" t="n"/>
      <c r="F279" s="188" t="n"/>
      <c r="G279" s="200" t="n"/>
    </row>
    <row r="280">
      <c r="A280" s="9" t="n"/>
      <c r="B280" s="195" t="n"/>
      <c r="C280" s="217" t="n"/>
      <c r="D280" s="187" t="n"/>
      <c r="E280" s="187" t="n"/>
      <c r="F280" s="188" t="n"/>
      <c r="G280" s="200" t="n"/>
    </row>
    <row r="281">
      <c r="A281" s="9" t="n"/>
      <c r="B281" s="195" t="n"/>
      <c r="C281" s="217" t="n"/>
      <c r="D281" s="187" t="n"/>
      <c r="E281" s="187" t="n"/>
      <c r="F281" s="188" t="n"/>
      <c r="G281" s="200" t="n"/>
    </row>
    <row r="282">
      <c r="A282" s="9" t="n"/>
      <c r="B282" s="195" t="n"/>
      <c r="C282" s="217" t="n"/>
      <c r="D282" s="187" t="n"/>
      <c r="E282" s="187" t="n"/>
      <c r="F282" s="188" t="n"/>
      <c r="G282" s="200" t="n"/>
    </row>
    <row r="283">
      <c r="A283" s="9" t="n"/>
      <c r="B283" s="195" t="n"/>
      <c r="C283" s="217" t="n"/>
      <c r="D283" s="187" t="n"/>
      <c r="E283" s="187" t="n"/>
      <c r="F283" s="188" t="n"/>
      <c r="G283" s="200" t="n"/>
    </row>
    <row r="284">
      <c r="A284" s="9" t="n"/>
      <c r="B284" s="195" t="n"/>
      <c r="C284" s="217" t="n"/>
      <c r="D284" s="187" t="n"/>
      <c r="E284" s="187" t="n"/>
      <c r="F284" s="188" t="n"/>
      <c r="G284" s="200" t="n"/>
    </row>
    <row r="285">
      <c r="A285" s="9" t="n"/>
      <c r="B285" s="195" t="n"/>
      <c r="C285" s="217" t="n"/>
      <c r="D285" s="187" t="n"/>
      <c r="E285" s="187" t="n"/>
      <c r="F285" s="188" t="n"/>
      <c r="G285" s="200" t="n"/>
    </row>
    <row r="286">
      <c r="A286" s="9" t="n"/>
      <c r="B286" s="195" t="n"/>
      <c r="C286" s="217" t="n"/>
      <c r="D286" s="187" t="n"/>
      <c r="E286" s="187" t="n"/>
      <c r="F286" s="188" t="n"/>
      <c r="G286" s="200" t="n"/>
    </row>
    <row r="287">
      <c r="A287" s="9" t="n"/>
      <c r="B287" s="195" t="n"/>
      <c r="C287" s="217" t="n"/>
      <c r="D287" s="187" t="n"/>
      <c r="E287" s="187" t="n"/>
      <c r="F287" s="188" t="n"/>
      <c r="G287" s="200" t="n"/>
    </row>
    <row r="288">
      <c r="A288" s="9" t="n"/>
      <c r="B288" s="195" t="n"/>
      <c r="C288" s="217" t="n"/>
      <c r="D288" s="187" t="n"/>
      <c r="E288" s="187" t="n"/>
      <c r="F288" s="188" t="n"/>
      <c r="G288" s="200" t="n"/>
    </row>
    <row r="289">
      <c r="A289" s="9" t="n"/>
      <c r="B289" s="195" t="n"/>
      <c r="C289" s="217" t="n"/>
      <c r="D289" s="187" t="n"/>
      <c r="E289" s="187" t="n"/>
      <c r="F289" s="188" t="n"/>
      <c r="G289" s="200" t="n"/>
    </row>
    <row r="290">
      <c r="A290" s="9" t="n"/>
      <c r="B290" s="195" t="n"/>
      <c r="C290" s="217" t="n"/>
      <c r="D290" s="187" t="n"/>
      <c r="E290" s="187" t="n"/>
      <c r="F290" s="188" t="n"/>
      <c r="G290" s="200" t="n"/>
    </row>
    <row r="291">
      <c r="A291" s="9" t="n"/>
      <c r="B291" s="195" t="n"/>
      <c r="C291" s="217" t="n"/>
      <c r="D291" s="187" t="n"/>
      <c r="E291" s="187" t="n"/>
      <c r="F291" s="188" t="n"/>
      <c r="G291" s="200" t="n"/>
    </row>
    <row r="292">
      <c r="A292" s="9" t="n"/>
      <c r="B292" s="195" t="n"/>
      <c r="C292" s="217" t="n"/>
      <c r="D292" s="187" t="n"/>
      <c r="E292" s="187" t="n"/>
      <c r="F292" s="188" t="n"/>
      <c r="G292" s="200" t="n"/>
    </row>
    <row r="293">
      <c r="A293" s="9" t="n"/>
      <c r="B293" s="195" t="n"/>
      <c r="C293" s="217" t="n"/>
      <c r="D293" s="187" t="n"/>
      <c r="E293" s="187" t="n"/>
      <c r="F293" s="188" t="n"/>
      <c r="G293" s="200" t="n"/>
    </row>
    <row r="294">
      <c r="A294" s="9" t="n"/>
      <c r="B294" s="195" t="n"/>
      <c r="C294" s="217" t="n"/>
      <c r="D294" s="187" t="n"/>
      <c r="E294" s="187" t="n"/>
      <c r="F294" s="188" t="n"/>
      <c r="G294" s="200" t="n"/>
    </row>
    <row r="295">
      <c r="A295" s="9" t="n"/>
      <c r="B295" s="195" t="n"/>
      <c r="C295" s="217" t="n"/>
      <c r="D295" s="187" t="n"/>
      <c r="E295" s="187" t="n"/>
      <c r="F295" s="188" t="n"/>
      <c r="G295" s="200" t="n"/>
    </row>
    <row r="296">
      <c r="A296" s="9" t="n"/>
      <c r="B296" s="195" t="n"/>
      <c r="C296" s="217" t="n"/>
      <c r="D296" s="187" t="n"/>
      <c r="E296" s="187" t="n"/>
      <c r="F296" s="188" t="n"/>
      <c r="G296" s="200" t="n"/>
    </row>
    <row r="297">
      <c r="A297" s="9" t="n"/>
      <c r="B297" s="195" t="n"/>
      <c r="C297" s="217" t="n"/>
      <c r="D297" s="187" t="n"/>
      <c r="E297" s="187" t="n"/>
      <c r="F297" s="188" t="n"/>
      <c r="G297" s="200" t="n"/>
    </row>
    <row r="298">
      <c r="A298" s="9" t="n"/>
      <c r="B298" s="195" t="n"/>
      <c r="C298" s="217" t="n"/>
      <c r="D298" s="187" t="n"/>
      <c r="E298" s="187" t="n"/>
      <c r="F298" s="188" t="n"/>
      <c r="G298" s="200" t="n"/>
    </row>
    <row r="299">
      <c r="A299" s="9" t="n"/>
      <c r="B299" s="195" t="n"/>
      <c r="C299" s="217" t="n"/>
      <c r="D299" s="187" t="n"/>
      <c r="E299" s="187" t="n"/>
      <c r="F299" s="188" t="n"/>
      <c r="G299" s="200" t="n"/>
    </row>
    <row r="300">
      <c r="A300" s="9" t="n"/>
      <c r="B300" s="195" t="n"/>
      <c r="C300" s="217" t="n"/>
      <c r="D300" s="187" t="n"/>
      <c r="E300" s="187" t="n"/>
      <c r="F300" s="188" t="n"/>
      <c r="G300" s="200" t="n"/>
    </row>
    <row r="301">
      <c r="A301" s="9" t="n"/>
      <c r="B301" s="195" t="n"/>
      <c r="C301" s="217" t="n"/>
      <c r="D301" s="187" t="n"/>
      <c r="E301" s="187" t="n"/>
      <c r="F301" s="188" t="n"/>
      <c r="G301" s="200" t="n"/>
    </row>
    <row r="302">
      <c r="A302" s="9" t="n"/>
      <c r="B302" s="195" t="n"/>
      <c r="C302" s="217" t="n"/>
      <c r="D302" s="187" t="n"/>
      <c r="E302" s="187" t="n"/>
      <c r="F302" s="188" t="n"/>
      <c r="G302" s="200" t="n"/>
    </row>
    <row r="303">
      <c r="A303" s="9" t="n"/>
      <c r="B303" s="195" t="n"/>
      <c r="C303" s="217" t="n"/>
      <c r="D303" s="187" t="n"/>
      <c r="E303" s="187" t="n"/>
      <c r="F303" s="188" t="n"/>
      <c r="G303" s="200" t="n"/>
    </row>
    <row r="304">
      <c r="A304" s="9" t="n"/>
      <c r="B304" s="195" t="n"/>
      <c r="C304" s="217" t="n"/>
      <c r="D304" s="187" t="n"/>
      <c r="E304" s="187" t="n"/>
      <c r="F304" s="188" t="n"/>
      <c r="G304" s="200" t="n"/>
    </row>
    <row r="305">
      <c r="A305" s="9" t="n"/>
      <c r="B305" s="195" t="n"/>
      <c r="C305" s="217" t="n"/>
      <c r="D305" s="187" t="n"/>
      <c r="E305" s="187" t="n"/>
      <c r="F305" s="188" t="n"/>
      <c r="G305" s="200" t="n"/>
    </row>
    <row r="306">
      <c r="A306" s="9" t="n"/>
      <c r="B306" s="195" t="n"/>
      <c r="C306" s="217" t="n"/>
      <c r="D306" s="187" t="n"/>
      <c r="E306" s="187" t="n"/>
      <c r="F306" s="188" t="n"/>
      <c r="G306" s="200" t="n"/>
    </row>
    <row r="307">
      <c r="A307" s="9" t="n"/>
      <c r="B307" s="195" t="n"/>
      <c r="C307" s="217" t="n"/>
      <c r="D307" s="187" t="n"/>
      <c r="E307" s="187" t="n"/>
      <c r="F307" s="188" t="n"/>
      <c r="G307" s="200" t="n"/>
    </row>
    <row r="308">
      <c r="A308" s="9" t="n"/>
      <c r="B308" s="195" t="n"/>
      <c r="C308" s="217" t="n"/>
      <c r="D308" s="187" t="n"/>
      <c r="E308" s="187" t="n"/>
      <c r="F308" s="188" t="n"/>
      <c r="G308" s="200" t="n"/>
    </row>
    <row r="309">
      <c r="A309" s="9" t="n"/>
      <c r="B309" s="195" t="n"/>
      <c r="C309" s="217" t="n"/>
      <c r="D309" s="187" t="n"/>
      <c r="E309" s="187" t="n"/>
      <c r="F309" s="188" t="n"/>
      <c r="G309" s="200" t="n"/>
    </row>
    <row r="310">
      <c r="A310" s="9" t="n"/>
      <c r="B310" s="195" t="n"/>
      <c r="C310" s="217" t="n"/>
      <c r="D310" s="187" t="n"/>
      <c r="E310" s="187" t="n"/>
      <c r="F310" s="188" t="n"/>
      <c r="G310" s="200" t="n"/>
    </row>
    <row r="311">
      <c r="A311" s="9" t="n"/>
      <c r="B311" s="195" t="n"/>
      <c r="C311" s="217" t="n"/>
      <c r="D311" s="187" t="n"/>
      <c r="E311" s="187" t="n"/>
      <c r="F311" s="188" t="n"/>
      <c r="G311" s="200" t="n"/>
    </row>
    <row r="312">
      <c r="A312" s="9" t="n"/>
      <c r="B312" s="195" t="n"/>
      <c r="C312" s="217" t="n"/>
      <c r="D312" s="187" t="n"/>
      <c r="E312" s="187" t="n"/>
      <c r="F312" s="188" t="n"/>
      <c r="G312" s="200" t="n"/>
    </row>
    <row r="313">
      <c r="A313" s="9" t="n"/>
      <c r="B313" s="195" t="n"/>
      <c r="C313" s="217" t="n"/>
      <c r="D313" s="187" t="n"/>
      <c r="E313" s="187" t="n"/>
      <c r="F313" s="188" t="n"/>
      <c r="G313" s="200" t="n"/>
    </row>
    <row r="314">
      <c r="A314" s="9" t="n"/>
      <c r="B314" s="195" t="n"/>
      <c r="C314" s="217" t="n"/>
      <c r="D314" s="187" t="n"/>
      <c r="E314" s="187" t="n"/>
      <c r="F314" s="188" t="n"/>
      <c r="G314" s="200" t="n"/>
    </row>
    <row r="315">
      <c r="A315" s="9" t="n"/>
      <c r="B315" s="195" t="n"/>
      <c r="C315" s="217" t="n"/>
      <c r="D315" s="187" t="n"/>
      <c r="E315" s="187" t="n"/>
      <c r="F315" s="188" t="n"/>
      <c r="G315" s="200" t="n"/>
    </row>
    <row r="316">
      <c r="A316" s="9" t="n"/>
      <c r="B316" s="195" t="n"/>
      <c r="C316" s="217" t="n"/>
      <c r="D316" s="187" t="n"/>
      <c r="E316" s="187" t="n"/>
      <c r="F316" s="188" t="n"/>
      <c r="G316" s="200" t="n"/>
    </row>
    <row r="317">
      <c r="A317" s="9" t="n"/>
      <c r="B317" s="195" t="n"/>
      <c r="C317" s="217" t="n"/>
      <c r="D317" s="187" t="n"/>
      <c r="E317" s="187" t="n"/>
      <c r="F317" s="188" t="n"/>
      <c r="G317" s="200" t="n"/>
    </row>
    <row r="318">
      <c r="A318" s="9" t="n"/>
      <c r="B318" s="195" t="n"/>
      <c r="C318" s="217" t="n"/>
      <c r="D318" s="187" t="n"/>
      <c r="E318" s="187" t="n"/>
      <c r="F318" s="188" t="n"/>
      <c r="G318" s="200" t="n"/>
    </row>
    <row r="319">
      <c r="A319" s="9" t="n"/>
      <c r="B319" s="195" t="n"/>
      <c r="C319" s="217" t="n"/>
      <c r="D319" s="187" t="n"/>
      <c r="E319" s="187" t="n"/>
      <c r="F319" s="188" t="n"/>
      <c r="G319" s="200" t="n"/>
    </row>
    <row r="320">
      <c r="A320" s="9" t="n"/>
      <c r="B320" s="195" t="n"/>
      <c r="C320" s="217" t="n"/>
      <c r="D320" s="187" t="n"/>
      <c r="E320" s="187" t="n"/>
      <c r="F320" s="188" t="n"/>
      <c r="G320" s="200" t="n"/>
    </row>
    <row r="321">
      <c r="A321" s="9" t="n"/>
      <c r="B321" s="195" t="n"/>
      <c r="C321" s="217" t="n"/>
      <c r="D321" s="187" t="n"/>
      <c r="E321" s="187" t="n"/>
      <c r="F321" s="188" t="n"/>
      <c r="G321" s="200" t="n"/>
    </row>
    <row r="322">
      <c r="A322" s="9" t="n"/>
      <c r="B322" s="195" t="n"/>
      <c r="C322" s="217" t="n"/>
      <c r="D322" s="187" t="n"/>
      <c r="E322" s="187" t="n"/>
      <c r="F322" s="188" t="n"/>
      <c r="G322" s="200" t="n"/>
    </row>
    <row r="323">
      <c r="A323" s="9" t="n"/>
      <c r="B323" s="195" t="n"/>
      <c r="C323" s="217" t="n"/>
      <c r="D323" s="187" t="n"/>
      <c r="E323" s="187" t="n"/>
      <c r="F323" s="188" t="n"/>
      <c r="G323" s="200" t="n"/>
    </row>
    <row r="324">
      <c r="A324" s="9" t="n"/>
      <c r="B324" s="195" t="n"/>
      <c r="C324" s="217" t="n"/>
      <c r="D324" s="187" t="n"/>
      <c r="E324" s="187" t="n"/>
      <c r="F324" s="188" t="n"/>
      <c r="G324" s="200" t="n"/>
    </row>
    <row r="325">
      <c r="A325" s="9" t="n"/>
      <c r="B325" s="195" t="n"/>
      <c r="C325" s="217" t="n"/>
      <c r="D325" s="187" t="n"/>
      <c r="E325" s="187" t="n"/>
      <c r="F325" s="188" t="n"/>
      <c r="G325" s="200" t="n"/>
    </row>
    <row r="326">
      <c r="A326" s="9" t="n"/>
      <c r="B326" s="195" t="n"/>
      <c r="C326" s="217" t="n"/>
      <c r="D326" s="187" t="n"/>
      <c r="E326" s="187" t="n"/>
      <c r="F326" s="188" t="n"/>
      <c r="G326" s="200" t="n"/>
    </row>
    <row r="327">
      <c r="A327" s="9" t="n"/>
      <c r="B327" s="195" t="n"/>
      <c r="C327" s="217" t="n"/>
      <c r="D327" s="187" t="n"/>
      <c r="E327" s="187" t="n"/>
      <c r="F327" s="188" t="n"/>
      <c r="G327" s="200" t="n"/>
    </row>
    <row r="328">
      <c r="A328" s="9" t="n"/>
      <c r="B328" s="195" t="n"/>
      <c r="C328" s="217" t="n"/>
      <c r="D328" s="187" t="n"/>
      <c r="E328" s="187" t="n"/>
      <c r="F328" s="188" t="n"/>
      <c r="G328" s="200" t="n"/>
    </row>
    <row r="329">
      <c r="A329" s="9" t="n"/>
      <c r="B329" s="195" t="n"/>
      <c r="C329" s="217" t="n"/>
      <c r="D329" s="187" t="n"/>
      <c r="E329" s="187" t="n"/>
      <c r="F329" s="188" t="n"/>
      <c r="G329" s="200" t="n"/>
    </row>
    <row r="330">
      <c r="A330" s="9" t="n"/>
      <c r="B330" s="195" t="n"/>
      <c r="C330" s="217" t="n"/>
      <c r="D330" s="187" t="n"/>
      <c r="E330" s="187" t="n"/>
      <c r="F330" s="188" t="n"/>
      <c r="G330" s="200" t="n"/>
    </row>
    <row r="331">
      <c r="A331" s="9" t="n"/>
      <c r="B331" s="195" t="n"/>
      <c r="C331" s="217" t="n"/>
      <c r="D331" s="187" t="n"/>
      <c r="E331" s="187" t="n"/>
      <c r="F331" s="188" t="n"/>
      <c r="G331" s="200" t="n"/>
    </row>
    <row r="332">
      <c r="A332" s="9" t="n"/>
      <c r="B332" s="195" t="n"/>
      <c r="C332" s="217" t="n"/>
      <c r="D332" s="187" t="n"/>
      <c r="E332" s="187" t="n"/>
      <c r="F332" s="188" t="n"/>
      <c r="G332" s="200" t="n"/>
    </row>
    <row r="333">
      <c r="A333" s="9" t="n"/>
      <c r="B333" s="195" t="n"/>
      <c r="C333" s="217" t="n"/>
      <c r="D333" s="187" t="n"/>
      <c r="E333" s="187" t="n"/>
      <c r="F333" s="188" t="n"/>
      <c r="G333" s="200" t="n"/>
    </row>
    <row r="334">
      <c r="A334" s="9" t="n"/>
      <c r="B334" s="195" t="n"/>
      <c r="C334" s="217" t="n"/>
      <c r="D334" s="187" t="n"/>
      <c r="E334" s="187" t="n"/>
      <c r="F334" s="188" t="n"/>
      <c r="G334" s="200" t="n"/>
    </row>
    <row r="335">
      <c r="A335" s="9" t="n"/>
      <c r="B335" s="195" t="n"/>
      <c r="C335" s="217" t="n"/>
      <c r="D335" s="187" t="n"/>
      <c r="E335" s="187" t="n"/>
      <c r="F335" s="188" t="n"/>
      <c r="G335" s="200" t="n"/>
    </row>
    <row r="336">
      <c r="A336" s="9" t="n"/>
      <c r="B336" s="195" t="n"/>
      <c r="C336" s="217" t="n"/>
      <c r="D336" s="187" t="n"/>
      <c r="E336" s="187" t="n"/>
      <c r="F336" s="188" t="n"/>
      <c r="G336" s="200" t="n"/>
    </row>
    <row r="337">
      <c r="A337" s="9" t="n"/>
      <c r="B337" s="195" t="n"/>
      <c r="C337" s="217" t="n"/>
      <c r="D337" s="187" t="n"/>
      <c r="E337" s="187" t="n"/>
      <c r="F337" s="188" t="n"/>
      <c r="G337" s="200" t="n"/>
    </row>
    <row r="338">
      <c r="A338" s="9" t="n"/>
      <c r="B338" s="195" t="n"/>
      <c r="C338" s="217" t="n"/>
      <c r="D338" s="187" t="n"/>
      <c r="E338" s="187" t="n"/>
      <c r="F338" s="188" t="n"/>
      <c r="G338" s="200" t="n"/>
    </row>
    <row r="339">
      <c r="A339" s="9" t="n"/>
      <c r="B339" s="195" t="n"/>
      <c r="C339" s="217" t="n"/>
      <c r="D339" s="187" t="n"/>
      <c r="E339" s="187" t="n"/>
      <c r="F339" s="188" t="n"/>
      <c r="G339" s="200" t="n"/>
    </row>
    <row r="340">
      <c r="A340" s="9" t="n"/>
      <c r="B340" s="195" t="n"/>
      <c r="C340" s="217" t="n"/>
      <c r="D340" s="187" t="n"/>
      <c r="E340" s="187" t="n"/>
      <c r="F340" s="188" t="n"/>
      <c r="G340" s="200" t="n"/>
    </row>
    <row r="341">
      <c r="A341" s="9" t="n"/>
      <c r="B341" s="195" t="n"/>
      <c r="C341" s="217" t="n"/>
      <c r="D341" s="187" t="n"/>
      <c r="E341" s="187" t="n"/>
      <c r="F341" s="188" t="n"/>
      <c r="G341" s="200" t="n"/>
    </row>
    <row r="342">
      <c r="A342" s="9" t="n"/>
      <c r="B342" s="195" t="n"/>
      <c r="C342" s="217" t="n"/>
      <c r="D342" s="187" t="n"/>
      <c r="E342" s="187" t="n"/>
      <c r="F342" s="188" t="n"/>
      <c r="G342" s="200" t="n"/>
    </row>
    <row r="343">
      <c r="A343" s="9" t="n"/>
      <c r="B343" s="195" t="n"/>
      <c r="C343" s="217" t="n"/>
      <c r="D343" s="187" t="n"/>
      <c r="E343" s="187" t="n"/>
      <c r="F343" s="188" t="n"/>
      <c r="G343" s="200" t="n"/>
    </row>
    <row r="344">
      <c r="A344" s="9" t="n"/>
      <c r="B344" s="195" t="n"/>
      <c r="C344" s="217" t="n"/>
      <c r="D344" s="187" t="n"/>
      <c r="E344" s="187" t="n"/>
      <c r="F344" s="188" t="n"/>
      <c r="G344" s="200" t="n"/>
    </row>
    <row r="345">
      <c r="A345" s="9" t="n"/>
      <c r="B345" s="195" t="n"/>
      <c r="C345" s="217" t="n"/>
      <c r="D345" s="187" t="n"/>
      <c r="E345" s="187" t="n"/>
      <c r="F345" s="188" t="n"/>
      <c r="G345" s="200" t="n"/>
    </row>
    <row r="346">
      <c r="A346" s="9" t="n"/>
      <c r="B346" s="195" t="n"/>
      <c r="C346" s="217" t="n"/>
      <c r="D346" s="187" t="n"/>
      <c r="E346" s="187" t="n"/>
      <c r="F346" s="188" t="n"/>
      <c r="G346" s="200" t="n"/>
    </row>
    <row r="347">
      <c r="A347" s="9" t="n"/>
      <c r="B347" s="195" t="n"/>
      <c r="C347" s="217" t="n"/>
      <c r="D347" s="187" t="n"/>
      <c r="E347" s="187" t="n"/>
      <c r="F347" s="188" t="n"/>
      <c r="G347" s="200" t="n"/>
    </row>
    <row r="348">
      <c r="A348" s="9" t="n"/>
      <c r="B348" s="195" t="n"/>
      <c r="C348" s="217" t="n"/>
      <c r="D348" s="187" t="n"/>
      <c r="E348" s="187" t="n"/>
      <c r="F348" s="188" t="n"/>
      <c r="G348" s="200" t="n"/>
    </row>
    <row r="349">
      <c r="A349" s="9" t="n"/>
      <c r="B349" s="195" t="n"/>
      <c r="C349" s="217" t="n"/>
      <c r="D349" s="187" t="n"/>
      <c r="E349" s="187" t="n"/>
      <c r="F349" s="188" t="n"/>
      <c r="G349" s="200" t="n"/>
    </row>
    <row r="350">
      <c r="A350" s="9" t="n"/>
      <c r="B350" s="195" t="n"/>
      <c r="C350" s="217" t="n"/>
      <c r="D350" s="187" t="n"/>
      <c r="E350" s="187" t="n"/>
      <c r="F350" s="188" t="n"/>
      <c r="G350" s="200" t="n"/>
    </row>
    <row r="351">
      <c r="A351" s="9" t="n"/>
      <c r="B351" s="195" t="n"/>
      <c r="C351" s="217" t="n"/>
      <c r="D351" s="187" t="n"/>
      <c r="E351" s="187" t="n"/>
      <c r="F351" s="188" t="n"/>
      <c r="G351" s="200" t="n"/>
    </row>
    <row r="352">
      <c r="A352" s="9" t="n"/>
      <c r="B352" s="195" t="n"/>
      <c r="C352" s="217" t="n"/>
      <c r="D352" s="187" t="n"/>
      <c r="E352" s="187" t="n"/>
      <c r="F352" s="188" t="n"/>
      <c r="G352" s="200" t="n"/>
    </row>
    <row r="353">
      <c r="A353" s="9" t="n"/>
      <c r="B353" s="195" t="n"/>
      <c r="C353" s="217" t="n"/>
      <c r="D353" s="187" t="n"/>
      <c r="E353" s="187" t="n"/>
      <c r="F353" s="188" t="n"/>
      <c r="G353" s="200" t="n"/>
    </row>
    <row r="354">
      <c r="A354" s="9" t="n"/>
      <c r="B354" s="195" t="n"/>
      <c r="C354" s="217" t="n"/>
      <c r="D354" s="187" t="n"/>
      <c r="E354" s="187" t="n"/>
      <c r="F354" s="188" t="n"/>
      <c r="G354" s="200" t="n"/>
    </row>
    <row r="355">
      <c r="A355" s="9" t="n"/>
      <c r="B355" s="195" t="n"/>
      <c r="C355" s="217" t="n"/>
      <c r="D355" s="187" t="n"/>
      <c r="E355" s="187" t="n"/>
      <c r="F355" s="188" t="n"/>
      <c r="G355" s="200" t="n"/>
    </row>
    <row r="356">
      <c r="A356" s="9" t="n"/>
      <c r="B356" s="195" t="n"/>
      <c r="C356" s="217" t="n"/>
      <c r="D356" s="187" t="n"/>
      <c r="E356" s="187" t="n"/>
      <c r="F356" s="188" t="n"/>
      <c r="G356" s="200" t="n"/>
    </row>
    <row r="357">
      <c r="A357" s="9" t="n"/>
      <c r="B357" s="195" t="n"/>
      <c r="C357" s="217" t="n"/>
      <c r="D357" s="187" t="n"/>
      <c r="E357" s="187" t="n"/>
      <c r="F357" s="188" t="n"/>
      <c r="G357" s="200" t="n"/>
    </row>
    <row r="358">
      <c r="A358" s="9" t="n"/>
      <c r="B358" s="195" t="n"/>
      <c r="C358" s="217" t="n"/>
      <c r="D358" s="187" t="n"/>
      <c r="E358" s="187" t="n"/>
      <c r="F358" s="188" t="n"/>
      <c r="G358" s="200" t="n"/>
    </row>
    <row r="359">
      <c r="A359" s="9" t="n"/>
      <c r="B359" s="195" t="n"/>
      <c r="C359" s="217" t="n"/>
      <c r="D359" s="187" t="n"/>
      <c r="E359" s="187" t="n"/>
      <c r="F359" s="188" t="n"/>
      <c r="G359" s="200" t="n"/>
    </row>
    <row r="360">
      <c r="A360" s="9" t="n"/>
      <c r="B360" s="195" t="n"/>
      <c r="C360" s="217" t="n"/>
      <c r="D360" s="187" t="n"/>
      <c r="E360" s="187" t="n"/>
      <c r="F360" s="188" t="n"/>
      <c r="G360" s="200" t="n"/>
    </row>
    <row r="361">
      <c r="A361" s="9" t="n"/>
      <c r="B361" s="198" t="n"/>
      <c r="C361" s="217" t="n"/>
      <c r="D361" s="219" t="n"/>
      <c r="E361" s="219" t="n"/>
      <c r="F361" s="188" t="n"/>
      <c r="G361" s="200" t="n"/>
    </row>
    <row r="362">
      <c r="A362" s="9" t="n"/>
      <c r="B362" s="198" t="n"/>
      <c r="C362" s="217" t="n"/>
      <c r="D362" s="219" t="n"/>
      <c r="E362" s="219" t="n"/>
      <c r="F362" s="188" t="n"/>
      <c r="G362" s="200" t="n"/>
    </row>
    <row r="363">
      <c r="A363" s="9" t="n"/>
      <c r="B363" s="198" t="n"/>
      <c r="C363" s="217" t="n"/>
      <c r="D363" s="219" t="n"/>
      <c r="E363" s="219" t="n"/>
      <c r="F363" s="188" t="n"/>
      <c r="G363" s="200" t="n"/>
    </row>
    <row r="364">
      <c r="A364" s="9" t="n"/>
      <c r="B364" s="198" t="n"/>
      <c r="C364" s="217" t="n"/>
      <c r="D364" s="219" t="n"/>
      <c r="E364" s="219" t="n"/>
      <c r="F364" s="188" t="n"/>
      <c r="G364" s="200" t="n"/>
    </row>
    <row r="365">
      <c r="A365" s="9" t="n"/>
      <c r="B365" s="198" t="n"/>
      <c r="C365" s="217" t="n"/>
      <c r="D365" s="219" t="n"/>
      <c r="E365" s="219" t="n"/>
      <c r="F365" s="188" t="n"/>
      <c r="G365" s="200" t="n"/>
    </row>
    <row r="366">
      <c r="A366" s="9" t="n"/>
      <c r="B366" s="198" t="n"/>
      <c r="C366" s="217" t="n"/>
      <c r="D366" s="219" t="n"/>
      <c r="E366" s="219" t="n"/>
      <c r="F366" s="188" t="n"/>
      <c r="G366" s="200" t="n"/>
    </row>
    <row r="367">
      <c r="A367" s="9" t="n"/>
      <c r="B367" s="198" t="n"/>
      <c r="C367" s="217" t="n"/>
      <c r="D367" s="219" t="n"/>
      <c r="E367" s="219" t="n"/>
      <c r="F367" s="188" t="n"/>
      <c r="G367" s="200" t="n"/>
    </row>
    <row r="368">
      <c r="A368" s="9" t="n"/>
      <c r="B368" s="198" t="n"/>
      <c r="C368" s="217" t="n"/>
      <c r="D368" s="219" t="n"/>
      <c r="E368" s="219" t="n"/>
      <c r="F368" s="188" t="n"/>
      <c r="G368" s="200" t="n"/>
    </row>
    <row r="369">
      <c r="A369" s="9" t="n"/>
      <c r="B369" s="198" t="n"/>
      <c r="C369" s="217" t="n"/>
      <c r="D369" s="219" t="n"/>
      <c r="E369" s="219" t="n"/>
      <c r="F369" s="188" t="n"/>
      <c r="G369" s="200" t="n"/>
    </row>
    <row r="370">
      <c r="A370" s="9" t="n"/>
      <c r="B370" s="198" t="n"/>
      <c r="C370" s="217" t="n"/>
      <c r="D370" s="219" t="n"/>
      <c r="E370" s="219" t="n"/>
      <c r="F370" s="188" t="n"/>
      <c r="G370" s="200" t="n"/>
    </row>
    <row r="371">
      <c r="A371" s="9" t="n"/>
      <c r="B371" s="198" t="n"/>
      <c r="C371" s="217" t="n"/>
      <c r="D371" s="219" t="n"/>
      <c r="E371" s="219" t="n"/>
      <c r="F371" s="188" t="n"/>
      <c r="G371" s="200" t="n"/>
    </row>
    <row r="372">
      <c r="A372" s="9" t="n"/>
      <c r="B372" s="198" t="n"/>
      <c r="C372" s="217" t="n"/>
      <c r="D372" s="219" t="n"/>
      <c r="E372" s="219" t="n"/>
      <c r="F372" s="188" t="n"/>
      <c r="G372" s="200" t="n"/>
    </row>
    <row r="373">
      <c r="A373" s="9" t="n"/>
      <c r="B373" s="198" t="n"/>
      <c r="C373" s="217" t="n"/>
      <c r="D373" s="219" t="n"/>
      <c r="E373" s="219" t="n"/>
      <c r="F373" s="188" t="n"/>
      <c r="G373" s="200" t="n"/>
    </row>
    <row r="374">
      <c r="A374" s="9" t="n"/>
      <c r="B374" s="198" t="n"/>
      <c r="C374" s="217" t="n"/>
      <c r="D374" s="219" t="n"/>
      <c r="E374" s="219" t="n"/>
      <c r="F374" s="188" t="n"/>
      <c r="G374" s="200" t="n"/>
    </row>
    <row r="375">
      <c r="A375" s="9" t="n"/>
      <c r="B375" s="198" t="n"/>
      <c r="C375" s="217" t="n"/>
      <c r="D375" s="219" t="n"/>
      <c r="E375" s="219" t="n"/>
      <c r="F375" s="188" t="n"/>
      <c r="G375" s="200" t="n"/>
    </row>
    <row r="376" customFormat="1" s="68">
      <c r="A376" s="9" t="n"/>
      <c r="B376" s="198" t="n"/>
      <c r="C376" s="217" t="n"/>
      <c r="D376" s="219" t="n"/>
      <c r="E376" s="219" t="n"/>
      <c r="F376" s="188" t="n"/>
      <c r="G376" s="200" t="n"/>
      <c r="H376" s="74" t="n"/>
      <c r="I376" s="74" t="n"/>
    </row>
    <row r="377">
      <c r="A377" s="9" t="n"/>
      <c r="B377" s="198" t="n"/>
      <c r="C377" s="217" t="n"/>
      <c r="D377" s="219" t="n"/>
      <c r="E377" s="219" t="n"/>
      <c r="F377" s="188" t="n"/>
      <c r="G377" s="200" t="n"/>
    </row>
    <row r="378">
      <c r="A378" s="9" t="n"/>
      <c r="B378" s="198" t="n"/>
      <c r="C378" s="217" t="n"/>
      <c r="D378" s="219" t="n"/>
      <c r="E378" s="219" t="n"/>
      <c r="F378" s="188" t="n"/>
      <c r="G378" s="200" t="n"/>
    </row>
    <row r="379" customFormat="1" s="68">
      <c r="A379" s="9" t="n"/>
      <c r="B379" s="198" t="n"/>
      <c r="C379" s="217" t="n"/>
      <c r="D379" s="219" t="n"/>
      <c r="E379" s="219" t="n"/>
      <c r="F379" s="188" t="n"/>
      <c r="G379" s="200" t="n"/>
      <c r="H379" s="74" t="n"/>
      <c r="I379" s="74" t="n"/>
    </row>
    <row r="380">
      <c r="A380" s="9" t="n"/>
      <c r="B380" s="198" t="n"/>
      <c r="C380" s="217" t="n"/>
      <c r="D380" s="219" t="n"/>
      <c r="E380" s="219" t="n"/>
      <c r="F380" s="188" t="n"/>
      <c r="G380" s="200" t="n"/>
    </row>
    <row r="381">
      <c r="A381" s="9" t="n"/>
      <c r="B381" s="198" t="n"/>
      <c r="C381" s="217" t="n"/>
      <c r="D381" s="219" t="n"/>
      <c r="E381" s="219" t="n"/>
      <c r="F381" s="188" t="n"/>
      <c r="G381" s="200" t="n"/>
    </row>
    <row r="382">
      <c r="A382" s="9" t="n"/>
      <c r="B382" s="198" t="n"/>
      <c r="C382" s="217" t="n"/>
      <c r="D382" s="219" t="n"/>
      <c r="E382" s="219" t="n"/>
      <c r="F382" s="188" t="n"/>
      <c r="G382" s="200" t="n"/>
    </row>
    <row r="383">
      <c r="A383" s="9" t="n"/>
      <c r="B383" s="198" t="n"/>
      <c r="C383" s="217" t="n"/>
      <c r="D383" s="219" t="n"/>
      <c r="E383" s="219" t="n"/>
      <c r="F383" s="188" t="n"/>
      <c r="G383" s="200" t="n"/>
    </row>
    <row r="384">
      <c r="A384" s="9" t="n"/>
      <c r="B384" s="198" t="n"/>
      <c r="C384" s="217" t="n"/>
      <c r="D384" s="219" t="n"/>
      <c r="E384" s="219" t="n"/>
      <c r="F384" s="188" t="n"/>
      <c r="G384" s="200" t="n"/>
    </row>
    <row r="385">
      <c r="A385" s="9" t="n"/>
      <c r="B385" s="198" t="n"/>
      <c r="C385" s="217" t="n"/>
      <c r="D385" s="219" t="n"/>
      <c r="E385" s="219" t="n"/>
      <c r="F385" s="188" t="n"/>
      <c r="G385" s="200" t="n"/>
    </row>
    <row r="386">
      <c r="A386" s="9" t="n"/>
      <c r="B386" s="198" t="n"/>
      <c r="C386" s="217" t="n"/>
      <c r="D386" s="219" t="n"/>
      <c r="E386" s="219" t="n"/>
      <c r="F386" s="188" t="n"/>
      <c r="G386" s="200" t="n"/>
    </row>
    <row r="387">
      <c r="A387" s="9" t="n"/>
      <c r="B387" s="198" t="n"/>
      <c r="C387" s="217" t="n"/>
      <c r="D387" s="219" t="n"/>
      <c r="E387" s="219" t="n"/>
      <c r="F387" s="188" t="n"/>
      <c r="G387" s="200" t="n"/>
    </row>
    <row r="388">
      <c r="A388" s="9" t="n"/>
      <c r="B388" s="198" t="n"/>
      <c r="C388" s="217" t="n"/>
      <c r="D388" s="219" t="n"/>
      <c r="E388" s="219" t="n"/>
      <c r="F388" s="188" t="n"/>
      <c r="G388" s="200" t="n"/>
    </row>
    <row r="389">
      <c r="A389" s="9" t="n"/>
      <c r="B389" s="198" t="n"/>
      <c r="C389" s="217" t="n"/>
      <c r="D389" s="219" t="n"/>
      <c r="E389" s="219" t="n"/>
      <c r="F389" s="188" t="n"/>
      <c r="G389" s="200" t="n"/>
    </row>
    <row r="390">
      <c r="A390" s="9" t="n"/>
      <c r="B390" s="198" t="n"/>
      <c r="C390" s="217" t="n"/>
      <c r="D390" s="219" t="n"/>
      <c r="E390" s="219" t="n"/>
      <c r="F390" s="188" t="n"/>
      <c r="G390" s="200" t="n"/>
    </row>
    <row r="391">
      <c r="A391" s="9" t="n"/>
      <c r="B391" s="198" t="n"/>
      <c r="C391" s="217" t="n"/>
      <c r="D391" s="219" t="n"/>
      <c r="E391" s="219" t="n"/>
      <c r="F391" s="188" t="n"/>
      <c r="G391" s="200" t="n"/>
    </row>
    <row r="392">
      <c r="A392" s="9" t="n"/>
      <c r="B392" s="198" t="n"/>
      <c r="C392" s="217" t="n"/>
      <c r="D392" s="219" t="n"/>
      <c r="E392" s="219" t="n"/>
      <c r="F392" s="188" t="n"/>
      <c r="G392" s="200" t="n"/>
    </row>
    <row r="393">
      <c r="A393" s="9" t="n"/>
      <c r="B393" s="198" t="n"/>
      <c r="C393" s="217" t="n"/>
      <c r="D393" s="219" t="n"/>
      <c r="E393" s="219" t="n"/>
      <c r="F393" s="188" t="n"/>
      <c r="G393" s="200" t="n"/>
    </row>
    <row r="394">
      <c r="A394" s="9" t="n"/>
      <c r="B394" s="198" t="n"/>
      <c r="C394" s="217" t="n"/>
      <c r="D394" s="219" t="n"/>
      <c r="E394" s="219" t="n"/>
      <c r="F394" s="188" t="n"/>
      <c r="G394" s="200" t="n"/>
    </row>
    <row r="395">
      <c r="A395" s="9" t="n"/>
      <c r="B395" s="198" t="n"/>
      <c r="C395" s="217" t="n"/>
      <c r="D395" s="219" t="n"/>
      <c r="E395" s="219" t="n"/>
      <c r="F395" s="188" t="n"/>
      <c r="G395" s="200" t="n"/>
    </row>
    <row r="396">
      <c r="A396" s="9" t="n"/>
      <c r="B396" s="198" t="n"/>
      <c r="C396" s="217" t="n"/>
      <c r="D396" s="219" t="n"/>
      <c r="E396" s="219" t="n"/>
      <c r="F396" s="188" t="n"/>
      <c r="G396" s="200" t="n"/>
    </row>
    <row r="397">
      <c r="A397" s="9" t="n"/>
      <c r="B397" s="198" t="n"/>
      <c r="C397" s="217" t="n"/>
      <c r="D397" s="219" t="n"/>
      <c r="E397" s="219" t="n"/>
      <c r="F397" s="188" t="n"/>
      <c r="G397" s="200" t="n"/>
    </row>
    <row r="398">
      <c r="A398" s="9" t="n"/>
      <c r="B398" s="198" t="n"/>
      <c r="C398" s="217" t="n"/>
      <c r="D398" s="219" t="n"/>
      <c r="E398" s="219" t="n"/>
      <c r="F398" s="188" t="n"/>
      <c r="G398" s="200" t="n"/>
    </row>
    <row r="399">
      <c r="A399" s="9" t="n"/>
      <c r="B399" s="198" t="n"/>
      <c r="C399" s="217" t="n"/>
      <c r="D399" s="219" t="n"/>
      <c r="E399" s="219" t="n"/>
      <c r="F399" s="188" t="n"/>
      <c r="G399" s="200" t="n"/>
    </row>
    <row r="400">
      <c r="A400" s="9" t="n"/>
      <c r="B400" s="198" t="n"/>
      <c r="C400" s="217" t="n"/>
      <c r="D400" s="219" t="n"/>
      <c r="E400" s="219" t="n"/>
      <c r="F400" s="188" t="n"/>
      <c r="G400" s="200" t="n"/>
    </row>
    <row r="401">
      <c r="A401" s="9" t="n"/>
      <c r="B401" s="198" t="n"/>
      <c r="C401" s="217" t="n"/>
      <c r="D401" s="219" t="n"/>
      <c r="E401" s="219" t="n"/>
      <c r="F401" s="188" t="n"/>
      <c r="G401" s="200" t="n"/>
    </row>
    <row r="402">
      <c r="A402" s="9" t="n"/>
      <c r="B402" s="198" t="n"/>
      <c r="C402" s="217" t="n"/>
      <c r="D402" s="219" t="n"/>
      <c r="E402" s="219" t="n"/>
      <c r="F402" s="188" t="n"/>
      <c r="G402" s="200" t="n"/>
    </row>
    <row r="403">
      <c r="A403" s="9" t="n"/>
      <c r="B403" s="198" t="n"/>
      <c r="C403" s="217" t="n"/>
      <c r="D403" s="219" t="n"/>
      <c r="E403" s="219" t="n"/>
      <c r="F403" s="188" t="n"/>
      <c r="G403" s="200" t="n"/>
    </row>
    <row r="404">
      <c r="A404" s="9" t="n"/>
      <c r="B404" s="198" t="n"/>
      <c r="C404" s="217" t="n"/>
      <c r="D404" s="219" t="n"/>
      <c r="E404" s="219" t="n"/>
      <c r="F404" s="188" t="n"/>
      <c r="G404" s="200" t="n"/>
    </row>
    <row r="405">
      <c r="A405" s="9" t="n"/>
      <c r="B405" s="198" t="n"/>
      <c r="C405" s="217" t="n"/>
      <c r="D405" s="219" t="n"/>
      <c r="E405" s="219" t="n"/>
      <c r="F405" s="188" t="n"/>
      <c r="G405" s="200" t="n"/>
    </row>
    <row r="406">
      <c r="A406" s="9" t="n"/>
      <c r="B406" s="198" t="n"/>
      <c r="C406" s="217" t="n"/>
      <c r="D406" s="219" t="n"/>
      <c r="E406" s="219" t="n"/>
      <c r="F406" s="188" t="n"/>
      <c r="G406" s="200" t="n"/>
    </row>
    <row r="407">
      <c r="A407" s="9" t="n"/>
      <c r="B407" s="198" t="n"/>
      <c r="C407" s="217" t="n"/>
      <c r="D407" s="219" t="n"/>
      <c r="E407" s="219" t="n"/>
      <c r="F407" s="188" t="n"/>
      <c r="G407" s="200" t="n"/>
    </row>
    <row r="408">
      <c r="A408" s="9" t="n"/>
      <c r="B408" s="198" t="n"/>
      <c r="C408" s="217" t="n"/>
      <c r="D408" s="219" t="n"/>
      <c r="E408" s="219" t="n"/>
      <c r="F408" s="188" t="n"/>
      <c r="G408" s="200" t="n"/>
    </row>
    <row r="409">
      <c r="A409" s="9" t="n"/>
      <c r="B409" s="198" t="n"/>
      <c r="C409" s="217" t="n"/>
      <c r="D409" s="219" t="n"/>
      <c r="E409" s="219" t="n"/>
      <c r="F409" s="188" t="n"/>
      <c r="G409" s="200" t="n"/>
    </row>
    <row r="410">
      <c r="A410" s="9" t="n"/>
      <c r="B410" s="198" t="n"/>
      <c r="C410" s="217" t="n"/>
      <c r="D410" s="219" t="n"/>
      <c r="E410" s="219" t="n"/>
      <c r="F410" s="188" t="n"/>
      <c r="G410" s="200" t="n"/>
    </row>
    <row r="411">
      <c r="A411" s="9" t="n"/>
      <c r="B411" s="198" t="n"/>
      <c r="C411" s="217" t="n"/>
      <c r="D411" s="219" t="n"/>
      <c r="E411" s="219" t="n"/>
      <c r="F411" s="188" t="n"/>
      <c r="G411" s="200" t="n"/>
    </row>
    <row r="412">
      <c r="A412" s="9" t="n"/>
      <c r="B412" s="198" t="n"/>
      <c r="C412" s="217" t="n"/>
      <c r="D412" s="219" t="n"/>
      <c r="E412" s="219" t="n"/>
      <c r="F412" s="188" t="n"/>
      <c r="G412" s="200" t="n"/>
    </row>
    <row r="413">
      <c r="A413" s="9" t="n"/>
      <c r="B413" s="198" t="n"/>
      <c r="C413" s="217" t="n"/>
      <c r="D413" s="219" t="n"/>
      <c r="E413" s="219" t="n"/>
      <c r="F413" s="188" t="n"/>
      <c r="G413" s="200" t="n"/>
    </row>
    <row r="414">
      <c r="A414" s="9" t="n"/>
      <c r="B414" s="198" t="n"/>
      <c r="C414" s="217" t="n"/>
      <c r="D414" s="219" t="n"/>
      <c r="E414" s="219" t="n"/>
      <c r="F414" s="188" t="n"/>
      <c r="G414" s="200" t="n"/>
    </row>
    <row r="415">
      <c r="A415" s="9" t="n"/>
      <c r="B415" s="198" t="n"/>
      <c r="C415" s="217" t="n"/>
      <c r="D415" s="219" t="n"/>
      <c r="E415" s="219" t="n"/>
      <c r="F415" s="188" t="n"/>
      <c r="G415" s="200" t="n"/>
    </row>
    <row r="416">
      <c r="A416" s="9" t="n"/>
      <c r="B416" s="198" t="n"/>
      <c r="C416" s="217" t="n"/>
      <c r="D416" s="219" t="n"/>
      <c r="E416" s="219" t="n"/>
      <c r="F416" s="188" t="n"/>
      <c r="G416" s="200" t="n"/>
    </row>
    <row r="417">
      <c r="A417" s="9" t="n"/>
      <c r="B417" s="198" t="n"/>
      <c r="C417" s="217" t="n"/>
      <c r="D417" s="219" t="n"/>
      <c r="E417" s="219" t="n"/>
      <c r="F417" s="188" t="n"/>
      <c r="G417" s="200" t="n"/>
    </row>
    <row r="418">
      <c r="A418" s="9" t="n"/>
      <c r="B418" s="198" t="n"/>
      <c r="C418" s="217" t="n"/>
      <c r="D418" s="219" t="n"/>
      <c r="E418" s="219" t="n"/>
      <c r="F418" s="188" t="n"/>
      <c r="G418" s="200" t="n"/>
    </row>
    <row r="419">
      <c r="A419" s="9" t="n"/>
      <c r="B419" s="198" t="n"/>
      <c r="C419" s="217" t="n"/>
      <c r="D419" s="219" t="n"/>
      <c r="E419" s="219" t="n"/>
      <c r="F419" s="188" t="n"/>
      <c r="G419" s="200" t="n"/>
    </row>
    <row r="420">
      <c r="A420" s="9" t="n"/>
      <c r="B420" s="198" t="n"/>
      <c r="C420" s="217" t="n"/>
      <c r="D420" s="219" t="n"/>
      <c r="E420" s="219" t="n"/>
      <c r="F420" s="188" t="n"/>
      <c r="G420" s="200" t="n"/>
    </row>
    <row r="421">
      <c r="A421" s="9" t="n"/>
      <c r="B421" s="198" t="n"/>
      <c r="C421" s="217" t="n"/>
      <c r="D421" s="219" t="n"/>
      <c r="E421" s="219" t="n"/>
      <c r="F421" s="188" t="n"/>
      <c r="G421" s="200" t="n"/>
    </row>
    <row r="422">
      <c r="A422" s="9" t="n"/>
      <c r="B422" s="198" t="n"/>
      <c r="C422" s="217" t="n"/>
      <c r="D422" s="219" t="n"/>
      <c r="E422" s="219" t="n"/>
      <c r="F422" s="188" t="n"/>
      <c r="G422" s="200" t="n"/>
    </row>
    <row r="423">
      <c r="A423" s="9" t="n"/>
      <c r="B423" s="198" t="n"/>
      <c r="C423" s="217" t="n"/>
      <c r="D423" s="219" t="n"/>
      <c r="E423" s="219" t="n"/>
      <c r="F423" s="188" t="n"/>
      <c r="G423" s="200" t="n"/>
    </row>
    <row r="424">
      <c r="A424" s="9" t="n"/>
      <c r="B424" s="198" t="n"/>
      <c r="C424" s="217" t="n"/>
      <c r="D424" s="219" t="n"/>
      <c r="E424" s="219" t="n"/>
      <c r="F424" s="188" t="n"/>
      <c r="G424" s="200" t="n"/>
    </row>
    <row r="425">
      <c r="A425" s="9" t="n"/>
      <c r="B425" s="198" t="n"/>
      <c r="C425" s="217" t="n"/>
      <c r="D425" s="219" t="n"/>
      <c r="E425" s="219" t="n"/>
      <c r="F425" s="188" t="n"/>
      <c r="G425" s="200" t="n"/>
    </row>
    <row r="426">
      <c r="A426" s="9" t="n"/>
      <c r="B426" s="198" t="n"/>
      <c r="C426" s="217" t="n"/>
      <c r="D426" s="219" t="n"/>
      <c r="E426" s="219" t="n"/>
      <c r="F426" s="188" t="n"/>
      <c r="G426" s="200" t="n"/>
    </row>
    <row r="427">
      <c r="A427" s="9" t="n"/>
      <c r="B427" s="198" t="n"/>
      <c r="C427" s="217" t="n"/>
      <c r="D427" s="219" t="n"/>
      <c r="E427" s="219" t="n"/>
      <c r="F427" s="188" t="n"/>
      <c r="G427" s="200" t="n"/>
    </row>
    <row r="428">
      <c r="A428" s="9" t="n"/>
      <c r="B428" s="198" t="n"/>
      <c r="C428" s="217" t="n"/>
      <c r="D428" s="219" t="n"/>
      <c r="E428" s="219" t="n"/>
      <c r="F428" s="188" t="n"/>
      <c r="G428" s="200" t="n"/>
    </row>
    <row r="429">
      <c r="A429" s="9" t="n"/>
      <c r="B429" s="198" t="n"/>
      <c r="C429" s="217" t="n"/>
      <c r="D429" s="219" t="n"/>
      <c r="E429" s="219" t="n"/>
      <c r="F429" s="188" t="n"/>
      <c r="G429" s="200" t="n"/>
    </row>
    <row r="430">
      <c r="A430" s="9" t="n"/>
      <c r="B430" s="198" t="n"/>
      <c r="C430" s="217" t="n"/>
      <c r="D430" s="219" t="n"/>
      <c r="E430" s="219" t="n"/>
      <c r="F430" s="188" t="n"/>
      <c r="G430" s="200" t="n"/>
    </row>
    <row r="431">
      <c r="A431" s="9" t="n"/>
      <c r="B431" s="198" t="n"/>
      <c r="C431" s="217" t="n"/>
      <c r="D431" s="219" t="n"/>
      <c r="E431" s="219" t="n"/>
      <c r="F431" s="188" t="n"/>
      <c r="G431" s="200" t="n"/>
    </row>
    <row r="432">
      <c r="A432" s="9" t="n"/>
      <c r="B432" s="198" t="n"/>
      <c r="C432" s="217" t="n"/>
      <c r="D432" s="219" t="n"/>
      <c r="E432" s="219" t="n"/>
      <c r="F432" s="188" t="n"/>
      <c r="G432" s="200" t="n"/>
    </row>
    <row r="433">
      <c r="A433" s="9" t="n"/>
      <c r="B433" s="198" t="n"/>
      <c r="C433" s="217" t="n"/>
      <c r="D433" s="219" t="n"/>
      <c r="E433" s="219" t="n"/>
      <c r="F433" s="188" t="n"/>
      <c r="G433" s="200" t="n"/>
    </row>
    <row r="434">
      <c r="A434" s="9" t="n"/>
      <c r="B434" s="198" t="n"/>
      <c r="C434" s="217" t="n"/>
      <c r="D434" s="219" t="n"/>
      <c r="E434" s="219" t="n"/>
      <c r="F434" s="188" t="n"/>
      <c r="G434" s="200" t="n"/>
    </row>
    <row r="435">
      <c r="A435" s="9" t="n"/>
      <c r="B435" s="198" t="n"/>
      <c r="C435" s="217" t="n"/>
      <c r="D435" s="219" t="n"/>
      <c r="E435" s="219" t="n"/>
      <c r="F435" s="188" t="n"/>
      <c r="G435" s="200" t="n"/>
    </row>
    <row r="436">
      <c r="A436" s="9" t="n"/>
      <c r="B436" s="198" t="n"/>
      <c r="C436" s="217" t="n"/>
      <c r="D436" s="219" t="n"/>
      <c r="E436" s="219" t="n"/>
      <c r="F436" s="188" t="n"/>
      <c r="G436" s="200" t="n"/>
    </row>
    <row r="437">
      <c r="A437" s="9" t="n"/>
      <c r="B437" s="198" t="n"/>
      <c r="C437" s="217" t="n"/>
      <c r="D437" s="219" t="n"/>
      <c r="E437" s="219" t="n"/>
      <c r="F437" s="188" t="n"/>
      <c r="G437" s="200" t="n"/>
    </row>
    <row r="438">
      <c r="A438" s="9" t="n"/>
      <c r="B438" s="198" t="n"/>
      <c r="C438" s="217" t="n"/>
      <c r="D438" s="219" t="n"/>
      <c r="E438" s="219" t="n"/>
      <c r="F438" s="188" t="n"/>
      <c r="G438" s="200" t="n"/>
    </row>
    <row r="439">
      <c r="A439" s="9" t="n"/>
      <c r="B439" s="198" t="n"/>
      <c r="C439" s="217" t="n"/>
      <c r="D439" s="219" t="n"/>
      <c r="E439" s="219" t="n"/>
      <c r="F439" s="188" t="n"/>
      <c r="G439" s="200" t="n"/>
    </row>
    <row r="440">
      <c r="A440" s="9" t="n"/>
      <c r="B440" s="198" t="n"/>
      <c r="C440" s="217" t="n"/>
      <c r="D440" s="219" t="n"/>
      <c r="E440" s="219" t="n"/>
      <c r="F440" s="188" t="n"/>
      <c r="G440" s="200" t="n"/>
    </row>
    <row r="441">
      <c r="A441" s="9" t="n"/>
      <c r="B441" s="198" t="n"/>
      <c r="C441" s="217" t="n"/>
      <c r="D441" s="219" t="n"/>
      <c r="E441" s="219" t="n"/>
      <c r="F441" s="188" t="n"/>
      <c r="G441" s="200" t="n"/>
    </row>
    <row r="442">
      <c r="A442" s="9" t="n"/>
      <c r="B442" s="198" t="n"/>
      <c r="C442" s="217" t="n"/>
      <c r="D442" s="219" t="n"/>
      <c r="E442" s="219" t="n"/>
      <c r="F442" s="188" t="n"/>
      <c r="G442" s="200" t="n"/>
    </row>
    <row r="443">
      <c r="A443" s="9" t="n"/>
      <c r="B443" s="198" t="n"/>
      <c r="C443" s="217" t="n"/>
      <c r="D443" s="219" t="n"/>
      <c r="E443" s="219" t="n"/>
      <c r="F443" s="188" t="n"/>
      <c r="G443" s="200" t="n"/>
    </row>
    <row r="444">
      <c r="A444" s="9" t="n"/>
      <c r="B444" s="198" t="n"/>
      <c r="C444" s="217" t="n"/>
      <c r="D444" s="219" t="n"/>
      <c r="E444" s="219" t="n"/>
      <c r="F444" s="188" t="n"/>
      <c r="G444" s="200" t="n"/>
    </row>
    <row r="445">
      <c r="A445" s="9" t="n"/>
      <c r="B445" s="198" t="n"/>
      <c r="C445" s="217" t="n"/>
      <c r="D445" s="219" t="n"/>
      <c r="E445" s="219" t="n"/>
      <c r="F445" s="188" t="n"/>
      <c r="G445" s="200" t="n"/>
    </row>
    <row r="446">
      <c r="A446" s="9" t="n"/>
      <c r="B446" s="198" t="n"/>
      <c r="C446" s="217" t="n"/>
      <c r="D446" s="219" t="n"/>
      <c r="E446" s="219" t="n"/>
      <c r="F446" s="188" t="n"/>
      <c r="G446" s="200" t="n"/>
    </row>
    <row r="447">
      <c r="A447" s="9" t="n"/>
      <c r="B447" s="198" t="n"/>
      <c r="C447" s="217" t="n"/>
      <c r="D447" s="219" t="n"/>
      <c r="E447" s="219" t="n"/>
      <c r="F447" s="188" t="n"/>
      <c r="G447" s="200" t="n"/>
    </row>
    <row r="448">
      <c r="A448" s="9" t="n"/>
      <c r="B448" s="198" t="n"/>
      <c r="C448" s="217" t="n"/>
      <c r="D448" s="219" t="n"/>
      <c r="E448" s="219" t="n"/>
      <c r="F448" s="188" t="n"/>
      <c r="G448" s="200" t="n"/>
    </row>
    <row r="449">
      <c r="A449" s="9" t="n"/>
      <c r="B449" s="198" t="n"/>
      <c r="C449" s="217" t="n"/>
      <c r="D449" s="219" t="n"/>
      <c r="E449" s="219" t="n"/>
      <c r="F449" s="188" t="n"/>
      <c r="G449" s="200" t="n"/>
    </row>
    <row r="450">
      <c r="A450" s="9" t="n"/>
      <c r="B450" s="198" t="n"/>
      <c r="C450" s="217" t="n"/>
      <c r="D450" s="219" t="n"/>
      <c r="E450" s="219" t="n"/>
      <c r="F450" s="188" t="n"/>
      <c r="G450" s="200" t="n"/>
    </row>
    <row r="451">
      <c r="A451" s="9" t="n"/>
      <c r="B451" s="198" t="n"/>
      <c r="C451" s="217" t="n"/>
      <c r="D451" s="219" t="n"/>
      <c r="E451" s="219" t="n"/>
      <c r="F451" s="188" t="n"/>
      <c r="G451" s="200" t="n"/>
    </row>
    <row r="452">
      <c r="A452" s="9" t="n"/>
      <c r="B452" s="198" t="n"/>
      <c r="C452" s="217" t="n"/>
      <c r="D452" s="219" t="n"/>
      <c r="E452" s="219" t="n"/>
      <c r="F452" s="188" t="n"/>
      <c r="G452" s="200" t="n"/>
    </row>
    <row r="453">
      <c r="A453" s="9" t="n"/>
      <c r="B453" s="198" t="n"/>
      <c r="C453" s="217" t="n"/>
      <c r="D453" s="219" t="n"/>
      <c r="E453" s="219" t="n"/>
      <c r="F453" s="188" t="n"/>
      <c r="G453" s="200" t="n"/>
    </row>
    <row r="454">
      <c r="A454" s="9" t="n"/>
      <c r="B454" s="198" t="n"/>
      <c r="C454" s="217" t="n"/>
      <c r="D454" s="219" t="n"/>
      <c r="E454" s="219" t="n"/>
      <c r="F454" s="188" t="n"/>
      <c r="G454" s="200" t="n"/>
    </row>
    <row r="455">
      <c r="A455" s="9" t="n"/>
      <c r="B455" s="198" t="n"/>
      <c r="C455" s="217" t="n"/>
      <c r="D455" s="219" t="n"/>
      <c r="E455" s="219" t="n"/>
      <c r="F455" s="188" t="n"/>
      <c r="G455" s="200" t="n"/>
    </row>
    <row r="456">
      <c r="A456" s="9" t="n"/>
      <c r="B456" s="198" t="n"/>
      <c r="C456" s="217" t="n"/>
      <c r="D456" s="219" t="n"/>
      <c r="E456" s="219" t="n"/>
      <c r="F456" s="188" t="n"/>
      <c r="G456" s="200" t="n"/>
    </row>
    <row r="457">
      <c r="A457" s="9" t="n"/>
      <c r="B457" s="198" t="n"/>
      <c r="C457" s="217" t="n"/>
      <c r="D457" s="219" t="n"/>
      <c r="E457" s="219" t="n"/>
      <c r="F457" s="188" t="n"/>
      <c r="G457" s="200" t="n"/>
    </row>
    <row r="458">
      <c r="A458" s="9" t="n"/>
      <c r="B458" s="198" t="n"/>
      <c r="C458" s="217" t="n"/>
      <c r="D458" s="219" t="n"/>
      <c r="E458" s="219" t="n"/>
      <c r="F458" s="188" t="n"/>
      <c r="G458" s="200" t="n"/>
    </row>
    <row r="459">
      <c r="A459" s="9" t="n"/>
      <c r="B459" s="198" t="n"/>
      <c r="C459" s="217" t="n"/>
      <c r="D459" s="219" t="n"/>
      <c r="E459" s="219" t="n"/>
      <c r="F459" s="188" t="n"/>
      <c r="G459" s="200" t="n"/>
    </row>
    <row r="460">
      <c r="A460" s="9" t="n"/>
      <c r="B460" s="198" t="n"/>
      <c r="C460" s="217" t="n"/>
      <c r="D460" s="219" t="n"/>
      <c r="E460" s="219" t="n"/>
      <c r="F460" s="188" t="n"/>
      <c r="G460" s="200" t="n"/>
    </row>
    <row r="461">
      <c r="A461" s="9" t="n"/>
      <c r="B461" s="198" t="n"/>
      <c r="C461" s="217" t="n"/>
      <c r="D461" s="219" t="n"/>
      <c r="E461" s="219" t="n"/>
      <c r="F461" s="188" t="n"/>
      <c r="G461" s="200" t="n"/>
    </row>
    <row r="462">
      <c r="A462" s="9" t="n"/>
      <c r="B462" s="198" t="n"/>
      <c r="C462" s="217" t="n"/>
      <c r="D462" s="219" t="n"/>
      <c r="E462" s="219" t="n"/>
      <c r="F462" s="188" t="n"/>
      <c r="G462" s="200" t="n"/>
    </row>
    <row r="463">
      <c r="A463" s="9" t="n"/>
      <c r="B463" s="198" t="n"/>
      <c r="C463" s="217" t="n"/>
      <c r="D463" s="219" t="n"/>
      <c r="E463" s="219" t="n"/>
      <c r="F463" s="188" t="n"/>
      <c r="G463" s="200" t="n"/>
    </row>
    <row r="464">
      <c r="A464" s="9" t="n"/>
      <c r="B464" s="198" t="n"/>
      <c r="C464" s="217" t="n"/>
      <c r="D464" s="219" t="n"/>
      <c r="E464" s="219" t="n"/>
      <c r="F464" s="188" t="n"/>
      <c r="G464" s="200" t="n"/>
    </row>
    <row r="465">
      <c r="A465" s="9" t="n"/>
      <c r="B465" s="198" t="n"/>
      <c r="C465" s="217" t="n"/>
      <c r="D465" s="219" t="n"/>
      <c r="E465" s="219" t="n"/>
      <c r="F465" s="188" t="n"/>
      <c r="G465" s="200" t="n"/>
    </row>
    <row r="466">
      <c r="A466" s="9" t="n"/>
      <c r="B466" s="198" t="n"/>
      <c r="C466" s="217" t="n"/>
      <c r="D466" s="219" t="n"/>
      <c r="E466" s="219" t="n"/>
      <c r="F466" s="188" t="n"/>
      <c r="G466" s="200" t="n"/>
    </row>
    <row r="467">
      <c r="A467" s="9" t="n"/>
      <c r="B467" s="198" t="n"/>
      <c r="C467" s="217" t="n"/>
      <c r="D467" s="219" t="n"/>
      <c r="E467" s="219" t="n"/>
      <c r="F467" s="188" t="n"/>
      <c r="G467" s="200" t="n"/>
    </row>
    <row r="468">
      <c r="A468" s="9" t="n"/>
      <c r="B468" s="198" t="n"/>
      <c r="C468" s="217" t="n"/>
      <c r="D468" s="219" t="n"/>
      <c r="E468" s="219" t="n"/>
      <c r="F468" s="188" t="n"/>
      <c r="G468" s="200" t="n"/>
    </row>
    <row r="469">
      <c r="A469" s="9" t="n"/>
      <c r="B469" s="198" t="n"/>
      <c r="C469" s="217" t="n"/>
      <c r="D469" s="219" t="n"/>
      <c r="E469" s="219" t="n"/>
      <c r="F469" s="188" t="n"/>
      <c r="G469" s="200" t="n"/>
    </row>
    <row r="470">
      <c r="A470" s="9" t="n"/>
      <c r="B470" s="198" t="n"/>
      <c r="C470" s="217" t="n"/>
      <c r="D470" s="219" t="n"/>
      <c r="E470" s="219" t="n"/>
      <c r="F470" s="188" t="n"/>
      <c r="G470" s="200" t="n"/>
    </row>
    <row r="471">
      <c r="A471" s="9" t="n"/>
      <c r="B471" s="198" t="n"/>
      <c r="C471" s="217" t="n"/>
      <c r="D471" s="219" t="n"/>
      <c r="E471" s="219" t="n"/>
      <c r="F471" s="188" t="n"/>
      <c r="G471" s="200" t="n"/>
    </row>
    <row r="472">
      <c r="A472" s="9" t="n"/>
      <c r="B472" s="198" t="n"/>
      <c r="C472" s="217" t="n"/>
      <c r="D472" s="219" t="n"/>
      <c r="E472" s="219" t="n"/>
      <c r="F472" s="188" t="n"/>
      <c r="G472" s="200" t="n"/>
    </row>
    <row r="473">
      <c r="A473" s="9" t="n"/>
      <c r="B473" s="198" t="n"/>
      <c r="C473" s="217" t="n"/>
      <c r="D473" s="219" t="n"/>
      <c r="E473" s="219" t="n"/>
      <c r="F473" s="188" t="n"/>
      <c r="G473" s="200" t="n"/>
    </row>
    <row r="474">
      <c r="A474" s="9" t="n"/>
      <c r="B474" s="198" t="n"/>
      <c r="C474" s="217" t="n"/>
      <c r="D474" s="219" t="n"/>
      <c r="E474" s="219" t="n"/>
      <c r="F474" s="188" t="n"/>
      <c r="G474" s="200" t="n"/>
    </row>
    <row r="475">
      <c r="A475" s="9" t="n"/>
      <c r="B475" s="198" t="n"/>
      <c r="C475" s="217" t="n"/>
      <c r="D475" s="219" t="n"/>
      <c r="E475" s="219" t="n"/>
      <c r="F475" s="188" t="n"/>
      <c r="G475" s="200" t="n"/>
    </row>
    <row r="476">
      <c r="A476" s="9" t="n"/>
      <c r="B476" s="198" t="n"/>
      <c r="C476" s="217" t="n"/>
      <c r="D476" s="219" t="n"/>
      <c r="E476" s="219" t="n"/>
      <c r="F476" s="188" t="n"/>
      <c r="G476" s="200" t="n"/>
    </row>
    <row r="477">
      <c r="A477" s="9" t="n"/>
      <c r="B477" s="198" t="n"/>
      <c r="C477" s="217" t="n"/>
      <c r="D477" s="219" t="n"/>
      <c r="E477" s="219" t="n"/>
      <c r="F477" s="188" t="n"/>
      <c r="G477" s="200" t="n"/>
    </row>
    <row r="478">
      <c r="A478" s="9" t="n"/>
      <c r="B478" s="198" t="n"/>
      <c r="C478" s="217" t="n"/>
      <c r="D478" s="219" t="n"/>
      <c r="E478" s="219" t="n"/>
      <c r="F478" s="188" t="n"/>
      <c r="G478" s="200" t="n"/>
    </row>
    <row r="479">
      <c r="A479" s="9" t="n"/>
      <c r="B479" s="198" t="n"/>
      <c r="C479" s="217" t="n"/>
      <c r="D479" s="219" t="n"/>
      <c r="E479" s="219" t="n"/>
      <c r="F479" s="188" t="n"/>
      <c r="G479" s="200" t="n"/>
    </row>
    <row r="480">
      <c r="A480" s="9" t="n"/>
      <c r="B480" s="198" t="n"/>
      <c r="C480" s="217" t="n"/>
      <c r="D480" s="219" t="n"/>
      <c r="E480" s="219" t="n"/>
      <c r="F480" s="188" t="n"/>
      <c r="G480" s="200" t="n"/>
    </row>
    <row r="481">
      <c r="A481" s="9" t="n"/>
      <c r="B481" s="198" t="n"/>
      <c r="C481" s="217" t="n"/>
      <c r="D481" s="219" t="n"/>
      <c r="E481" s="219" t="n"/>
      <c r="F481" s="188" t="n"/>
      <c r="G481" s="200" t="n"/>
    </row>
    <row r="482">
      <c r="A482" s="9" t="n"/>
      <c r="B482" s="198" t="n"/>
      <c r="C482" s="217" t="n"/>
      <c r="D482" s="219" t="n"/>
      <c r="E482" s="219" t="n"/>
      <c r="F482" s="188" t="n"/>
      <c r="G482" s="200" t="n"/>
    </row>
    <row r="483">
      <c r="A483" s="9" t="n"/>
      <c r="B483" s="198" t="n"/>
      <c r="C483" s="217" t="n"/>
      <c r="D483" s="219" t="n"/>
      <c r="E483" s="219" t="n"/>
      <c r="F483" s="188" t="n"/>
      <c r="G483" s="200" t="n"/>
    </row>
    <row r="484">
      <c r="A484" s="9" t="n"/>
      <c r="B484" s="198" t="n"/>
      <c r="C484" s="217" t="n"/>
      <c r="D484" s="219" t="n"/>
      <c r="E484" s="219" t="n"/>
      <c r="F484" s="188" t="n"/>
      <c r="G484" s="200" t="n"/>
    </row>
    <row r="485">
      <c r="A485" s="9" t="n"/>
      <c r="B485" s="198" t="n"/>
      <c r="C485" s="217" t="n"/>
      <c r="D485" s="219" t="n"/>
      <c r="E485" s="219" t="n"/>
      <c r="F485" s="188" t="n"/>
      <c r="G485" s="200" t="n"/>
    </row>
    <row r="486">
      <c r="A486" s="9" t="n"/>
      <c r="B486" s="198" t="n"/>
      <c r="C486" s="217" t="n"/>
      <c r="D486" s="219" t="n"/>
      <c r="E486" s="219" t="n"/>
      <c r="F486" s="188" t="n"/>
      <c r="G486" s="200" t="n"/>
    </row>
    <row r="487">
      <c r="A487" s="9" t="n"/>
      <c r="B487" s="198" t="n"/>
      <c r="C487" s="217" t="n"/>
      <c r="D487" s="219" t="n"/>
      <c r="E487" s="219" t="n"/>
      <c r="F487" s="188" t="n"/>
      <c r="G487" s="200" t="n"/>
    </row>
    <row r="488">
      <c r="A488" s="9" t="n"/>
      <c r="B488" s="198" t="n"/>
      <c r="C488" s="217" t="n"/>
      <c r="D488" s="219" t="n"/>
      <c r="E488" s="219" t="n"/>
      <c r="F488" s="188" t="n"/>
      <c r="G488" s="200" t="n"/>
    </row>
    <row r="489">
      <c r="A489" s="9" t="n"/>
      <c r="B489" s="198" t="n"/>
      <c r="C489" s="217" t="n"/>
      <c r="D489" s="219" t="n"/>
      <c r="E489" s="219" t="n"/>
      <c r="F489" s="188" t="n"/>
      <c r="G489" s="200" t="n"/>
    </row>
    <row r="490">
      <c r="A490" s="9" t="n"/>
      <c r="B490" s="198" t="n"/>
      <c r="C490" s="217" t="n"/>
      <c r="D490" s="219" t="n"/>
      <c r="E490" s="219" t="n"/>
      <c r="F490" s="188" t="n"/>
      <c r="G490" s="200" t="n"/>
    </row>
    <row r="491">
      <c r="A491" s="9" t="n"/>
      <c r="B491" s="198" t="n"/>
      <c r="C491" s="217" t="n"/>
      <c r="D491" s="219" t="n"/>
      <c r="E491" s="219" t="n"/>
      <c r="F491" s="188" t="n"/>
      <c r="G491" s="200" t="n"/>
    </row>
    <row r="492">
      <c r="A492" s="9" t="n"/>
      <c r="B492" s="198" t="n"/>
      <c r="C492" s="217" t="n"/>
      <c r="D492" s="219" t="n"/>
      <c r="E492" s="219" t="n"/>
      <c r="F492" s="188" t="n"/>
      <c r="G492" s="200" t="n"/>
    </row>
    <row r="493">
      <c r="A493" s="9" t="n"/>
      <c r="B493" s="198" t="n"/>
      <c r="C493" s="217" t="n"/>
      <c r="D493" s="219" t="n"/>
      <c r="E493" s="219" t="n"/>
      <c r="F493" s="188" t="n"/>
      <c r="G493" s="200" t="n"/>
    </row>
    <row r="494">
      <c r="A494" s="9" t="n"/>
      <c r="B494" s="198" t="n"/>
      <c r="C494" s="217" t="n"/>
      <c r="D494" s="219" t="n"/>
      <c r="E494" s="219" t="n"/>
      <c r="F494" s="188" t="n"/>
      <c r="G494" s="200" t="n"/>
    </row>
    <row r="495">
      <c r="A495" s="9" t="n"/>
      <c r="B495" s="198" t="n"/>
      <c r="C495" s="217" t="n"/>
      <c r="D495" s="219" t="n"/>
      <c r="E495" s="219" t="n"/>
      <c r="F495" s="188" t="n"/>
      <c r="G495" s="200" t="n"/>
    </row>
    <row r="496">
      <c r="A496" s="9" t="n"/>
      <c r="B496" s="198" t="n"/>
      <c r="C496" s="217" t="n"/>
      <c r="D496" s="219" t="n"/>
      <c r="E496" s="219" t="n"/>
      <c r="F496" s="188" t="n"/>
      <c r="G496" s="200" t="n"/>
    </row>
    <row r="497">
      <c r="A497" s="9" t="n"/>
      <c r="B497" s="198" t="n"/>
      <c r="C497" s="217" t="n"/>
      <c r="D497" s="219" t="n"/>
      <c r="E497" s="219" t="n"/>
      <c r="F497" s="188" t="n"/>
      <c r="G497" s="200" t="n"/>
    </row>
    <row r="498">
      <c r="A498" s="9" t="n"/>
      <c r="B498" s="198" t="n"/>
      <c r="C498" s="217" t="n"/>
      <c r="D498" s="219" t="n"/>
      <c r="E498" s="219" t="n"/>
      <c r="F498" s="188" t="n"/>
      <c r="G498" s="200" t="n"/>
    </row>
    <row r="499">
      <c r="A499" s="9" t="n"/>
      <c r="B499" s="198" t="n"/>
      <c r="C499" s="217" t="n"/>
      <c r="D499" s="219" t="n"/>
      <c r="E499" s="219" t="n"/>
      <c r="F499" s="188" t="n"/>
      <c r="G499" s="200" t="n"/>
    </row>
    <row r="500">
      <c r="A500" s="9" t="n"/>
      <c r="B500" s="198" t="n"/>
      <c r="C500" s="217" t="n"/>
      <c r="D500" s="219" t="n"/>
      <c r="E500" s="219" t="n"/>
      <c r="F500" s="188" t="n"/>
      <c r="G500" s="200" t="n"/>
    </row>
    <row r="501">
      <c r="A501" s="9" t="n"/>
      <c r="B501" s="198" t="n"/>
      <c r="C501" s="217" t="n"/>
      <c r="D501" s="219" t="n"/>
      <c r="E501" s="219" t="n"/>
      <c r="F501" s="188" t="n"/>
      <c r="G501" s="200" t="n"/>
    </row>
    <row r="502">
      <c r="A502" s="9" t="n"/>
      <c r="B502" s="198" t="n"/>
      <c r="C502" s="217" t="n"/>
      <c r="D502" s="219" t="n"/>
      <c r="E502" s="219" t="n"/>
      <c r="F502" s="188" t="n"/>
      <c r="G502" s="200" t="n"/>
    </row>
    <row r="503">
      <c r="A503" s="9" t="n"/>
      <c r="B503" s="198" t="n"/>
      <c r="C503" s="217" t="n"/>
      <c r="D503" s="219" t="n"/>
      <c r="E503" s="219" t="n"/>
      <c r="F503" s="188" t="n"/>
      <c r="G503" s="200" t="n"/>
    </row>
    <row r="504">
      <c r="A504" s="9" t="n"/>
      <c r="B504" s="198" t="n"/>
      <c r="C504" s="217" t="n"/>
      <c r="D504" s="219" t="n"/>
      <c r="E504" s="219" t="n"/>
      <c r="F504" s="188" t="n"/>
      <c r="G504" s="200" t="n"/>
    </row>
    <row r="505">
      <c r="A505" s="9" t="n"/>
      <c r="B505" s="198" t="n"/>
      <c r="C505" s="217" t="n"/>
      <c r="D505" s="219" t="n"/>
      <c r="E505" s="219" t="n"/>
      <c r="F505" s="188" t="n"/>
      <c r="G505" s="200" t="n"/>
    </row>
    <row r="506">
      <c r="A506" s="9" t="n"/>
      <c r="B506" s="198" t="n"/>
      <c r="C506" s="217" t="n"/>
      <c r="D506" s="219" t="n"/>
      <c r="E506" s="219" t="n"/>
      <c r="F506" s="188" t="n"/>
      <c r="G506" s="200" t="n"/>
    </row>
    <row r="507">
      <c r="A507" s="9" t="n"/>
      <c r="B507" s="198" t="n"/>
      <c r="C507" s="217" t="n"/>
      <c r="D507" s="219" t="n"/>
      <c r="E507" s="219" t="n"/>
      <c r="F507" s="188" t="n"/>
      <c r="G507" s="200" t="n"/>
    </row>
    <row r="508">
      <c r="A508" s="9" t="n"/>
      <c r="B508" s="198" t="n"/>
      <c r="C508" s="217" t="n"/>
      <c r="D508" s="219" t="n"/>
      <c r="E508" s="219" t="n"/>
      <c r="F508" s="188" t="n"/>
      <c r="G508" s="200" t="n"/>
    </row>
    <row r="509">
      <c r="A509" s="9" t="n"/>
      <c r="B509" s="198" t="n"/>
      <c r="C509" s="217" t="n"/>
      <c r="D509" s="219" t="n"/>
      <c r="E509" s="219" t="n"/>
      <c r="F509" s="188" t="n"/>
      <c r="G509" s="200" t="n"/>
    </row>
    <row r="510">
      <c r="A510" s="9" t="n"/>
      <c r="B510" s="198" t="n"/>
      <c r="C510" s="217" t="n"/>
      <c r="D510" s="219" t="n"/>
      <c r="E510" s="219" t="n"/>
      <c r="F510" s="188" t="n"/>
      <c r="G510" s="200" t="n"/>
    </row>
    <row r="511">
      <c r="A511" s="9" t="n"/>
      <c r="B511" s="198" t="n"/>
      <c r="C511" s="217" t="n"/>
      <c r="D511" s="219" t="n"/>
      <c r="E511" s="219" t="n"/>
      <c r="F511" s="188" t="n"/>
      <c r="G511" s="200" t="n"/>
    </row>
    <row r="512">
      <c r="A512" s="9" t="n"/>
      <c r="B512" s="198" t="n"/>
      <c r="C512" s="217" t="n"/>
      <c r="D512" s="219" t="n"/>
      <c r="E512" s="219" t="n"/>
      <c r="F512" s="188" t="n"/>
      <c r="G512" s="200" t="n"/>
    </row>
    <row r="513">
      <c r="A513" s="9" t="n"/>
      <c r="B513" s="198" t="n"/>
      <c r="C513" s="217" t="n"/>
      <c r="D513" s="219" t="n"/>
      <c r="E513" s="219" t="n"/>
      <c r="F513" s="188" t="n"/>
      <c r="G513" s="200" t="n"/>
    </row>
    <row r="514">
      <c r="A514" s="9" t="n"/>
      <c r="B514" s="198" t="n"/>
      <c r="C514" s="217" t="n"/>
      <c r="D514" s="219" t="n"/>
      <c r="E514" s="219" t="n"/>
      <c r="F514" s="188" t="n"/>
      <c r="G514" s="200" t="n"/>
    </row>
    <row r="515">
      <c r="A515" s="9" t="n"/>
      <c r="B515" s="198" t="n"/>
      <c r="C515" s="217" t="n"/>
      <c r="D515" s="219" t="n"/>
      <c r="E515" s="219" t="n"/>
      <c r="F515" s="188" t="n"/>
      <c r="G515" s="200" t="n"/>
    </row>
    <row r="516">
      <c r="A516" s="9" t="n"/>
      <c r="B516" s="198" t="n"/>
      <c r="C516" s="217" t="n"/>
      <c r="D516" s="219" t="n"/>
      <c r="E516" s="219" t="n"/>
      <c r="F516" s="188" t="n"/>
      <c r="G516" s="200" t="n"/>
    </row>
    <row r="517">
      <c r="A517" s="9" t="n"/>
      <c r="B517" s="198" t="n"/>
      <c r="C517" s="217" t="n"/>
      <c r="D517" s="219" t="n"/>
      <c r="E517" s="219" t="n"/>
      <c r="F517" s="188" t="n"/>
      <c r="G517" s="200" t="n"/>
    </row>
    <row r="518">
      <c r="A518" s="9" t="n"/>
      <c r="B518" s="198" t="n"/>
      <c r="C518" s="217" t="n"/>
      <c r="D518" s="219" t="n"/>
      <c r="E518" s="219" t="n"/>
      <c r="F518" s="188" t="n"/>
      <c r="G518" s="200" t="n"/>
    </row>
    <row r="519">
      <c r="A519" s="9" t="n"/>
      <c r="B519" s="198" t="n"/>
      <c r="C519" s="217" t="n"/>
      <c r="D519" s="219" t="n"/>
      <c r="E519" s="219" t="n"/>
      <c r="F519" s="188" t="n"/>
      <c r="G519" s="200" t="n"/>
    </row>
    <row r="520">
      <c r="A520" s="9" t="n"/>
      <c r="B520" s="198" t="n"/>
      <c r="C520" s="217" t="n"/>
      <c r="D520" s="219" t="n"/>
      <c r="E520" s="219" t="n"/>
      <c r="F520" s="188" t="n"/>
      <c r="G520" s="200" t="n"/>
    </row>
    <row r="521">
      <c r="A521" s="9" t="n"/>
      <c r="B521" s="198" t="n"/>
      <c r="C521" s="217" t="n"/>
      <c r="D521" s="219" t="n"/>
      <c r="E521" s="219" t="n"/>
      <c r="F521" s="188" t="n"/>
      <c r="G521" s="200" t="n"/>
    </row>
    <row r="522">
      <c r="A522" s="9" t="n"/>
      <c r="B522" s="198" t="n"/>
      <c r="C522" s="217" t="n"/>
      <c r="D522" s="219" t="n"/>
      <c r="E522" s="219" t="n"/>
      <c r="F522" s="188" t="n"/>
      <c r="G522" s="200" t="n"/>
    </row>
    <row r="523">
      <c r="A523" s="9" t="n"/>
      <c r="B523" s="198" t="n"/>
      <c r="C523" s="217" t="n"/>
      <c r="D523" s="219" t="n"/>
      <c r="E523" s="219" t="n"/>
      <c r="F523" s="188" t="n"/>
      <c r="G523" s="200" t="n"/>
    </row>
    <row r="524">
      <c r="A524" s="9" t="n"/>
      <c r="B524" s="198" t="n"/>
      <c r="C524" s="217" t="n"/>
      <c r="D524" s="219" t="n"/>
      <c r="E524" s="219" t="n"/>
      <c r="F524" s="188" t="n"/>
      <c r="G524" s="200" t="n"/>
    </row>
    <row r="525">
      <c r="A525" s="9" t="n"/>
      <c r="B525" s="198" t="n"/>
      <c r="C525" s="217" t="n"/>
      <c r="D525" s="219" t="n"/>
      <c r="E525" s="219" t="n"/>
      <c r="F525" s="188" t="n"/>
      <c r="G525" s="200" t="n"/>
    </row>
    <row r="526">
      <c r="A526" s="9" t="n"/>
      <c r="B526" s="198" t="n"/>
      <c r="C526" s="217" t="n"/>
      <c r="D526" s="219" t="n"/>
      <c r="E526" s="219" t="n"/>
      <c r="F526" s="188" t="n"/>
      <c r="G526" s="200" t="n"/>
    </row>
    <row r="527">
      <c r="A527" s="9" t="n"/>
      <c r="B527" s="198" t="n"/>
      <c r="C527" s="217" t="n"/>
      <c r="D527" s="219" t="n"/>
      <c r="E527" s="219" t="n"/>
      <c r="F527" s="188" t="n"/>
      <c r="G527" s="200" t="n"/>
    </row>
    <row r="528">
      <c r="A528" s="9" t="n"/>
      <c r="B528" s="198" t="n"/>
      <c r="C528" s="217" t="n"/>
      <c r="D528" s="219" t="n"/>
      <c r="E528" s="219" t="n"/>
      <c r="F528" s="188" t="n"/>
      <c r="G528" s="200" t="n"/>
    </row>
    <row r="529">
      <c r="A529" s="9" t="n"/>
      <c r="B529" s="198" t="n"/>
      <c r="C529" s="217" t="n"/>
      <c r="D529" s="219" t="n"/>
      <c r="E529" s="219" t="n"/>
      <c r="F529" s="188" t="n"/>
      <c r="G529" s="200" t="n"/>
    </row>
    <row r="530">
      <c r="A530" s="9" t="n"/>
      <c r="B530" s="198" t="n"/>
      <c r="C530" s="217" t="n"/>
      <c r="D530" s="219" t="n"/>
      <c r="E530" s="219" t="n"/>
      <c r="F530" s="188" t="n"/>
      <c r="G530" s="200" t="n"/>
    </row>
    <row r="531">
      <c r="A531" s="9" t="n"/>
      <c r="B531" s="198" t="n"/>
      <c r="C531" s="217" t="n"/>
      <c r="D531" s="219" t="n"/>
      <c r="E531" s="219" t="n"/>
      <c r="F531" s="188" t="n"/>
      <c r="G531" s="200" t="n"/>
    </row>
    <row r="532">
      <c r="A532" s="9" t="n"/>
      <c r="B532" s="198" t="n"/>
      <c r="C532" s="217" t="n"/>
      <c r="D532" s="219" t="n"/>
      <c r="E532" s="219" t="n"/>
      <c r="F532" s="188" t="n"/>
      <c r="G532" s="200" t="n"/>
    </row>
    <row r="533">
      <c r="A533" s="9" t="n"/>
      <c r="B533" s="198" t="n"/>
      <c r="C533" s="217" t="n"/>
      <c r="D533" s="219" t="n"/>
      <c r="E533" s="219" t="n"/>
      <c r="F533" s="188" t="n"/>
      <c r="G533" s="200" t="n"/>
    </row>
    <row r="534">
      <c r="A534" s="9" t="n"/>
      <c r="B534" s="198" t="n"/>
      <c r="C534" s="217" t="n"/>
      <c r="D534" s="219" t="n"/>
      <c r="E534" s="219" t="n"/>
      <c r="F534" s="188" t="n"/>
      <c r="G534" s="200" t="n"/>
    </row>
    <row r="535">
      <c r="A535" s="9" t="n"/>
      <c r="B535" s="198" t="n"/>
      <c r="C535" s="217" t="n"/>
      <c r="D535" s="219" t="n"/>
      <c r="E535" s="219" t="n"/>
      <c r="F535" s="188" t="n"/>
      <c r="G535" s="200" t="n"/>
    </row>
    <row r="536">
      <c r="A536" s="9" t="n"/>
      <c r="B536" s="198" t="n"/>
      <c r="C536" s="217" t="n"/>
      <c r="D536" s="219" t="n"/>
      <c r="E536" s="219" t="n"/>
      <c r="F536" s="188" t="n"/>
      <c r="G536" s="200" t="n"/>
    </row>
    <row r="537">
      <c r="A537" s="9" t="n"/>
      <c r="B537" s="198" t="n"/>
      <c r="C537" s="217" t="n"/>
      <c r="D537" s="219" t="n"/>
      <c r="E537" s="219" t="n"/>
      <c r="F537" s="188" t="n"/>
      <c r="G537" s="200" t="n"/>
    </row>
    <row r="538">
      <c r="A538" s="9" t="n"/>
      <c r="B538" s="198" t="n"/>
      <c r="C538" s="217" t="n"/>
      <c r="D538" s="219" t="n"/>
      <c r="E538" s="219" t="n"/>
      <c r="F538" s="188" t="n"/>
      <c r="G538" s="200" t="n"/>
    </row>
    <row r="539">
      <c r="A539" s="9" t="n"/>
      <c r="B539" s="198" t="n"/>
      <c r="C539" s="217" t="n"/>
      <c r="D539" s="219" t="n"/>
      <c r="E539" s="219" t="n"/>
      <c r="F539" s="188" t="n"/>
      <c r="G539" s="200" t="n"/>
    </row>
    <row r="540">
      <c r="A540" s="9" t="n"/>
      <c r="B540" s="198" t="n"/>
      <c r="C540" s="217" t="n"/>
      <c r="D540" s="219" t="n"/>
      <c r="E540" s="219" t="n"/>
      <c r="F540" s="188" t="n"/>
      <c r="G540" s="200" t="n"/>
    </row>
    <row r="541">
      <c r="A541" s="9" t="n"/>
      <c r="B541" s="198" t="n"/>
      <c r="C541" s="217" t="n"/>
      <c r="D541" s="219" t="n"/>
      <c r="E541" s="219" t="n"/>
      <c r="F541" s="188" t="n"/>
      <c r="G541" s="200" t="n"/>
    </row>
    <row r="542">
      <c r="A542" s="9" t="n"/>
      <c r="B542" s="198" t="n"/>
      <c r="C542" s="217" t="n"/>
      <c r="D542" s="219" t="n"/>
      <c r="E542" s="219" t="n"/>
      <c r="F542" s="188" t="n"/>
      <c r="G542" s="200" t="n"/>
    </row>
    <row r="543">
      <c r="A543" s="9" t="n"/>
      <c r="B543" s="198" t="n"/>
      <c r="C543" s="217" t="n"/>
      <c r="D543" s="219" t="n"/>
      <c r="E543" s="219" t="n"/>
      <c r="F543" s="188" t="n"/>
      <c r="G543" s="200" t="n"/>
    </row>
    <row r="544">
      <c r="A544" s="9" t="n"/>
      <c r="B544" s="198" t="n"/>
      <c r="C544" s="217" t="n"/>
      <c r="D544" s="219" t="n"/>
      <c r="E544" s="219" t="n"/>
      <c r="F544" s="188" t="n"/>
      <c r="G544" s="200" t="n"/>
    </row>
    <row r="545">
      <c r="A545" s="9" t="n"/>
      <c r="B545" s="198" t="n"/>
      <c r="C545" s="217" t="n"/>
      <c r="D545" s="219" t="n"/>
      <c r="E545" s="219" t="n"/>
      <c r="F545" s="188" t="n"/>
      <c r="G545" s="200" t="n"/>
    </row>
    <row r="546">
      <c r="A546" s="9" t="n"/>
      <c r="B546" s="198" t="n"/>
      <c r="C546" s="217" t="n"/>
      <c r="D546" s="219" t="n"/>
      <c r="E546" s="219" t="n"/>
      <c r="F546" s="188" t="n"/>
      <c r="G546" s="200" t="n"/>
    </row>
    <row r="547">
      <c r="A547" s="9" t="n"/>
      <c r="B547" s="198" t="n"/>
      <c r="C547" s="217" t="n"/>
      <c r="D547" s="219" t="n"/>
      <c r="E547" s="219" t="n"/>
      <c r="F547" s="188" t="n"/>
      <c r="G547" s="200" t="n"/>
    </row>
    <row r="548">
      <c r="A548" s="9" t="n"/>
      <c r="B548" s="198" t="n"/>
      <c r="C548" s="217" t="n"/>
      <c r="D548" s="219" t="n"/>
      <c r="E548" s="219" t="n"/>
      <c r="F548" s="188" t="n"/>
      <c r="G548" s="200" t="n"/>
    </row>
    <row r="549">
      <c r="A549" s="9" t="n"/>
      <c r="B549" s="198" t="n"/>
      <c r="C549" s="217" t="n"/>
      <c r="D549" s="219" t="n"/>
      <c r="E549" s="219" t="n"/>
      <c r="F549" s="188" t="n"/>
      <c r="G549" s="200" t="n"/>
    </row>
    <row r="550">
      <c r="A550" s="9" t="n"/>
      <c r="B550" s="198" t="n"/>
      <c r="C550" s="217" t="n"/>
      <c r="D550" s="219" t="n"/>
      <c r="E550" s="219" t="n"/>
      <c r="F550" s="188" t="n"/>
      <c r="G550" s="200" t="n"/>
    </row>
    <row r="551">
      <c r="A551" s="9" t="n"/>
      <c r="B551" s="198" t="n"/>
      <c r="C551" s="217" t="n"/>
      <c r="D551" s="219" t="n"/>
      <c r="E551" s="219" t="n"/>
      <c r="F551" s="188" t="n"/>
      <c r="G551" s="200" t="n"/>
    </row>
    <row r="552">
      <c r="A552" s="9" t="n"/>
      <c r="B552" s="198" t="n"/>
      <c r="C552" s="217" t="n"/>
      <c r="D552" s="219" t="n"/>
      <c r="E552" s="219" t="n"/>
      <c r="F552" s="188" t="n"/>
      <c r="G552" s="200" t="n"/>
    </row>
    <row r="553">
      <c r="A553" s="9" t="n"/>
      <c r="B553" s="198" t="n"/>
      <c r="C553" s="217" t="n"/>
      <c r="D553" s="219" t="n"/>
      <c r="E553" s="219" t="n"/>
      <c r="F553" s="188" t="n"/>
      <c r="G553" s="200" t="n"/>
    </row>
    <row r="554">
      <c r="A554" s="9" t="n"/>
      <c r="B554" s="198" t="n"/>
      <c r="C554" s="217" t="n"/>
      <c r="D554" s="219" t="n"/>
      <c r="E554" s="219" t="n"/>
      <c r="F554" s="188" t="n"/>
      <c r="G554" s="200" t="n"/>
    </row>
    <row r="555">
      <c r="A555" s="9" t="n"/>
      <c r="B555" s="198" t="n"/>
      <c r="C555" s="217" t="n"/>
      <c r="D555" s="219" t="n"/>
      <c r="E555" s="219" t="n"/>
      <c r="F555" s="188" t="n"/>
      <c r="G555" s="200" t="n"/>
    </row>
    <row r="556">
      <c r="A556" s="9" t="n"/>
      <c r="B556" s="198" t="n"/>
      <c r="C556" s="217" t="n"/>
      <c r="D556" s="219" t="n"/>
      <c r="E556" s="219" t="n"/>
      <c r="F556" s="188" t="n"/>
      <c r="G556" s="200" t="n"/>
    </row>
    <row r="557">
      <c r="A557" s="9" t="n"/>
      <c r="B557" s="198" t="n"/>
      <c r="C557" s="217" t="n"/>
      <c r="D557" s="219" t="n"/>
      <c r="E557" s="219" t="n"/>
      <c r="F557" s="188" t="n"/>
      <c r="G557" s="200" t="n"/>
    </row>
    <row r="558">
      <c r="A558" s="9" t="n"/>
      <c r="B558" s="198" t="n"/>
      <c r="C558" s="217" t="n"/>
      <c r="D558" s="219" t="n"/>
      <c r="E558" s="219" t="n"/>
      <c r="F558" s="188" t="n"/>
      <c r="G558" s="200" t="n"/>
    </row>
    <row r="559">
      <c r="A559" s="9" t="n"/>
      <c r="B559" s="198" t="n"/>
      <c r="C559" s="217" t="n"/>
      <c r="D559" s="219" t="n"/>
      <c r="E559" s="219" t="n"/>
      <c r="F559" s="188" t="n"/>
      <c r="G559" s="200" t="n"/>
    </row>
    <row r="560">
      <c r="A560" s="9" t="n"/>
      <c r="B560" s="198" t="n"/>
      <c r="C560" s="217" t="n"/>
      <c r="D560" s="219" t="n"/>
      <c r="E560" s="219" t="n"/>
      <c r="F560" s="188" t="n"/>
      <c r="G560" s="200" t="n"/>
    </row>
    <row r="561">
      <c r="A561" s="9" t="n"/>
      <c r="B561" s="198" t="n"/>
      <c r="C561" s="217" t="n"/>
      <c r="D561" s="219" t="n"/>
      <c r="E561" s="219" t="n"/>
      <c r="F561" s="188" t="n"/>
      <c r="G561" s="200" t="n"/>
    </row>
    <row r="562">
      <c r="A562" s="9" t="n"/>
      <c r="B562" s="198" t="n"/>
      <c r="C562" s="217" t="n"/>
      <c r="D562" s="219" t="n"/>
      <c r="E562" s="219" t="n"/>
      <c r="F562" s="188" t="n"/>
      <c r="G562" s="200" t="n"/>
    </row>
    <row r="563">
      <c r="A563" s="9" t="n"/>
      <c r="B563" s="198" t="n"/>
      <c r="C563" s="217" t="n"/>
      <c r="D563" s="219" t="n"/>
      <c r="E563" s="219" t="n"/>
      <c r="F563" s="188" t="n"/>
      <c r="G563" s="200" t="n"/>
    </row>
    <row r="564">
      <c r="A564" s="9" t="n"/>
      <c r="B564" s="198" t="n"/>
      <c r="C564" s="217" t="n"/>
      <c r="D564" s="219" t="n"/>
      <c r="E564" s="219" t="n"/>
      <c r="F564" s="188" t="n"/>
      <c r="G564" s="200" t="n"/>
    </row>
    <row r="565">
      <c r="A565" s="9" t="n"/>
      <c r="B565" s="198" t="n"/>
      <c r="C565" s="217" t="n"/>
      <c r="D565" s="219" t="n"/>
      <c r="E565" s="219" t="n"/>
      <c r="F565" s="188" t="n"/>
      <c r="G565" s="200" t="n"/>
    </row>
    <row r="566">
      <c r="A566" s="9" t="n"/>
      <c r="B566" s="198" t="n"/>
      <c r="C566" s="217" t="n"/>
      <c r="D566" s="219" t="n"/>
      <c r="E566" s="219" t="n"/>
      <c r="F566" s="188" t="n"/>
      <c r="G566" s="200" t="n"/>
    </row>
    <row r="567">
      <c r="A567" s="9" t="n"/>
      <c r="B567" s="198" t="n"/>
      <c r="C567" s="217" t="n"/>
      <c r="D567" s="219" t="n"/>
      <c r="E567" s="219" t="n"/>
      <c r="F567" s="188" t="n"/>
      <c r="G567" s="200" t="n"/>
    </row>
    <row r="568">
      <c r="A568" s="9" t="n"/>
      <c r="B568" s="198" t="n"/>
      <c r="C568" s="217" t="n"/>
      <c r="D568" s="219" t="n"/>
      <c r="E568" s="219" t="n"/>
      <c r="F568" s="188" t="n"/>
      <c r="G568" s="200" t="n"/>
    </row>
    <row r="569">
      <c r="A569" s="9" t="n"/>
      <c r="B569" s="198" t="n"/>
      <c r="C569" s="217" t="n"/>
      <c r="D569" s="219" t="n"/>
      <c r="E569" s="219" t="n"/>
      <c r="F569" s="188" t="n"/>
      <c r="G569" s="200" t="n"/>
    </row>
    <row r="570">
      <c r="A570" s="9" t="n"/>
      <c r="B570" s="198" t="n"/>
      <c r="C570" s="217" t="n"/>
      <c r="D570" s="219" t="n"/>
      <c r="E570" s="219" t="n"/>
      <c r="F570" s="188" t="n"/>
      <c r="G570" s="200" t="n"/>
    </row>
    <row r="571">
      <c r="A571" s="9" t="n"/>
      <c r="B571" s="198" t="n"/>
      <c r="C571" s="217" t="n"/>
      <c r="D571" s="219" t="n"/>
      <c r="E571" s="219" t="n"/>
      <c r="F571" s="188" t="n"/>
      <c r="G571" s="200" t="n"/>
    </row>
    <row r="572">
      <c r="A572" s="9" t="n"/>
      <c r="B572" s="198" t="n"/>
      <c r="C572" s="217" t="n"/>
      <c r="D572" s="219" t="n"/>
      <c r="E572" s="219" t="n"/>
      <c r="F572" s="188" t="n"/>
      <c r="G572" s="200" t="n"/>
    </row>
    <row r="573">
      <c r="A573" s="9" t="n"/>
      <c r="B573" s="198" t="n"/>
      <c r="C573" s="217" t="n"/>
      <c r="D573" s="219" t="n"/>
      <c r="E573" s="219" t="n"/>
      <c r="F573" s="188" t="n"/>
      <c r="G573" s="200" t="n"/>
    </row>
    <row r="574">
      <c r="A574" s="9" t="n"/>
      <c r="B574" s="198" t="n"/>
      <c r="C574" s="217" t="n"/>
      <c r="D574" s="219" t="n"/>
      <c r="E574" s="219" t="n"/>
      <c r="F574" s="188" t="n"/>
      <c r="G574" s="200" t="n"/>
    </row>
    <row r="575">
      <c r="A575" s="9" t="n"/>
      <c r="B575" s="198" t="n"/>
      <c r="C575" s="217" t="n"/>
      <c r="D575" s="219" t="n"/>
      <c r="E575" s="219" t="n"/>
      <c r="F575" s="188" t="n"/>
      <c r="G575" s="200" t="n"/>
    </row>
    <row r="576">
      <c r="A576" s="9" t="n"/>
      <c r="B576" s="198" t="n"/>
      <c r="C576" s="217" t="n"/>
      <c r="D576" s="219" t="n"/>
      <c r="E576" s="219" t="n"/>
      <c r="F576" s="188" t="n"/>
      <c r="G576" s="200" t="n"/>
    </row>
    <row r="577">
      <c r="A577" s="9" t="n"/>
      <c r="B577" s="198" t="n"/>
      <c r="C577" s="217" t="n"/>
      <c r="D577" s="219" t="n"/>
      <c r="E577" s="219" t="n"/>
      <c r="F577" s="188" t="n"/>
      <c r="G577" s="200" t="n"/>
    </row>
    <row r="578">
      <c r="B578" s="198" t="n"/>
      <c r="C578" s="217" t="n"/>
      <c r="D578" s="219" t="n"/>
      <c r="E578" s="219" t="n"/>
      <c r="F578" s="188" t="n"/>
      <c r="G578" s="200" t="n"/>
    </row>
    <row r="579">
      <c r="B579" s="198" t="n"/>
      <c r="C579" s="217" t="n"/>
      <c r="D579" s="219" t="n"/>
      <c r="E579" s="219" t="n"/>
      <c r="F579" s="188" t="n"/>
      <c r="G579" s="200" t="n"/>
    </row>
    <row r="580">
      <c r="B580" s="198" t="n"/>
      <c r="C580" s="217" t="n"/>
      <c r="D580" s="219" t="n"/>
      <c r="E580" s="219" t="n"/>
      <c r="F580" s="188" t="n"/>
      <c r="G580" s="200" t="n"/>
    </row>
    <row r="581">
      <c r="B581" s="198" t="n"/>
      <c r="C581" s="217" t="n"/>
      <c r="D581" s="219" t="n"/>
      <c r="E581" s="219" t="n"/>
      <c r="F581" s="188" t="n"/>
      <c r="G581" s="200" t="n"/>
    </row>
    <row r="582">
      <c r="B582" s="198" t="n"/>
      <c r="C582" s="217" t="n"/>
      <c r="D582" s="219" t="n"/>
      <c r="E582" s="219" t="n"/>
      <c r="F582" s="188" t="n"/>
      <c r="G582" s="200" t="n"/>
    </row>
    <row r="583">
      <c r="B583" s="198" t="n"/>
      <c r="C583" s="217" t="n"/>
      <c r="D583" s="219" t="n"/>
      <c r="E583" s="219" t="n"/>
      <c r="F583" s="228" t="n"/>
      <c r="G583" s="200" t="n"/>
    </row>
    <row r="584">
      <c r="B584" s="198" t="n"/>
      <c r="C584" s="217" t="n"/>
      <c r="D584" s="219" t="n"/>
      <c r="E584" s="219"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4">
    <mergeCell ref="M1:N1"/>
    <mergeCell ref="J1:K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N755"/>
  <sheetViews>
    <sheetView workbookViewId="0">
      <pane ySplit="4" topLeftCell="A5" activePane="bottomLeft" state="frozen"/>
      <selection pane="bottomLeft" activeCell="B2" sqref="B2:G2"/>
    </sheetView>
  </sheetViews>
  <sheetFormatPr baseColWidth="8" defaultColWidth="9" defaultRowHeight="20.25"/>
  <cols>
    <col width="15.5" customWidth="1" style="13" min="1" max="1"/>
    <col width="14.375" customWidth="1" style="168" min="2" max="2"/>
    <col width="14.625" customWidth="1" style="220" min="3" max="3"/>
    <col width="10.25" customWidth="1" style="221" min="4" max="4"/>
    <col width="10.125" customWidth="1" style="221" min="5" max="5"/>
    <col width="13" customWidth="1" style="222" min="6" max="6"/>
    <col width="14.625" customWidth="1" style="171" min="7" max="7"/>
    <col width="11.375" customWidth="1" style="223" min="8" max="8"/>
    <col width="15.375" customWidth="1" style="223" min="9" max="9"/>
    <col width="15.25" customWidth="1" style="162" min="10" max="10"/>
    <col width="11.375" customWidth="1" style="162" min="11" max="11"/>
    <col width="12.625" customWidth="1" style="162" min="12" max="12"/>
    <col width="13.875" customWidth="1" style="162" min="13" max="14"/>
  </cols>
  <sheetData>
    <row r="1" ht="39.95" customHeight="1" s="162">
      <c r="A1" s="151" t="inlineStr">
        <is>
          <t>9月份</t>
        </is>
      </c>
      <c r="B1" s="174" t="n"/>
      <c r="C1" s="174" t="n"/>
      <c r="D1" s="174" t="n"/>
      <c r="E1" s="174" t="n"/>
      <c r="F1" s="175" t="n"/>
      <c r="G1" s="224" t="n"/>
      <c r="H1" s="154" t="inlineStr">
        <is>
          <t>刷单支出</t>
        </is>
      </c>
      <c r="I1" s="175" t="n"/>
      <c r="J1" s="155" t="n"/>
      <c r="K1" s="175" t="n"/>
      <c r="M1" s="149" t="n"/>
    </row>
    <row r="2" ht="45" customHeight="1" s="162">
      <c r="A2" s="2" t="inlineStr">
        <is>
          <t>总计</t>
        </is>
      </c>
      <c r="B2" s="225">
        <f>SUM(B4:B999)</f>
        <v/>
      </c>
      <c r="C2" s="225">
        <f>SUM(C4:C999)</f>
        <v/>
      </c>
      <c r="D2" s="182">
        <f>SUM(D4:D999)</f>
        <v/>
      </c>
      <c r="E2" s="182">
        <f>SUM(E4:E999)</f>
        <v/>
      </c>
      <c r="F2" s="182">
        <f>SUM(F4:F999)</f>
        <v/>
      </c>
      <c r="G2" s="226">
        <f>SUM(G4:G999)</f>
        <v/>
      </c>
      <c r="H2" s="4" t="inlineStr">
        <is>
          <t>利润率</t>
        </is>
      </c>
      <c r="I2" s="19">
        <f>F2/C2</f>
        <v/>
      </c>
      <c r="J2" s="58" t="n"/>
      <c r="K2" s="19" t="n"/>
      <c r="M2" s="20" t="n"/>
      <c r="N2" s="20" t="n"/>
    </row>
    <row r="3" ht="39.95" customHeight="1" s="162">
      <c r="A3" s="5" t="inlineStr">
        <is>
          <t>日期</t>
        </is>
      </c>
      <c r="B3" s="176" t="inlineStr">
        <is>
          <t>销售额</t>
        </is>
      </c>
      <c r="C3" s="180" t="inlineStr">
        <is>
          <t>拿货价</t>
        </is>
      </c>
      <c r="D3" s="178" t="inlineStr">
        <is>
          <t>买家退款金额</t>
        </is>
      </c>
      <c r="E3" s="179" t="inlineStr">
        <is>
          <t>店铺退款金额</t>
        </is>
      </c>
      <c r="F3" s="180" t="inlineStr">
        <is>
          <t>利润</t>
        </is>
      </c>
      <c r="G3" s="180" t="inlineStr">
        <is>
          <t>快递费</t>
        </is>
      </c>
      <c r="H3" s="4" t="inlineStr">
        <is>
          <t>单量</t>
        </is>
      </c>
      <c r="I3" s="21">
        <f>COUNT(A:A)</f>
        <v/>
      </c>
      <c r="J3" s="58" t="n"/>
      <c r="K3" s="21" t="n"/>
      <c r="M3" s="22" t="n"/>
    </row>
    <row r="4">
      <c r="A4" s="9" t="n">
        <v>45171</v>
      </c>
      <c r="B4" s="185" t="n">
        <v>132.4</v>
      </c>
      <c r="C4" s="188" t="n">
        <v>104.5</v>
      </c>
      <c r="D4" s="187" t="n"/>
      <c r="E4" s="187" t="n"/>
      <c r="F4" s="188">
        <f>B4-C4-D4+E4-G4</f>
        <v/>
      </c>
      <c r="G4" s="188" t="n"/>
      <c r="H4" s="31" t="inlineStr">
        <is>
          <t>运费月结</t>
        </is>
      </c>
      <c r="I4" s="34">
        <f>0</f>
        <v/>
      </c>
      <c r="J4" s="59" t="n"/>
      <c r="K4" s="34" t="n"/>
    </row>
    <row r="5">
      <c r="A5" s="9" t="n">
        <v>45172</v>
      </c>
      <c r="B5" s="185" t="n">
        <v>14.8</v>
      </c>
      <c r="C5" s="188" t="n">
        <v>8</v>
      </c>
      <c r="D5" s="187" t="n"/>
      <c r="E5" s="187" t="n"/>
      <c r="F5" s="188">
        <f>B5-C5-D5+E5-G5</f>
        <v/>
      </c>
      <c r="G5" s="188" t="n"/>
      <c r="H5" s="29" t="inlineStr">
        <is>
          <t>平均每天7.8单</t>
        </is>
      </c>
      <c r="I5" s="9" t="n"/>
      <c r="J5" s="60" t="inlineStr">
        <is>
          <t>平均每天7.8单</t>
        </is>
      </c>
      <c r="K5" s="9" t="n"/>
    </row>
    <row r="6">
      <c r="A6" s="9" t="n">
        <v>45180</v>
      </c>
      <c r="B6" s="185" t="n">
        <v>29.59</v>
      </c>
      <c r="C6" s="188" t="n">
        <v>17</v>
      </c>
      <c r="D6" s="187" t="n"/>
      <c r="E6" s="187" t="n"/>
      <c r="F6" s="188">
        <f>B6-C6-D6+E6-G6</f>
        <v/>
      </c>
      <c r="G6" s="188" t="n"/>
      <c r="H6" s="29" t="inlineStr">
        <is>
          <t>平均日利润115元</t>
        </is>
      </c>
      <c r="I6" s="17" t="n"/>
      <c r="J6" s="60" t="inlineStr">
        <is>
          <t>平均日利润115元</t>
        </is>
      </c>
      <c r="K6" s="17" t="n"/>
    </row>
    <row r="7">
      <c r="A7" s="9" t="n">
        <v>45182</v>
      </c>
      <c r="B7" s="185" t="n">
        <v>14.36</v>
      </c>
      <c r="C7" s="188" t="n">
        <v>11</v>
      </c>
      <c r="D7" s="187" t="n"/>
      <c r="E7" s="187" t="n"/>
      <c r="F7" s="188">
        <f>B7-C7-D7+E7-G7</f>
        <v/>
      </c>
      <c r="G7" s="188" t="n"/>
      <c r="H7" s="9" t="n"/>
      <c r="I7" s="17" t="n"/>
      <c r="J7" s="61" t="n"/>
      <c r="K7" s="17" t="n"/>
    </row>
    <row r="8">
      <c r="A8" s="9" t="n">
        <v>45183</v>
      </c>
      <c r="B8" s="185" t="n">
        <v>14.8</v>
      </c>
      <c r="C8" s="188" t="n">
        <v>11</v>
      </c>
      <c r="D8" s="187" t="n"/>
      <c r="E8" s="187" t="n"/>
      <c r="F8" s="188">
        <f>B8-C8-D8+E8-G8</f>
        <v/>
      </c>
      <c r="G8" s="188" t="n"/>
      <c r="H8" s="9" t="n"/>
      <c r="I8" s="17" t="n"/>
      <c r="J8" s="61" t="n"/>
      <c r="K8" s="17" t="n"/>
    </row>
    <row r="9">
      <c r="A9" s="9" t="n">
        <v>45184</v>
      </c>
      <c r="B9" s="185" t="n">
        <v>195.2</v>
      </c>
      <c r="C9" s="188" t="n">
        <v>93</v>
      </c>
      <c r="D9" s="187" t="n"/>
      <c r="E9" s="187" t="n"/>
      <c r="F9" s="188">
        <f>B9-C9-D9+E9-G9</f>
        <v/>
      </c>
      <c r="G9" s="188" t="n"/>
      <c r="H9" s="9" t="n"/>
      <c r="I9" s="17" t="n"/>
      <c r="J9" s="61" t="n"/>
      <c r="K9" s="17" t="n"/>
      <c r="M9" s="0" t="inlineStr">
        <is>
          <t> </t>
        </is>
      </c>
    </row>
    <row r="10">
      <c r="A10" s="9" t="n">
        <v>45184</v>
      </c>
      <c r="B10" s="195" t="n">
        <v>14.8</v>
      </c>
      <c r="C10" s="188" t="n">
        <v>11</v>
      </c>
      <c r="D10" s="187" t="n"/>
      <c r="E10" s="187" t="n"/>
      <c r="F10" s="188">
        <f>B10-C10-D10+E10-G10</f>
        <v/>
      </c>
      <c r="G10" s="188" t="n"/>
      <c r="H10" s="9" t="n"/>
      <c r="I10" s="17" t="n"/>
      <c r="J10" s="61" t="n"/>
      <c r="K10" s="17" t="n"/>
    </row>
    <row r="11">
      <c r="A11" s="9" t="n">
        <v>45188</v>
      </c>
      <c r="B11" s="185" t="n">
        <v>439</v>
      </c>
      <c r="C11" s="188" t="n">
        <v>238</v>
      </c>
      <c r="D11" s="187" t="n"/>
      <c r="E11" s="187" t="n"/>
      <c r="F11" s="188">
        <f>B11-C11-D11+E11-G11</f>
        <v/>
      </c>
      <c r="G11" s="188" t="n"/>
      <c r="H11" s="9" t="inlineStr">
        <is>
          <t>  </t>
        </is>
      </c>
      <c r="I11" s="12" t="n"/>
      <c r="J11" s="61" t="inlineStr">
        <is>
          <t>  </t>
        </is>
      </c>
      <c r="K11" s="12" t="n"/>
    </row>
    <row r="12">
      <c r="A12" s="9" t="n">
        <v>45189</v>
      </c>
      <c r="B12" s="185" t="n">
        <v>15.33</v>
      </c>
      <c r="C12" s="188" t="n">
        <v>13.3</v>
      </c>
      <c r="D12" s="187" t="n"/>
      <c r="E12" s="187" t="n"/>
      <c r="F12" s="188">
        <f>B12-C12-D12+E12-G12</f>
        <v/>
      </c>
      <c r="G12" s="188" t="n"/>
      <c r="H12" s="12" t="inlineStr">
        <is>
          <t>老妈</t>
        </is>
      </c>
      <c r="I12" s="12" t="n"/>
      <c r="J12" s="62" t="n"/>
      <c r="K12" s="12" t="n"/>
    </row>
    <row r="13">
      <c r="A13" s="9" t="n">
        <v>45190</v>
      </c>
      <c r="B13" s="185" t="n">
        <v>13.8</v>
      </c>
      <c r="C13" s="188" t="n">
        <v>11</v>
      </c>
      <c r="D13" s="187" t="n"/>
      <c r="E13" s="187" t="n"/>
      <c r="F13" s="188">
        <f>B13-C13-D13+E13-G13</f>
        <v/>
      </c>
      <c r="G13" s="188" t="n"/>
      <c r="H13" s="12" t="n"/>
      <c r="I13" s="12" t="n"/>
      <c r="J13" s="62" t="n"/>
      <c r="K13" s="12" t="n"/>
    </row>
    <row r="14">
      <c r="A14" s="9" t="n">
        <v>45191</v>
      </c>
      <c r="B14" s="185" t="n">
        <v>14.36</v>
      </c>
      <c r="C14" s="188" t="n">
        <v>10.5</v>
      </c>
      <c r="D14" s="187" t="n"/>
      <c r="E14" s="187" t="n"/>
      <c r="F14" s="188">
        <f>B14-C14-D14+E14-G14</f>
        <v/>
      </c>
      <c r="G14" s="188" t="n"/>
      <c r="H14" s="12" t="n"/>
      <c r="I14" s="12" t="n"/>
      <c r="J14" s="62" t="n"/>
      <c r="K14" s="12" t="n"/>
    </row>
    <row r="15">
      <c r="A15" s="9" t="n">
        <v>45191</v>
      </c>
      <c r="B15" s="195" t="n">
        <v>29.04</v>
      </c>
      <c r="C15" s="188" t="n">
        <v>25</v>
      </c>
      <c r="D15" s="187" t="n"/>
      <c r="E15" s="187" t="n"/>
      <c r="F15" s="188">
        <f>B15-C15-D15+E15-G15</f>
        <v/>
      </c>
      <c r="G15" s="188" t="n"/>
      <c r="H15" s="12" t="n"/>
      <c r="I15" s="12" t="n"/>
      <c r="J15" s="62" t="n"/>
      <c r="K15" s="12" t="n"/>
    </row>
    <row r="16">
      <c r="A16" s="9" t="n">
        <v>45192</v>
      </c>
      <c r="B16" s="185" t="n">
        <v>16.8</v>
      </c>
      <c r="C16" s="188" t="n">
        <v>13.5</v>
      </c>
      <c r="D16" s="187" t="n"/>
      <c r="E16" s="187" t="n"/>
      <c r="F16" s="188">
        <f>B16-C16-D16+E16-G16</f>
        <v/>
      </c>
      <c r="G16" s="188" t="n"/>
      <c r="H16" s="12" t="n"/>
      <c r="I16" s="12" t="n"/>
      <c r="J16" s="62" t="n"/>
      <c r="K16" s="12" t="n"/>
    </row>
    <row r="17">
      <c r="A17" s="9" t="n">
        <v>45192</v>
      </c>
      <c r="B17" s="185" t="n">
        <v>67.39</v>
      </c>
      <c r="C17" s="188" t="n">
        <v>42.3</v>
      </c>
      <c r="D17" s="187" t="n">
        <v>32.04</v>
      </c>
      <c r="E17" s="187" t="n">
        <v>11.8</v>
      </c>
      <c r="F17" s="188">
        <f>B17-C17-D17+E17-G17</f>
        <v/>
      </c>
      <c r="G17" s="188" t="n"/>
      <c r="H17" s="12" t="n"/>
      <c r="I17" s="12" t="n"/>
      <c r="J17" s="62" t="n"/>
      <c r="K17" s="12" t="n"/>
    </row>
    <row r="18">
      <c r="A18" s="9" t="n">
        <v>45195</v>
      </c>
      <c r="B18" s="185" t="n">
        <v>100.8</v>
      </c>
      <c r="C18" s="188" t="n">
        <v>43</v>
      </c>
      <c r="D18" s="187" t="n"/>
      <c r="E18" s="187" t="n"/>
      <c r="F18" s="188">
        <f>B18-C18-D18+E18-G18</f>
        <v/>
      </c>
      <c r="G18" s="188" t="n"/>
      <c r="H18" s="12" t="n"/>
      <c r="I18" s="12" t="n"/>
      <c r="J18" s="62" t="n"/>
      <c r="K18" s="12" t="n"/>
    </row>
    <row r="19">
      <c r="A19" s="9" t="n">
        <v>45197</v>
      </c>
      <c r="B19" s="185" t="n">
        <v>25.79</v>
      </c>
      <c r="C19" s="188" t="n">
        <v>16.5</v>
      </c>
      <c r="D19" s="187" t="n"/>
      <c r="E19" s="187" t="n"/>
      <c r="F19" s="188">
        <f>B19-C19-D19+E19-G19</f>
        <v/>
      </c>
      <c r="G19" s="188" t="n"/>
      <c r="H19" s="12" t="n"/>
      <c r="I19" s="12" t="n"/>
      <c r="J19" s="62" t="n"/>
      <c r="K19" s="12" t="n"/>
    </row>
    <row r="20">
      <c r="A20" s="9" t="n">
        <v>45198</v>
      </c>
      <c r="B20" s="185" t="n">
        <v>32.39</v>
      </c>
      <c r="C20" s="188" t="n">
        <v>26</v>
      </c>
      <c r="D20" s="187" t="n"/>
      <c r="E20" s="187" t="n"/>
      <c r="F20" s="188">
        <f>B20-C20-D20+E20-G20</f>
        <v/>
      </c>
      <c r="G20" s="188" t="n"/>
      <c r="H20" s="12" t="n"/>
      <c r="I20" s="12" t="n"/>
      <c r="J20" s="62" t="n"/>
      <c r="K20" s="12" t="n"/>
    </row>
    <row r="21">
      <c r="A21" s="9" t="n">
        <v>45199</v>
      </c>
      <c r="B21" s="185" t="n">
        <v>21.8</v>
      </c>
      <c r="C21" s="188" t="n">
        <v>18</v>
      </c>
      <c r="D21" s="187" t="n"/>
      <c r="E21" s="187" t="n"/>
      <c r="F21" s="188">
        <f>B21-C21-D21+E21-G21</f>
        <v/>
      </c>
      <c r="G21" s="188" t="n"/>
      <c r="H21" s="13" t="n"/>
      <c r="I21" s="13" t="n"/>
      <c r="J21" s="63" t="n"/>
      <c r="K21" s="13" t="n"/>
    </row>
    <row r="22">
      <c r="A22" s="9" t="n"/>
      <c r="B22" s="195" t="n"/>
      <c r="C22" s="188" t="n"/>
      <c r="D22" s="187" t="n"/>
      <c r="E22" s="187" t="n"/>
      <c r="F22" s="188" t="n"/>
      <c r="G22" s="188" t="n"/>
      <c r="H22" s="13" t="n"/>
      <c r="I22" s="13" t="n"/>
      <c r="J22" s="63" t="n"/>
      <c r="K22" s="13" t="n"/>
    </row>
    <row r="23">
      <c r="A23" s="9" t="n"/>
      <c r="B23" s="185" t="n"/>
      <c r="C23" s="188" t="n"/>
      <c r="D23" s="187" t="n"/>
      <c r="E23" s="187" t="n"/>
      <c r="F23" s="188" t="n"/>
      <c r="G23" s="188" t="n"/>
      <c r="H23" s="13" t="n"/>
      <c r="I23" s="13" t="n"/>
      <c r="J23" s="63" t="n"/>
      <c r="K23" s="13" t="n"/>
    </row>
    <row r="24">
      <c r="A24" s="9" t="n"/>
      <c r="B24" s="195" t="n"/>
      <c r="C24" s="188" t="n"/>
      <c r="D24" s="187" t="n"/>
      <c r="E24" s="187" t="n"/>
      <c r="F24" s="188" t="n"/>
      <c r="G24" s="188" t="n"/>
      <c r="H24" s="13" t="n"/>
      <c r="I24" s="13" t="n"/>
      <c r="J24" s="63" t="n"/>
      <c r="K24" s="13" t="n"/>
    </row>
    <row r="25">
      <c r="A25" s="9" t="n"/>
      <c r="B25" s="195" t="n"/>
      <c r="C25" s="188" t="n"/>
      <c r="D25" s="187" t="n"/>
      <c r="E25" s="187" t="n"/>
      <c r="F25" s="188" t="n"/>
      <c r="G25" s="188" t="n"/>
      <c r="H25" s="13" t="n"/>
      <c r="I25" s="13" t="n"/>
      <c r="J25" s="63" t="n"/>
      <c r="K25" s="13" t="n"/>
    </row>
    <row r="26">
      <c r="A26" s="9" t="n"/>
      <c r="B26" s="185" t="n"/>
      <c r="C26" s="188" t="n"/>
      <c r="D26" s="187" t="n"/>
      <c r="E26" s="187" t="n"/>
      <c r="F26" s="188" t="n"/>
      <c r="G26" s="188" t="n"/>
      <c r="H26" s="13" t="n"/>
      <c r="I26" s="13" t="n"/>
      <c r="J26" s="63" t="n"/>
      <c r="K26" s="13" t="n"/>
    </row>
    <row r="27">
      <c r="A27" s="9" t="n"/>
      <c r="B27" s="195" t="n"/>
      <c r="C27" s="217" t="n"/>
      <c r="D27" s="187" t="n"/>
      <c r="E27" s="187" t="n"/>
      <c r="F27" s="188" t="n"/>
      <c r="G27" s="200" t="n"/>
      <c r="J27" s="63" t="n"/>
      <c r="K27" s="13" t="n"/>
    </row>
    <row r="28">
      <c r="A28" s="9" t="n"/>
      <c r="B28" s="195" t="n"/>
      <c r="C28" s="217" t="n"/>
      <c r="D28" s="187" t="n"/>
      <c r="E28" s="187" t="n"/>
      <c r="F28" s="188" t="n"/>
      <c r="G28" s="200" t="n"/>
      <c r="J28" s="63" t="n"/>
      <c r="K28" s="13" t="n"/>
    </row>
    <row r="29">
      <c r="A29" s="9" t="n"/>
      <c r="B29" s="195" t="n"/>
      <c r="C29" s="217" t="n"/>
      <c r="D29" s="187" t="n"/>
      <c r="E29" s="187" t="n"/>
      <c r="F29" s="188" t="n"/>
      <c r="G29" s="200" t="n"/>
      <c r="J29" s="63" t="n"/>
      <c r="K29" s="13" t="n"/>
    </row>
    <row r="30">
      <c r="A30" s="9" t="n"/>
      <c r="B30" s="195" t="n"/>
      <c r="C30" s="217" t="n"/>
      <c r="D30" s="187" t="n"/>
      <c r="E30" s="187" t="n"/>
      <c r="F30" s="188" t="n"/>
      <c r="G30" s="200" t="n"/>
      <c r="J30" s="63" t="n"/>
      <c r="K30" s="13" t="n"/>
    </row>
    <row r="31">
      <c r="A31" s="9" t="n"/>
      <c r="B31" s="195" t="n"/>
      <c r="C31" s="217" t="n"/>
      <c r="D31" s="187" t="n"/>
      <c r="E31" s="187" t="n"/>
      <c r="F31" s="188" t="n"/>
      <c r="G31" s="200" t="n"/>
      <c r="J31" s="63" t="n"/>
      <c r="K31" s="13" t="n"/>
    </row>
    <row r="32">
      <c r="A32" s="9" t="n"/>
      <c r="B32" s="195" t="n"/>
      <c r="C32" s="217" t="n"/>
      <c r="D32" s="187" t="n"/>
      <c r="E32" s="187" t="n"/>
      <c r="F32" s="188" t="n"/>
      <c r="G32" s="200" t="n"/>
      <c r="J32" s="63" t="n"/>
      <c r="K32" s="13" t="n"/>
    </row>
    <row r="33">
      <c r="A33" s="9" t="n"/>
      <c r="B33" s="195" t="n"/>
      <c r="C33" s="217" t="n"/>
      <c r="D33" s="187" t="n"/>
      <c r="E33" s="187" t="n"/>
      <c r="F33" s="188" t="n"/>
      <c r="G33" s="200" t="n"/>
      <c r="J33" s="63" t="n"/>
      <c r="K33" s="13" t="n"/>
    </row>
    <row r="34">
      <c r="A34" s="9" t="n"/>
      <c r="B34" s="195" t="n"/>
      <c r="C34" s="217" t="n"/>
      <c r="D34" s="187" t="n"/>
      <c r="E34" s="187" t="n"/>
      <c r="F34" s="188" t="n"/>
      <c r="G34" s="200" t="n"/>
      <c r="J34" s="63" t="n"/>
      <c r="K34" s="13" t="n"/>
    </row>
    <row r="35">
      <c r="A35" s="9" t="n"/>
      <c r="B35" s="195" t="n"/>
      <c r="C35" s="217" t="n"/>
      <c r="D35" s="187" t="n"/>
      <c r="E35" s="187" t="n"/>
      <c r="F35" s="188" t="n"/>
      <c r="G35" s="200" t="n"/>
      <c r="J35" s="63" t="n"/>
      <c r="K35" s="13" t="n"/>
    </row>
    <row r="36">
      <c r="A36" s="9" t="n"/>
      <c r="B36" s="195" t="n"/>
      <c r="C36" s="217" t="n"/>
      <c r="D36" s="187" t="n"/>
      <c r="E36" s="187" t="n"/>
      <c r="F36" s="188" t="n"/>
      <c r="G36" s="200" t="n"/>
      <c r="J36" s="63" t="n"/>
      <c r="K36" s="13" t="n"/>
    </row>
    <row r="37">
      <c r="A37" s="9" t="n"/>
      <c r="B37" s="195" t="n"/>
      <c r="C37" s="217" t="n"/>
      <c r="D37" s="187" t="n"/>
      <c r="E37" s="187" t="n"/>
      <c r="F37" s="188" t="n"/>
      <c r="G37" s="200" t="n"/>
      <c r="J37" s="63" t="n"/>
      <c r="K37" s="13" t="n"/>
    </row>
    <row r="38">
      <c r="A38" s="9" t="n"/>
      <c r="B38" s="195" t="n"/>
      <c r="C38" s="217" t="n"/>
      <c r="D38" s="187" t="n"/>
      <c r="E38" s="187" t="n"/>
      <c r="F38" s="188" t="n"/>
      <c r="G38" s="200" t="n"/>
      <c r="J38" s="63" t="n"/>
      <c r="K38" s="13" t="n"/>
    </row>
    <row r="39">
      <c r="A39" s="9" t="n"/>
      <c r="B39" s="195" t="n"/>
      <c r="C39" s="217" t="n"/>
      <c r="D39" s="187" t="n"/>
      <c r="E39" s="187" t="n"/>
      <c r="F39" s="188" t="n"/>
      <c r="G39" s="200" t="n"/>
      <c r="J39" s="63" t="n"/>
      <c r="K39" s="13" t="n"/>
    </row>
    <row r="40">
      <c r="A40" s="9" t="n"/>
      <c r="B40" s="195" t="n"/>
      <c r="C40" s="217" t="n"/>
      <c r="D40" s="187" t="n"/>
      <c r="E40" s="187" t="n"/>
      <c r="F40" s="188" t="n"/>
      <c r="G40" s="200" t="n"/>
      <c r="J40" s="63" t="n"/>
      <c r="K40" s="13" t="n"/>
    </row>
    <row r="41">
      <c r="A41" s="9" t="n"/>
      <c r="B41" s="195" t="n"/>
      <c r="C41" s="217" t="n"/>
      <c r="D41" s="187" t="n"/>
      <c r="E41" s="187" t="n"/>
      <c r="F41" s="188" t="n"/>
      <c r="G41" s="200" t="n"/>
      <c r="J41" s="63" t="n"/>
      <c r="K41" s="13" t="n"/>
    </row>
    <row r="42">
      <c r="A42" s="9" t="n"/>
      <c r="B42" s="195" t="n"/>
      <c r="C42" s="217" t="n"/>
      <c r="D42" s="187" t="n"/>
      <c r="E42" s="187" t="n"/>
      <c r="F42" s="188" t="n"/>
      <c r="G42" s="200" t="n"/>
      <c r="J42" s="63" t="n"/>
      <c r="K42" s="13" t="n"/>
    </row>
    <row r="43">
      <c r="A43" s="9" t="n"/>
      <c r="B43" s="195" t="n"/>
      <c r="C43" s="217" t="n"/>
      <c r="D43" s="187" t="n"/>
      <c r="E43" s="187" t="n"/>
      <c r="F43" s="188" t="n"/>
      <c r="G43" s="200" t="n"/>
      <c r="J43" s="63" t="n"/>
      <c r="K43" s="13" t="n"/>
    </row>
    <row r="44">
      <c r="A44" s="9" t="n"/>
      <c r="B44" s="195" t="n"/>
      <c r="C44" s="217" t="n"/>
      <c r="D44" s="187" t="n"/>
      <c r="E44" s="187" t="n"/>
      <c r="F44" s="188" t="n"/>
      <c r="G44" s="200" t="n"/>
      <c r="J44" s="63" t="n"/>
      <c r="K44" s="13" t="n"/>
    </row>
    <row r="45">
      <c r="A45" s="9" t="n"/>
      <c r="B45" s="195" t="n"/>
      <c r="C45" s="217" t="n"/>
      <c r="D45" s="187" t="n"/>
      <c r="E45" s="187" t="n"/>
      <c r="F45" s="188" t="n"/>
      <c r="G45" s="200" t="n"/>
      <c r="J45" s="63" t="n"/>
      <c r="K45" s="13" t="n"/>
    </row>
    <row r="46">
      <c r="A46" s="9" t="n"/>
      <c r="B46" s="195" t="n"/>
      <c r="C46" s="217" t="n"/>
      <c r="D46" s="187" t="n"/>
      <c r="E46" s="187" t="n"/>
      <c r="F46" s="188" t="n"/>
      <c r="G46" s="200" t="n"/>
      <c r="J46" s="63" t="n"/>
      <c r="K46" s="13" t="n"/>
    </row>
    <row r="47">
      <c r="A47" s="9" t="n"/>
      <c r="B47" s="195" t="n"/>
      <c r="C47" s="217" t="n"/>
      <c r="D47" s="187" t="n"/>
      <c r="E47" s="187" t="n"/>
      <c r="F47" s="188" t="n"/>
      <c r="G47" s="200" t="n"/>
      <c r="J47" s="63" t="n"/>
      <c r="K47" s="13" t="n"/>
    </row>
    <row r="48">
      <c r="A48" s="9" t="n"/>
      <c r="B48" s="195" t="n"/>
      <c r="C48" s="217" t="n"/>
      <c r="D48" s="187" t="n"/>
      <c r="E48" s="187" t="n"/>
      <c r="F48" s="188" t="n"/>
      <c r="G48" s="200" t="n"/>
      <c r="J48" s="63" t="n"/>
      <c r="K48" s="13" t="n"/>
    </row>
    <row r="49">
      <c r="A49" s="9" t="n"/>
      <c r="B49" s="195" t="n"/>
      <c r="C49" s="217" t="n"/>
      <c r="D49" s="187" t="n"/>
      <c r="E49" s="187" t="n"/>
      <c r="F49" s="188" t="n"/>
      <c r="G49" s="200" t="n"/>
      <c r="J49" s="63" t="n"/>
      <c r="K49" s="13" t="n"/>
    </row>
    <row r="50">
      <c r="A50" s="9" t="n"/>
      <c r="B50" s="195" t="n"/>
      <c r="C50" s="217" t="n"/>
      <c r="D50" s="187" t="n"/>
      <c r="E50" s="187" t="n"/>
      <c r="F50" s="188" t="n"/>
      <c r="G50" s="200" t="n"/>
      <c r="J50" s="63" t="n"/>
      <c r="K50" s="13" t="n"/>
    </row>
    <row r="51">
      <c r="A51" s="9" t="n"/>
      <c r="B51" s="195" t="n"/>
      <c r="C51" s="217" t="n"/>
      <c r="D51" s="187" t="n"/>
      <c r="E51" s="187" t="n"/>
      <c r="F51" s="188" t="n"/>
      <c r="G51" s="200" t="n"/>
      <c r="J51" s="63" t="n"/>
      <c r="K51" s="13" t="n"/>
    </row>
    <row r="52">
      <c r="A52" s="9" t="n"/>
      <c r="B52" s="195" t="n"/>
      <c r="C52" s="217" t="n"/>
      <c r="D52" s="187" t="n"/>
      <c r="E52" s="187" t="n"/>
      <c r="F52" s="188" t="n"/>
      <c r="G52" s="200" t="n"/>
      <c r="J52" s="63" t="n"/>
      <c r="K52" s="13" t="n"/>
    </row>
    <row r="53">
      <c r="A53" s="9" t="n"/>
      <c r="B53" s="195" t="n"/>
      <c r="C53" s="217" t="n"/>
      <c r="D53" s="187" t="n"/>
      <c r="E53" s="187" t="n"/>
      <c r="F53" s="188" t="n"/>
      <c r="G53" s="200" t="n"/>
      <c r="J53" s="63" t="n"/>
      <c r="K53" s="13" t="n"/>
    </row>
    <row r="54">
      <c r="A54" s="9" t="n"/>
      <c r="B54" s="195" t="n"/>
      <c r="C54" s="217" t="n"/>
      <c r="D54" s="187" t="n"/>
      <c r="E54" s="187" t="n"/>
      <c r="F54" s="188" t="n"/>
      <c r="G54" s="200" t="n"/>
      <c r="J54" s="63" t="n"/>
      <c r="K54" s="13" t="n"/>
    </row>
    <row r="55">
      <c r="A55" s="9" t="n"/>
      <c r="B55" s="195" t="n"/>
      <c r="C55" s="217" t="n"/>
      <c r="D55" s="187" t="n"/>
      <c r="E55" s="187" t="n"/>
      <c r="F55" s="188" t="n"/>
      <c r="G55" s="200" t="n"/>
      <c r="J55" s="63" t="n"/>
      <c r="K55" s="13" t="n"/>
    </row>
    <row r="56">
      <c r="A56" s="9" t="n"/>
      <c r="B56" s="195" t="n"/>
      <c r="C56" s="217" t="n"/>
      <c r="D56" s="187" t="n"/>
      <c r="E56" s="187" t="n"/>
      <c r="F56" s="188" t="n"/>
      <c r="G56" s="200" t="n"/>
      <c r="J56" s="63" t="n"/>
      <c r="K56" s="13" t="n"/>
    </row>
    <row r="57">
      <c r="A57" s="9" t="n"/>
      <c r="B57" s="195" t="n"/>
      <c r="C57" s="217" t="n"/>
      <c r="D57" s="187" t="n"/>
      <c r="E57" s="187" t="n"/>
      <c r="F57" s="188" t="n"/>
      <c r="G57" s="200" t="n"/>
      <c r="J57" s="63" t="n"/>
      <c r="K57" s="13" t="n"/>
    </row>
    <row r="58">
      <c r="A58" s="9" t="n"/>
      <c r="B58" s="195" t="n"/>
      <c r="C58" s="217" t="n"/>
      <c r="D58" s="187" t="n"/>
      <c r="E58" s="187" t="n"/>
      <c r="F58" s="188" t="n"/>
      <c r="G58" s="200" t="n"/>
      <c r="J58" s="63" t="n"/>
      <c r="K58" s="13" t="n"/>
    </row>
    <row r="59">
      <c r="A59" s="9" t="n"/>
      <c r="B59" s="195" t="n"/>
      <c r="C59" s="217" t="n"/>
      <c r="D59" s="187" t="n"/>
      <c r="E59" s="187" t="n"/>
      <c r="F59" s="188" t="n"/>
      <c r="G59" s="200" t="n"/>
      <c r="J59" s="63" t="n"/>
      <c r="K59" s="13" t="n"/>
    </row>
    <row r="60">
      <c r="A60" s="9" t="n"/>
      <c r="B60" s="195" t="n"/>
      <c r="C60" s="217" t="n"/>
      <c r="D60" s="187" t="n"/>
      <c r="E60" s="187" t="n"/>
      <c r="F60" s="188" t="n"/>
      <c r="G60" s="200" t="n"/>
      <c r="J60" s="63" t="n"/>
      <c r="K60" s="13" t="n"/>
    </row>
    <row r="61">
      <c r="A61" s="9" t="n"/>
      <c r="B61" s="195" t="n"/>
      <c r="C61" s="217" t="n"/>
      <c r="D61" s="187" t="n"/>
      <c r="E61" s="187" t="n"/>
      <c r="F61" s="188" t="n"/>
      <c r="G61" s="200" t="n"/>
      <c r="J61" s="63" t="n"/>
      <c r="K61" s="13" t="n"/>
    </row>
    <row r="62">
      <c r="A62" s="9" t="n"/>
      <c r="B62" s="195" t="n"/>
      <c r="C62" s="217" t="n"/>
      <c r="D62" s="187" t="n"/>
      <c r="E62" s="187" t="n"/>
      <c r="F62" s="188" t="n"/>
      <c r="G62" s="200" t="n"/>
      <c r="J62" s="63" t="n"/>
      <c r="K62" s="13" t="n"/>
    </row>
    <row r="63">
      <c r="A63" s="9" t="n"/>
      <c r="B63" s="195" t="n"/>
      <c r="C63" s="217" t="n"/>
      <c r="D63" s="187" t="n"/>
      <c r="E63" s="187" t="n"/>
      <c r="F63" s="188" t="n"/>
      <c r="G63" s="200" t="n"/>
      <c r="J63" s="63" t="n"/>
      <c r="K63" s="13" t="n"/>
    </row>
    <row r="64">
      <c r="A64" s="9" t="n"/>
      <c r="B64" s="195" t="n"/>
      <c r="C64" s="217" t="n"/>
      <c r="D64" s="187" t="n"/>
      <c r="E64" s="187" t="n"/>
      <c r="F64" s="188" t="n"/>
      <c r="G64" s="200" t="n"/>
      <c r="J64" s="63" t="n"/>
      <c r="K64" s="13" t="n"/>
    </row>
    <row r="65">
      <c r="A65" s="9" t="n"/>
      <c r="B65" s="195" t="n"/>
      <c r="C65" s="217" t="n"/>
      <c r="D65" s="187" t="n"/>
      <c r="E65" s="187" t="n"/>
      <c r="F65" s="188" t="n"/>
      <c r="G65" s="200" t="n"/>
      <c r="J65" s="63" t="n"/>
      <c r="K65" s="13" t="n"/>
    </row>
    <row r="66">
      <c r="A66" s="9" t="n"/>
      <c r="B66" s="195" t="n"/>
      <c r="C66" s="217" t="n"/>
      <c r="D66" s="187" t="n"/>
      <c r="E66" s="187" t="n"/>
      <c r="F66" s="188" t="n"/>
      <c r="G66" s="200" t="n"/>
      <c r="J66" s="63" t="n"/>
      <c r="K66" s="13" t="n"/>
    </row>
    <row r="67">
      <c r="A67" s="9" t="n"/>
      <c r="B67" s="195" t="n"/>
      <c r="C67" s="217" t="n"/>
      <c r="D67" s="187" t="n"/>
      <c r="E67" s="187" t="n"/>
      <c r="F67" s="188" t="n"/>
      <c r="G67" s="200" t="n"/>
      <c r="J67" s="63" t="n"/>
      <c r="K67" s="13" t="n"/>
    </row>
    <row r="68">
      <c r="A68" s="9" t="n"/>
      <c r="B68" s="195" t="n"/>
      <c r="C68" s="217" t="n"/>
      <c r="D68" s="187" t="n"/>
      <c r="E68" s="187" t="n"/>
      <c r="F68" s="188" t="n"/>
      <c r="G68" s="200" t="n"/>
      <c r="J68" s="63" t="n"/>
      <c r="K68" s="13" t="n"/>
    </row>
    <row r="69">
      <c r="A69" s="9" t="n"/>
      <c r="B69" s="195" t="n"/>
      <c r="C69" s="217" t="n"/>
      <c r="D69" s="187" t="n"/>
      <c r="E69" s="187" t="n"/>
      <c r="F69" s="188" t="n"/>
      <c r="G69" s="200" t="n"/>
      <c r="J69" s="63" t="n"/>
      <c r="K69" s="13" t="n"/>
    </row>
    <row r="70">
      <c r="A70" s="9" t="n"/>
      <c r="B70" s="195" t="n"/>
      <c r="C70" s="217" t="n"/>
      <c r="D70" s="187" t="n"/>
      <c r="E70" s="187" t="n"/>
      <c r="F70" s="188" t="n"/>
      <c r="G70" s="200" t="n"/>
      <c r="J70" s="63" t="n"/>
      <c r="K70" s="13" t="n"/>
    </row>
    <row r="71">
      <c r="A71" s="9" t="n"/>
      <c r="B71" s="195" t="n"/>
      <c r="C71" s="217" t="n"/>
      <c r="D71" s="187" t="n"/>
      <c r="E71" s="187" t="n"/>
      <c r="F71" s="188" t="n"/>
      <c r="G71" s="200" t="n"/>
      <c r="J71" s="63" t="n"/>
      <c r="K71" s="13" t="n"/>
    </row>
    <row r="72">
      <c r="A72" s="9" t="n"/>
      <c r="B72" s="195" t="n"/>
      <c r="C72" s="217" t="n"/>
      <c r="D72" s="187" t="n"/>
      <c r="E72" s="187" t="n"/>
      <c r="F72" s="188" t="n"/>
      <c r="G72" s="200" t="n"/>
      <c r="J72" s="63" t="n"/>
      <c r="K72" s="13" t="n"/>
    </row>
    <row r="73">
      <c r="A73" s="9" t="n"/>
      <c r="B73" s="195" t="n"/>
      <c r="C73" s="217" t="n"/>
      <c r="D73" s="187" t="n"/>
      <c r="E73" s="187" t="n"/>
      <c r="F73" s="188" t="n"/>
      <c r="G73" s="200" t="n"/>
      <c r="J73" s="63" t="n"/>
      <c r="K73" s="13" t="n"/>
    </row>
    <row r="74">
      <c r="A74" s="9" t="n"/>
      <c r="B74" s="195" t="n"/>
      <c r="C74" s="217" t="n"/>
      <c r="D74" s="187" t="n"/>
      <c r="E74" s="187" t="n"/>
      <c r="F74" s="188" t="n"/>
      <c r="G74" s="200" t="n"/>
      <c r="J74" s="63" t="n"/>
      <c r="K74" s="13" t="n"/>
    </row>
    <row r="75">
      <c r="A75" s="9" t="n"/>
      <c r="B75" s="195" t="n"/>
      <c r="C75" s="217" t="n"/>
      <c r="D75" s="187" t="n"/>
      <c r="E75" s="187" t="n"/>
      <c r="F75" s="188" t="n"/>
      <c r="G75" s="200" t="n"/>
      <c r="J75" s="63" t="n"/>
      <c r="K75" s="13" t="n"/>
    </row>
    <row r="76">
      <c r="A76" s="9" t="n"/>
      <c r="B76" s="195" t="n"/>
      <c r="C76" s="217" t="n"/>
      <c r="D76" s="187" t="n"/>
      <c r="E76" s="187" t="n"/>
      <c r="F76" s="188" t="n"/>
      <c r="G76" s="200" t="n"/>
      <c r="J76" s="63" t="n"/>
      <c r="K76" s="13" t="n"/>
    </row>
    <row r="77">
      <c r="A77" s="9" t="n"/>
      <c r="B77" s="195" t="n"/>
      <c r="C77" s="217" t="n"/>
      <c r="D77" s="187" t="n"/>
      <c r="E77" s="187" t="n"/>
      <c r="F77" s="188" t="n"/>
      <c r="G77" s="200" t="n"/>
      <c r="J77" s="63" t="n"/>
      <c r="K77" s="13" t="n"/>
    </row>
    <row r="78">
      <c r="A78" s="9" t="n"/>
      <c r="B78" s="195" t="n"/>
      <c r="C78" s="217" t="n"/>
      <c r="D78" s="187" t="n"/>
      <c r="E78" s="187" t="n"/>
      <c r="F78" s="188" t="n"/>
      <c r="G78" s="200" t="n"/>
      <c r="J78" s="63" t="n"/>
      <c r="K78" s="13" t="n"/>
    </row>
    <row r="79">
      <c r="A79" s="9" t="n"/>
      <c r="B79" s="195" t="n"/>
      <c r="C79" s="217" t="n"/>
      <c r="D79" s="187" t="n"/>
      <c r="E79" s="187" t="n"/>
      <c r="F79" s="188" t="n"/>
      <c r="G79" s="200" t="n"/>
      <c r="J79" s="63" t="n"/>
      <c r="K79" s="13" t="n"/>
    </row>
    <row r="80">
      <c r="A80" s="9" t="n"/>
      <c r="B80" s="195" t="n"/>
      <c r="C80" s="217" t="n"/>
      <c r="D80" s="187" t="n"/>
      <c r="E80" s="187" t="n"/>
      <c r="F80" s="188" t="n"/>
      <c r="G80" s="200" t="n"/>
      <c r="J80" s="63" t="n"/>
      <c r="K80" s="13" t="n"/>
    </row>
    <row r="81">
      <c r="A81" s="9" t="n"/>
      <c r="B81" s="195" t="n"/>
      <c r="C81" s="217" t="n"/>
      <c r="D81" s="187" t="n"/>
      <c r="E81" s="187" t="n"/>
      <c r="F81" s="188" t="n"/>
      <c r="G81" s="200" t="n"/>
      <c r="J81" s="63" t="n"/>
      <c r="K81" s="13" t="n"/>
    </row>
    <row r="82">
      <c r="A82" s="9" t="n"/>
      <c r="B82" s="195" t="n"/>
      <c r="C82" s="217" t="n"/>
      <c r="D82" s="187" t="n"/>
      <c r="E82" s="187" t="n"/>
      <c r="F82" s="188" t="n"/>
      <c r="G82" s="200" t="n"/>
      <c r="J82" s="63" t="n"/>
      <c r="K82" s="13" t="n"/>
    </row>
    <row r="83">
      <c r="A83" s="9" t="n"/>
      <c r="B83" s="195" t="n"/>
      <c r="C83" s="217" t="n"/>
      <c r="D83" s="187" t="n"/>
      <c r="E83" s="187" t="n"/>
      <c r="F83" s="188" t="n"/>
      <c r="G83" s="200" t="n"/>
      <c r="J83" s="63" t="n"/>
      <c r="K83" s="13" t="n"/>
    </row>
    <row r="84">
      <c r="A84" s="9" t="n"/>
      <c r="B84" s="195" t="n"/>
      <c r="C84" s="217" t="n"/>
      <c r="D84" s="187" t="n"/>
      <c r="E84" s="187" t="n"/>
      <c r="F84" s="188" t="n"/>
      <c r="G84" s="200" t="n"/>
      <c r="J84" s="63" t="n"/>
      <c r="K84" s="13" t="n"/>
    </row>
    <row r="85">
      <c r="A85" s="9" t="n"/>
      <c r="B85" s="195" t="n"/>
      <c r="C85" s="217" t="n"/>
      <c r="D85" s="187" t="n"/>
      <c r="E85" s="187" t="n"/>
      <c r="F85" s="188" t="n"/>
      <c r="G85" s="200" t="n"/>
      <c r="J85" s="63" t="n"/>
      <c r="K85" s="13" t="n"/>
    </row>
    <row r="86">
      <c r="A86" s="9" t="n"/>
      <c r="B86" s="195" t="n"/>
      <c r="C86" s="217" t="n"/>
      <c r="D86" s="187" t="n"/>
      <c r="E86" s="187" t="n"/>
      <c r="F86" s="188" t="n"/>
      <c r="G86" s="200" t="n"/>
      <c r="J86" s="63" t="n"/>
      <c r="K86" s="13" t="n"/>
    </row>
    <row r="87">
      <c r="A87" s="9" t="n"/>
      <c r="B87" s="195" t="n"/>
      <c r="C87" s="217" t="n"/>
      <c r="D87" s="187" t="n"/>
      <c r="E87" s="187" t="n"/>
      <c r="F87" s="188" t="n"/>
      <c r="G87" s="200" t="n"/>
      <c r="J87" s="63" t="n"/>
      <c r="K87" s="13" t="n"/>
    </row>
    <row r="88">
      <c r="A88" s="9" t="n"/>
      <c r="B88" s="195" t="n"/>
      <c r="C88" s="217" t="n"/>
      <c r="D88" s="187" t="n"/>
      <c r="E88" s="187" t="n"/>
      <c r="F88" s="188" t="n"/>
      <c r="G88" s="200" t="n"/>
      <c r="J88" s="63" t="n"/>
      <c r="K88" s="13" t="n"/>
    </row>
    <row r="89">
      <c r="A89" s="9" t="n"/>
      <c r="B89" s="195" t="n"/>
      <c r="C89" s="217" t="n"/>
      <c r="D89" s="187" t="n"/>
      <c r="E89" s="187" t="n"/>
      <c r="F89" s="188" t="n"/>
      <c r="G89" s="200" t="n"/>
      <c r="J89" s="63" t="n"/>
      <c r="K89" s="13" t="n"/>
    </row>
    <row r="90">
      <c r="A90" s="9" t="n"/>
      <c r="B90" s="195" t="n"/>
      <c r="C90" s="217" t="n"/>
      <c r="D90" s="187" t="n"/>
      <c r="E90" s="187" t="n"/>
      <c r="F90" s="188" t="n"/>
      <c r="G90" s="200" t="n"/>
      <c r="J90" s="63" t="n"/>
      <c r="K90" s="13" t="n"/>
    </row>
    <row r="91">
      <c r="A91" s="9" t="n"/>
      <c r="B91" s="195" t="n"/>
      <c r="C91" s="217" t="n"/>
      <c r="D91" s="187" t="n"/>
      <c r="E91" s="187" t="n"/>
      <c r="F91" s="188" t="n"/>
      <c r="G91" s="200" t="n"/>
      <c r="J91" s="63" t="n"/>
      <c r="K91" s="13" t="n"/>
    </row>
    <row r="92">
      <c r="A92" s="9" t="n"/>
      <c r="B92" s="195" t="n"/>
      <c r="C92" s="217" t="n"/>
      <c r="D92" s="187" t="n"/>
      <c r="E92" s="187" t="n"/>
      <c r="F92" s="188" t="n"/>
      <c r="G92" s="200" t="n"/>
      <c r="J92" s="63" t="n"/>
      <c r="K92" s="13" t="n"/>
    </row>
    <row r="93">
      <c r="A93" s="9" t="n"/>
      <c r="B93" s="195" t="n"/>
      <c r="C93" s="217" t="n"/>
      <c r="D93" s="187" t="n"/>
      <c r="E93" s="187" t="n"/>
      <c r="F93" s="188" t="n"/>
      <c r="G93" s="200" t="n"/>
      <c r="J93" s="63" t="n"/>
      <c r="K93" s="13" t="n"/>
    </row>
    <row r="94">
      <c r="A94" s="9" t="n"/>
      <c r="B94" s="195" t="n"/>
      <c r="C94" s="217" t="n"/>
      <c r="D94" s="187" t="n"/>
      <c r="E94" s="187" t="n"/>
      <c r="F94" s="188" t="n"/>
      <c r="G94" s="200" t="n"/>
      <c r="J94" s="63" t="n"/>
      <c r="K94" s="13" t="n"/>
    </row>
    <row r="95">
      <c r="A95" s="9" t="n"/>
      <c r="B95" s="195" t="n"/>
      <c r="C95" s="217" t="n"/>
      <c r="D95" s="187" t="n"/>
      <c r="E95" s="187" t="n"/>
      <c r="F95" s="188" t="n"/>
      <c r="G95" s="200" t="n"/>
      <c r="J95" s="63" t="n"/>
      <c r="K95" s="13" t="n"/>
    </row>
    <row r="96">
      <c r="A96" s="9" t="n"/>
      <c r="B96" s="195" t="n"/>
      <c r="C96" s="217" t="n"/>
      <c r="D96" s="187" t="n"/>
      <c r="E96" s="187" t="n"/>
      <c r="F96" s="188" t="n"/>
      <c r="G96" s="200" t="n"/>
      <c r="J96" s="63" t="n"/>
      <c r="K96" s="13" t="n"/>
    </row>
    <row r="97">
      <c r="A97" s="9" t="n"/>
      <c r="B97" s="195" t="n"/>
      <c r="C97" s="217" t="n"/>
      <c r="D97" s="187" t="n"/>
      <c r="E97" s="187" t="n"/>
      <c r="F97" s="188" t="n"/>
      <c r="G97" s="200" t="n"/>
      <c r="J97" s="63" t="n"/>
      <c r="K97" s="13" t="n"/>
    </row>
    <row r="98">
      <c r="A98" s="9" t="n"/>
      <c r="B98" s="195" t="n"/>
      <c r="C98" s="217" t="n"/>
      <c r="D98" s="187" t="n"/>
      <c r="E98" s="187" t="n"/>
      <c r="F98" s="188" t="n"/>
      <c r="G98" s="200" t="n"/>
      <c r="J98" s="63" t="n"/>
      <c r="K98" s="13" t="n"/>
    </row>
    <row r="99">
      <c r="A99" s="9" t="n"/>
      <c r="B99" s="195" t="n"/>
      <c r="C99" s="217" t="n"/>
      <c r="D99" s="187" t="n"/>
      <c r="E99" s="187" t="n"/>
      <c r="F99" s="188" t="n"/>
      <c r="G99" s="200" t="n"/>
      <c r="J99" s="60" t="n"/>
      <c r="K99" s="13" t="n"/>
    </row>
    <row r="100">
      <c r="A100" s="9" t="n"/>
      <c r="B100" s="195" t="n"/>
      <c r="C100" s="217" t="n"/>
      <c r="D100" s="187" t="n"/>
      <c r="E100" s="187" t="n"/>
      <c r="F100" s="188" t="n"/>
      <c r="G100" s="200" t="n"/>
      <c r="J100" s="63" t="n"/>
      <c r="K100" s="13" t="n"/>
    </row>
    <row r="101">
      <c r="A101" s="9" t="n"/>
      <c r="B101" s="195" t="n"/>
      <c r="C101" s="217" t="n"/>
      <c r="D101" s="187" t="n"/>
      <c r="E101" s="187" t="n"/>
      <c r="F101" s="188" t="n"/>
      <c r="G101" s="200" t="n"/>
      <c r="J101" s="63" t="n"/>
      <c r="K101" s="13" t="n"/>
    </row>
    <row r="102">
      <c r="A102" s="9" t="n"/>
      <c r="B102" s="195" t="n"/>
      <c r="C102" s="217" t="n"/>
      <c r="D102" s="187" t="n"/>
      <c r="E102" s="187" t="n"/>
      <c r="F102" s="188" t="n"/>
      <c r="G102" s="200" t="n"/>
      <c r="J102" s="63" t="n"/>
      <c r="K102" s="13" t="n"/>
    </row>
    <row r="103">
      <c r="A103" s="9" t="n"/>
      <c r="B103" s="195" t="n"/>
      <c r="C103" s="217" t="n"/>
      <c r="D103" s="187" t="n"/>
      <c r="E103" s="187" t="n"/>
      <c r="F103" s="188" t="n"/>
      <c r="G103" s="200" t="n"/>
      <c r="J103" s="63" t="n"/>
      <c r="K103" s="13" t="n"/>
    </row>
    <row r="104">
      <c r="A104" s="9" t="n"/>
      <c r="B104" s="195" t="n"/>
      <c r="C104" s="217" t="n"/>
      <c r="D104" s="187" t="n"/>
      <c r="E104" s="187" t="n"/>
      <c r="F104" s="188" t="n"/>
      <c r="G104" s="200" t="n"/>
      <c r="J104" s="63" t="n"/>
      <c r="K104" s="13" t="n"/>
    </row>
    <row r="105">
      <c r="A105" s="9" t="n"/>
      <c r="B105" s="195" t="n"/>
      <c r="C105" s="217" t="n"/>
      <c r="D105" s="187" t="n"/>
      <c r="E105" s="187" t="n"/>
      <c r="F105" s="188" t="n"/>
      <c r="G105" s="200" t="n"/>
      <c r="J105" s="63" t="n"/>
      <c r="K105" s="13" t="n"/>
    </row>
    <row r="106">
      <c r="A106" s="9" t="n"/>
      <c r="B106" s="195" t="n"/>
      <c r="C106" s="217" t="n"/>
      <c r="D106" s="187" t="n"/>
      <c r="E106" s="187" t="n"/>
      <c r="F106" s="188" t="n"/>
      <c r="G106" s="200" t="n"/>
      <c r="J106" s="63" t="n"/>
      <c r="K106" s="13" t="n"/>
    </row>
    <row r="107">
      <c r="A107" s="9" t="n"/>
      <c r="B107" s="195" t="n"/>
      <c r="C107" s="217" t="n"/>
      <c r="D107" s="187" t="n"/>
      <c r="E107" s="187" t="n"/>
      <c r="F107" s="188" t="n"/>
      <c r="G107" s="200" t="n"/>
      <c r="J107" s="63" t="n"/>
      <c r="K107" s="13" t="n"/>
    </row>
    <row r="108">
      <c r="A108" s="9" t="n"/>
      <c r="B108" s="195" t="n"/>
      <c r="C108" s="217" t="n"/>
      <c r="D108" s="187" t="n"/>
      <c r="E108" s="187" t="n"/>
      <c r="F108" s="188" t="n"/>
      <c r="G108" s="200" t="n"/>
      <c r="J108" s="63" t="n"/>
      <c r="K108" s="13" t="n"/>
    </row>
    <row r="109">
      <c r="A109" s="9" t="n"/>
      <c r="B109" s="195" t="n"/>
      <c r="C109" s="217" t="n"/>
      <c r="D109" s="187" t="n"/>
      <c r="E109" s="187" t="n"/>
      <c r="F109" s="188" t="n"/>
      <c r="G109" s="200" t="n"/>
      <c r="J109" s="63" t="n"/>
      <c r="K109" s="13" t="n"/>
    </row>
    <row r="110">
      <c r="A110" s="9" t="n"/>
      <c r="B110" s="195" t="n"/>
      <c r="C110" s="217" t="n"/>
      <c r="D110" s="187" t="n"/>
      <c r="E110" s="187" t="n"/>
      <c r="F110" s="188" t="n"/>
      <c r="G110" s="200" t="n"/>
      <c r="J110" s="63" t="n"/>
      <c r="K110" s="13" t="n"/>
    </row>
    <row r="111">
      <c r="A111" s="9" t="n"/>
      <c r="B111" s="195" t="n"/>
      <c r="C111" s="217" t="n"/>
      <c r="D111" s="187" t="n"/>
      <c r="E111" s="187" t="n"/>
      <c r="F111" s="188" t="n"/>
      <c r="G111" s="200" t="n"/>
      <c r="J111" s="63" t="n"/>
      <c r="K111" s="13" t="n"/>
    </row>
    <row r="112" ht="21.95" customHeight="1" s="162">
      <c r="A112" s="9" t="n"/>
      <c r="B112" s="195" t="n"/>
      <c r="C112" s="217" t="n"/>
      <c r="D112" s="187" t="n"/>
      <c r="E112" s="187" t="n"/>
      <c r="F112" s="188" t="n"/>
      <c r="G112" s="200" t="n"/>
      <c r="J112" s="63" t="n"/>
      <c r="K112" s="13" t="n"/>
    </row>
    <row r="113">
      <c r="A113" s="9" t="n"/>
      <c r="B113" s="195" t="n"/>
      <c r="C113" s="217" t="n"/>
      <c r="D113" s="187" t="n"/>
      <c r="E113" s="187" t="n"/>
      <c r="F113" s="188" t="n"/>
      <c r="G113" s="200" t="n"/>
      <c r="J113" s="63" t="n"/>
      <c r="K113" s="13" t="n"/>
    </row>
    <row r="114">
      <c r="A114" s="9" t="n"/>
      <c r="B114" s="195" t="n"/>
      <c r="C114" s="217" t="n"/>
      <c r="D114" s="187" t="n"/>
      <c r="E114" s="187" t="n"/>
      <c r="F114" s="188" t="n"/>
      <c r="G114" s="200" t="n"/>
      <c r="J114" s="63" t="n"/>
      <c r="K114" s="13" t="n"/>
    </row>
    <row r="115">
      <c r="A115" s="9" t="n"/>
      <c r="B115" s="195" t="n"/>
      <c r="C115" s="217" t="n"/>
      <c r="D115" s="187" t="n"/>
      <c r="E115" s="187" t="n"/>
      <c r="F115" s="188" t="n"/>
      <c r="G115" s="200" t="n"/>
    </row>
    <row r="116">
      <c r="A116" s="9" t="n"/>
      <c r="B116" s="195" t="n"/>
      <c r="C116" s="217" t="n"/>
      <c r="D116" s="187" t="n"/>
      <c r="E116" s="187" t="n"/>
      <c r="F116" s="188" t="n"/>
      <c r="G116" s="200" t="n"/>
    </row>
    <row r="117">
      <c r="A117" s="9" t="n"/>
      <c r="B117" s="195" t="n"/>
      <c r="C117" s="217" t="n"/>
      <c r="D117" s="187" t="n"/>
      <c r="E117" s="187" t="n"/>
      <c r="F117" s="188" t="n"/>
      <c r="G117" s="200" t="n"/>
    </row>
    <row r="118">
      <c r="A118" s="9" t="n"/>
      <c r="B118" s="195" t="n"/>
      <c r="C118" s="217" t="n"/>
      <c r="D118" s="187" t="n"/>
      <c r="E118" s="187" t="n"/>
      <c r="F118" s="188" t="n"/>
      <c r="G118" s="200" t="n"/>
    </row>
    <row r="119">
      <c r="A119" s="9" t="n"/>
      <c r="B119" s="195" t="n"/>
      <c r="C119" s="217" t="n"/>
      <c r="D119" s="187" t="n"/>
      <c r="E119" s="187" t="n"/>
      <c r="F119" s="188" t="n"/>
      <c r="G119" s="200" t="n"/>
    </row>
    <row r="120">
      <c r="A120" s="9" t="n"/>
      <c r="B120" s="195" t="n"/>
      <c r="C120" s="217" t="n"/>
      <c r="D120" s="187" t="n"/>
      <c r="E120" s="187" t="n"/>
      <c r="F120" s="188" t="n"/>
      <c r="G120" s="200" t="n"/>
    </row>
    <row r="121">
      <c r="A121" s="9" t="n"/>
      <c r="B121" s="195" t="n"/>
      <c r="C121" s="217" t="n"/>
      <c r="D121" s="187" t="n"/>
      <c r="E121" s="187" t="n"/>
      <c r="F121" s="188" t="n"/>
      <c r="G121" s="200" t="n"/>
    </row>
    <row r="122">
      <c r="A122" s="9" t="n"/>
      <c r="B122" s="195" t="n"/>
      <c r="C122" s="217" t="n"/>
      <c r="D122" s="187" t="n"/>
      <c r="E122" s="187" t="n"/>
      <c r="F122" s="188" t="n"/>
      <c r="G122" s="200" t="n"/>
    </row>
    <row r="123">
      <c r="A123" s="9" t="n"/>
      <c r="B123" s="195" t="n"/>
      <c r="C123" s="217" t="n"/>
      <c r="D123" s="187" t="n"/>
      <c r="E123" s="187" t="n"/>
      <c r="F123" s="188" t="n"/>
      <c r="G123" s="200" t="n"/>
    </row>
    <row r="124">
      <c r="A124" s="9" t="n"/>
      <c r="B124" s="195" t="n"/>
      <c r="C124" s="217" t="n"/>
      <c r="D124" s="187" t="n"/>
      <c r="E124" s="187" t="n"/>
      <c r="F124" s="188" t="n"/>
      <c r="G124" s="200" t="n"/>
    </row>
    <row r="125">
      <c r="A125" s="9" t="n"/>
      <c r="B125" s="195" t="n"/>
      <c r="C125" s="217" t="n"/>
      <c r="D125" s="187" t="n"/>
      <c r="E125" s="187" t="n"/>
      <c r="F125" s="188" t="n"/>
      <c r="G125" s="200" t="n"/>
    </row>
    <row r="126">
      <c r="A126" s="9" t="n"/>
      <c r="B126" s="195" t="n"/>
      <c r="C126" s="217" t="n"/>
      <c r="D126" s="187" t="n"/>
      <c r="E126" s="187" t="n"/>
      <c r="F126" s="188" t="n"/>
      <c r="G126" s="200" t="n"/>
    </row>
    <row r="127">
      <c r="A127" s="9" t="n"/>
      <c r="B127" s="195" t="n"/>
      <c r="C127" s="217" t="n"/>
      <c r="D127" s="187" t="n"/>
      <c r="E127" s="187" t="n"/>
      <c r="F127" s="188" t="n"/>
      <c r="G127" s="200" t="n"/>
    </row>
    <row r="128">
      <c r="A128" s="9" t="n"/>
      <c r="B128" s="195" t="n"/>
      <c r="C128" s="217" t="n"/>
      <c r="D128" s="187" t="n"/>
      <c r="E128" s="187" t="n"/>
      <c r="F128" s="188" t="n"/>
      <c r="G128" s="200" t="n"/>
    </row>
    <row r="129">
      <c r="A129" s="9" t="n"/>
      <c r="B129" s="195" t="n"/>
      <c r="C129" s="217" t="n"/>
      <c r="D129" s="187" t="n"/>
      <c r="E129" s="187" t="n"/>
      <c r="F129" s="188" t="n"/>
      <c r="G129" s="200" t="n"/>
    </row>
    <row r="130">
      <c r="A130" s="9" t="n"/>
      <c r="B130" s="195" t="n"/>
      <c r="C130" s="217" t="n"/>
      <c r="D130" s="187" t="n"/>
      <c r="E130" s="187" t="n"/>
      <c r="F130" s="188" t="n"/>
      <c r="G130" s="200" t="n"/>
    </row>
    <row r="131">
      <c r="A131" s="9" t="n"/>
      <c r="B131" s="195" t="n"/>
      <c r="C131" s="217" t="n"/>
      <c r="D131" s="187" t="n"/>
      <c r="E131" s="187" t="n"/>
      <c r="F131" s="188" t="n"/>
      <c r="G131" s="200" t="n"/>
    </row>
    <row r="132">
      <c r="A132" s="9" t="n"/>
      <c r="B132" s="195" t="n"/>
      <c r="C132" s="217" t="n"/>
      <c r="D132" s="187" t="n"/>
      <c r="E132" s="187" t="n"/>
      <c r="F132" s="188" t="n"/>
      <c r="G132" s="200" t="n"/>
    </row>
    <row r="133">
      <c r="A133" s="9" t="n"/>
      <c r="B133" s="195" t="n"/>
      <c r="C133" s="217" t="n"/>
      <c r="D133" s="187" t="n"/>
      <c r="E133" s="187" t="n"/>
      <c r="F133" s="188" t="n"/>
      <c r="G133" s="200" t="n"/>
    </row>
    <row r="134">
      <c r="A134" s="9" t="n"/>
      <c r="B134" s="195" t="n"/>
      <c r="C134" s="217" t="n"/>
      <c r="D134" s="187" t="n"/>
      <c r="E134" s="187" t="n"/>
      <c r="F134" s="188" t="n"/>
      <c r="G134" s="200" t="n"/>
    </row>
    <row r="135">
      <c r="A135" s="9" t="n"/>
      <c r="B135" s="195" t="n"/>
      <c r="C135" s="217" t="n"/>
      <c r="D135" s="187" t="n"/>
      <c r="E135" s="187" t="n"/>
      <c r="F135" s="188" t="n"/>
      <c r="G135" s="200" t="n"/>
    </row>
    <row r="136">
      <c r="A136" s="9" t="n"/>
      <c r="B136" s="195" t="n"/>
      <c r="C136" s="217" t="n"/>
      <c r="D136" s="187" t="n"/>
      <c r="E136" s="187" t="n"/>
      <c r="F136" s="188" t="n"/>
      <c r="G136" s="200" t="n"/>
    </row>
    <row r="137">
      <c r="A137" s="9" t="n"/>
      <c r="B137" s="195" t="n"/>
      <c r="C137" s="217" t="n"/>
      <c r="D137" s="187" t="n"/>
      <c r="E137" s="187" t="n"/>
      <c r="F137" s="188" t="n"/>
      <c r="G137" s="200" t="n"/>
    </row>
    <row r="138">
      <c r="A138" s="9" t="n"/>
      <c r="B138" s="195" t="n"/>
      <c r="C138" s="217" t="n"/>
      <c r="D138" s="187" t="n"/>
      <c r="E138" s="187" t="n"/>
      <c r="F138" s="188" t="n"/>
      <c r="G138" s="200" t="n"/>
    </row>
    <row r="139">
      <c r="A139" s="9" t="n"/>
      <c r="B139" s="195" t="n"/>
      <c r="C139" s="217" t="n"/>
      <c r="D139" s="187" t="n"/>
      <c r="E139" s="187" t="n"/>
      <c r="F139" s="188" t="n"/>
      <c r="G139" s="200" t="n"/>
    </row>
    <row r="140">
      <c r="A140" s="9" t="n"/>
      <c r="B140" s="195" t="n"/>
      <c r="C140" s="217" t="n"/>
      <c r="D140" s="187" t="n"/>
      <c r="E140" s="187" t="n"/>
      <c r="F140" s="188" t="n"/>
      <c r="G140" s="200" t="n"/>
    </row>
    <row r="141">
      <c r="A141" s="9" t="n"/>
      <c r="B141" s="195" t="n"/>
      <c r="C141" s="217" t="n"/>
      <c r="D141" s="187" t="n"/>
      <c r="E141" s="187" t="n"/>
      <c r="F141" s="188" t="n"/>
      <c r="G141" s="200" t="n"/>
    </row>
    <row r="142">
      <c r="A142" s="9" t="n"/>
      <c r="B142" s="195" t="n"/>
      <c r="C142" s="217" t="n"/>
      <c r="D142" s="187" t="n"/>
      <c r="E142" s="187" t="n"/>
      <c r="F142" s="188" t="n"/>
      <c r="G142" s="200" t="n"/>
    </row>
    <row r="143">
      <c r="A143" s="9" t="n"/>
      <c r="B143" s="195" t="n"/>
      <c r="C143" s="217" t="n"/>
      <c r="D143" s="187" t="n"/>
      <c r="E143" s="187" t="n"/>
      <c r="F143" s="188" t="n"/>
      <c r="G143" s="200" t="n"/>
    </row>
    <row r="144">
      <c r="A144" s="9" t="n"/>
      <c r="B144" s="195" t="n"/>
      <c r="C144" s="217" t="n"/>
      <c r="D144" s="187" t="n"/>
      <c r="E144" s="187" t="n"/>
      <c r="F144" s="188" t="n"/>
      <c r="G144" s="200" t="n"/>
    </row>
    <row r="145">
      <c r="A145" s="9" t="n"/>
      <c r="B145" s="195" t="n"/>
      <c r="C145" s="217" t="n"/>
      <c r="D145" s="187" t="n"/>
      <c r="E145" s="187" t="n"/>
      <c r="F145" s="188" t="n"/>
      <c r="G145" s="200" t="n"/>
    </row>
    <row r="146">
      <c r="A146" s="9" t="n"/>
      <c r="B146" s="195" t="n"/>
      <c r="C146" s="217" t="n"/>
      <c r="D146" s="187" t="n"/>
      <c r="E146" s="187" t="n"/>
      <c r="F146" s="188" t="n"/>
      <c r="G146" s="200" t="n"/>
    </row>
    <row r="147">
      <c r="A147" s="9" t="n"/>
      <c r="B147" s="195" t="n"/>
      <c r="C147" s="217" t="n"/>
      <c r="D147" s="187" t="n"/>
      <c r="E147" s="187" t="n"/>
      <c r="F147" s="188" t="n"/>
      <c r="G147" s="200" t="n"/>
    </row>
    <row r="148">
      <c r="A148" s="9" t="n"/>
      <c r="B148" s="195" t="n"/>
      <c r="C148" s="217" t="n"/>
      <c r="D148" s="187" t="n"/>
      <c r="E148" s="187" t="n"/>
      <c r="F148" s="188" t="n"/>
      <c r="G148" s="200" t="n"/>
    </row>
    <row r="149">
      <c r="A149" s="9" t="n"/>
      <c r="B149" s="195" t="n"/>
      <c r="C149" s="217" t="n"/>
      <c r="D149" s="187" t="n"/>
      <c r="E149" s="187" t="n"/>
      <c r="F149" s="188" t="n"/>
      <c r="G149" s="200" t="n"/>
    </row>
    <row r="150">
      <c r="A150" s="9" t="n"/>
      <c r="B150" s="195" t="n"/>
      <c r="C150" s="217" t="n"/>
      <c r="D150" s="187" t="n"/>
      <c r="E150" s="187" t="n"/>
      <c r="F150" s="188" t="n"/>
      <c r="G150" s="200" t="n"/>
    </row>
    <row r="151">
      <c r="A151" s="9" t="n"/>
      <c r="B151" s="195" t="n"/>
      <c r="C151" s="217" t="n"/>
      <c r="D151" s="187" t="n"/>
      <c r="E151" s="187" t="n"/>
      <c r="F151" s="188" t="n"/>
      <c r="G151" s="200" t="n"/>
    </row>
    <row r="152">
      <c r="A152" s="9" t="n"/>
      <c r="B152" s="195" t="n"/>
      <c r="C152" s="217" t="n"/>
      <c r="D152" s="187" t="n"/>
      <c r="E152" s="187" t="n"/>
      <c r="F152" s="188" t="n"/>
      <c r="G152" s="200" t="n"/>
    </row>
    <row r="153">
      <c r="A153" s="9" t="n"/>
      <c r="B153" s="195" t="n"/>
      <c r="C153" s="217" t="n"/>
      <c r="D153" s="187" t="n"/>
      <c r="E153" s="187" t="n"/>
      <c r="F153" s="188" t="n"/>
      <c r="G153" s="200" t="n"/>
    </row>
    <row r="154">
      <c r="A154" s="9" t="n"/>
      <c r="B154" s="195" t="n"/>
      <c r="C154" s="217" t="n"/>
      <c r="D154" s="187" t="n"/>
      <c r="E154" s="187" t="n"/>
      <c r="F154" s="188" t="n"/>
      <c r="G154" s="200" t="n"/>
    </row>
    <row r="155">
      <c r="A155" s="9" t="n"/>
      <c r="B155" s="195" t="n"/>
      <c r="C155" s="217" t="n"/>
      <c r="D155" s="187" t="n"/>
      <c r="E155" s="187" t="n"/>
      <c r="F155" s="188" t="n"/>
      <c r="G155" s="200" t="n"/>
    </row>
    <row r="156">
      <c r="A156" s="9" t="n"/>
      <c r="B156" s="195" t="n"/>
      <c r="C156" s="217" t="n"/>
      <c r="D156" s="187" t="n"/>
      <c r="E156" s="187" t="n"/>
      <c r="F156" s="188" t="n"/>
      <c r="G156" s="200" t="n"/>
    </row>
    <row r="157">
      <c r="A157" s="9" t="n"/>
      <c r="B157" s="195" t="n"/>
      <c r="C157" s="217" t="n"/>
      <c r="D157" s="187" t="n"/>
      <c r="E157" s="187" t="n"/>
      <c r="F157" s="188" t="n"/>
      <c r="G157" s="200" t="n"/>
    </row>
    <row r="158">
      <c r="A158" s="9" t="n"/>
      <c r="B158" s="195" t="n"/>
      <c r="C158" s="217" t="n"/>
      <c r="D158" s="187" t="n"/>
      <c r="E158" s="187" t="n"/>
      <c r="F158" s="188" t="n"/>
      <c r="G158" s="200" t="n"/>
    </row>
    <row r="159">
      <c r="A159" s="9" t="n"/>
      <c r="B159" s="195" t="n"/>
      <c r="C159" s="217" t="n"/>
      <c r="D159" s="187" t="n"/>
      <c r="E159" s="187" t="n"/>
      <c r="F159" s="188" t="n"/>
      <c r="G159" s="200" t="n"/>
    </row>
    <row r="160">
      <c r="A160" s="9" t="n"/>
      <c r="B160" s="195" t="n"/>
      <c r="C160" s="217" t="n"/>
      <c r="D160" s="187" t="n"/>
      <c r="E160" s="187" t="n"/>
      <c r="F160" s="188" t="n"/>
      <c r="G160" s="200" t="n"/>
    </row>
    <row r="161">
      <c r="A161" s="9" t="n"/>
      <c r="B161" s="195" t="n"/>
      <c r="C161" s="217" t="n"/>
      <c r="D161" s="187" t="n"/>
      <c r="E161" s="187" t="n"/>
      <c r="F161" s="188" t="n"/>
      <c r="G161" s="200" t="n"/>
    </row>
    <row r="162">
      <c r="A162" s="9" t="n"/>
      <c r="B162" s="195" t="n"/>
      <c r="C162" s="217" t="n"/>
      <c r="D162" s="187" t="n"/>
      <c r="E162" s="187" t="n"/>
      <c r="F162" s="188" t="n"/>
      <c r="G162" s="200" t="n"/>
    </row>
    <row r="163">
      <c r="A163" s="9" t="n"/>
      <c r="B163" s="195" t="n"/>
      <c r="C163" s="217" t="n"/>
      <c r="D163" s="187" t="n"/>
      <c r="E163" s="187" t="n"/>
      <c r="F163" s="188" t="n"/>
      <c r="G163" s="200" t="n"/>
    </row>
    <row r="164">
      <c r="A164" s="9" t="n"/>
      <c r="B164" s="195" t="n"/>
      <c r="C164" s="217" t="n"/>
      <c r="D164" s="187" t="n"/>
      <c r="E164" s="187" t="n"/>
      <c r="F164" s="188" t="n"/>
      <c r="G164" s="200" t="n"/>
    </row>
    <row r="165">
      <c r="A165" s="9" t="n"/>
      <c r="B165" s="195" t="n"/>
      <c r="C165" s="217" t="n"/>
      <c r="D165" s="187" t="n"/>
      <c r="E165" s="187" t="n"/>
      <c r="F165" s="188" t="n"/>
      <c r="G165" s="200" t="n"/>
    </row>
    <row r="166">
      <c r="A166" s="9" t="n"/>
      <c r="B166" s="195" t="n"/>
      <c r="C166" s="217" t="n"/>
      <c r="D166" s="187" t="n"/>
      <c r="E166" s="187" t="n"/>
      <c r="F166" s="188" t="n"/>
      <c r="G166" s="200" t="n"/>
    </row>
    <row r="167">
      <c r="A167" s="9" t="n"/>
      <c r="B167" s="195" t="n"/>
      <c r="C167" s="217" t="n"/>
      <c r="D167" s="187" t="n"/>
      <c r="E167" s="187" t="n"/>
      <c r="F167" s="188" t="n"/>
      <c r="G167" s="200" t="n"/>
    </row>
    <row r="168">
      <c r="A168" s="9" t="n"/>
      <c r="B168" s="195" t="n"/>
      <c r="C168" s="217" t="n"/>
      <c r="D168" s="187" t="n"/>
      <c r="E168" s="187" t="n"/>
      <c r="F168" s="188" t="n"/>
      <c r="G168" s="200" t="n"/>
    </row>
    <row r="169">
      <c r="A169" s="9" t="n"/>
      <c r="B169" s="195" t="n"/>
      <c r="C169" s="217" t="n"/>
      <c r="D169" s="187" t="n"/>
      <c r="E169" s="187" t="n"/>
      <c r="F169" s="188" t="n"/>
      <c r="G169" s="200" t="n"/>
    </row>
    <row r="170">
      <c r="A170" s="9" t="n"/>
      <c r="B170" s="195" t="n"/>
      <c r="C170" s="217" t="n"/>
      <c r="D170" s="187" t="n"/>
      <c r="E170" s="187" t="n"/>
      <c r="F170" s="188" t="n"/>
      <c r="G170" s="200" t="n"/>
    </row>
    <row r="171">
      <c r="A171" s="9" t="n"/>
      <c r="B171" s="195" t="n"/>
      <c r="C171" s="217" t="n"/>
      <c r="D171" s="187" t="n"/>
      <c r="E171" s="187" t="n"/>
      <c r="F171" s="188" t="n"/>
      <c r="G171" s="200" t="n"/>
    </row>
    <row r="172">
      <c r="A172" s="9" t="n"/>
      <c r="B172" s="195" t="n"/>
      <c r="C172" s="217" t="n"/>
      <c r="D172" s="187" t="n"/>
      <c r="E172" s="187" t="n"/>
      <c r="F172" s="188" t="n"/>
      <c r="G172" s="200" t="n"/>
    </row>
    <row r="173">
      <c r="A173" s="9" t="n"/>
      <c r="B173" s="195" t="n"/>
      <c r="C173" s="217" t="n"/>
      <c r="D173" s="187" t="n"/>
      <c r="E173" s="187" t="n"/>
      <c r="F173" s="188" t="n"/>
      <c r="G173" s="200" t="n"/>
    </row>
    <row r="174">
      <c r="A174" s="9" t="n"/>
      <c r="B174" s="195" t="n"/>
      <c r="C174" s="217" t="n"/>
      <c r="D174" s="187" t="n"/>
      <c r="E174" s="187" t="n"/>
      <c r="F174" s="188" t="n"/>
      <c r="G174" s="200" t="n"/>
    </row>
    <row r="175">
      <c r="A175" s="9" t="n"/>
      <c r="B175" s="195" t="n"/>
      <c r="C175" s="217" t="n"/>
      <c r="D175" s="187" t="n"/>
      <c r="E175" s="187" t="n"/>
      <c r="F175" s="188" t="n"/>
      <c r="G175" s="200" t="n"/>
    </row>
    <row r="176">
      <c r="A176" s="9" t="n"/>
      <c r="B176" s="195" t="n"/>
      <c r="C176" s="217" t="n"/>
      <c r="D176" s="187" t="n"/>
      <c r="E176" s="187" t="n"/>
      <c r="F176" s="188" t="n"/>
      <c r="G176" s="200" t="n"/>
    </row>
    <row r="177">
      <c r="A177" s="9" t="n"/>
      <c r="B177" s="195" t="n"/>
      <c r="C177" s="217" t="n"/>
      <c r="D177" s="187" t="n"/>
      <c r="E177" s="187" t="n"/>
      <c r="F177" s="188" t="n"/>
      <c r="G177" s="200" t="n"/>
    </row>
    <row r="178">
      <c r="A178" s="9" t="n"/>
      <c r="B178" s="195" t="n"/>
      <c r="C178" s="217" t="n"/>
      <c r="D178" s="187" t="n"/>
      <c r="E178" s="187" t="n"/>
      <c r="F178" s="188" t="n"/>
      <c r="G178" s="200" t="n"/>
    </row>
    <row r="179">
      <c r="A179" s="9" t="n"/>
      <c r="B179" s="195" t="n"/>
      <c r="C179" s="217" t="n"/>
      <c r="D179" s="187" t="n"/>
      <c r="E179" s="187" t="n"/>
      <c r="F179" s="188" t="n"/>
      <c r="G179" s="200" t="n"/>
    </row>
    <row r="180">
      <c r="A180" s="9" t="n"/>
      <c r="B180" s="195" t="n"/>
      <c r="C180" s="217" t="n"/>
      <c r="D180" s="187" t="n"/>
      <c r="E180" s="187" t="n"/>
      <c r="F180" s="188" t="n"/>
      <c r="G180" s="200" t="n"/>
    </row>
    <row r="181">
      <c r="A181" s="9" t="n"/>
      <c r="B181" s="195" t="n"/>
      <c r="C181" s="217" t="n"/>
      <c r="D181" s="187" t="n"/>
      <c r="E181" s="187" t="n"/>
      <c r="F181" s="188" t="n"/>
      <c r="G181" s="200" t="n"/>
    </row>
    <row r="182">
      <c r="A182" s="9" t="n"/>
      <c r="B182" s="195" t="n"/>
      <c r="C182" s="217" t="n"/>
      <c r="D182" s="187" t="n"/>
      <c r="E182" s="187" t="n"/>
      <c r="F182" s="188" t="n"/>
      <c r="G182" s="200" t="n"/>
    </row>
    <row r="183">
      <c r="A183" s="9" t="n"/>
      <c r="B183" s="195" t="n"/>
      <c r="C183" s="217" t="n"/>
      <c r="D183" s="187" t="n"/>
      <c r="E183" s="187" t="n"/>
      <c r="F183" s="188" t="n"/>
      <c r="G183" s="200" t="n"/>
    </row>
    <row r="184">
      <c r="A184" s="9" t="n"/>
      <c r="B184" s="195" t="n"/>
      <c r="C184" s="217" t="n"/>
      <c r="D184" s="187" t="n"/>
      <c r="E184" s="187" t="n"/>
      <c r="F184" s="188" t="n"/>
      <c r="G184" s="200" t="n"/>
    </row>
    <row r="185">
      <c r="A185" s="9" t="n"/>
      <c r="B185" s="195" t="n"/>
      <c r="C185" s="217" t="n"/>
      <c r="D185" s="187" t="n"/>
      <c r="E185" s="187" t="n"/>
      <c r="F185" s="188" t="n"/>
      <c r="G185" s="200" t="n"/>
    </row>
    <row r="186">
      <c r="A186" s="9" t="n"/>
      <c r="B186" s="195" t="n"/>
      <c r="C186" s="217" t="n"/>
      <c r="D186" s="187" t="n"/>
      <c r="E186" s="187" t="n"/>
      <c r="F186" s="188" t="n"/>
      <c r="G186" s="200" t="n"/>
    </row>
    <row r="187">
      <c r="A187" s="9" t="n"/>
      <c r="B187" s="195" t="n"/>
      <c r="C187" s="217" t="n"/>
      <c r="D187" s="187" t="n"/>
      <c r="E187" s="187" t="n"/>
      <c r="F187" s="188" t="n"/>
      <c r="G187" s="200" t="n"/>
    </row>
    <row r="188">
      <c r="A188" s="9" t="n"/>
      <c r="B188" s="195" t="n"/>
      <c r="C188" s="217" t="n"/>
      <c r="D188" s="187" t="n"/>
      <c r="E188" s="187" t="n"/>
      <c r="F188" s="188" t="n"/>
      <c r="G188" s="200" t="n"/>
    </row>
    <row r="189">
      <c r="A189" s="9" t="n"/>
      <c r="B189" s="195" t="n"/>
      <c r="C189" s="217" t="n"/>
      <c r="D189" s="187" t="n"/>
      <c r="E189" s="187" t="n"/>
      <c r="F189" s="188" t="n"/>
      <c r="G189" s="200" t="n"/>
    </row>
    <row r="190">
      <c r="A190" s="9" t="n"/>
      <c r="B190" s="195" t="n"/>
      <c r="C190" s="217" t="n"/>
      <c r="D190" s="187" t="n"/>
      <c r="E190" s="187" t="n"/>
      <c r="F190" s="188" t="n"/>
      <c r="G190" s="200" t="n"/>
    </row>
    <row r="191">
      <c r="A191" s="9" t="n"/>
      <c r="B191" s="195" t="n"/>
      <c r="C191" s="217" t="n"/>
      <c r="D191" s="187" t="n"/>
      <c r="E191" s="187" t="n"/>
      <c r="F191" s="188" t="n"/>
      <c r="G191" s="200" t="n"/>
    </row>
    <row r="192">
      <c r="A192" s="9" t="n"/>
      <c r="B192" s="195" t="n"/>
      <c r="C192" s="217" t="n"/>
      <c r="D192" s="187" t="n"/>
      <c r="E192" s="187" t="n"/>
      <c r="F192" s="188" t="n"/>
      <c r="G192" s="200" t="n"/>
    </row>
    <row r="193">
      <c r="A193" s="9" t="n"/>
      <c r="B193" s="195" t="n"/>
      <c r="C193" s="217" t="n"/>
      <c r="D193" s="187" t="n"/>
      <c r="E193" s="187" t="n"/>
      <c r="F193" s="188" t="n"/>
      <c r="G193" s="200" t="n"/>
    </row>
    <row r="194">
      <c r="A194" s="9" t="n"/>
      <c r="B194" s="195" t="n"/>
      <c r="C194" s="217" t="n"/>
      <c r="D194" s="187" t="n"/>
      <c r="E194" s="187" t="n"/>
      <c r="F194" s="188" t="n"/>
      <c r="G194" s="200" t="n"/>
    </row>
    <row r="195">
      <c r="A195" s="9" t="n"/>
      <c r="B195" s="195" t="n"/>
      <c r="C195" s="217" t="n"/>
      <c r="D195" s="187" t="n"/>
      <c r="E195" s="187" t="n"/>
      <c r="F195" s="188" t="n"/>
      <c r="G195" s="200" t="n"/>
    </row>
    <row r="196">
      <c r="A196" s="9" t="n"/>
      <c r="B196" s="195" t="n"/>
      <c r="C196" s="217" t="n"/>
      <c r="D196" s="187" t="n"/>
      <c r="E196" s="187" t="n"/>
      <c r="F196" s="188" t="n"/>
      <c r="G196" s="200" t="n"/>
    </row>
    <row r="197">
      <c r="A197" s="9" t="n"/>
      <c r="B197" s="195" t="n"/>
      <c r="C197" s="217" t="n"/>
      <c r="D197" s="187" t="n"/>
      <c r="E197" s="187" t="n"/>
      <c r="F197" s="188" t="n"/>
      <c r="G197" s="200" t="n"/>
    </row>
    <row r="198">
      <c r="A198" s="9" t="n"/>
      <c r="B198" s="195" t="n"/>
      <c r="C198" s="217" t="n"/>
      <c r="D198" s="187" t="n"/>
      <c r="E198" s="187" t="n"/>
      <c r="F198" s="188" t="n"/>
      <c r="G198" s="200" t="n"/>
    </row>
    <row r="199">
      <c r="A199" s="9" t="n"/>
      <c r="B199" s="195" t="n"/>
      <c r="C199" s="217" t="n"/>
      <c r="D199" s="187" t="n"/>
      <c r="E199" s="187" t="n"/>
      <c r="F199" s="188" t="n"/>
      <c r="G199" s="200" t="n"/>
    </row>
    <row r="200">
      <c r="A200" s="9" t="n"/>
      <c r="B200" s="195" t="n"/>
      <c r="C200" s="217" t="n"/>
      <c r="D200" s="187" t="n"/>
      <c r="E200" s="187" t="n"/>
      <c r="F200" s="188" t="n"/>
      <c r="G200" s="200" t="n"/>
    </row>
    <row r="201">
      <c r="A201" s="9" t="n"/>
      <c r="B201" s="195" t="n"/>
      <c r="C201" s="217" t="n"/>
      <c r="D201" s="187" t="n"/>
      <c r="E201" s="187" t="n"/>
      <c r="F201" s="188" t="n"/>
      <c r="G201" s="200" t="n"/>
    </row>
    <row r="202">
      <c r="A202" s="9" t="n"/>
      <c r="B202" s="195" t="n"/>
      <c r="C202" s="217" t="n"/>
      <c r="D202" s="187" t="n"/>
      <c r="E202" s="187" t="n"/>
      <c r="F202" s="188" t="n"/>
      <c r="G202" s="200" t="n"/>
    </row>
    <row r="203">
      <c r="A203" s="9" t="n"/>
      <c r="B203" s="195" t="n"/>
      <c r="C203" s="217" t="n"/>
      <c r="D203" s="187" t="n"/>
      <c r="E203" s="187" t="n"/>
      <c r="F203" s="188" t="n"/>
      <c r="G203" s="200" t="n"/>
    </row>
    <row r="204">
      <c r="A204" s="9" t="n"/>
      <c r="B204" s="195" t="n"/>
      <c r="C204" s="217" t="n"/>
      <c r="D204" s="187" t="n"/>
      <c r="E204" s="187" t="n"/>
      <c r="F204" s="188" t="n"/>
      <c r="G204" s="200" t="n"/>
    </row>
    <row r="205">
      <c r="A205" s="9" t="n"/>
      <c r="B205" s="195" t="n"/>
      <c r="C205" s="217" t="n"/>
      <c r="D205" s="187" t="n"/>
      <c r="E205" s="187" t="n"/>
      <c r="F205" s="188" t="n"/>
      <c r="G205" s="200" t="n"/>
    </row>
    <row r="206">
      <c r="A206" s="9" t="n"/>
      <c r="B206" s="195" t="n"/>
      <c r="C206" s="217" t="n"/>
      <c r="D206" s="187" t="n"/>
      <c r="E206" s="187" t="n"/>
      <c r="F206" s="188" t="n"/>
      <c r="G206" s="200" t="n"/>
    </row>
    <row r="207">
      <c r="A207" s="9" t="n"/>
      <c r="B207" s="195" t="n"/>
      <c r="C207" s="217" t="n"/>
      <c r="D207" s="187" t="n"/>
      <c r="E207" s="187" t="n"/>
      <c r="F207" s="188" t="n"/>
      <c r="G207" s="200" t="n"/>
    </row>
    <row r="208">
      <c r="A208" s="9" t="n"/>
      <c r="B208" s="195" t="n"/>
      <c r="C208" s="217" t="n"/>
      <c r="D208" s="187" t="n"/>
      <c r="E208" s="187" t="n"/>
      <c r="F208" s="188" t="n"/>
      <c r="G208" s="200" t="n"/>
    </row>
    <row r="209">
      <c r="A209" s="9" t="n"/>
      <c r="B209" s="195" t="n"/>
      <c r="C209" s="217" t="n"/>
      <c r="D209" s="187" t="n"/>
      <c r="E209" s="187" t="n"/>
      <c r="F209" s="188" t="n"/>
      <c r="G209" s="200" t="n"/>
    </row>
    <row r="210">
      <c r="A210" s="9" t="n"/>
      <c r="B210" s="195" t="n"/>
      <c r="C210" s="217" t="n"/>
      <c r="D210" s="187" t="n"/>
      <c r="E210" s="187" t="n"/>
      <c r="F210" s="188" t="n"/>
      <c r="G210" s="200" t="n"/>
    </row>
    <row r="211">
      <c r="A211" s="9" t="n"/>
      <c r="B211" s="195" t="n"/>
      <c r="C211" s="217" t="n"/>
      <c r="D211" s="187" t="n"/>
      <c r="E211" s="187" t="n"/>
      <c r="F211" s="188" t="n"/>
      <c r="G211" s="200" t="n"/>
    </row>
    <row r="212">
      <c r="A212" s="9" t="n"/>
      <c r="B212" s="195" t="n"/>
      <c r="C212" s="217" t="n"/>
      <c r="D212" s="187" t="n"/>
      <c r="E212" s="187" t="n"/>
      <c r="F212" s="188" t="n"/>
      <c r="G212" s="200" t="n"/>
    </row>
    <row r="213">
      <c r="A213" s="9" t="n"/>
      <c r="B213" s="195" t="n"/>
      <c r="C213" s="217" t="n"/>
      <c r="D213" s="187" t="n"/>
      <c r="E213" s="187" t="n"/>
      <c r="F213" s="188" t="n"/>
      <c r="G213" s="200" t="n"/>
    </row>
    <row r="214">
      <c r="A214" s="9" t="n"/>
      <c r="B214" s="195" t="n"/>
      <c r="C214" s="217" t="n"/>
      <c r="D214" s="187" t="n"/>
      <c r="E214" s="187" t="n"/>
      <c r="F214" s="188" t="n"/>
      <c r="G214" s="200" t="n"/>
    </row>
    <row r="215">
      <c r="A215" s="9" t="n"/>
      <c r="B215" s="195" t="n"/>
      <c r="C215" s="217" t="n"/>
      <c r="D215" s="187" t="n"/>
      <c r="E215" s="187" t="n"/>
      <c r="F215" s="188" t="n"/>
      <c r="G215" s="200" t="n"/>
    </row>
    <row r="216">
      <c r="A216" s="9" t="n"/>
      <c r="B216" s="195" t="n"/>
      <c r="C216" s="217" t="n"/>
      <c r="D216" s="187" t="n"/>
      <c r="E216" s="187" t="n"/>
      <c r="F216" s="188" t="n"/>
      <c r="G216" s="200" t="n"/>
    </row>
    <row r="217">
      <c r="A217" s="9" t="n"/>
      <c r="B217" s="195" t="n"/>
      <c r="C217" s="217" t="n"/>
      <c r="D217" s="187" t="n"/>
      <c r="E217" s="187" t="n"/>
      <c r="F217" s="188" t="n"/>
      <c r="G217" s="200" t="n"/>
    </row>
    <row r="218">
      <c r="A218" s="9" t="n"/>
      <c r="B218" s="195" t="n"/>
      <c r="C218" s="217" t="n"/>
      <c r="D218" s="187" t="n"/>
      <c r="E218" s="187" t="n"/>
      <c r="F218" s="188" t="n"/>
      <c r="G218" s="200" t="n"/>
    </row>
    <row r="219">
      <c r="A219" s="9" t="n"/>
      <c r="B219" s="195" t="n"/>
      <c r="C219" s="217" t="n"/>
      <c r="D219" s="187" t="n"/>
      <c r="E219" s="187" t="n"/>
      <c r="F219" s="188" t="n"/>
      <c r="G219" s="200" t="n"/>
    </row>
    <row r="220">
      <c r="A220" s="9" t="n"/>
      <c r="B220" s="195" t="n"/>
      <c r="C220" s="217" t="n"/>
      <c r="D220" s="187" t="n"/>
      <c r="E220" s="187" t="n"/>
      <c r="F220" s="188" t="n"/>
      <c r="G220" s="200" t="n"/>
    </row>
    <row r="221">
      <c r="A221" s="9" t="n"/>
      <c r="B221" s="195" t="n"/>
      <c r="C221" s="217" t="n"/>
      <c r="D221" s="187" t="n"/>
      <c r="E221" s="187" t="n"/>
      <c r="F221" s="188" t="n"/>
      <c r="G221" s="200" t="n"/>
    </row>
    <row r="222">
      <c r="A222" s="9" t="n"/>
      <c r="B222" s="195" t="n"/>
      <c r="C222" s="217" t="n"/>
      <c r="D222" s="187" t="n"/>
      <c r="E222" s="187" t="n"/>
      <c r="F222" s="188" t="n"/>
      <c r="G222" s="200" t="n"/>
    </row>
    <row r="223">
      <c r="A223" s="9" t="n"/>
      <c r="B223" s="195" t="n"/>
      <c r="C223" s="217" t="n"/>
      <c r="D223" s="187" t="n"/>
      <c r="E223" s="187" t="n"/>
      <c r="F223" s="188" t="n"/>
      <c r="G223" s="200" t="n"/>
    </row>
    <row r="224">
      <c r="A224" s="9" t="n"/>
      <c r="B224" s="195" t="n"/>
      <c r="C224" s="217" t="n"/>
      <c r="D224" s="187" t="n"/>
      <c r="E224" s="187" t="n"/>
      <c r="F224" s="188" t="n"/>
      <c r="G224" s="200" t="n"/>
    </row>
    <row r="225">
      <c r="A225" s="9" t="n"/>
      <c r="B225" s="195" t="n"/>
      <c r="C225" s="217" t="n"/>
      <c r="D225" s="187" t="n"/>
      <c r="E225" s="187" t="n"/>
      <c r="F225" s="188" t="n"/>
      <c r="G225" s="200" t="n"/>
    </row>
    <row r="226">
      <c r="A226" s="9" t="n"/>
      <c r="B226" s="195" t="n"/>
      <c r="C226" s="217" t="n"/>
      <c r="D226" s="187" t="n"/>
      <c r="E226" s="187" t="n"/>
      <c r="F226" s="188" t="n"/>
      <c r="G226" s="200" t="n"/>
    </row>
    <row r="227">
      <c r="A227" s="9" t="n"/>
      <c r="B227" s="195" t="n"/>
      <c r="C227" s="217" t="n"/>
      <c r="D227" s="187" t="n"/>
      <c r="E227" s="187" t="n"/>
      <c r="F227" s="188" t="n"/>
      <c r="G227" s="200" t="n"/>
    </row>
    <row r="228">
      <c r="A228" s="9" t="n"/>
      <c r="B228" s="195" t="n"/>
      <c r="C228" s="217" t="n"/>
      <c r="D228" s="187" t="n"/>
      <c r="E228" s="187" t="n"/>
      <c r="F228" s="188" t="n"/>
      <c r="G228" s="200" t="n"/>
    </row>
    <row r="229">
      <c r="A229" s="9" t="n"/>
      <c r="B229" s="195" t="n"/>
      <c r="C229" s="217" t="n"/>
      <c r="D229" s="187" t="n"/>
      <c r="E229" s="187" t="n"/>
      <c r="F229" s="188" t="n"/>
      <c r="G229" s="200" t="n"/>
    </row>
    <row r="230">
      <c r="A230" s="9" t="n"/>
      <c r="B230" s="195" t="n"/>
      <c r="C230" s="217" t="n"/>
      <c r="D230" s="187" t="n"/>
      <c r="E230" s="187" t="n"/>
      <c r="F230" s="188" t="n"/>
      <c r="G230" s="200" t="n"/>
    </row>
    <row r="231">
      <c r="A231" s="9" t="n"/>
      <c r="B231" s="195" t="n"/>
      <c r="C231" s="217" t="n"/>
      <c r="D231" s="187" t="n"/>
      <c r="E231" s="187" t="n"/>
      <c r="F231" s="188" t="n"/>
      <c r="G231" s="200" t="n"/>
    </row>
    <row r="232">
      <c r="A232" s="9" t="n"/>
      <c r="B232" s="195" t="n"/>
      <c r="C232" s="217" t="n"/>
      <c r="D232" s="187" t="n"/>
      <c r="E232" s="187" t="n"/>
      <c r="F232" s="188" t="n"/>
      <c r="G232" s="200" t="n"/>
    </row>
    <row r="233">
      <c r="A233" s="9" t="n"/>
      <c r="B233" s="213" t="n"/>
      <c r="C233" s="217" t="n"/>
      <c r="D233" s="187" t="n"/>
      <c r="E233" s="187" t="n"/>
      <c r="F233" s="188" t="n"/>
      <c r="G233" s="200" t="n"/>
    </row>
    <row r="234">
      <c r="A234" s="9" t="n"/>
      <c r="B234" s="195" t="n"/>
      <c r="C234" s="217" t="n"/>
      <c r="D234" s="187" t="n"/>
      <c r="E234" s="187" t="n"/>
      <c r="F234" s="188" t="n"/>
      <c r="G234" s="200" t="n"/>
    </row>
    <row r="235">
      <c r="A235" s="9" t="n"/>
      <c r="B235" s="195" t="n"/>
      <c r="C235" s="217" t="n"/>
      <c r="D235" s="187" t="n"/>
      <c r="E235" s="187" t="n"/>
      <c r="F235" s="188" t="n"/>
      <c r="G235" s="200" t="n"/>
    </row>
    <row r="236">
      <c r="A236" s="9" t="n"/>
      <c r="B236" s="195" t="n"/>
      <c r="C236" s="217" t="n"/>
      <c r="D236" s="187" t="n"/>
      <c r="E236" s="187" t="n"/>
      <c r="F236" s="188" t="n"/>
      <c r="G236" s="200" t="n"/>
    </row>
    <row r="237">
      <c r="A237" s="9" t="n"/>
      <c r="B237" s="195" t="n"/>
      <c r="C237" s="217" t="n"/>
      <c r="D237" s="187" t="n"/>
      <c r="E237" s="187" t="n"/>
      <c r="F237" s="188" t="n"/>
      <c r="G237" s="200" t="n"/>
    </row>
    <row r="238">
      <c r="A238" s="9" t="n"/>
      <c r="B238" s="195" t="n"/>
      <c r="C238" s="217" t="n"/>
      <c r="D238" s="187" t="n"/>
      <c r="E238" s="187" t="n"/>
      <c r="F238" s="188" t="n"/>
      <c r="G238" s="200" t="n"/>
    </row>
    <row r="239">
      <c r="A239" s="9" t="n"/>
      <c r="B239" s="195" t="n"/>
      <c r="C239" s="217" t="n"/>
      <c r="D239" s="187" t="n"/>
      <c r="E239" s="187" t="n"/>
      <c r="F239" s="188" t="n"/>
      <c r="G239" s="200" t="n"/>
    </row>
    <row r="240">
      <c r="A240" s="9" t="n"/>
      <c r="B240" s="195" t="n"/>
      <c r="C240" s="217" t="n"/>
      <c r="D240" s="187" t="n"/>
      <c r="E240" s="187" t="n"/>
      <c r="F240" s="188" t="n"/>
      <c r="G240" s="200" t="n"/>
    </row>
    <row r="241">
      <c r="A241" s="9" t="n"/>
      <c r="B241" s="195" t="n"/>
      <c r="C241" s="217" t="n"/>
      <c r="D241" s="187" t="n"/>
      <c r="E241" s="187" t="n"/>
      <c r="F241" s="188" t="n"/>
      <c r="G241" s="200" t="n"/>
    </row>
    <row r="242">
      <c r="A242" s="9" t="n"/>
      <c r="B242" s="195" t="n"/>
      <c r="C242" s="217" t="n"/>
      <c r="D242" s="187" t="n"/>
      <c r="E242" s="187" t="n"/>
      <c r="F242" s="188" t="n"/>
      <c r="G242" s="200" t="n"/>
    </row>
    <row r="243">
      <c r="A243" s="9" t="n"/>
      <c r="B243" s="195" t="n"/>
      <c r="C243" s="217" t="n"/>
      <c r="D243" s="187" t="n"/>
      <c r="E243" s="187" t="n"/>
      <c r="F243" s="188" t="n"/>
      <c r="G243" s="200" t="n"/>
    </row>
    <row r="244">
      <c r="A244" s="9" t="n"/>
      <c r="B244" s="195" t="n"/>
      <c r="C244" s="217" t="n"/>
      <c r="D244" s="187" t="n"/>
      <c r="E244" s="187" t="n"/>
      <c r="F244" s="188" t="n"/>
      <c r="G244" s="200" t="n"/>
    </row>
    <row r="245">
      <c r="A245" s="9" t="n"/>
      <c r="B245" s="195" t="n"/>
      <c r="C245" s="217" t="n"/>
      <c r="D245" s="187" t="n"/>
      <c r="E245" s="187" t="n"/>
      <c r="F245" s="188" t="n"/>
      <c r="G245" s="200" t="n"/>
    </row>
    <row r="246">
      <c r="A246" s="9" t="n"/>
      <c r="B246" s="195" t="n"/>
      <c r="C246" s="217" t="n"/>
      <c r="D246" s="187" t="n"/>
      <c r="E246" s="187" t="n"/>
      <c r="F246" s="188" t="n"/>
      <c r="G246" s="200" t="n"/>
    </row>
    <row r="247">
      <c r="A247" s="9" t="n"/>
      <c r="B247" s="195" t="n"/>
      <c r="C247" s="217" t="n"/>
      <c r="D247" s="187" t="n"/>
      <c r="E247" s="187" t="n"/>
      <c r="F247" s="188" t="n"/>
      <c r="G247" s="200" t="n"/>
    </row>
    <row r="248">
      <c r="A248" s="9" t="n"/>
      <c r="B248" s="195" t="n"/>
      <c r="C248" s="217" t="n"/>
      <c r="D248" s="187" t="n"/>
      <c r="E248" s="187" t="n"/>
      <c r="F248" s="188" t="n"/>
      <c r="G248" s="200" t="n"/>
    </row>
    <row r="249">
      <c r="A249" s="9" t="n"/>
      <c r="B249" s="195" t="n"/>
      <c r="C249" s="217" t="n"/>
      <c r="D249" s="187" t="n"/>
      <c r="E249" s="187" t="n"/>
      <c r="F249" s="188" t="n"/>
      <c r="G249" s="200" t="n"/>
    </row>
    <row r="250">
      <c r="A250" s="9" t="n"/>
      <c r="B250" s="195" t="n"/>
      <c r="C250" s="217" t="n"/>
      <c r="D250" s="187" t="n"/>
      <c r="E250" s="187" t="n"/>
      <c r="F250" s="188" t="n"/>
      <c r="G250" s="200" t="n"/>
    </row>
    <row r="251">
      <c r="A251" s="9" t="n"/>
      <c r="B251" s="195" t="n"/>
      <c r="C251" s="217" t="n"/>
      <c r="D251" s="187" t="n"/>
      <c r="E251" s="187" t="n"/>
      <c r="F251" s="188" t="n"/>
      <c r="G251" s="200" t="n"/>
    </row>
    <row r="252">
      <c r="A252" s="9" t="n"/>
      <c r="B252" s="195" t="n"/>
      <c r="C252" s="217" t="n"/>
      <c r="D252" s="187" t="n"/>
      <c r="E252" s="187" t="n"/>
      <c r="F252" s="188" t="n"/>
      <c r="G252" s="200" t="n"/>
    </row>
    <row r="253">
      <c r="A253" s="9" t="n"/>
      <c r="B253" s="195" t="n"/>
      <c r="C253" s="217" t="n"/>
      <c r="D253" s="187" t="n"/>
      <c r="E253" s="187" t="n"/>
      <c r="F253" s="188" t="n"/>
      <c r="G253" s="200" t="n"/>
    </row>
    <row r="254">
      <c r="A254" s="9" t="n"/>
      <c r="B254" s="195" t="n"/>
      <c r="C254" s="217" t="n"/>
      <c r="D254" s="187" t="n"/>
      <c r="E254" s="187" t="n"/>
      <c r="F254" s="188" t="n"/>
      <c r="G254" s="200" t="n"/>
    </row>
    <row r="255">
      <c r="A255" s="9" t="n"/>
      <c r="B255" s="195" t="n"/>
      <c r="C255" s="217" t="n"/>
      <c r="D255" s="187" t="n"/>
      <c r="E255" s="187" t="n"/>
      <c r="F255" s="188" t="n"/>
      <c r="G255" s="200" t="n"/>
    </row>
    <row r="256">
      <c r="A256" s="9" t="n"/>
      <c r="B256" s="195" t="n"/>
      <c r="C256" s="217" t="n"/>
      <c r="D256" s="187" t="n"/>
      <c r="E256" s="187" t="n"/>
      <c r="F256" s="188" t="n"/>
      <c r="G256" s="200" t="n"/>
    </row>
    <row r="257">
      <c r="A257" s="9" t="n"/>
      <c r="B257" s="214" t="n"/>
      <c r="C257" s="218" t="n"/>
      <c r="D257" s="216" t="n"/>
      <c r="E257" s="216" t="n"/>
      <c r="F257" s="188" t="n"/>
      <c r="G257" s="200" t="n"/>
      <c r="H257" s="227" t="n"/>
      <c r="I257" s="227" t="n"/>
    </row>
    <row r="258">
      <c r="A258" s="9" t="n"/>
      <c r="B258" s="195" t="n"/>
      <c r="C258" s="217" t="n"/>
      <c r="D258" s="187" t="n"/>
      <c r="E258" s="187" t="n"/>
      <c r="F258" s="188" t="n"/>
      <c r="G258" s="200" t="n"/>
    </row>
    <row r="259">
      <c r="A259" s="9" t="n"/>
      <c r="B259" s="195" t="n"/>
      <c r="C259" s="217" t="n"/>
      <c r="D259" s="187" t="n"/>
      <c r="E259" s="187" t="n"/>
      <c r="F259" s="188" t="n"/>
      <c r="G259" s="200" t="n"/>
    </row>
    <row r="260">
      <c r="A260" s="9" t="n"/>
      <c r="B260" s="195" t="n"/>
      <c r="C260" s="217" t="n"/>
      <c r="D260" s="187" t="n"/>
      <c r="E260" s="187" t="n"/>
      <c r="F260" s="188" t="n"/>
      <c r="G260" s="200" t="n"/>
    </row>
    <row r="261">
      <c r="A261" s="9" t="n"/>
      <c r="B261" s="195" t="n"/>
      <c r="C261" s="217" t="n"/>
      <c r="D261" s="187" t="n"/>
      <c r="E261" s="187" t="n"/>
      <c r="F261" s="188" t="n"/>
      <c r="G261" s="200" t="n"/>
    </row>
    <row r="262">
      <c r="A262" s="9" t="n"/>
      <c r="B262" s="195" t="n"/>
      <c r="C262" s="217" t="n"/>
      <c r="D262" s="187" t="n"/>
      <c r="E262" s="187" t="n"/>
      <c r="F262" s="188" t="n"/>
      <c r="G262" s="200" t="n"/>
    </row>
    <row r="263">
      <c r="A263" s="9" t="n"/>
      <c r="B263" s="195" t="n"/>
      <c r="C263" s="217" t="n"/>
      <c r="D263" s="187" t="n"/>
      <c r="E263" s="187" t="n"/>
      <c r="F263" s="188" t="n"/>
      <c r="G263" s="200" t="n"/>
    </row>
    <row r="264">
      <c r="A264" s="9" t="n"/>
      <c r="B264" s="195" t="n"/>
      <c r="C264" s="217" t="n"/>
      <c r="D264" s="187" t="n"/>
      <c r="E264" s="187" t="n"/>
      <c r="F264" s="188" t="n"/>
      <c r="G264" s="200" t="n"/>
    </row>
    <row r="265">
      <c r="A265" s="9" t="n"/>
      <c r="B265" s="195" t="n"/>
      <c r="C265" s="217" t="n"/>
      <c r="D265" s="187" t="n"/>
      <c r="E265" s="187" t="n"/>
      <c r="F265" s="188" t="n"/>
      <c r="G265" s="200" t="n"/>
    </row>
    <row r="266">
      <c r="A266" s="9" t="n"/>
      <c r="B266" s="195" t="n"/>
      <c r="C266" s="217" t="n"/>
      <c r="D266" s="187" t="n"/>
      <c r="E266" s="187" t="n"/>
      <c r="F266" s="188" t="n"/>
      <c r="G266" s="200" t="n"/>
    </row>
    <row r="267">
      <c r="A267" s="9" t="n"/>
      <c r="B267" s="195" t="n"/>
      <c r="C267" s="217" t="n"/>
      <c r="D267" s="187" t="n"/>
      <c r="E267" s="187" t="n"/>
      <c r="F267" s="188" t="n"/>
      <c r="G267" s="200" t="n"/>
    </row>
    <row r="268">
      <c r="A268" s="9" t="n"/>
      <c r="B268" s="195" t="n"/>
      <c r="C268" s="217" t="n"/>
      <c r="D268" s="187" t="n"/>
      <c r="E268" s="187" t="n"/>
      <c r="F268" s="188" t="n"/>
      <c r="G268" s="200" t="n"/>
    </row>
    <row r="269">
      <c r="A269" s="9" t="n"/>
      <c r="B269" s="195" t="n"/>
      <c r="C269" s="217" t="n"/>
      <c r="D269" s="187" t="n"/>
      <c r="E269" s="187" t="n"/>
      <c r="F269" s="188" t="n"/>
      <c r="G269" s="200" t="n"/>
    </row>
    <row r="270">
      <c r="A270" s="9" t="n"/>
      <c r="B270" s="195" t="n"/>
      <c r="C270" s="217" t="n"/>
      <c r="D270" s="187" t="n"/>
      <c r="E270" s="187" t="n"/>
      <c r="F270" s="188" t="n"/>
      <c r="G270" s="200" t="n"/>
    </row>
    <row r="271">
      <c r="A271" s="9" t="n"/>
      <c r="B271" s="195" t="n"/>
      <c r="C271" s="217" t="n"/>
      <c r="D271" s="187" t="n"/>
      <c r="E271" s="187" t="n"/>
      <c r="F271" s="188" t="n"/>
      <c r="G271" s="200" t="n"/>
    </row>
    <row r="272">
      <c r="A272" s="9" t="n"/>
      <c r="B272" s="195" t="n"/>
      <c r="C272" s="217" t="n"/>
      <c r="D272" s="187" t="n"/>
      <c r="E272" s="187" t="n"/>
      <c r="F272" s="188" t="n"/>
      <c r="G272" s="200" t="n"/>
    </row>
    <row r="273">
      <c r="A273" s="9" t="n"/>
      <c r="B273" s="195" t="n"/>
      <c r="C273" s="217" t="n"/>
      <c r="D273" s="187" t="n"/>
      <c r="E273" s="187" t="n"/>
      <c r="F273" s="188" t="n"/>
      <c r="G273" s="200" t="n"/>
    </row>
    <row r="274">
      <c r="A274" s="9" t="n"/>
      <c r="B274" s="195" t="n"/>
      <c r="C274" s="217" t="n"/>
      <c r="D274" s="187" t="n"/>
      <c r="E274" s="187" t="n"/>
      <c r="F274" s="188" t="n"/>
      <c r="G274" s="200" t="n"/>
    </row>
    <row r="275">
      <c r="A275" s="9" t="n"/>
      <c r="B275" s="195" t="n"/>
      <c r="C275" s="217" t="n"/>
      <c r="D275" s="187" t="n"/>
      <c r="E275" s="187" t="n"/>
      <c r="F275" s="188" t="n"/>
      <c r="G275" s="200" t="n"/>
    </row>
    <row r="276">
      <c r="A276" s="9" t="n"/>
      <c r="B276" s="195" t="n"/>
      <c r="C276" s="217" t="n"/>
      <c r="D276" s="187" t="n"/>
      <c r="E276" s="187" t="n"/>
      <c r="F276" s="188" t="n"/>
      <c r="G276" s="200" t="n"/>
    </row>
    <row r="277">
      <c r="A277" s="9" t="n"/>
      <c r="B277" s="195" t="n"/>
      <c r="C277" s="217" t="n"/>
      <c r="D277" s="187" t="n"/>
      <c r="E277" s="187" t="n"/>
      <c r="F277" s="188" t="n"/>
      <c r="G277" s="200" t="n"/>
    </row>
    <row r="278">
      <c r="A278" s="9" t="n"/>
      <c r="B278" s="195" t="n"/>
      <c r="C278" s="217" t="n"/>
      <c r="D278" s="187" t="n"/>
      <c r="E278" s="187" t="n"/>
      <c r="F278" s="188" t="n"/>
      <c r="G278" s="200" t="n"/>
    </row>
    <row r="279">
      <c r="A279" s="9" t="n"/>
      <c r="B279" s="195" t="n"/>
      <c r="C279" s="217" t="n"/>
      <c r="D279" s="187" t="n"/>
      <c r="E279" s="187" t="n"/>
      <c r="F279" s="188" t="n"/>
      <c r="G279" s="200" t="n"/>
    </row>
    <row r="280">
      <c r="A280" s="9" t="n"/>
      <c r="B280" s="195" t="n"/>
      <c r="C280" s="217" t="n"/>
      <c r="D280" s="187" t="n"/>
      <c r="E280" s="187" t="n"/>
      <c r="F280" s="188" t="n"/>
      <c r="G280" s="200" t="n"/>
    </row>
    <row r="281">
      <c r="A281" s="9" t="n"/>
      <c r="B281" s="195" t="n"/>
      <c r="C281" s="217" t="n"/>
      <c r="D281" s="187" t="n"/>
      <c r="E281" s="187" t="n"/>
      <c r="F281" s="188" t="n"/>
      <c r="G281" s="200" t="n"/>
    </row>
    <row r="282">
      <c r="A282" s="9" t="n"/>
      <c r="B282" s="195" t="n"/>
      <c r="C282" s="217" t="n"/>
      <c r="D282" s="187" t="n"/>
      <c r="E282" s="187" t="n"/>
      <c r="F282" s="188" t="n"/>
      <c r="G282" s="200" t="n"/>
    </row>
    <row r="283">
      <c r="A283" s="9" t="n"/>
      <c r="B283" s="195" t="n"/>
      <c r="C283" s="217" t="n"/>
      <c r="D283" s="187" t="n"/>
      <c r="E283" s="187" t="n"/>
      <c r="F283" s="188" t="n"/>
      <c r="G283" s="200" t="n"/>
    </row>
    <row r="284">
      <c r="A284" s="9" t="n"/>
      <c r="B284" s="195" t="n"/>
      <c r="C284" s="217" t="n"/>
      <c r="D284" s="187" t="n"/>
      <c r="E284" s="187" t="n"/>
      <c r="F284" s="188" t="n"/>
      <c r="G284" s="200" t="n"/>
    </row>
    <row r="285">
      <c r="A285" s="9" t="n"/>
      <c r="B285" s="195" t="n"/>
      <c r="C285" s="217" t="n"/>
      <c r="D285" s="187" t="n"/>
      <c r="E285" s="187" t="n"/>
      <c r="F285" s="188" t="n"/>
      <c r="G285" s="200" t="n"/>
    </row>
    <row r="286">
      <c r="A286" s="9" t="n"/>
      <c r="B286" s="195" t="n"/>
      <c r="C286" s="217" t="n"/>
      <c r="D286" s="187" t="n"/>
      <c r="E286" s="187" t="n"/>
      <c r="F286" s="188" t="n"/>
      <c r="G286" s="200" t="n"/>
    </row>
    <row r="287">
      <c r="A287" s="9" t="n"/>
      <c r="B287" s="195" t="n"/>
      <c r="C287" s="217" t="n"/>
      <c r="D287" s="187" t="n"/>
      <c r="E287" s="187" t="n"/>
      <c r="F287" s="188" t="n"/>
      <c r="G287" s="200" t="n"/>
    </row>
    <row r="288">
      <c r="A288" s="9" t="n"/>
      <c r="B288" s="195" t="n"/>
      <c r="C288" s="217" t="n"/>
      <c r="D288" s="187" t="n"/>
      <c r="E288" s="187" t="n"/>
      <c r="F288" s="188" t="n"/>
      <c r="G288" s="200" t="n"/>
    </row>
    <row r="289">
      <c r="A289" s="9" t="n"/>
      <c r="B289" s="195" t="n"/>
      <c r="C289" s="217" t="n"/>
      <c r="D289" s="187" t="n"/>
      <c r="E289" s="187" t="n"/>
      <c r="F289" s="188" t="n"/>
      <c r="G289" s="200" t="n"/>
    </row>
    <row r="290">
      <c r="A290" s="9" t="n"/>
      <c r="B290" s="195" t="n"/>
      <c r="C290" s="217" t="n"/>
      <c r="D290" s="187" t="n"/>
      <c r="E290" s="187" t="n"/>
      <c r="F290" s="188" t="n"/>
      <c r="G290" s="200" t="n"/>
    </row>
    <row r="291">
      <c r="A291" s="9" t="n"/>
      <c r="B291" s="195" t="n"/>
      <c r="C291" s="217" t="n"/>
      <c r="D291" s="187" t="n"/>
      <c r="E291" s="187" t="n"/>
      <c r="F291" s="188" t="n"/>
      <c r="G291" s="200" t="n"/>
    </row>
    <row r="292">
      <c r="A292" s="9" t="n"/>
      <c r="B292" s="195" t="n"/>
      <c r="C292" s="217" t="n"/>
      <c r="D292" s="187" t="n"/>
      <c r="E292" s="187" t="n"/>
      <c r="F292" s="188" t="n"/>
      <c r="G292" s="200" t="n"/>
    </row>
    <row r="293">
      <c r="A293" s="9" t="n"/>
      <c r="B293" s="195" t="n"/>
      <c r="C293" s="217" t="n"/>
      <c r="D293" s="187" t="n"/>
      <c r="E293" s="187" t="n"/>
      <c r="F293" s="188" t="n"/>
      <c r="G293" s="200" t="n"/>
    </row>
    <row r="294">
      <c r="A294" s="9" t="n"/>
      <c r="B294" s="195" t="n"/>
      <c r="C294" s="217" t="n"/>
      <c r="D294" s="187" t="n"/>
      <c r="E294" s="187" t="n"/>
      <c r="F294" s="188" t="n"/>
      <c r="G294" s="200" t="n"/>
    </row>
    <row r="295">
      <c r="A295" s="9" t="n"/>
      <c r="B295" s="195" t="n"/>
      <c r="C295" s="217" t="n"/>
      <c r="D295" s="187" t="n"/>
      <c r="E295" s="187" t="n"/>
      <c r="F295" s="188" t="n"/>
      <c r="G295" s="200" t="n"/>
    </row>
    <row r="296">
      <c r="A296" s="9" t="n"/>
      <c r="B296" s="195" t="n"/>
      <c r="C296" s="217" t="n"/>
      <c r="D296" s="187" t="n"/>
      <c r="E296" s="187" t="n"/>
      <c r="F296" s="188" t="n"/>
      <c r="G296" s="200" t="n"/>
    </row>
    <row r="297">
      <c r="A297" s="9" t="n"/>
      <c r="B297" s="195" t="n"/>
      <c r="C297" s="217" t="n"/>
      <c r="D297" s="187" t="n"/>
      <c r="E297" s="187" t="n"/>
      <c r="F297" s="188" t="n"/>
      <c r="G297" s="200" t="n"/>
    </row>
    <row r="298">
      <c r="A298" s="9" t="n"/>
      <c r="B298" s="195" t="n"/>
      <c r="C298" s="217" t="n"/>
      <c r="D298" s="187" t="n"/>
      <c r="E298" s="187" t="n"/>
      <c r="F298" s="188" t="n"/>
      <c r="G298" s="200" t="n"/>
    </row>
    <row r="299">
      <c r="A299" s="9" t="n"/>
      <c r="B299" s="195" t="n"/>
      <c r="C299" s="217" t="n"/>
      <c r="D299" s="187" t="n"/>
      <c r="E299" s="187" t="n"/>
      <c r="F299" s="188" t="n"/>
      <c r="G299" s="200" t="n"/>
    </row>
    <row r="300">
      <c r="A300" s="9" t="n"/>
      <c r="B300" s="195" t="n"/>
      <c r="C300" s="217" t="n"/>
      <c r="D300" s="187" t="n"/>
      <c r="E300" s="187" t="n"/>
      <c r="F300" s="188" t="n"/>
      <c r="G300" s="200" t="n"/>
    </row>
    <row r="301">
      <c r="A301" s="9" t="n"/>
      <c r="B301" s="195" t="n"/>
      <c r="C301" s="217" t="n"/>
      <c r="D301" s="187" t="n"/>
      <c r="E301" s="187" t="n"/>
      <c r="F301" s="188" t="n"/>
      <c r="G301" s="200" t="n"/>
    </row>
    <row r="302">
      <c r="A302" s="9" t="n"/>
      <c r="B302" s="195" t="n"/>
      <c r="C302" s="217" t="n"/>
      <c r="D302" s="187" t="n"/>
      <c r="E302" s="187" t="n"/>
      <c r="F302" s="188" t="n"/>
      <c r="G302" s="200" t="n"/>
    </row>
    <row r="303">
      <c r="A303" s="9" t="n"/>
      <c r="B303" s="195" t="n"/>
      <c r="C303" s="217" t="n"/>
      <c r="D303" s="187" t="n"/>
      <c r="E303" s="187" t="n"/>
      <c r="F303" s="188" t="n"/>
      <c r="G303" s="200" t="n"/>
    </row>
    <row r="304">
      <c r="A304" s="9" t="n"/>
      <c r="B304" s="195" t="n"/>
      <c r="C304" s="217" t="n"/>
      <c r="D304" s="187" t="n"/>
      <c r="E304" s="187" t="n"/>
      <c r="F304" s="188" t="n"/>
      <c r="G304" s="200" t="n"/>
    </row>
    <row r="305">
      <c r="A305" s="9" t="n"/>
      <c r="B305" s="195" t="n"/>
      <c r="C305" s="217" t="n"/>
      <c r="D305" s="187" t="n"/>
      <c r="E305" s="187" t="n"/>
      <c r="F305" s="188" t="n"/>
      <c r="G305" s="200" t="n"/>
    </row>
    <row r="306">
      <c r="A306" s="9" t="n"/>
      <c r="B306" s="195" t="n"/>
      <c r="C306" s="217" t="n"/>
      <c r="D306" s="187" t="n"/>
      <c r="E306" s="187" t="n"/>
      <c r="F306" s="188" t="n"/>
      <c r="G306" s="200" t="n"/>
    </row>
    <row r="307">
      <c r="A307" s="9" t="n"/>
      <c r="B307" s="195" t="n"/>
      <c r="C307" s="217" t="n"/>
      <c r="D307" s="187" t="n"/>
      <c r="E307" s="187" t="n"/>
      <c r="F307" s="188" t="n"/>
      <c r="G307" s="200" t="n"/>
    </row>
    <row r="308">
      <c r="A308" s="9" t="n"/>
      <c r="B308" s="195" t="n"/>
      <c r="C308" s="217" t="n"/>
      <c r="D308" s="187" t="n"/>
      <c r="E308" s="187" t="n"/>
      <c r="F308" s="188" t="n"/>
      <c r="G308" s="200" t="n"/>
    </row>
    <row r="309">
      <c r="A309" s="9" t="n"/>
      <c r="B309" s="195" t="n"/>
      <c r="C309" s="217" t="n"/>
      <c r="D309" s="187" t="n"/>
      <c r="E309" s="187" t="n"/>
      <c r="F309" s="188" t="n"/>
      <c r="G309" s="200" t="n"/>
    </row>
    <row r="310">
      <c r="A310" s="9" t="n"/>
      <c r="B310" s="195" t="n"/>
      <c r="C310" s="217" t="n"/>
      <c r="D310" s="187" t="n"/>
      <c r="E310" s="187" t="n"/>
      <c r="F310" s="188" t="n"/>
      <c r="G310" s="200" t="n"/>
    </row>
    <row r="311">
      <c r="A311" s="9" t="n"/>
      <c r="B311" s="195" t="n"/>
      <c r="C311" s="217" t="n"/>
      <c r="D311" s="187" t="n"/>
      <c r="E311" s="187" t="n"/>
      <c r="F311" s="188" t="n"/>
      <c r="G311" s="200" t="n"/>
    </row>
    <row r="312">
      <c r="A312" s="9" t="n"/>
      <c r="B312" s="195" t="n"/>
      <c r="C312" s="217" t="n"/>
      <c r="D312" s="187" t="n"/>
      <c r="E312" s="187" t="n"/>
      <c r="F312" s="188" t="n"/>
      <c r="G312" s="200" t="n"/>
    </row>
    <row r="313">
      <c r="A313" s="9" t="n"/>
      <c r="B313" s="195" t="n"/>
      <c r="C313" s="217" t="n"/>
      <c r="D313" s="187" t="n"/>
      <c r="E313" s="187" t="n"/>
      <c r="F313" s="188" t="n"/>
      <c r="G313" s="200" t="n"/>
    </row>
    <row r="314">
      <c r="A314" s="9" t="n"/>
      <c r="B314" s="195" t="n"/>
      <c r="C314" s="217" t="n"/>
      <c r="D314" s="187" t="n"/>
      <c r="E314" s="187" t="n"/>
      <c r="F314" s="188" t="n"/>
      <c r="G314" s="200" t="n"/>
    </row>
    <row r="315">
      <c r="A315" s="9" t="n"/>
      <c r="B315" s="195" t="n"/>
      <c r="C315" s="217" t="n"/>
      <c r="D315" s="187" t="n"/>
      <c r="E315" s="187" t="n"/>
      <c r="F315" s="188" t="n"/>
      <c r="G315" s="200" t="n"/>
    </row>
    <row r="316">
      <c r="A316" s="9" t="n"/>
      <c r="B316" s="195" t="n"/>
      <c r="C316" s="217" t="n"/>
      <c r="D316" s="187" t="n"/>
      <c r="E316" s="187" t="n"/>
      <c r="F316" s="188" t="n"/>
      <c r="G316" s="200" t="n"/>
    </row>
    <row r="317">
      <c r="A317" s="9" t="n"/>
      <c r="B317" s="195" t="n"/>
      <c r="C317" s="217" t="n"/>
      <c r="D317" s="187" t="n"/>
      <c r="E317" s="187" t="n"/>
      <c r="F317" s="188" t="n"/>
      <c r="G317" s="200" t="n"/>
    </row>
    <row r="318">
      <c r="A318" s="9" t="n"/>
      <c r="B318" s="195" t="n"/>
      <c r="C318" s="217" t="n"/>
      <c r="D318" s="187" t="n"/>
      <c r="E318" s="187" t="n"/>
      <c r="F318" s="188" t="n"/>
      <c r="G318" s="200" t="n"/>
    </row>
    <row r="319">
      <c r="A319" s="9" t="n"/>
      <c r="B319" s="195" t="n"/>
      <c r="C319" s="217" t="n"/>
      <c r="D319" s="187" t="n"/>
      <c r="E319" s="187" t="n"/>
      <c r="F319" s="188" t="n"/>
      <c r="G319" s="200" t="n"/>
    </row>
    <row r="320">
      <c r="A320" s="9" t="n"/>
      <c r="B320" s="195" t="n"/>
      <c r="C320" s="217" t="n"/>
      <c r="D320" s="187" t="n"/>
      <c r="E320" s="187" t="n"/>
      <c r="F320" s="188" t="n"/>
      <c r="G320" s="200" t="n"/>
    </row>
    <row r="321">
      <c r="A321" s="9" t="n"/>
      <c r="B321" s="195" t="n"/>
      <c r="C321" s="217" t="n"/>
      <c r="D321" s="187" t="n"/>
      <c r="E321" s="187" t="n"/>
      <c r="F321" s="188" t="n"/>
      <c r="G321" s="200" t="n"/>
    </row>
    <row r="322">
      <c r="A322" s="9" t="n"/>
      <c r="B322" s="195" t="n"/>
      <c r="C322" s="217" t="n"/>
      <c r="D322" s="187" t="n"/>
      <c r="E322" s="187" t="n"/>
      <c r="F322" s="188" t="n"/>
      <c r="G322" s="200" t="n"/>
    </row>
    <row r="323">
      <c r="A323" s="9" t="n"/>
      <c r="B323" s="195" t="n"/>
      <c r="C323" s="217" t="n"/>
      <c r="D323" s="187" t="n"/>
      <c r="E323" s="187" t="n"/>
      <c r="F323" s="188" t="n"/>
      <c r="G323" s="200" t="n"/>
    </row>
    <row r="324">
      <c r="A324" s="9" t="n"/>
      <c r="B324" s="195" t="n"/>
      <c r="C324" s="217" t="n"/>
      <c r="D324" s="187" t="n"/>
      <c r="E324" s="187" t="n"/>
      <c r="F324" s="188" t="n"/>
      <c r="G324" s="200" t="n"/>
    </row>
    <row r="325">
      <c r="A325" s="9" t="n"/>
      <c r="B325" s="195" t="n"/>
      <c r="C325" s="217" t="n"/>
      <c r="D325" s="187" t="n"/>
      <c r="E325" s="187" t="n"/>
      <c r="F325" s="188" t="n"/>
      <c r="G325" s="200" t="n"/>
    </row>
    <row r="326">
      <c r="A326" s="9" t="n"/>
      <c r="B326" s="195" t="n"/>
      <c r="C326" s="217" t="n"/>
      <c r="D326" s="187" t="n"/>
      <c r="E326" s="187" t="n"/>
      <c r="F326" s="188" t="n"/>
      <c r="G326" s="200" t="n"/>
    </row>
    <row r="327">
      <c r="A327" s="9" t="n"/>
      <c r="B327" s="195" t="n"/>
      <c r="C327" s="217" t="n"/>
      <c r="D327" s="187" t="n"/>
      <c r="E327" s="187" t="n"/>
      <c r="F327" s="188" t="n"/>
      <c r="G327" s="200" t="n"/>
    </row>
    <row r="328">
      <c r="A328" s="9" t="n"/>
      <c r="B328" s="195" t="n"/>
      <c r="C328" s="217" t="n"/>
      <c r="D328" s="187" t="n"/>
      <c r="E328" s="187" t="n"/>
      <c r="F328" s="188" t="n"/>
      <c r="G328" s="200" t="n"/>
    </row>
    <row r="329">
      <c r="A329" s="9" t="n"/>
      <c r="B329" s="195" t="n"/>
      <c r="C329" s="217" t="n"/>
      <c r="D329" s="187" t="n"/>
      <c r="E329" s="187" t="n"/>
      <c r="F329" s="188" t="n"/>
      <c r="G329" s="200" t="n"/>
    </row>
    <row r="330">
      <c r="A330" s="9" t="n"/>
      <c r="B330" s="195" t="n"/>
      <c r="C330" s="217" t="n"/>
      <c r="D330" s="187" t="n"/>
      <c r="E330" s="187" t="n"/>
      <c r="F330" s="188" t="n"/>
      <c r="G330" s="200" t="n"/>
    </row>
    <row r="331">
      <c r="A331" s="9" t="n"/>
      <c r="B331" s="195" t="n"/>
      <c r="C331" s="217" t="n"/>
      <c r="D331" s="187" t="n"/>
      <c r="E331" s="187" t="n"/>
      <c r="F331" s="188" t="n"/>
      <c r="G331" s="200" t="n"/>
    </row>
    <row r="332">
      <c r="A332" s="9" t="n"/>
      <c r="B332" s="195" t="n"/>
      <c r="C332" s="217" t="n"/>
      <c r="D332" s="187" t="n"/>
      <c r="E332" s="187" t="n"/>
      <c r="F332" s="188" t="n"/>
      <c r="G332" s="200" t="n"/>
    </row>
    <row r="333">
      <c r="A333" s="9" t="n"/>
      <c r="B333" s="195" t="n"/>
      <c r="C333" s="217" t="n"/>
      <c r="D333" s="187" t="n"/>
      <c r="E333" s="187" t="n"/>
      <c r="F333" s="188" t="n"/>
      <c r="G333" s="200" t="n"/>
    </row>
    <row r="334">
      <c r="A334" s="9" t="n"/>
      <c r="B334" s="195" t="n"/>
      <c r="C334" s="217" t="n"/>
      <c r="D334" s="187" t="n"/>
      <c r="E334" s="187" t="n"/>
      <c r="F334" s="188" t="n"/>
      <c r="G334" s="200" t="n"/>
    </row>
    <row r="335">
      <c r="A335" s="9" t="n"/>
      <c r="B335" s="195" t="n"/>
      <c r="C335" s="217" t="n"/>
      <c r="D335" s="187" t="n"/>
      <c r="E335" s="187" t="n"/>
      <c r="F335" s="188" t="n"/>
      <c r="G335" s="200" t="n"/>
    </row>
    <row r="336">
      <c r="A336" s="9" t="n"/>
      <c r="B336" s="195" t="n"/>
      <c r="C336" s="217" t="n"/>
      <c r="D336" s="187" t="n"/>
      <c r="E336" s="187" t="n"/>
      <c r="F336" s="188" t="n"/>
      <c r="G336" s="200" t="n"/>
    </row>
    <row r="337">
      <c r="A337" s="9" t="n"/>
      <c r="B337" s="195" t="n"/>
      <c r="C337" s="217" t="n"/>
      <c r="D337" s="187" t="n"/>
      <c r="E337" s="187" t="n"/>
      <c r="F337" s="188" t="n"/>
      <c r="G337" s="200" t="n"/>
    </row>
    <row r="338">
      <c r="A338" s="9" t="n"/>
      <c r="B338" s="195" t="n"/>
      <c r="C338" s="217" t="n"/>
      <c r="D338" s="187" t="n"/>
      <c r="E338" s="187" t="n"/>
      <c r="F338" s="188" t="n"/>
      <c r="G338" s="200" t="n"/>
    </row>
    <row r="339">
      <c r="A339" s="9" t="n"/>
      <c r="B339" s="195" t="n"/>
      <c r="C339" s="217" t="n"/>
      <c r="D339" s="187" t="n"/>
      <c r="E339" s="187" t="n"/>
      <c r="F339" s="188" t="n"/>
      <c r="G339" s="200" t="n"/>
    </row>
    <row r="340">
      <c r="A340" s="9" t="n"/>
      <c r="B340" s="195" t="n"/>
      <c r="C340" s="217" t="n"/>
      <c r="D340" s="187" t="n"/>
      <c r="E340" s="187" t="n"/>
      <c r="F340" s="188" t="n"/>
      <c r="G340" s="200" t="n"/>
    </row>
    <row r="341">
      <c r="A341" s="9" t="n"/>
      <c r="B341" s="195" t="n"/>
      <c r="C341" s="217" t="n"/>
      <c r="D341" s="187" t="n"/>
      <c r="E341" s="187" t="n"/>
      <c r="F341" s="188" t="n"/>
      <c r="G341" s="200" t="n"/>
    </row>
    <row r="342">
      <c r="A342" s="9" t="n"/>
      <c r="B342" s="195" t="n"/>
      <c r="C342" s="217" t="n"/>
      <c r="D342" s="187" t="n"/>
      <c r="E342" s="187" t="n"/>
      <c r="F342" s="188" t="n"/>
      <c r="G342" s="200" t="n"/>
    </row>
    <row r="343">
      <c r="A343" s="9" t="n"/>
      <c r="B343" s="195" t="n"/>
      <c r="C343" s="217" t="n"/>
      <c r="D343" s="187" t="n"/>
      <c r="E343" s="187" t="n"/>
      <c r="F343" s="188" t="n"/>
      <c r="G343" s="200" t="n"/>
    </row>
    <row r="344">
      <c r="A344" s="9" t="n"/>
      <c r="B344" s="195" t="n"/>
      <c r="C344" s="217" t="n"/>
      <c r="D344" s="187" t="n"/>
      <c r="E344" s="187" t="n"/>
      <c r="F344" s="188" t="n"/>
      <c r="G344" s="200" t="n"/>
    </row>
    <row r="345">
      <c r="A345" s="9" t="n"/>
      <c r="B345" s="195" t="n"/>
      <c r="C345" s="217" t="n"/>
      <c r="D345" s="187" t="n"/>
      <c r="E345" s="187" t="n"/>
      <c r="F345" s="188" t="n"/>
      <c r="G345" s="200" t="n"/>
    </row>
    <row r="346">
      <c r="A346" s="9" t="n"/>
      <c r="B346" s="195" t="n"/>
      <c r="C346" s="217" t="n"/>
      <c r="D346" s="187" t="n"/>
      <c r="E346" s="187" t="n"/>
      <c r="F346" s="188" t="n"/>
      <c r="G346" s="200" t="n"/>
    </row>
    <row r="347">
      <c r="A347" s="9" t="n"/>
      <c r="B347" s="195" t="n"/>
      <c r="C347" s="217" t="n"/>
      <c r="D347" s="187" t="n"/>
      <c r="E347" s="187" t="n"/>
      <c r="F347" s="188" t="n"/>
      <c r="G347" s="200" t="n"/>
    </row>
    <row r="348">
      <c r="A348" s="9" t="n"/>
      <c r="B348" s="195" t="n"/>
      <c r="C348" s="217" t="n"/>
      <c r="D348" s="187" t="n"/>
      <c r="E348" s="187" t="n"/>
      <c r="F348" s="188" t="n"/>
      <c r="G348" s="200" t="n"/>
    </row>
    <row r="349">
      <c r="A349" s="9" t="n"/>
      <c r="B349" s="195" t="n"/>
      <c r="C349" s="217" t="n"/>
      <c r="D349" s="187" t="n"/>
      <c r="E349" s="187" t="n"/>
      <c r="F349" s="188" t="n"/>
      <c r="G349" s="200" t="n"/>
    </row>
    <row r="350">
      <c r="A350" s="9" t="n"/>
      <c r="B350" s="195" t="n"/>
      <c r="C350" s="217" t="n"/>
      <c r="D350" s="187" t="n"/>
      <c r="E350" s="187" t="n"/>
      <c r="F350" s="188" t="n"/>
      <c r="G350" s="200" t="n"/>
    </row>
    <row r="351">
      <c r="A351" s="9" t="n"/>
      <c r="B351" s="195" t="n"/>
      <c r="C351" s="217" t="n"/>
      <c r="D351" s="187" t="n"/>
      <c r="E351" s="187" t="n"/>
      <c r="F351" s="188" t="n"/>
      <c r="G351" s="200" t="n"/>
    </row>
    <row r="352">
      <c r="A352" s="9" t="n"/>
      <c r="B352" s="195" t="n"/>
      <c r="C352" s="217" t="n"/>
      <c r="D352" s="187" t="n"/>
      <c r="E352" s="187" t="n"/>
      <c r="F352" s="188" t="n"/>
      <c r="G352" s="200" t="n"/>
    </row>
    <row r="353">
      <c r="A353" s="9" t="n"/>
      <c r="B353" s="195" t="n"/>
      <c r="C353" s="217" t="n"/>
      <c r="D353" s="187" t="n"/>
      <c r="E353" s="187" t="n"/>
      <c r="F353" s="188" t="n"/>
      <c r="G353" s="200" t="n"/>
    </row>
    <row r="354">
      <c r="A354" s="9" t="n"/>
      <c r="B354" s="195" t="n"/>
      <c r="C354" s="217" t="n"/>
      <c r="D354" s="187" t="n"/>
      <c r="E354" s="187" t="n"/>
      <c r="F354" s="188" t="n"/>
      <c r="G354" s="200" t="n"/>
    </row>
    <row r="355">
      <c r="A355" s="9" t="n"/>
      <c r="B355" s="195" t="n"/>
      <c r="C355" s="217" t="n"/>
      <c r="D355" s="187" t="n"/>
      <c r="E355" s="187" t="n"/>
      <c r="F355" s="188" t="n"/>
      <c r="G355" s="200" t="n"/>
    </row>
    <row r="356">
      <c r="A356" s="9" t="n"/>
      <c r="B356" s="195" t="n"/>
      <c r="C356" s="217" t="n"/>
      <c r="D356" s="187" t="n"/>
      <c r="E356" s="187" t="n"/>
      <c r="F356" s="188" t="n"/>
      <c r="G356" s="200" t="n"/>
    </row>
    <row r="357">
      <c r="A357" s="9" t="n"/>
      <c r="B357" s="195" t="n"/>
      <c r="C357" s="217" t="n"/>
      <c r="D357" s="187" t="n"/>
      <c r="E357" s="187" t="n"/>
      <c r="F357" s="188" t="n"/>
      <c r="G357" s="200" t="n"/>
    </row>
    <row r="358">
      <c r="A358" s="9" t="n"/>
      <c r="B358" s="195" t="n"/>
      <c r="C358" s="217" t="n"/>
      <c r="D358" s="187" t="n"/>
      <c r="E358" s="187" t="n"/>
      <c r="F358" s="188" t="n"/>
      <c r="G358" s="200" t="n"/>
    </row>
    <row r="359">
      <c r="A359" s="9" t="n"/>
      <c r="B359" s="195" t="n"/>
      <c r="C359" s="217" t="n"/>
      <c r="D359" s="187" t="n"/>
      <c r="E359" s="187" t="n"/>
      <c r="F359" s="188" t="n"/>
      <c r="G359" s="200" t="n"/>
    </row>
    <row r="360">
      <c r="A360" s="9" t="n"/>
      <c r="B360" s="195" t="n"/>
      <c r="C360" s="217" t="n"/>
      <c r="D360" s="187" t="n"/>
      <c r="E360" s="187" t="n"/>
      <c r="F360" s="188" t="n"/>
      <c r="G360" s="200" t="n"/>
    </row>
    <row r="361">
      <c r="A361" s="9" t="n"/>
      <c r="B361" s="198" t="n"/>
      <c r="C361" s="217" t="n"/>
      <c r="D361" s="219" t="n"/>
      <c r="E361" s="219" t="n"/>
      <c r="F361" s="188" t="n"/>
      <c r="G361" s="200" t="n"/>
    </row>
    <row r="362">
      <c r="A362" s="9" t="n"/>
      <c r="B362" s="198" t="n"/>
      <c r="C362" s="217" t="n"/>
      <c r="D362" s="219" t="n"/>
      <c r="E362" s="219" t="n"/>
      <c r="F362" s="188" t="n"/>
      <c r="G362" s="200" t="n"/>
    </row>
    <row r="363">
      <c r="A363" s="9" t="n"/>
      <c r="B363" s="198" t="n"/>
      <c r="C363" s="217" t="n"/>
      <c r="D363" s="219" t="n"/>
      <c r="E363" s="219" t="n"/>
      <c r="F363" s="188" t="n"/>
      <c r="G363" s="200" t="n"/>
    </row>
    <row r="364">
      <c r="A364" s="9" t="n"/>
      <c r="B364" s="198" t="n"/>
      <c r="C364" s="217" t="n"/>
      <c r="D364" s="219" t="n"/>
      <c r="E364" s="219" t="n"/>
      <c r="F364" s="188" t="n"/>
      <c r="G364" s="200" t="n"/>
    </row>
    <row r="365">
      <c r="A365" s="9" t="n"/>
      <c r="B365" s="198" t="n"/>
      <c r="C365" s="217" t="n"/>
      <c r="D365" s="219" t="n"/>
      <c r="E365" s="219" t="n"/>
      <c r="F365" s="188" t="n"/>
      <c r="G365" s="200" t="n"/>
    </row>
    <row r="366">
      <c r="A366" s="9" t="n"/>
      <c r="B366" s="198" t="n"/>
      <c r="C366" s="217" t="n"/>
      <c r="D366" s="219" t="n"/>
      <c r="E366" s="219" t="n"/>
      <c r="F366" s="188" t="n"/>
      <c r="G366" s="200" t="n"/>
    </row>
    <row r="367">
      <c r="A367" s="9" t="n"/>
      <c r="B367" s="198" t="n"/>
      <c r="C367" s="217" t="n"/>
      <c r="D367" s="219" t="n"/>
      <c r="E367" s="219" t="n"/>
      <c r="F367" s="188" t="n"/>
      <c r="G367" s="200" t="n"/>
    </row>
    <row r="368">
      <c r="A368" s="9" t="n"/>
      <c r="B368" s="198" t="n"/>
      <c r="C368" s="217" t="n"/>
      <c r="D368" s="219" t="n"/>
      <c r="E368" s="219" t="n"/>
      <c r="F368" s="188" t="n"/>
      <c r="G368" s="200" t="n"/>
    </row>
    <row r="369">
      <c r="A369" s="9" t="n"/>
      <c r="B369" s="198" t="n"/>
      <c r="C369" s="217" t="n"/>
      <c r="D369" s="219" t="n"/>
      <c r="E369" s="219" t="n"/>
      <c r="F369" s="188" t="n"/>
      <c r="G369" s="200" t="n"/>
    </row>
    <row r="370">
      <c r="A370" s="9" t="n"/>
      <c r="B370" s="198" t="n"/>
      <c r="C370" s="217" t="n"/>
      <c r="D370" s="219" t="n"/>
      <c r="E370" s="219" t="n"/>
      <c r="F370" s="188" t="n"/>
      <c r="G370" s="200" t="n"/>
    </row>
    <row r="371">
      <c r="A371" s="9" t="n"/>
      <c r="B371" s="198" t="n"/>
      <c r="C371" s="217" t="n"/>
      <c r="D371" s="219" t="n"/>
      <c r="E371" s="219" t="n"/>
      <c r="F371" s="188" t="n"/>
      <c r="G371" s="200" t="n"/>
    </row>
    <row r="372">
      <c r="A372" s="9" t="n"/>
      <c r="B372" s="198" t="n"/>
      <c r="C372" s="217" t="n"/>
      <c r="D372" s="219" t="n"/>
      <c r="E372" s="219" t="n"/>
      <c r="F372" s="188" t="n"/>
      <c r="G372" s="200" t="n"/>
    </row>
    <row r="373">
      <c r="A373" s="9" t="n"/>
      <c r="B373" s="198" t="n"/>
      <c r="C373" s="217" t="n"/>
      <c r="D373" s="219" t="n"/>
      <c r="E373" s="219" t="n"/>
      <c r="F373" s="188" t="n"/>
      <c r="G373" s="200" t="n"/>
    </row>
    <row r="374">
      <c r="A374" s="9" t="n"/>
      <c r="B374" s="198" t="n"/>
      <c r="C374" s="217" t="n"/>
      <c r="D374" s="219" t="n"/>
      <c r="E374" s="219" t="n"/>
      <c r="F374" s="188" t="n"/>
      <c r="G374" s="200" t="n"/>
    </row>
    <row r="375">
      <c r="A375" s="9" t="n"/>
      <c r="B375" s="198" t="n"/>
      <c r="C375" s="217" t="n"/>
      <c r="D375" s="219" t="n"/>
      <c r="E375" s="219" t="n"/>
      <c r="F375" s="188" t="n"/>
      <c r="G375" s="200" t="n"/>
    </row>
    <row r="376" customFormat="1" s="68">
      <c r="A376" s="9" t="n"/>
      <c r="B376" s="198" t="n"/>
      <c r="C376" s="217" t="n"/>
      <c r="D376" s="219" t="n"/>
      <c r="E376" s="219" t="n"/>
      <c r="F376" s="188" t="n"/>
      <c r="G376" s="200" t="n"/>
      <c r="H376" s="74" t="n"/>
      <c r="I376" s="74" t="n"/>
    </row>
    <row r="377">
      <c r="A377" s="9" t="n"/>
      <c r="B377" s="198" t="n"/>
      <c r="C377" s="217" t="n"/>
      <c r="D377" s="219" t="n"/>
      <c r="E377" s="219" t="n"/>
      <c r="F377" s="188" t="n"/>
      <c r="G377" s="200" t="n"/>
    </row>
    <row r="378">
      <c r="A378" s="9" t="n"/>
      <c r="B378" s="198" t="n"/>
      <c r="C378" s="217" t="n"/>
      <c r="D378" s="219" t="n"/>
      <c r="E378" s="219" t="n"/>
      <c r="F378" s="188" t="n"/>
      <c r="G378" s="200" t="n"/>
    </row>
    <row r="379" customFormat="1" s="68">
      <c r="A379" s="9" t="n"/>
      <c r="B379" s="198" t="n"/>
      <c r="C379" s="217" t="n"/>
      <c r="D379" s="219" t="n"/>
      <c r="E379" s="219" t="n"/>
      <c r="F379" s="188" t="n"/>
      <c r="G379" s="200" t="n"/>
      <c r="H379" s="74" t="n"/>
      <c r="I379" s="74" t="n"/>
    </row>
    <row r="380">
      <c r="A380" s="9" t="n"/>
      <c r="B380" s="198" t="n"/>
      <c r="C380" s="217" t="n"/>
      <c r="D380" s="219" t="n"/>
      <c r="E380" s="219" t="n"/>
      <c r="F380" s="188" t="n"/>
      <c r="G380" s="200" t="n"/>
    </row>
    <row r="381">
      <c r="A381" s="9" t="n"/>
      <c r="B381" s="198" t="n"/>
      <c r="C381" s="217" t="n"/>
      <c r="D381" s="219" t="n"/>
      <c r="E381" s="219" t="n"/>
      <c r="F381" s="188" t="n"/>
      <c r="G381" s="200" t="n"/>
    </row>
    <row r="382">
      <c r="A382" s="9" t="n"/>
      <c r="B382" s="198" t="n"/>
      <c r="C382" s="217" t="n"/>
      <c r="D382" s="219" t="n"/>
      <c r="E382" s="219" t="n"/>
      <c r="F382" s="188" t="n"/>
      <c r="G382" s="200" t="n"/>
    </row>
    <row r="383">
      <c r="A383" s="9" t="n"/>
      <c r="B383" s="198" t="n"/>
      <c r="C383" s="217" t="n"/>
      <c r="D383" s="219" t="n"/>
      <c r="E383" s="219" t="n"/>
      <c r="F383" s="188" t="n"/>
      <c r="G383" s="200" t="n"/>
    </row>
    <row r="384">
      <c r="A384" s="9" t="n"/>
      <c r="B384" s="198" t="n"/>
      <c r="C384" s="217" t="n"/>
      <c r="D384" s="219" t="n"/>
      <c r="E384" s="219" t="n"/>
      <c r="F384" s="188" t="n"/>
      <c r="G384" s="200" t="n"/>
    </row>
    <row r="385">
      <c r="A385" s="9" t="n"/>
      <c r="B385" s="198" t="n"/>
      <c r="C385" s="217" t="n"/>
      <c r="D385" s="219" t="n"/>
      <c r="E385" s="219" t="n"/>
      <c r="F385" s="188" t="n"/>
      <c r="G385" s="200" t="n"/>
    </row>
    <row r="386">
      <c r="A386" s="9" t="n"/>
      <c r="B386" s="198" t="n"/>
      <c r="C386" s="217" t="n"/>
      <c r="D386" s="219" t="n"/>
      <c r="E386" s="219" t="n"/>
      <c r="F386" s="188" t="n"/>
      <c r="G386" s="200" t="n"/>
    </row>
    <row r="387">
      <c r="A387" s="9" t="n"/>
      <c r="B387" s="198" t="n"/>
      <c r="C387" s="217" t="n"/>
      <c r="D387" s="219" t="n"/>
      <c r="E387" s="219" t="n"/>
      <c r="F387" s="188" t="n"/>
      <c r="G387" s="200" t="n"/>
    </row>
    <row r="388">
      <c r="A388" s="9" t="n"/>
      <c r="B388" s="198" t="n"/>
      <c r="C388" s="217" t="n"/>
      <c r="D388" s="219" t="n"/>
      <c r="E388" s="219" t="n"/>
      <c r="F388" s="188" t="n"/>
      <c r="G388" s="200" t="n"/>
    </row>
    <row r="389">
      <c r="A389" s="9" t="n"/>
      <c r="B389" s="198" t="n"/>
      <c r="C389" s="217" t="n"/>
      <c r="D389" s="219" t="n"/>
      <c r="E389" s="219" t="n"/>
      <c r="F389" s="188" t="n"/>
      <c r="G389" s="200" t="n"/>
    </row>
    <row r="390">
      <c r="A390" s="9" t="n"/>
      <c r="B390" s="198" t="n"/>
      <c r="C390" s="217" t="n"/>
      <c r="D390" s="219" t="n"/>
      <c r="E390" s="219" t="n"/>
      <c r="F390" s="188" t="n"/>
      <c r="G390" s="200" t="n"/>
    </row>
    <row r="391">
      <c r="A391" s="9" t="n"/>
      <c r="B391" s="198" t="n"/>
      <c r="C391" s="217" t="n"/>
      <c r="D391" s="219" t="n"/>
      <c r="E391" s="219" t="n"/>
      <c r="F391" s="188" t="n"/>
      <c r="G391" s="200" t="n"/>
    </row>
    <row r="392">
      <c r="A392" s="9" t="n"/>
      <c r="B392" s="198" t="n"/>
      <c r="C392" s="217" t="n"/>
      <c r="D392" s="219" t="n"/>
      <c r="E392" s="219" t="n"/>
      <c r="F392" s="188" t="n"/>
      <c r="G392" s="200" t="n"/>
    </row>
    <row r="393">
      <c r="A393" s="9" t="n"/>
      <c r="B393" s="198" t="n"/>
      <c r="C393" s="217" t="n"/>
      <c r="D393" s="219" t="n"/>
      <c r="E393" s="219" t="n"/>
      <c r="F393" s="188" t="n"/>
      <c r="G393" s="200" t="n"/>
    </row>
    <row r="394">
      <c r="A394" s="9" t="n"/>
      <c r="B394" s="198" t="n"/>
      <c r="C394" s="217" t="n"/>
      <c r="D394" s="219" t="n"/>
      <c r="E394" s="219" t="n"/>
      <c r="F394" s="188" t="n"/>
      <c r="G394" s="200" t="n"/>
    </row>
    <row r="395">
      <c r="A395" s="9" t="n"/>
      <c r="B395" s="198" t="n"/>
      <c r="C395" s="217" t="n"/>
      <c r="D395" s="219" t="n"/>
      <c r="E395" s="219" t="n"/>
      <c r="F395" s="188" t="n"/>
      <c r="G395" s="200" t="n"/>
    </row>
    <row r="396">
      <c r="A396" s="9" t="n"/>
      <c r="B396" s="198" t="n"/>
      <c r="C396" s="217" t="n"/>
      <c r="D396" s="219" t="n"/>
      <c r="E396" s="219" t="n"/>
      <c r="F396" s="188" t="n"/>
      <c r="G396" s="200" t="n"/>
    </row>
    <row r="397">
      <c r="A397" s="9" t="n"/>
      <c r="B397" s="198" t="n"/>
      <c r="C397" s="217" t="n"/>
      <c r="D397" s="219" t="n"/>
      <c r="E397" s="219" t="n"/>
      <c r="F397" s="188" t="n"/>
      <c r="G397" s="200" t="n"/>
    </row>
    <row r="398">
      <c r="A398" s="9" t="n"/>
      <c r="B398" s="198" t="n"/>
      <c r="C398" s="217" t="n"/>
      <c r="D398" s="219" t="n"/>
      <c r="E398" s="219" t="n"/>
      <c r="F398" s="188" t="n"/>
      <c r="G398" s="200" t="n"/>
    </row>
    <row r="399">
      <c r="A399" s="9" t="n"/>
      <c r="B399" s="198" t="n"/>
      <c r="C399" s="217" t="n"/>
      <c r="D399" s="219" t="n"/>
      <c r="E399" s="219" t="n"/>
      <c r="F399" s="188" t="n"/>
      <c r="G399" s="200" t="n"/>
    </row>
    <row r="400">
      <c r="A400" s="9" t="n"/>
      <c r="B400" s="198" t="n"/>
      <c r="C400" s="217" t="n"/>
      <c r="D400" s="219" t="n"/>
      <c r="E400" s="219" t="n"/>
      <c r="F400" s="188" t="n"/>
      <c r="G400" s="200" t="n"/>
    </row>
    <row r="401">
      <c r="A401" s="9" t="n"/>
      <c r="B401" s="198" t="n"/>
      <c r="C401" s="217" t="n"/>
      <c r="D401" s="219" t="n"/>
      <c r="E401" s="219" t="n"/>
      <c r="F401" s="188" t="n"/>
      <c r="G401" s="200" t="n"/>
    </row>
    <row r="402">
      <c r="A402" s="9" t="n"/>
      <c r="B402" s="198" t="n"/>
      <c r="C402" s="217" t="n"/>
      <c r="D402" s="219" t="n"/>
      <c r="E402" s="219" t="n"/>
      <c r="F402" s="188" t="n"/>
      <c r="G402" s="200" t="n"/>
    </row>
    <row r="403">
      <c r="A403" s="9" t="n"/>
      <c r="B403" s="198" t="n"/>
      <c r="C403" s="217" t="n"/>
      <c r="D403" s="219" t="n"/>
      <c r="E403" s="219" t="n"/>
      <c r="F403" s="188" t="n"/>
      <c r="G403" s="200" t="n"/>
    </row>
    <row r="404">
      <c r="A404" s="9" t="n"/>
      <c r="B404" s="198" t="n"/>
      <c r="C404" s="217" t="n"/>
      <c r="D404" s="219" t="n"/>
      <c r="E404" s="219" t="n"/>
      <c r="F404" s="188" t="n"/>
      <c r="G404" s="200" t="n"/>
    </row>
    <row r="405">
      <c r="A405" s="9" t="n"/>
      <c r="B405" s="198" t="n"/>
      <c r="C405" s="217" t="n"/>
      <c r="D405" s="219" t="n"/>
      <c r="E405" s="219" t="n"/>
      <c r="F405" s="188" t="n"/>
      <c r="G405" s="200" t="n"/>
    </row>
    <row r="406">
      <c r="A406" s="9" t="n"/>
      <c r="B406" s="198" t="n"/>
      <c r="C406" s="217" t="n"/>
      <c r="D406" s="219" t="n"/>
      <c r="E406" s="219" t="n"/>
      <c r="F406" s="188" t="n"/>
      <c r="G406" s="200" t="n"/>
    </row>
    <row r="407">
      <c r="A407" s="9" t="n"/>
      <c r="B407" s="198" t="n"/>
      <c r="C407" s="217" t="n"/>
      <c r="D407" s="219" t="n"/>
      <c r="E407" s="219" t="n"/>
      <c r="F407" s="188" t="n"/>
      <c r="G407" s="200" t="n"/>
    </row>
    <row r="408">
      <c r="A408" s="9" t="n"/>
      <c r="B408" s="198" t="n"/>
      <c r="C408" s="217" t="n"/>
      <c r="D408" s="219" t="n"/>
      <c r="E408" s="219" t="n"/>
      <c r="F408" s="188" t="n"/>
      <c r="G408" s="200" t="n"/>
    </row>
    <row r="409">
      <c r="A409" s="9" t="n"/>
      <c r="B409" s="198" t="n"/>
      <c r="C409" s="217" t="n"/>
      <c r="D409" s="219" t="n"/>
      <c r="E409" s="219" t="n"/>
      <c r="F409" s="188" t="n"/>
      <c r="G409" s="200" t="n"/>
    </row>
    <row r="410">
      <c r="A410" s="9" t="n"/>
      <c r="B410" s="198" t="n"/>
      <c r="C410" s="217" t="n"/>
      <c r="D410" s="219" t="n"/>
      <c r="E410" s="219" t="n"/>
      <c r="F410" s="188" t="n"/>
      <c r="G410" s="200" t="n"/>
    </row>
    <row r="411">
      <c r="A411" s="9" t="n"/>
      <c r="B411" s="198" t="n"/>
      <c r="C411" s="217" t="n"/>
      <c r="D411" s="219" t="n"/>
      <c r="E411" s="219" t="n"/>
      <c r="F411" s="188" t="n"/>
      <c r="G411" s="200" t="n"/>
    </row>
    <row r="412">
      <c r="A412" s="9" t="n"/>
      <c r="B412" s="198" t="n"/>
      <c r="C412" s="217" t="n"/>
      <c r="D412" s="219" t="n"/>
      <c r="E412" s="219" t="n"/>
      <c r="F412" s="188" t="n"/>
      <c r="G412" s="200" t="n"/>
    </row>
    <row r="413">
      <c r="A413" s="9" t="n"/>
      <c r="B413" s="198" t="n"/>
      <c r="C413" s="217" t="n"/>
      <c r="D413" s="219" t="n"/>
      <c r="E413" s="219" t="n"/>
      <c r="F413" s="188" t="n"/>
      <c r="G413" s="200" t="n"/>
    </row>
    <row r="414">
      <c r="A414" s="9" t="n"/>
      <c r="B414" s="198" t="n"/>
      <c r="C414" s="217" t="n"/>
      <c r="D414" s="219" t="n"/>
      <c r="E414" s="219" t="n"/>
      <c r="F414" s="188" t="n"/>
      <c r="G414" s="200" t="n"/>
    </row>
    <row r="415">
      <c r="A415" s="9" t="n"/>
      <c r="B415" s="198" t="n"/>
      <c r="C415" s="217" t="n"/>
      <c r="D415" s="219" t="n"/>
      <c r="E415" s="219" t="n"/>
      <c r="F415" s="188" t="n"/>
      <c r="G415" s="200" t="n"/>
    </row>
    <row r="416">
      <c r="A416" s="9" t="n"/>
      <c r="B416" s="198" t="n"/>
      <c r="C416" s="217" t="n"/>
      <c r="D416" s="219" t="n"/>
      <c r="E416" s="219" t="n"/>
      <c r="F416" s="188" t="n"/>
      <c r="G416" s="200" t="n"/>
    </row>
    <row r="417">
      <c r="A417" s="9" t="n"/>
      <c r="B417" s="198" t="n"/>
      <c r="C417" s="217" t="n"/>
      <c r="D417" s="219" t="n"/>
      <c r="E417" s="219" t="n"/>
      <c r="F417" s="188" t="n"/>
      <c r="G417" s="200" t="n"/>
    </row>
    <row r="418">
      <c r="A418" s="9" t="n"/>
      <c r="B418" s="198" t="n"/>
      <c r="C418" s="217" t="n"/>
      <c r="D418" s="219" t="n"/>
      <c r="E418" s="219" t="n"/>
      <c r="F418" s="188" t="n"/>
      <c r="G418" s="200" t="n"/>
    </row>
    <row r="419">
      <c r="A419" s="9" t="n"/>
      <c r="B419" s="198" t="n"/>
      <c r="C419" s="217" t="n"/>
      <c r="D419" s="219" t="n"/>
      <c r="E419" s="219" t="n"/>
      <c r="F419" s="188" t="n"/>
      <c r="G419" s="200" t="n"/>
    </row>
    <row r="420">
      <c r="A420" s="9" t="n"/>
      <c r="B420" s="198" t="n"/>
      <c r="C420" s="217" t="n"/>
      <c r="D420" s="219" t="n"/>
      <c r="E420" s="219" t="n"/>
      <c r="F420" s="188" t="n"/>
      <c r="G420" s="200" t="n"/>
    </row>
    <row r="421">
      <c r="A421" s="9" t="n"/>
      <c r="B421" s="198" t="n"/>
      <c r="C421" s="217" t="n"/>
      <c r="D421" s="219" t="n"/>
      <c r="E421" s="219" t="n"/>
      <c r="F421" s="188" t="n"/>
      <c r="G421" s="200" t="n"/>
    </row>
    <row r="422">
      <c r="A422" s="9" t="n"/>
      <c r="B422" s="198" t="n"/>
      <c r="C422" s="217" t="n"/>
      <c r="D422" s="219" t="n"/>
      <c r="E422" s="219" t="n"/>
      <c r="F422" s="188" t="n"/>
      <c r="G422" s="200" t="n"/>
    </row>
    <row r="423">
      <c r="A423" s="9" t="n"/>
      <c r="B423" s="198" t="n"/>
      <c r="C423" s="217" t="n"/>
      <c r="D423" s="219" t="n"/>
      <c r="E423" s="219" t="n"/>
      <c r="F423" s="188" t="n"/>
      <c r="G423" s="200" t="n"/>
    </row>
    <row r="424">
      <c r="A424" s="9" t="n"/>
      <c r="B424" s="198" t="n"/>
      <c r="C424" s="217" t="n"/>
      <c r="D424" s="219" t="n"/>
      <c r="E424" s="219" t="n"/>
      <c r="F424" s="188" t="n"/>
      <c r="G424" s="200" t="n"/>
    </row>
    <row r="425">
      <c r="A425" s="9" t="n"/>
      <c r="B425" s="198" t="n"/>
      <c r="C425" s="217" t="n"/>
      <c r="D425" s="219" t="n"/>
      <c r="E425" s="219" t="n"/>
      <c r="F425" s="188" t="n"/>
      <c r="G425" s="200" t="n"/>
    </row>
    <row r="426">
      <c r="A426" s="9" t="n"/>
      <c r="B426" s="198" t="n"/>
      <c r="C426" s="217" t="n"/>
      <c r="D426" s="219" t="n"/>
      <c r="E426" s="219" t="n"/>
      <c r="F426" s="188" t="n"/>
      <c r="G426" s="200" t="n"/>
    </row>
    <row r="427">
      <c r="A427" s="9" t="n"/>
      <c r="B427" s="198" t="n"/>
      <c r="C427" s="217" t="n"/>
      <c r="D427" s="219" t="n"/>
      <c r="E427" s="219" t="n"/>
      <c r="F427" s="188" t="n"/>
      <c r="G427" s="200" t="n"/>
    </row>
    <row r="428">
      <c r="A428" s="9" t="n"/>
      <c r="B428" s="198" t="n"/>
      <c r="C428" s="217" t="n"/>
      <c r="D428" s="219" t="n"/>
      <c r="E428" s="219" t="n"/>
      <c r="F428" s="188" t="n"/>
      <c r="G428" s="200" t="n"/>
    </row>
    <row r="429">
      <c r="A429" s="9" t="n"/>
      <c r="B429" s="198" t="n"/>
      <c r="C429" s="217" t="n"/>
      <c r="D429" s="219" t="n"/>
      <c r="E429" s="219" t="n"/>
      <c r="F429" s="188" t="n"/>
      <c r="G429" s="200" t="n"/>
    </row>
    <row r="430">
      <c r="A430" s="9" t="n"/>
      <c r="B430" s="198" t="n"/>
      <c r="C430" s="217" t="n"/>
      <c r="D430" s="219" t="n"/>
      <c r="E430" s="219" t="n"/>
      <c r="F430" s="188" t="n"/>
      <c r="G430" s="200" t="n"/>
    </row>
    <row r="431">
      <c r="A431" s="9" t="n"/>
      <c r="B431" s="198" t="n"/>
      <c r="C431" s="217" t="n"/>
      <c r="D431" s="219" t="n"/>
      <c r="E431" s="219" t="n"/>
      <c r="F431" s="188" t="n"/>
      <c r="G431" s="200" t="n"/>
    </row>
    <row r="432">
      <c r="A432" s="9" t="n"/>
      <c r="B432" s="198" t="n"/>
      <c r="C432" s="217" t="n"/>
      <c r="D432" s="219" t="n"/>
      <c r="E432" s="219" t="n"/>
      <c r="F432" s="188" t="n"/>
      <c r="G432" s="200" t="n"/>
    </row>
    <row r="433">
      <c r="A433" s="9" t="n"/>
      <c r="B433" s="198" t="n"/>
      <c r="C433" s="217" t="n"/>
      <c r="D433" s="219" t="n"/>
      <c r="E433" s="219" t="n"/>
      <c r="F433" s="188" t="n"/>
      <c r="G433" s="200" t="n"/>
    </row>
    <row r="434">
      <c r="A434" s="9" t="n"/>
      <c r="B434" s="198" t="n"/>
      <c r="C434" s="217" t="n"/>
      <c r="D434" s="219" t="n"/>
      <c r="E434" s="219" t="n"/>
      <c r="F434" s="188" t="n"/>
      <c r="G434" s="200" t="n"/>
    </row>
    <row r="435">
      <c r="A435" s="9" t="n"/>
      <c r="B435" s="198" t="n"/>
      <c r="C435" s="217" t="n"/>
      <c r="D435" s="219" t="n"/>
      <c r="E435" s="219" t="n"/>
      <c r="F435" s="188" t="n"/>
      <c r="G435" s="200" t="n"/>
    </row>
    <row r="436">
      <c r="A436" s="9" t="n"/>
      <c r="B436" s="198" t="n"/>
      <c r="C436" s="217" t="n"/>
      <c r="D436" s="219" t="n"/>
      <c r="E436" s="219" t="n"/>
      <c r="F436" s="188" t="n"/>
      <c r="G436" s="200" t="n"/>
    </row>
    <row r="437">
      <c r="A437" s="9" t="n"/>
      <c r="B437" s="198" t="n"/>
      <c r="C437" s="217" t="n"/>
      <c r="D437" s="219" t="n"/>
      <c r="E437" s="219" t="n"/>
      <c r="F437" s="188" t="n"/>
      <c r="G437" s="200" t="n"/>
    </row>
    <row r="438">
      <c r="A438" s="9" t="n"/>
      <c r="B438" s="198" t="n"/>
      <c r="C438" s="217" t="n"/>
      <c r="D438" s="219" t="n"/>
      <c r="E438" s="219" t="n"/>
      <c r="F438" s="188" t="n"/>
      <c r="G438" s="200" t="n"/>
    </row>
    <row r="439">
      <c r="A439" s="9" t="n"/>
      <c r="B439" s="198" t="n"/>
      <c r="C439" s="217" t="n"/>
      <c r="D439" s="219" t="n"/>
      <c r="E439" s="219" t="n"/>
      <c r="F439" s="188" t="n"/>
      <c r="G439" s="200" t="n"/>
    </row>
    <row r="440">
      <c r="A440" s="9" t="n"/>
      <c r="B440" s="198" t="n"/>
      <c r="C440" s="217" t="n"/>
      <c r="D440" s="219" t="n"/>
      <c r="E440" s="219" t="n"/>
      <c r="F440" s="188" t="n"/>
      <c r="G440" s="200" t="n"/>
    </row>
    <row r="441">
      <c r="A441" s="9" t="n"/>
      <c r="B441" s="198" t="n"/>
      <c r="C441" s="217" t="n"/>
      <c r="D441" s="219" t="n"/>
      <c r="E441" s="219" t="n"/>
      <c r="F441" s="188" t="n"/>
      <c r="G441" s="200" t="n"/>
    </row>
    <row r="442">
      <c r="A442" s="9" t="n"/>
      <c r="B442" s="198" t="n"/>
      <c r="C442" s="217" t="n"/>
      <c r="D442" s="219" t="n"/>
      <c r="E442" s="219" t="n"/>
      <c r="F442" s="188" t="n"/>
      <c r="G442" s="200" t="n"/>
    </row>
    <row r="443">
      <c r="A443" s="9" t="n"/>
      <c r="B443" s="198" t="n"/>
      <c r="C443" s="217" t="n"/>
      <c r="D443" s="219" t="n"/>
      <c r="E443" s="219" t="n"/>
      <c r="F443" s="188" t="n"/>
      <c r="G443" s="200" t="n"/>
    </row>
    <row r="444">
      <c r="A444" s="9" t="n"/>
      <c r="B444" s="198" t="n"/>
      <c r="C444" s="217" t="n"/>
      <c r="D444" s="219" t="n"/>
      <c r="E444" s="219" t="n"/>
      <c r="F444" s="188" t="n"/>
      <c r="G444" s="200" t="n"/>
    </row>
    <row r="445">
      <c r="A445" s="9" t="n"/>
      <c r="B445" s="198" t="n"/>
      <c r="C445" s="217" t="n"/>
      <c r="D445" s="219" t="n"/>
      <c r="E445" s="219" t="n"/>
      <c r="F445" s="188" t="n"/>
      <c r="G445" s="200" t="n"/>
    </row>
    <row r="446">
      <c r="A446" s="9" t="n"/>
      <c r="B446" s="198" t="n"/>
      <c r="C446" s="217" t="n"/>
      <c r="D446" s="219" t="n"/>
      <c r="E446" s="219" t="n"/>
      <c r="F446" s="188" t="n"/>
      <c r="G446" s="200" t="n"/>
    </row>
    <row r="447">
      <c r="A447" s="9" t="n"/>
      <c r="B447" s="198" t="n"/>
      <c r="C447" s="217" t="n"/>
      <c r="D447" s="219" t="n"/>
      <c r="E447" s="219" t="n"/>
      <c r="F447" s="188" t="n"/>
      <c r="G447" s="200" t="n"/>
    </row>
    <row r="448">
      <c r="A448" s="9" t="n"/>
      <c r="B448" s="198" t="n"/>
      <c r="C448" s="217" t="n"/>
      <c r="D448" s="219" t="n"/>
      <c r="E448" s="219" t="n"/>
      <c r="F448" s="188" t="n"/>
      <c r="G448" s="200" t="n"/>
    </row>
    <row r="449">
      <c r="A449" s="9" t="n"/>
      <c r="B449" s="198" t="n"/>
      <c r="C449" s="217" t="n"/>
      <c r="D449" s="219" t="n"/>
      <c r="E449" s="219" t="n"/>
      <c r="F449" s="188" t="n"/>
      <c r="G449" s="200" t="n"/>
    </row>
    <row r="450">
      <c r="A450" s="9" t="n"/>
      <c r="B450" s="198" t="n"/>
      <c r="C450" s="217" t="n"/>
      <c r="D450" s="219" t="n"/>
      <c r="E450" s="219" t="n"/>
      <c r="F450" s="188" t="n"/>
      <c r="G450" s="200" t="n"/>
    </row>
    <row r="451">
      <c r="A451" s="9" t="n"/>
      <c r="B451" s="198" t="n"/>
      <c r="C451" s="217" t="n"/>
      <c r="D451" s="219" t="n"/>
      <c r="E451" s="219" t="n"/>
      <c r="F451" s="188" t="n"/>
      <c r="G451" s="200" t="n"/>
    </row>
    <row r="452">
      <c r="A452" s="9" t="n"/>
      <c r="B452" s="198" t="n"/>
      <c r="C452" s="217" t="n"/>
      <c r="D452" s="219" t="n"/>
      <c r="E452" s="219" t="n"/>
      <c r="F452" s="188" t="n"/>
      <c r="G452" s="200" t="n"/>
    </row>
    <row r="453">
      <c r="A453" s="9" t="n"/>
      <c r="B453" s="198" t="n"/>
      <c r="C453" s="217" t="n"/>
      <c r="D453" s="219" t="n"/>
      <c r="E453" s="219" t="n"/>
      <c r="F453" s="188" t="n"/>
      <c r="G453" s="200" t="n"/>
    </row>
    <row r="454">
      <c r="A454" s="9" t="n"/>
      <c r="B454" s="198" t="n"/>
      <c r="C454" s="217" t="n"/>
      <c r="D454" s="219" t="n"/>
      <c r="E454" s="219" t="n"/>
      <c r="F454" s="188" t="n"/>
      <c r="G454" s="200" t="n"/>
    </row>
    <row r="455">
      <c r="A455" s="9" t="n"/>
      <c r="B455" s="198" t="n"/>
      <c r="C455" s="217" t="n"/>
      <c r="D455" s="219" t="n"/>
      <c r="E455" s="219" t="n"/>
      <c r="F455" s="188" t="n"/>
      <c r="G455" s="200" t="n"/>
    </row>
    <row r="456">
      <c r="A456" s="9" t="n"/>
      <c r="B456" s="198" t="n"/>
      <c r="C456" s="217" t="n"/>
      <c r="D456" s="219" t="n"/>
      <c r="E456" s="219" t="n"/>
      <c r="F456" s="188" t="n"/>
      <c r="G456" s="200" t="n"/>
    </row>
    <row r="457">
      <c r="A457" s="9" t="n"/>
      <c r="B457" s="198" t="n"/>
      <c r="C457" s="217" t="n"/>
      <c r="D457" s="219" t="n"/>
      <c r="E457" s="219" t="n"/>
      <c r="F457" s="188" t="n"/>
      <c r="G457" s="200" t="n"/>
    </row>
    <row r="458">
      <c r="A458" s="9" t="n"/>
      <c r="B458" s="198" t="n"/>
      <c r="C458" s="217" t="n"/>
      <c r="D458" s="219" t="n"/>
      <c r="E458" s="219" t="n"/>
      <c r="F458" s="188" t="n"/>
      <c r="G458" s="200" t="n"/>
    </row>
    <row r="459">
      <c r="A459" s="9" t="n"/>
      <c r="B459" s="198" t="n"/>
      <c r="C459" s="217" t="n"/>
      <c r="D459" s="219" t="n"/>
      <c r="E459" s="219" t="n"/>
      <c r="F459" s="188" t="n"/>
      <c r="G459" s="200" t="n"/>
    </row>
    <row r="460">
      <c r="A460" s="9" t="n"/>
      <c r="B460" s="198" t="n"/>
      <c r="C460" s="217" t="n"/>
      <c r="D460" s="219" t="n"/>
      <c r="E460" s="219" t="n"/>
      <c r="F460" s="188" t="n"/>
      <c r="G460" s="200" t="n"/>
    </row>
    <row r="461">
      <c r="A461" s="9" t="n"/>
      <c r="B461" s="198" t="n"/>
      <c r="C461" s="217" t="n"/>
      <c r="D461" s="219" t="n"/>
      <c r="E461" s="219" t="n"/>
      <c r="F461" s="188" t="n"/>
      <c r="G461" s="200" t="n"/>
    </row>
    <row r="462">
      <c r="A462" s="9" t="n"/>
      <c r="B462" s="198" t="n"/>
      <c r="C462" s="217" t="n"/>
      <c r="D462" s="219" t="n"/>
      <c r="E462" s="219" t="n"/>
      <c r="F462" s="188" t="n"/>
      <c r="G462" s="200" t="n"/>
    </row>
    <row r="463">
      <c r="A463" s="9" t="n"/>
      <c r="B463" s="198" t="n"/>
      <c r="C463" s="217" t="n"/>
      <c r="D463" s="219" t="n"/>
      <c r="E463" s="219" t="n"/>
      <c r="F463" s="188" t="n"/>
      <c r="G463" s="200" t="n"/>
    </row>
    <row r="464">
      <c r="A464" s="9" t="n"/>
      <c r="B464" s="198" t="n"/>
      <c r="C464" s="217" t="n"/>
      <c r="D464" s="219" t="n"/>
      <c r="E464" s="219" t="n"/>
      <c r="F464" s="188" t="n"/>
      <c r="G464" s="200" t="n"/>
    </row>
    <row r="465">
      <c r="A465" s="9" t="n"/>
      <c r="B465" s="198" t="n"/>
      <c r="C465" s="217" t="n"/>
      <c r="D465" s="219" t="n"/>
      <c r="E465" s="219" t="n"/>
      <c r="F465" s="188" t="n"/>
      <c r="G465" s="200" t="n"/>
    </row>
    <row r="466">
      <c r="A466" s="9" t="n"/>
      <c r="B466" s="198" t="n"/>
      <c r="C466" s="217" t="n"/>
      <c r="D466" s="219" t="n"/>
      <c r="E466" s="219" t="n"/>
      <c r="F466" s="188" t="n"/>
      <c r="G466" s="200" t="n"/>
    </row>
    <row r="467">
      <c r="A467" s="9" t="n"/>
      <c r="B467" s="198" t="n"/>
      <c r="C467" s="217" t="n"/>
      <c r="D467" s="219" t="n"/>
      <c r="E467" s="219" t="n"/>
      <c r="F467" s="188" t="n"/>
      <c r="G467" s="200" t="n"/>
    </row>
    <row r="468">
      <c r="A468" s="9" t="n"/>
      <c r="B468" s="198" t="n"/>
      <c r="C468" s="217" t="n"/>
      <c r="D468" s="219" t="n"/>
      <c r="E468" s="219" t="n"/>
      <c r="F468" s="188" t="n"/>
      <c r="G468" s="200" t="n"/>
    </row>
    <row r="469">
      <c r="A469" s="9" t="n"/>
      <c r="B469" s="198" t="n"/>
      <c r="C469" s="217" t="n"/>
      <c r="D469" s="219" t="n"/>
      <c r="E469" s="219" t="n"/>
      <c r="F469" s="188" t="n"/>
      <c r="G469" s="200" t="n"/>
    </row>
    <row r="470">
      <c r="A470" s="9" t="n"/>
      <c r="B470" s="198" t="n"/>
      <c r="C470" s="217" t="n"/>
      <c r="D470" s="219" t="n"/>
      <c r="E470" s="219" t="n"/>
      <c r="F470" s="188" t="n"/>
      <c r="G470" s="200" t="n"/>
    </row>
    <row r="471">
      <c r="A471" s="9" t="n"/>
      <c r="B471" s="198" t="n"/>
      <c r="C471" s="217" t="n"/>
      <c r="D471" s="219" t="n"/>
      <c r="E471" s="219" t="n"/>
      <c r="F471" s="188" t="n"/>
      <c r="G471" s="200" t="n"/>
    </row>
    <row r="472">
      <c r="A472" s="9" t="n"/>
      <c r="B472" s="198" t="n"/>
      <c r="C472" s="217" t="n"/>
      <c r="D472" s="219" t="n"/>
      <c r="E472" s="219" t="n"/>
      <c r="F472" s="188" t="n"/>
      <c r="G472" s="200" t="n"/>
    </row>
    <row r="473">
      <c r="A473" s="9" t="n"/>
      <c r="B473" s="198" t="n"/>
      <c r="C473" s="217" t="n"/>
      <c r="D473" s="219" t="n"/>
      <c r="E473" s="219" t="n"/>
      <c r="F473" s="188" t="n"/>
      <c r="G473" s="200" t="n"/>
    </row>
    <row r="474">
      <c r="A474" s="9" t="n"/>
      <c r="B474" s="198" t="n"/>
      <c r="C474" s="217" t="n"/>
      <c r="D474" s="219" t="n"/>
      <c r="E474" s="219" t="n"/>
      <c r="F474" s="188" t="n"/>
      <c r="G474" s="200" t="n"/>
    </row>
    <row r="475">
      <c r="A475" s="9" t="n"/>
      <c r="B475" s="198" t="n"/>
      <c r="C475" s="217" t="n"/>
      <c r="D475" s="219" t="n"/>
      <c r="E475" s="219" t="n"/>
      <c r="F475" s="188" t="n"/>
      <c r="G475" s="200" t="n"/>
    </row>
    <row r="476">
      <c r="A476" s="9" t="n"/>
      <c r="B476" s="198" t="n"/>
      <c r="C476" s="217" t="n"/>
      <c r="D476" s="219" t="n"/>
      <c r="E476" s="219" t="n"/>
      <c r="F476" s="188" t="n"/>
      <c r="G476" s="200" t="n"/>
    </row>
    <row r="477">
      <c r="A477" s="9" t="n"/>
      <c r="B477" s="198" t="n"/>
      <c r="C477" s="217" t="n"/>
      <c r="D477" s="219" t="n"/>
      <c r="E477" s="219" t="n"/>
      <c r="F477" s="188" t="n"/>
      <c r="G477" s="200" t="n"/>
    </row>
    <row r="478">
      <c r="A478" s="9" t="n"/>
      <c r="B478" s="198" t="n"/>
      <c r="C478" s="217" t="n"/>
      <c r="D478" s="219" t="n"/>
      <c r="E478" s="219" t="n"/>
      <c r="F478" s="188" t="n"/>
      <c r="G478" s="200" t="n"/>
    </row>
    <row r="479">
      <c r="A479" s="9" t="n"/>
      <c r="B479" s="198" t="n"/>
      <c r="C479" s="217" t="n"/>
      <c r="D479" s="219" t="n"/>
      <c r="E479" s="219" t="n"/>
      <c r="F479" s="188" t="n"/>
      <c r="G479" s="200" t="n"/>
    </row>
    <row r="480">
      <c r="A480" s="9" t="n"/>
      <c r="B480" s="198" t="n"/>
      <c r="C480" s="217" t="n"/>
      <c r="D480" s="219" t="n"/>
      <c r="E480" s="219" t="n"/>
      <c r="F480" s="188" t="n"/>
      <c r="G480" s="200" t="n"/>
    </row>
    <row r="481">
      <c r="A481" s="9" t="n"/>
      <c r="B481" s="198" t="n"/>
      <c r="C481" s="217" t="n"/>
      <c r="D481" s="219" t="n"/>
      <c r="E481" s="219" t="n"/>
      <c r="F481" s="188" t="n"/>
      <c r="G481" s="200" t="n"/>
    </row>
    <row r="482">
      <c r="A482" s="9" t="n"/>
      <c r="B482" s="198" t="n"/>
      <c r="C482" s="217" t="n"/>
      <c r="D482" s="219" t="n"/>
      <c r="E482" s="219" t="n"/>
      <c r="F482" s="188" t="n"/>
      <c r="G482" s="200" t="n"/>
    </row>
    <row r="483">
      <c r="A483" s="9" t="n"/>
      <c r="B483" s="198" t="n"/>
      <c r="C483" s="217" t="n"/>
      <c r="D483" s="219" t="n"/>
      <c r="E483" s="219" t="n"/>
      <c r="F483" s="188" t="n"/>
      <c r="G483" s="200" t="n"/>
    </row>
    <row r="484">
      <c r="A484" s="9" t="n"/>
      <c r="B484" s="198" t="n"/>
      <c r="C484" s="217" t="n"/>
      <c r="D484" s="219" t="n"/>
      <c r="E484" s="219" t="n"/>
      <c r="F484" s="188" t="n"/>
      <c r="G484" s="200" t="n"/>
    </row>
    <row r="485">
      <c r="A485" s="9" t="n"/>
      <c r="B485" s="198" t="n"/>
      <c r="C485" s="217" t="n"/>
      <c r="D485" s="219" t="n"/>
      <c r="E485" s="219" t="n"/>
      <c r="F485" s="188" t="n"/>
      <c r="G485" s="200" t="n"/>
    </row>
    <row r="486">
      <c r="A486" s="9" t="n"/>
      <c r="B486" s="198" t="n"/>
      <c r="C486" s="217" t="n"/>
      <c r="D486" s="219" t="n"/>
      <c r="E486" s="219" t="n"/>
      <c r="F486" s="188" t="n"/>
      <c r="G486" s="200" t="n"/>
    </row>
    <row r="487">
      <c r="A487" s="9" t="n"/>
      <c r="B487" s="198" t="n"/>
      <c r="C487" s="217" t="n"/>
      <c r="D487" s="219" t="n"/>
      <c r="E487" s="219" t="n"/>
      <c r="F487" s="188" t="n"/>
      <c r="G487" s="200" t="n"/>
    </row>
    <row r="488">
      <c r="A488" s="9" t="n"/>
      <c r="B488" s="198" t="n"/>
      <c r="C488" s="217" t="n"/>
      <c r="D488" s="219" t="n"/>
      <c r="E488" s="219" t="n"/>
      <c r="F488" s="188" t="n"/>
      <c r="G488" s="200" t="n"/>
    </row>
    <row r="489">
      <c r="A489" s="9" t="n"/>
      <c r="B489" s="198" t="n"/>
      <c r="C489" s="217" t="n"/>
      <c r="D489" s="219" t="n"/>
      <c r="E489" s="219" t="n"/>
      <c r="F489" s="188" t="n"/>
      <c r="G489" s="200" t="n"/>
    </row>
    <row r="490">
      <c r="A490" s="9" t="n"/>
      <c r="B490" s="198" t="n"/>
      <c r="C490" s="217" t="n"/>
      <c r="D490" s="219" t="n"/>
      <c r="E490" s="219" t="n"/>
      <c r="F490" s="188" t="n"/>
      <c r="G490" s="200" t="n"/>
    </row>
    <row r="491">
      <c r="A491" s="9" t="n"/>
      <c r="B491" s="198" t="n"/>
      <c r="C491" s="217" t="n"/>
      <c r="D491" s="219" t="n"/>
      <c r="E491" s="219" t="n"/>
      <c r="F491" s="188" t="n"/>
      <c r="G491" s="200" t="n"/>
    </row>
    <row r="492">
      <c r="A492" s="9" t="n"/>
      <c r="B492" s="198" t="n"/>
      <c r="C492" s="217" t="n"/>
      <c r="D492" s="219" t="n"/>
      <c r="E492" s="219" t="n"/>
      <c r="F492" s="188" t="n"/>
      <c r="G492" s="200" t="n"/>
    </row>
    <row r="493">
      <c r="A493" s="9" t="n"/>
      <c r="B493" s="198" t="n"/>
      <c r="C493" s="217" t="n"/>
      <c r="D493" s="219" t="n"/>
      <c r="E493" s="219" t="n"/>
      <c r="F493" s="188" t="n"/>
      <c r="G493" s="200" t="n"/>
    </row>
    <row r="494">
      <c r="A494" s="9" t="n"/>
      <c r="B494" s="198" t="n"/>
      <c r="C494" s="217" t="n"/>
      <c r="D494" s="219" t="n"/>
      <c r="E494" s="219" t="n"/>
      <c r="F494" s="188" t="n"/>
      <c r="G494" s="200" t="n"/>
    </row>
    <row r="495">
      <c r="A495" s="9" t="n"/>
      <c r="B495" s="198" t="n"/>
      <c r="C495" s="217" t="n"/>
      <c r="D495" s="219" t="n"/>
      <c r="E495" s="219" t="n"/>
      <c r="F495" s="188" t="n"/>
      <c r="G495" s="200" t="n"/>
    </row>
    <row r="496">
      <c r="A496" s="9" t="n"/>
      <c r="B496" s="198" t="n"/>
      <c r="C496" s="217" t="n"/>
      <c r="D496" s="219" t="n"/>
      <c r="E496" s="219" t="n"/>
      <c r="F496" s="188" t="n"/>
      <c r="G496" s="200" t="n"/>
    </row>
    <row r="497">
      <c r="A497" s="9" t="n"/>
      <c r="B497" s="198" t="n"/>
      <c r="C497" s="217" t="n"/>
      <c r="D497" s="219" t="n"/>
      <c r="E497" s="219" t="n"/>
      <c r="F497" s="188" t="n"/>
      <c r="G497" s="200" t="n"/>
    </row>
    <row r="498">
      <c r="A498" s="9" t="n"/>
      <c r="B498" s="198" t="n"/>
      <c r="C498" s="217" t="n"/>
      <c r="D498" s="219" t="n"/>
      <c r="E498" s="219" t="n"/>
      <c r="F498" s="188" t="n"/>
      <c r="G498" s="200" t="n"/>
    </row>
    <row r="499">
      <c r="A499" s="9" t="n"/>
      <c r="B499" s="198" t="n"/>
      <c r="C499" s="217" t="n"/>
      <c r="D499" s="219" t="n"/>
      <c r="E499" s="219" t="n"/>
      <c r="F499" s="188" t="n"/>
      <c r="G499" s="200" t="n"/>
    </row>
    <row r="500">
      <c r="A500" s="9" t="n"/>
      <c r="B500" s="198" t="n"/>
      <c r="C500" s="217" t="n"/>
      <c r="D500" s="219" t="n"/>
      <c r="E500" s="219" t="n"/>
      <c r="F500" s="188" t="n"/>
      <c r="G500" s="200" t="n"/>
    </row>
    <row r="501">
      <c r="A501" s="9" t="n"/>
      <c r="B501" s="198" t="n"/>
      <c r="C501" s="217" t="n"/>
      <c r="D501" s="219" t="n"/>
      <c r="E501" s="219" t="n"/>
      <c r="F501" s="188" t="n"/>
      <c r="G501" s="200" t="n"/>
    </row>
    <row r="502">
      <c r="A502" s="9" t="n"/>
      <c r="B502" s="198" t="n"/>
      <c r="C502" s="217" t="n"/>
      <c r="D502" s="219" t="n"/>
      <c r="E502" s="219" t="n"/>
      <c r="F502" s="188" t="n"/>
      <c r="G502" s="200" t="n"/>
    </row>
    <row r="503">
      <c r="A503" s="9" t="n"/>
      <c r="B503" s="198" t="n"/>
      <c r="C503" s="217" t="n"/>
      <c r="D503" s="219" t="n"/>
      <c r="E503" s="219" t="n"/>
      <c r="F503" s="188" t="n"/>
      <c r="G503" s="200" t="n"/>
    </row>
    <row r="504">
      <c r="A504" s="9" t="n"/>
      <c r="B504" s="198" t="n"/>
      <c r="C504" s="217" t="n"/>
      <c r="D504" s="219" t="n"/>
      <c r="E504" s="219" t="n"/>
      <c r="F504" s="188" t="n"/>
      <c r="G504" s="200" t="n"/>
    </row>
    <row r="505">
      <c r="A505" s="9" t="n"/>
      <c r="B505" s="198" t="n"/>
      <c r="C505" s="217" t="n"/>
      <c r="D505" s="219" t="n"/>
      <c r="E505" s="219" t="n"/>
      <c r="F505" s="188" t="n"/>
      <c r="G505" s="200" t="n"/>
    </row>
    <row r="506">
      <c r="A506" s="9" t="n"/>
      <c r="B506" s="198" t="n"/>
      <c r="C506" s="217" t="n"/>
      <c r="D506" s="219" t="n"/>
      <c r="E506" s="219" t="n"/>
      <c r="F506" s="188" t="n"/>
      <c r="G506" s="200" t="n"/>
    </row>
    <row r="507">
      <c r="A507" s="9" t="n"/>
      <c r="B507" s="198" t="n"/>
      <c r="C507" s="217" t="n"/>
      <c r="D507" s="219" t="n"/>
      <c r="E507" s="219" t="n"/>
      <c r="F507" s="188" t="n"/>
      <c r="G507" s="200" t="n"/>
    </row>
    <row r="508">
      <c r="A508" s="9" t="n"/>
      <c r="B508" s="198" t="n"/>
      <c r="C508" s="217" t="n"/>
      <c r="D508" s="219" t="n"/>
      <c r="E508" s="219" t="n"/>
      <c r="F508" s="188" t="n"/>
      <c r="G508" s="200" t="n"/>
    </row>
    <row r="509">
      <c r="A509" s="9" t="n"/>
      <c r="B509" s="198" t="n"/>
      <c r="C509" s="217" t="n"/>
      <c r="D509" s="219" t="n"/>
      <c r="E509" s="219" t="n"/>
      <c r="F509" s="188" t="n"/>
      <c r="G509" s="200" t="n"/>
    </row>
    <row r="510">
      <c r="A510" s="9" t="n"/>
      <c r="B510" s="198" t="n"/>
      <c r="C510" s="217" t="n"/>
      <c r="D510" s="219" t="n"/>
      <c r="E510" s="219" t="n"/>
      <c r="F510" s="188" t="n"/>
      <c r="G510" s="200" t="n"/>
    </row>
    <row r="511">
      <c r="A511" s="9" t="n"/>
      <c r="B511" s="198" t="n"/>
      <c r="C511" s="217" t="n"/>
      <c r="D511" s="219" t="n"/>
      <c r="E511" s="219" t="n"/>
      <c r="F511" s="188" t="n"/>
      <c r="G511" s="200" t="n"/>
    </row>
    <row r="512">
      <c r="A512" s="9" t="n"/>
      <c r="B512" s="198" t="n"/>
      <c r="C512" s="217" t="n"/>
      <c r="D512" s="219" t="n"/>
      <c r="E512" s="219" t="n"/>
      <c r="F512" s="188" t="n"/>
      <c r="G512" s="200" t="n"/>
    </row>
    <row r="513">
      <c r="A513" s="9" t="n"/>
      <c r="B513" s="198" t="n"/>
      <c r="C513" s="217" t="n"/>
      <c r="D513" s="219" t="n"/>
      <c r="E513" s="219" t="n"/>
      <c r="F513" s="188" t="n"/>
      <c r="G513" s="200" t="n"/>
    </row>
    <row r="514">
      <c r="A514" s="9" t="n"/>
      <c r="B514" s="198" t="n"/>
      <c r="C514" s="217" t="n"/>
      <c r="D514" s="219" t="n"/>
      <c r="E514" s="219" t="n"/>
      <c r="F514" s="188" t="n"/>
      <c r="G514" s="200" t="n"/>
    </row>
    <row r="515">
      <c r="A515" s="9" t="n"/>
      <c r="B515" s="198" t="n"/>
      <c r="C515" s="217" t="n"/>
      <c r="D515" s="219" t="n"/>
      <c r="E515" s="219" t="n"/>
      <c r="F515" s="188" t="n"/>
      <c r="G515" s="200" t="n"/>
    </row>
    <row r="516">
      <c r="A516" s="9" t="n"/>
      <c r="B516" s="198" t="n"/>
      <c r="C516" s="217" t="n"/>
      <c r="D516" s="219" t="n"/>
      <c r="E516" s="219" t="n"/>
      <c r="F516" s="188" t="n"/>
      <c r="G516" s="200" t="n"/>
    </row>
    <row r="517">
      <c r="A517" s="9" t="n"/>
      <c r="B517" s="198" t="n"/>
      <c r="C517" s="217" t="n"/>
      <c r="D517" s="219" t="n"/>
      <c r="E517" s="219" t="n"/>
      <c r="F517" s="188" t="n"/>
      <c r="G517" s="200" t="n"/>
    </row>
    <row r="518">
      <c r="A518" s="9" t="n"/>
      <c r="B518" s="198" t="n"/>
      <c r="C518" s="217" t="n"/>
      <c r="D518" s="219" t="n"/>
      <c r="E518" s="219" t="n"/>
      <c r="F518" s="188" t="n"/>
      <c r="G518" s="200" t="n"/>
    </row>
    <row r="519">
      <c r="A519" s="9" t="n"/>
      <c r="B519" s="198" t="n"/>
      <c r="C519" s="217" t="n"/>
      <c r="D519" s="219" t="n"/>
      <c r="E519" s="219" t="n"/>
      <c r="F519" s="188" t="n"/>
      <c r="G519" s="200" t="n"/>
    </row>
    <row r="520">
      <c r="A520" s="9" t="n"/>
      <c r="B520" s="198" t="n"/>
      <c r="C520" s="217" t="n"/>
      <c r="D520" s="219" t="n"/>
      <c r="E520" s="219" t="n"/>
      <c r="F520" s="188" t="n"/>
      <c r="G520" s="200" t="n"/>
    </row>
    <row r="521">
      <c r="A521" s="9" t="n"/>
      <c r="B521" s="198" t="n"/>
      <c r="C521" s="217" t="n"/>
      <c r="D521" s="219" t="n"/>
      <c r="E521" s="219" t="n"/>
      <c r="F521" s="188" t="n"/>
      <c r="G521" s="200" t="n"/>
    </row>
    <row r="522">
      <c r="A522" s="9" t="n"/>
      <c r="B522" s="198" t="n"/>
      <c r="C522" s="217" t="n"/>
      <c r="D522" s="219" t="n"/>
      <c r="E522" s="219" t="n"/>
      <c r="F522" s="188" t="n"/>
      <c r="G522" s="200" t="n"/>
    </row>
    <row r="523">
      <c r="A523" s="9" t="n"/>
      <c r="B523" s="198" t="n"/>
      <c r="C523" s="217" t="n"/>
      <c r="D523" s="219" t="n"/>
      <c r="E523" s="219" t="n"/>
      <c r="F523" s="188" t="n"/>
      <c r="G523" s="200" t="n"/>
    </row>
    <row r="524">
      <c r="A524" s="9" t="n"/>
      <c r="B524" s="198" t="n"/>
      <c r="C524" s="217" t="n"/>
      <c r="D524" s="219" t="n"/>
      <c r="E524" s="219" t="n"/>
      <c r="F524" s="188" t="n"/>
      <c r="G524" s="200" t="n"/>
    </row>
    <row r="525">
      <c r="A525" s="9" t="n"/>
      <c r="B525" s="198" t="n"/>
      <c r="C525" s="217" t="n"/>
      <c r="D525" s="219" t="n"/>
      <c r="E525" s="219" t="n"/>
      <c r="F525" s="188" t="n"/>
      <c r="G525" s="200" t="n"/>
    </row>
    <row r="526">
      <c r="A526" s="9" t="n"/>
      <c r="B526" s="198" t="n"/>
      <c r="C526" s="217" t="n"/>
      <c r="D526" s="219" t="n"/>
      <c r="E526" s="219" t="n"/>
      <c r="F526" s="188" t="n"/>
      <c r="G526" s="200" t="n"/>
    </row>
    <row r="527">
      <c r="A527" s="9" t="n"/>
      <c r="B527" s="198" t="n"/>
      <c r="C527" s="217" t="n"/>
      <c r="D527" s="219" t="n"/>
      <c r="E527" s="219" t="n"/>
      <c r="F527" s="188" t="n"/>
      <c r="G527" s="200" t="n"/>
    </row>
    <row r="528">
      <c r="A528" s="9" t="n"/>
      <c r="B528" s="198" t="n"/>
      <c r="C528" s="217" t="n"/>
      <c r="D528" s="219" t="n"/>
      <c r="E528" s="219" t="n"/>
      <c r="F528" s="188" t="n"/>
      <c r="G528" s="200" t="n"/>
    </row>
    <row r="529">
      <c r="A529" s="9" t="n"/>
      <c r="B529" s="198" t="n"/>
      <c r="C529" s="217" t="n"/>
      <c r="D529" s="219" t="n"/>
      <c r="E529" s="219" t="n"/>
      <c r="F529" s="188" t="n"/>
      <c r="G529" s="200" t="n"/>
    </row>
    <row r="530">
      <c r="A530" s="9" t="n"/>
      <c r="B530" s="198" t="n"/>
      <c r="C530" s="217" t="n"/>
      <c r="D530" s="219" t="n"/>
      <c r="E530" s="219" t="n"/>
      <c r="F530" s="188" t="n"/>
      <c r="G530" s="200" t="n"/>
    </row>
    <row r="531">
      <c r="A531" s="9" t="n"/>
      <c r="B531" s="198" t="n"/>
      <c r="C531" s="217" t="n"/>
      <c r="D531" s="219" t="n"/>
      <c r="E531" s="219" t="n"/>
      <c r="F531" s="188" t="n"/>
      <c r="G531" s="200" t="n"/>
    </row>
    <row r="532">
      <c r="A532" s="9" t="n"/>
      <c r="B532" s="198" t="n"/>
      <c r="C532" s="217" t="n"/>
      <c r="D532" s="219" t="n"/>
      <c r="E532" s="219" t="n"/>
      <c r="F532" s="188" t="n"/>
      <c r="G532" s="200" t="n"/>
    </row>
    <row r="533">
      <c r="A533" s="9" t="n"/>
      <c r="B533" s="198" t="n"/>
      <c r="C533" s="217" t="n"/>
      <c r="D533" s="219" t="n"/>
      <c r="E533" s="219" t="n"/>
      <c r="F533" s="188" t="n"/>
      <c r="G533" s="200" t="n"/>
    </row>
    <row r="534">
      <c r="A534" s="9" t="n"/>
      <c r="B534" s="198" t="n"/>
      <c r="C534" s="217" t="n"/>
      <c r="D534" s="219" t="n"/>
      <c r="E534" s="219" t="n"/>
      <c r="F534" s="188" t="n"/>
      <c r="G534" s="200" t="n"/>
    </row>
    <row r="535">
      <c r="A535" s="9" t="n"/>
      <c r="B535" s="198" t="n"/>
      <c r="C535" s="217" t="n"/>
      <c r="D535" s="219" t="n"/>
      <c r="E535" s="219" t="n"/>
      <c r="F535" s="188" t="n"/>
      <c r="G535" s="200" t="n"/>
    </row>
    <row r="536">
      <c r="A536" s="9" t="n"/>
      <c r="B536" s="198" t="n"/>
      <c r="C536" s="217" t="n"/>
      <c r="D536" s="219" t="n"/>
      <c r="E536" s="219" t="n"/>
      <c r="F536" s="188" t="n"/>
      <c r="G536" s="200" t="n"/>
    </row>
    <row r="537">
      <c r="A537" s="9" t="n"/>
      <c r="B537" s="198" t="n"/>
      <c r="C537" s="217" t="n"/>
      <c r="D537" s="219" t="n"/>
      <c r="E537" s="219" t="n"/>
      <c r="F537" s="188" t="n"/>
      <c r="G537" s="200" t="n"/>
    </row>
    <row r="538">
      <c r="A538" s="9" t="n"/>
      <c r="B538" s="198" t="n"/>
      <c r="C538" s="217" t="n"/>
      <c r="D538" s="219" t="n"/>
      <c r="E538" s="219" t="n"/>
      <c r="F538" s="188" t="n"/>
      <c r="G538" s="200" t="n"/>
    </row>
    <row r="539">
      <c r="A539" s="9" t="n"/>
      <c r="B539" s="198" t="n"/>
      <c r="C539" s="217" t="n"/>
      <c r="D539" s="219" t="n"/>
      <c r="E539" s="219" t="n"/>
      <c r="F539" s="188" t="n"/>
      <c r="G539" s="200" t="n"/>
    </row>
    <row r="540">
      <c r="A540" s="9" t="n"/>
      <c r="B540" s="198" t="n"/>
      <c r="C540" s="217" t="n"/>
      <c r="D540" s="219" t="n"/>
      <c r="E540" s="219" t="n"/>
      <c r="F540" s="188" t="n"/>
      <c r="G540" s="200" t="n"/>
    </row>
    <row r="541">
      <c r="A541" s="9" t="n"/>
      <c r="B541" s="198" t="n"/>
      <c r="C541" s="217" t="n"/>
      <c r="D541" s="219" t="n"/>
      <c r="E541" s="219" t="n"/>
      <c r="F541" s="188" t="n"/>
      <c r="G541" s="200" t="n"/>
    </row>
    <row r="542">
      <c r="A542" s="9" t="n"/>
      <c r="B542" s="198" t="n"/>
      <c r="C542" s="217" t="n"/>
      <c r="D542" s="219" t="n"/>
      <c r="E542" s="219" t="n"/>
      <c r="F542" s="188" t="n"/>
      <c r="G542" s="200" t="n"/>
    </row>
    <row r="543">
      <c r="A543" s="9" t="n"/>
      <c r="B543" s="198" t="n"/>
      <c r="C543" s="217" t="n"/>
      <c r="D543" s="219" t="n"/>
      <c r="E543" s="219" t="n"/>
      <c r="F543" s="188" t="n"/>
      <c r="G543" s="200" t="n"/>
    </row>
    <row r="544">
      <c r="A544" s="9" t="n"/>
      <c r="B544" s="198" t="n"/>
      <c r="C544" s="217" t="n"/>
      <c r="D544" s="219" t="n"/>
      <c r="E544" s="219" t="n"/>
      <c r="F544" s="188" t="n"/>
      <c r="G544" s="200" t="n"/>
    </row>
    <row r="545">
      <c r="A545" s="9" t="n"/>
      <c r="B545" s="198" t="n"/>
      <c r="C545" s="217" t="n"/>
      <c r="D545" s="219" t="n"/>
      <c r="E545" s="219" t="n"/>
      <c r="F545" s="188" t="n"/>
      <c r="G545" s="200" t="n"/>
    </row>
    <row r="546">
      <c r="A546" s="9" t="n"/>
      <c r="B546" s="198" t="n"/>
      <c r="C546" s="217" t="n"/>
      <c r="D546" s="219" t="n"/>
      <c r="E546" s="219" t="n"/>
      <c r="F546" s="188" t="n"/>
      <c r="G546" s="200" t="n"/>
    </row>
    <row r="547">
      <c r="A547" s="9" t="n"/>
      <c r="B547" s="198" t="n"/>
      <c r="C547" s="217" t="n"/>
      <c r="D547" s="219" t="n"/>
      <c r="E547" s="219" t="n"/>
      <c r="F547" s="188" t="n"/>
      <c r="G547" s="200" t="n"/>
    </row>
    <row r="548">
      <c r="A548" s="9" t="n"/>
      <c r="B548" s="198" t="n"/>
      <c r="C548" s="217" t="n"/>
      <c r="D548" s="219" t="n"/>
      <c r="E548" s="219" t="n"/>
      <c r="F548" s="188" t="n"/>
      <c r="G548" s="200" t="n"/>
    </row>
    <row r="549">
      <c r="A549" s="9" t="n"/>
      <c r="B549" s="198" t="n"/>
      <c r="C549" s="217" t="n"/>
      <c r="D549" s="219" t="n"/>
      <c r="E549" s="219" t="n"/>
      <c r="F549" s="188" t="n"/>
      <c r="G549" s="200" t="n"/>
    </row>
    <row r="550">
      <c r="A550" s="9" t="n"/>
      <c r="B550" s="198" t="n"/>
      <c r="C550" s="217" t="n"/>
      <c r="D550" s="219" t="n"/>
      <c r="E550" s="219" t="n"/>
      <c r="F550" s="188" t="n"/>
      <c r="G550" s="200" t="n"/>
    </row>
    <row r="551">
      <c r="A551" s="9" t="n"/>
      <c r="B551" s="198" t="n"/>
      <c r="C551" s="217" t="n"/>
      <c r="D551" s="219" t="n"/>
      <c r="E551" s="219" t="n"/>
      <c r="F551" s="188" t="n"/>
      <c r="G551" s="200" t="n"/>
    </row>
    <row r="552">
      <c r="A552" s="9" t="n"/>
      <c r="B552" s="198" t="n"/>
      <c r="C552" s="217" t="n"/>
      <c r="D552" s="219" t="n"/>
      <c r="E552" s="219" t="n"/>
      <c r="F552" s="188" t="n"/>
      <c r="G552" s="200" t="n"/>
    </row>
    <row r="553">
      <c r="A553" s="9" t="n"/>
      <c r="B553" s="198" t="n"/>
      <c r="C553" s="217" t="n"/>
      <c r="D553" s="219" t="n"/>
      <c r="E553" s="219" t="n"/>
      <c r="F553" s="188" t="n"/>
      <c r="G553" s="200" t="n"/>
    </row>
    <row r="554">
      <c r="A554" s="9" t="n"/>
      <c r="B554" s="198" t="n"/>
      <c r="C554" s="217" t="n"/>
      <c r="D554" s="219" t="n"/>
      <c r="E554" s="219" t="n"/>
      <c r="F554" s="188" t="n"/>
      <c r="G554" s="200" t="n"/>
    </row>
    <row r="555">
      <c r="A555" s="9" t="n"/>
      <c r="B555" s="198" t="n"/>
      <c r="C555" s="217" t="n"/>
      <c r="D555" s="219" t="n"/>
      <c r="E555" s="219" t="n"/>
      <c r="F555" s="188" t="n"/>
      <c r="G555" s="200" t="n"/>
    </row>
    <row r="556">
      <c r="A556" s="9" t="n"/>
      <c r="B556" s="198" t="n"/>
      <c r="C556" s="217" t="n"/>
      <c r="D556" s="219" t="n"/>
      <c r="E556" s="219" t="n"/>
      <c r="F556" s="188" t="n"/>
      <c r="G556" s="200" t="n"/>
    </row>
    <row r="557">
      <c r="A557" s="9" t="n"/>
      <c r="B557" s="198" t="n"/>
      <c r="C557" s="217" t="n"/>
      <c r="D557" s="219" t="n"/>
      <c r="E557" s="219" t="n"/>
      <c r="F557" s="188" t="n"/>
      <c r="G557" s="200" t="n"/>
    </row>
    <row r="558">
      <c r="A558" s="9" t="n"/>
      <c r="B558" s="198" t="n"/>
      <c r="C558" s="217" t="n"/>
      <c r="D558" s="219" t="n"/>
      <c r="E558" s="219" t="n"/>
      <c r="F558" s="188" t="n"/>
      <c r="G558" s="200" t="n"/>
    </row>
    <row r="559">
      <c r="A559" s="9" t="n"/>
      <c r="B559" s="198" t="n"/>
      <c r="C559" s="217" t="n"/>
      <c r="D559" s="219" t="n"/>
      <c r="E559" s="219" t="n"/>
      <c r="F559" s="188" t="n"/>
      <c r="G559" s="200" t="n"/>
    </row>
    <row r="560">
      <c r="A560" s="9" t="n"/>
      <c r="B560" s="198" t="n"/>
      <c r="C560" s="217" t="n"/>
      <c r="D560" s="219" t="n"/>
      <c r="E560" s="219" t="n"/>
      <c r="F560" s="188" t="n"/>
      <c r="G560" s="200" t="n"/>
    </row>
    <row r="561">
      <c r="A561" s="9" t="n"/>
      <c r="B561" s="198" t="n"/>
      <c r="C561" s="217" t="n"/>
      <c r="D561" s="219" t="n"/>
      <c r="E561" s="219" t="n"/>
      <c r="F561" s="188" t="n"/>
      <c r="G561" s="200" t="n"/>
    </row>
    <row r="562">
      <c r="A562" s="9" t="n"/>
      <c r="B562" s="198" t="n"/>
      <c r="C562" s="217" t="n"/>
      <c r="D562" s="219" t="n"/>
      <c r="E562" s="219" t="n"/>
      <c r="F562" s="188" t="n"/>
      <c r="G562" s="200" t="n"/>
    </row>
    <row r="563">
      <c r="A563" s="9" t="n"/>
      <c r="B563" s="198" t="n"/>
      <c r="C563" s="217" t="n"/>
      <c r="D563" s="219" t="n"/>
      <c r="E563" s="219" t="n"/>
      <c r="F563" s="188" t="n"/>
      <c r="G563" s="200" t="n"/>
    </row>
    <row r="564">
      <c r="A564" s="9" t="n"/>
      <c r="B564" s="198" t="n"/>
      <c r="C564" s="217" t="n"/>
      <c r="D564" s="219" t="n"/>
      <c r="E564" s="219" t="n"/>
      <c r="F564" s="188" t="n"/>
      <c r="G564" s="200" t="n"/>
    </row>
    <row r="565">
      <c r="A565" s="9" t="n"/>
      <c r="B565" s="198" t="n"/>
      <c r="C565" s="217" t="n"/>
      <c r="D565" s="219" t="n"/>
      <c r="E565" s="219" t="n"/>
      <c r="F565" s="188" t="n"/>
      <c r="G565" s="200" t="n"/>
    </row>
    <row r="566">
      <c r="A566" s="9" t="n"/>
      <c r="B566" s="198" t="n"/>
      <c r="C566" s="217" t="n"/>
      <c r="D566" s="219" t="n"/>
      <c r="E566" s="219" t="n"/>
      <c r="F566" s="188" t="n"/>
      <c r="G566" s="200" t="n"/>
    </row>
    <row r="567">
      <c r="A567" s="9" t="n"/>
      <c r="B567" s="198" t="n"/>
      <c r="C567" s="217" t="n"/>
      <c r="D567" s="219" t="n"/>
      <c r="E567" s="219" t="n"/>
      <c r="F567" s="188" t="n"/>
      <c r="G567" s="200" t="n"/>
    </row>
    <row r="568">
      <c r="A568" s="9" t="n"/>
      <c r="B568" s="198" t="n"/>
      <c r="C568" s="217" t="n"/>
      <c r="D568" s="219" t="n"/>
      <c r="E568" s="219" t="n"/>
      <c r="F568" s="188" t="n"/>
      <c r="G568" s="200" t="n"/>
    </row>
    <row r="569">
      <c r="A569" s="9" t="n"/>
      <c r="B569" s="198" t="n"/>
      <c r="C569" s="217" t="n"/>
      <c r="D569" s="219" t="n"/>
      <c r="E569" s="219" t="n"/>
      <c r="F569" s="188" t="n"/>
      <c r="G569" s="200" t="n"/>
    </row>
    <row r="570">
      <c r="A570" s="9" t="n"/>
      <c r="B570" s="198" t="n"/>
      <c r="C570" s="217" t="n"/>
      <c r="D570" s="219" t="n"/>
      <c r="E570" s="219" t="n"/>
      <c r="F570" s="188" t="n"/>
      <c r="G570" s="200" t="n"/>
    </row>
    <row r="571">
      <c r="A571" s="9" t="n"/>
      <c r="B571" s="198" t="n"/>
      <c r="C571" s="217" t="n"/>
      <c r="D571" s="219" t="n"/>
      <c r="E571" s="219" t="n"/>
      <c r="F571" s="188" t="n"/>
      <c r="G571" s="200" t="n"/>
    </row>
    <row r="572">
      <c r="A572" s="9" t="n"/>
      <c r="B572" s="198" t="n"/>
      <c r="C572" s="217" t="n"/>
      <c r="D572" s="219" t="n"/>
      <c r="E572" s="219" t="n"/>
      <c r="F572" s="188" t="n"/>
      <c r="G572" s="200" t="n"/>
    </row>
    <row r="573">
      <c r="A573" s="9" t="n"/>
      <c r="B573" s="198" t="n"/>
      <c r="C573" s="217" t="n"/>
      <c r="D573" s="219" t="n"/>
      <c r="E573" s="219" t="n"/>
      <c r="F573" s="188" t="n"/>
      <c r="G573" s="200" t="n"/>
    </row>
    <row r="574">
      <c r="A574" s="9" t="n"/>
      <c r="B574" s="198" t="n"/>
      <c r="C574" s="217" t="n"/>
      <c r="D574" s="219" t="n"/>
      <c r="E574" s="219" t="n"/>
      <c r="F574" s="188" t="n"/>
      <c r="G574" s="200" t="n"/>
    </row>
    <row r="575">
      <c r="A575" s="9" t="n"/>
      <c r="B575" s="198" t="n"/>
      <c r="C575" s="217" t="n"/>
      <c r="D575" s="219" t="n"/>
      <c r="E575" s="219" t="n"/>
      <c r="F575" s="188" t="n"/>
      <c r="G575" s="200" t="n"/>
    </row>
    <row r="576">
      <c r="A576" s="9" t="n"/>
      <c r="B576" s="198" t="n"/>
      <c r="C576" s="217" t="n"/>
      <c r="D576" s="219" t="n"/>
      <c r="E576" s="219" t="n"/>
      <c r="F576" s="188" t="n"/>
      <c r="G576" s="200" t="n"/>
    </row>
    <row r="577">
      <c r="A577" s="9" t="n"/>
      <c r="B577" s="198" t="n"/>
      <c r="C577" s="217" t="n"/>
      <c r="D577" s="219" t="n"/>
      <c r="E577" s="219" t="n"/>
      <c r="F577" s="188" t="n"/>
      <c r="G577" s="200" t="n"/>
    </row>
    <row r="578">
      <c r="B578" s="198" t="n"/>
      <c r="C578" s="217" t="n"/>
      <c r="D578" s="219" t="n"/>
      <c r="E578" s="219" t="n"/>
      <c r="F578" s="188" t="n"/>
      <c r="G578" s="200" t="n"/>
    </row>
    <row r="579">
      <c r="B579" s="198" t="n"/>
      <c r="C579" s="217" t="n"/>
      <c r="D579" s="219" t="n"/>
      <c r="E579" s="219" t="n"/>
      <c r="F579" s="188" t="n"/>
      <c r="G579" s="200" t="n"/>
    </row>
    <row r="580">
      <c r="B580" s="198" t="n"/>
      <c r="C580" s="217" t="n"/>
      <c r="D580" s="219" t="n"/>
      <c r="E580" s="219" t="n"/>
      <c r="F580" s="188" t="n"/>
      <c r="G580" s="200" t="n"/>
    </row>
    <row r="581">
      <c r="B581" s="198" t="n"/>
      <c r="C581" s="217" t="n"/>
      <c r="D581" s="219" t="n"/>
      <c r="E581" s="219" t="n"/>
      <c r="F581" s="188" t="n"/>
      <c r="G581" s="200" t="n"/>
    </row>
    <row r="582">
      <c r="B582" s="198" t="n"/>
      <c r="C582" s="217" t="n"/>
      <c r="D582" s="219" t="n"/>
      <c r="E582" s="219" t="n"/>
      <c r="F582" s="188" t="n"/>
      <c r="G582" s="200" t="n"/>
    </row>
    <row r="583">
      <c r="B583" s="198" t="n"/>
      <c r="C583" s="217" t="n"/>
      <c r="D583" s="219" t="n"/>
      <c r="E583" s="219" t="n"/>
      <c r="F583" s="228" t="n"/>
      <c r="G583" s="200" t="n"/>
    </row>
    <row r="584">
      <c r="B584" s="198" t="n"/>
      <c r="C584" s="217" t="n"/>
      <c r="D584" s="219" t="n"/>
      <c r="E584" s="219"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4">
    <mergeCell ref="M1:N1"/>
    <mergeCell ref="J1:K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N755"/>
  <sheetViews>
    <sheetView workbookViewId="0">
      <pane ySplit="4" topLeftCell="A5" activePane="bottomLeft" state="frozen"/>
      <selection pane="bottomLeft" activeCell="B2" sqref="B2:G2"/>
    </sheetView>
  </sheetViews>
  <sheetFormatPr baseColWidth="8" defaultColWidth="9" defaultRowHeight="20.25"/>
  <cols>
    <col width="15.5" customWidth="1" style="13" min="1" max="1"/>
    <col width="14.375" customWidth="1" style="168" min="2" max="2"/>
    <col width="14.625" customWidth="1" style="220" min="3" max="3"/>
    <col width="10.25" customWidth="1" style="221" min="4" max="4"/>
    <col width="10.125" customWidth="1" style="221" min="5" max="5"/>
    <col width="13" customWidth="1" style="222" min="6" max="6"/>
    <col width="14.625" customWidth="1" style="171" min="7" max="7"/>
    <col width="11.375" customWidth="1" style="223" min="8" max="8"/>
    <col width="15.375" customWidth="1" style="223" min="9" max="9"/>
    <col width="15.25" customWidth="1" style="162" min="10" max="10"/>
    <col width="11.375" customWidth="1" style="162" min="11" max="11"/>
    <col width="12.625" customWidth="1" style="162" min="12" max="12"/>
    <col width="13.875" customWidth="1" style="162" min="13" max="14"/>
  </cols>
  <sheetData>
    <row r="1" ht="39.95" customHeight="1" s="162">
      <c r="A1" s="151" t="inlineStr">
        <is>
          <t>8月份</t>
        </is>
      </c>
      <c r="B1" s="174" t="n"/>
      <c r="C1" s="174" t="n"/>
      <c r="D1" s="174" t="n"/>
      <c r="E1" s="174" t="n"/>
      <c r="F1" s="175" t="n"/>
      <c r="G1" s="224" t="n"/>
      <c r="H1" s="154" t="inlineStr">
        <is>
          <t>刷单支出</t>
        </is>
      </c>
      <c r="I1" s="175" t="n"/>
      <c r="J1" s="155" t="n"/>
      <c r="K1" s="175" t="n"/>
      <c r="M1" s="149" t="n"/>
    </row>
    <row r="2" ht="45" customHeight="1" s="162">
      <c r="A2" s="2" t="inlineStr">
        <is>
          <t>总计</t>
        </is>
      </c>
      <c r="B2" s="225">
        <f>SUM(B4:B999)</f>
        <v/>
      </c>
      <c r="C2" s="225">
        <f>SUM(C4:C999)</f>
        <v/>
      </c>
      <c r="D2" s="182">
        <f>SUM(D4:D999)</f>
        <v/>
      </c>
      <c r="E2" s="182">
        <f>SUM(E4:E999)</f>
        <v/>
      </c>
      <c r="F2" s="182">
        <f>SUM(F4:F999)</f>
        <v/>
      </c>
      <c r="G2" s="226">
        <f>SUM(G4:G999)</f>
        <v/>
      </c>
      <c r="H2" s="4" t="inlineStr">
        <is>
          <t>利润率</t>
        </is>
      </c>
      <c r="I2" s="19">
        <f>F2/C2</f>
        <v/>
      </c>
      <c r="J2" s="58" t="n"/>
      <c r="K2" s="19" t="n"/>
      <c r="M2" s="20" t="n"/>
      <c r="N2" s="20" t="n"/>
    </row>
    <row r="3" ht="39.95" customHeight="1" s="162">
      <c r="A3" s="5" t="inlineStr">
        <is>
          <t>日期</t>
        </is>
      </c>
      <c r="B3" s="176" t="inlineStr">
        <is>
          <t>销售额</t>
        </is>
      </c>
      <c r="C3" s="180" t="inlineStr">
        <is>
          <t>拿货价</t>
        </is>
      </c>
      <c r="D3" s="178" t="inlineStr">
        <is>
          <t>买家退款金额</t>
        </is>
      </c>
      <c r="E3" s="179" t="inlineStr">
        <is>
          <t>店铺退款金额</t>
        </is>
      </c>
      <c r="F3" s="180" t="inlineStr">
        <is>
          <t>利润</t>
        </is>
      </c>
      <c r="G3" s="180" t="inlineStr">
        <is>
          <t>快递费</t>
        </is>
      </c>
      <c r="H3" s="4" t="inlineStr">
        <is>
          <t>单量</t>
        </is>
      </c>
      <c r="I3" s="21">
        <f>COUNT(A:A)</f>
        <v/>
      </c>
      <c r="J3" s="58" t="n"/>
      <c r="K3" s="21" t="n"/>
      <c r="M3" s="22" t="n"/>
    </row>
    <row r="4">
      <c r="A4" s="9" t="n">
        <v>45136</v>
      </c>
      <c r="B4" s="185" t="n">
        <v>117</v>
      </c>
      <c r="C4" s="188" t="n">
        <v>71</v>
      </c>
      <c r="D4" s="187" t="n"/>
      <c r="E4" s="187" t="n"/>
      <c r="F4" s="188">
        <f>B4-C4-D4+E4-G4</f>
        <v/>
      </c>
      <c r="G4" s="188" t="n"/>
      <c r="H4" s="31" t="inlineStr">
        <is>
          <t>运费月结</t>
        </is>
      </c>
      <c r="I4" s="34">
        <f>0</f>
        <v/>
      </c>
      <c r="J4" s="59" t="n"/>
      <c r="K4" s="34" t="n"/>
    </row>
    <row r="5">
      <c r="A5" s="9" t="n">
        <v>45143</v>
      </c>
      <c r="B5" s="185" t="n">
        <v>29.6</v>
      </c>
      <c r="C5" s="188" t="n">
        <v>16.5</v>
      </c>
      <c r="D5" s="187" t="n"/>
      <c r="E5" s="187" t="n"/>
      <c r="F5" s="188">
        <f>B5-C5-D5+E5-G5</f>
        <v/>
      </c>
      <c r="G5" s="188" t="n"/>
      <c r="H5" s="29" t="inlineStr">
        <is>
          <t>平均每天7.8单</t>
        </is>
      </c>
      <c r="I5" s="9" t="n"/>
      <c r="J5" s="60" t="inlineStr">
        <is>
          <t>平均每天7.8单</t>
        </is>
      </c>
      <c r="K5" s="9" t="n"/>
    </row>
    <row r="6">
      <c r="A6" s="9" t="n">
        <v>45144</v>
      </c>
      <c r="B6" s="185" t="n">
        <v>14.8</v>
      </c>
      <c r="C6" s="188" t="n">
        <v>10.5</v>
      </c>
      <c r="D6" s="187" t="n"/>
      <c r="E6" s="187" t="n"/>
      <c r="F6" s="188">
        <f>B6-C6-D6+E6-G6</f>
        <v/>
      </c>
      <c r="G6" s="188" t="n"/>
      <c r="H6" s="29" t="inlineStr">
        <is>
          <t>平均日利润115元</t>
        </is>
      </c>
      <c r="I6" s="17" t="n"/>
      <c r="J6" s="60" t="inlineStr">
        <is>
          <t>平均日利润115元</t>
        </is>
      </c>
      <c r="K6" s="17" t="n"/>
    </row>
    <row r="7">
      <c r="A7" s="9" t="n">
        <v>45146</v>
      </c>
      <c r="B7" s="185" t="n">
        <v>74</v>
      </c>
      <c r="C7" s="188" t="n">
        <v>32.5</v>
      </c>
      <c r="D7" s="187" t="n"/>
      <c r="E7" s="187" t="n"/>
      <c r="F7" s="188">
        <f>B7-C7-D7+E7-G7</f>
        <v/>
      </c>
      <c r="G7" s="188" t="n"/>
      <c r="H7" s="9" t="n"/>
      <c r="I7" s="17" t="n"/>
      <c r="J7" s="61" t="n"/>
      <c r="K7" s="17" t="n"/>
    </row>
    <row r="8">
      <c r="A8" s="9" t="n">
        <v>45150</v>
      </c>
      <c r="B8" s="185" t="n">
        <v>13.39</v>
      </c>
      <c r="C8" s="188" t="n">
        <v>9.5</v>
      </c>
      <c r="D8" s="187" t="n"/>
      <c r="E8" s="187" t="n"/>
      <c r="F8" s="188">
        <f>B8-C8-D8+E8-G8</f>
        <v/>
      </c>
      <c r="G8" s="188" t="n"/>
      <c r="H8" s="9" t="n"/>
      <c r="I8" s="17" t="n"/>
      <c r="J8" s="61" t="n"/>
      <c r="K8" s="17" t="n"/>
    </row>
    <row r="9">
      <c r="A9" s="9" t="n">
        <v>45150</v>
      </c>
      <c r="B9" s="185" t="n">
        <v>28.72</v>
      </c>
      <c r="C9" s="188" t="n">
        <v>16.5</v>
      </c>
      <c r="D9" s="187" t="n"/>
      <c r="E9" s="187" t="n"/>
      <c r="F9" s="188">
        <f>B9-C9-D9+E9-G9</f>
        <v/>
      </c>
      <c r="G9" s="188" t="n"/>
      <c r="H9" s="9" t="n"/>
      <c r="I9" s="17" t="n"/>
      <c r="J9" s="61" t="n"/>
      <c r="K9" s="17" t="n"/>
      <c r="M9" s="0" t="inlineStr">
        <is>
          <t> </t>
        </is>
      </c>
    </row>
    <row r="10">
      <c r="A10" s="9" t="n">
        <v>45155</v>
      </c>
      <c r="B10" s="195" t="n">
        <v>13.8</v>
      </c>
      <c r="C10" s="188" t="n">
        <v>11</v>
      </c>
      <c r="D10" s="187" t="n"/>
      <c r="E10" s="187" t="n"/>
      <c r="F10" s="188">
        <f>B10-C10-D10+E10-G10</f>
        <v/>
      </c>
      <c r="G10" s="188" t="n"/>
      <c r="H10" s="9" t="n"/>
      <c r="I10" s="17" t="n"/>
      <c r="J10" s="61" t="n"/>
      <c r="K10" s="17" t="n"/>
    </row>
    <row r="11">
      <c r="A11" s="9" t="n">
        <v>45156</v>
      </c>
      <c r="B11" s="185" t="n">
        <v>14.36</v>
      </c>
      <c r="C11" s="188" t="n">
        <v>10.5</v>
      </c>
      <c r="D11" s="187" t="n"/>
      <c r="E11" s="187" t="n"/>
      <c r="F11" s="188">
        <f>B11-C11-D11+E11-G11</f>
        <v/>
      </c>
      <c r="G11" s="188" t="n"/>
      <c r="H11" s="9" t="inlineStr">
        <is>
          <t>  </t>
        </is>
      </c>
      <c r="I11" s="12" t="n"/>
      <c r="J11" s="61" t="inlineStr">
        <is>
          <t>  </t>
        </is>
      </c>
      <c r="K11" s="12" t="n"/>
    </row>
    <row r="12">
      <c r="A12" s="9" t="n">
        <v>45161</v>
      </c>
      <c r="B12" s="185" t="n">
        <v>43.6</v>
      </c>
      <c r="C12" s="188" t="n">
        <v>33</v>
      </c>
      <c r="D12" s="187" t="n"/>
      <c r="E12" s="187" t="n"/>
      <c r="F12" s="188">
        <f>B12-C12-D12+E12-G12</f>
        <v/>
      </c>
      <c r="G12" s="188" t="n"/>
      <c r="H12" s="12" t="n"/>
      <c r="I12" s="12" t="n"/>
      <c r="J12" s="62" t="n"/>
      <c r="K12" s="12" t="n"/>
    </row>
    <row r="13">
      <c r="A13" s="9" t="n">
        <v>45166</v>
      </c>
      <c r="B13" s="185" t="n">
        <v>25.8</v>
      </c>
      <c r="C13" s="188" t="n">
        <v>21.5</v>
      </c>
      <c r="D13" s="187" t="n"/>
      <c r="E13" s="187" t="n"/>
      <c r="F13" s="188">
        <f>B13-C13-D13+E13-G13</f>
        <v/>
      </c>
      <c r="G13" s="188" t="n"/>
      <c r="H13" s="12" t="n"/>
      <c r="I13" s="12" t="n"/>
      <c r="J13" s="62" t="n"/>
      <c r="K13" s="12" t="n"/>
    </row>
    <row r="14">
      <c r="A14" s="9" t="n">
        <v>45167</v>
      </c>
      <c r="B14" s="185" t="n">
        <v>96.72</v>
      </c>
      <c r="C14" s="188" t="n">
        <v>73.5</v>
      </c>
      <c r="D14" s="187" t="n">
        <v>96.72</v>
      </c>
      <c r="E14" s="187" t="n">
        <v>66</v>
      </c>
      <c r="F14" s="188">
        <f>B14-C14-D14+E14-G14</f>
        <v/>
      </c>
      <c r="G14" s="188" t="n"/>
      <c r="H14" s="12" t="n"/>
      <c r="I14" s="12" t="n"/>
      <c r="J14" s="62" t="n"/>
      <c r="K14" s="12" t="n"/>
    </row>
    <row r="15">
      <c r="A15" s="9" t="n"/>
      <c r="B15" s="195" t="n"/>
      <c r="C15" s="188" t="n"/>
      <c r="D15" s="187" t="n"/>
      <c r="E15" s="187" t="n"/>
      <c r="F15" s="188">
        <f>B15-C15-D15+E15-G15</f>
        <v/>
      </c>
      <c r="G15" s="188" t="n"/>
      <c r="H15" s="12" t="n"/>
      <c r="I15" s="12" t="n"/>
      <c r="J15" s="62" t="n"/>
      <c r="K15" s="12" t="n"/>
    </row>
    <row r="16">
      <c r="A16" s="9" t="n"/>
      <c r="B16" s="185" t="n"/>
      <c r="C16" s="188" t="n"/>
      <c r="D16" s="187" t="n"/>
      <c r="E16" s="187" t="n"/>
      <c r="F16" s="188">
        <f>B16-C16-D16+E16-G16</f>
        <v/>
      </c>
      <c r="G16" s="188" t="n"/>
      <c r="H16" s="12" t="n"/>
      <c r="I16" s="12" t="n"/>
      <c r="J16" s="62" t="n"/>
      <c r="K16" s="12" t="n"/>
    </row>
    <row r="17">
      <c r="A17" s="9" t="n"/>
      <c r="B17" s="185" t="n"/>
      <c r="C17" s="188" t="n"/>
      <c r="D17" s="187" t="n"/>
      <c r="E17" s="187" t="n"/>
      <c r="F17" s="188">
        <f>B17-C17-D17+E17-G17</f>
        <v/>
      </c>
      <c r="G17" s="188" t="n"/>
      <c r="H17" s="12" t="n"/>
      <c r="I17" s="12" t="n"/>
      <c r="J17" s="62" t="n"/>
      <c r="K17" s="12" t="n"/>
    </row>
    <row r="18">
      <c r="A18" s="9" t="n"/>
      <c r="B18" s="185" t="n"/>
      <c r="C18" s="188" t="n"/>
      <c r="D18" s="187" t="n"/>
      <c r="E18" s="187" t="n"/>
      <c r="F18" s="188">
        <f>B18-C18-D18+E18-G18</f>
        <v/>
      </c>
      <c r="G18" s="188" t="n"/>
      <c r="H18" s="12" t="n"/>
      <c r="I18" s="12" t="n"/>
      <c r="J18" s="62" t="n"/>
      <c r="K18" s="12" t="n"/>
    </row>
    <row r="19">
      <c r="A19" s="9" t="n"/>
      <c r="B19" s="185" t="n"/>
      <c r="C19" s="188" t="n"/>
      <c r="D19" s="187" t="n"/>
      <c r="E19" s="187" t="n"/>
      <c r="F19" s="188">
        <f>B19-C19-D19+E19-G19</f>
        <v/>
      </c>
      <c r="G19" s="188" t="n"/>
      <c r="H19" s="12" t="n"/>
      <c r="I19" s="12" t="n"/>
      <c r="J19" s="62" t="n"/>
      <c r="K19" s="12" t="n"/>
    </row>
    <row r="20">
      <c r="A20" s="9" t="n"/>
      <c r="B20" s="185" t="n"/>
      <c r="C20" s="188" t="n"/>
      <c r="D20" s="187" t="n"/>
      <c r="E20" s="187" t="n"/>
      <c r="F20" s="188">
        <f>B20-C20-D20+E20-G20</f>
        <v/>
      </c>
      <c r="G20" s="188" t="n"/>
      <c r="H20" s="12" t="n"/>
      <c r="I20" s="12" t="n"/>
      <c r="J20" s="62" t="n"/>
      <c r="K20" s="12" t="n"/>
    </row>
    <row r="21">
      <c r="A21" s="9" t="n"/>
      <c r="B21" s="185" t="n"/>
      <c r="C21" s="188" t="n"/>
      <c r="D21" s="187" t="n"/>
      <c r="E21" s="187" t="n"/>
      <c r="F21" s="188">
        <f>B21-C21-D21+E21-G21</f>
        <v/>
      </c>
      <c r="G21" s="188" t="n"/>
      <c r="H21" s="13" t="n"/>
      <c r="I21" s="13" t="n"/>
      <c r="J21" s="63" t="n"/>
      <c r="K21" s="13" t="n"/>
    </row>
    <row r="22">
      <c r="A22" s="9" t="n"/>
      <c r="B22" s="195" t="n"/>
      <c r="C22" s="188" t="n"/>
      <c r="D22" s="187" t="n"/>
      <c r="E22" s="187" t="n"/>
      <c r="F22" s="188">
        <f>B22-C22-D22+E22-G22</f>
        <v/>
      </c>
      <c r="G22" s="188" t="n"/>
      <c r="H22" s="13" t="n"/>
      <c r="I22" s="13" t="n"/>
      <c r="J22" s="63" t="n"/>
      <c r="K22" s="13" t="n"/>
    </row>
    <row r="23">
      <c r="A23" s="9" t="n"/>
      <c r="B23" s="185" t="n"/>
      <c r="C23" s="188" t="n"/>
      <c r="D23" s="187" t="n"/>
      <c r="E23" s="187" t="n"/>
      <c r="F23" s="188">
        <f>B23-C23-D23+E23-G23</f>
        <v/>
      </c>
      <c r="G23" s="188" t="n"/>
      <c r="H23" s="13" t="n"/>
      <c r="I23" s="13" t="n"/>
      <c r="J23" s="63" t="n"/>
      <c r="K23" s="13" t="n"/>
    </row>
    <row r="24">
      <c r="A24" s="9" t="n"/>
      <c r="B24" s="195" t="n"/>
      <c r="C24" s="188" t="n"/>
      <c r="D24" s="187" t="n"/>
      <c r="E24" s="187" t="n"/>
      <c r="F24" s="188">
        <f>B24-C24-D24+E24-G24</f>
        <v/>
      </c>
      <c r="G24" s="188" t="n"/>
      <c r="H24" s="13" t="n"/>
      <c r="I24" s="13" t="n"/>
      <c r="J24" s="63" t="n"/>
      <c r="K24" s="13" t="n"/>
    </row>
    <row r="25">
      <c r="A25" s="9" t="n"/>
      <c r="B25" s="195" t="n"/>
      <c r="C25" s="188" t="n"/>
      <c r="D25" s="187" t="n"/>
      <c r="E25" s="187" t="n"/>
      <c r="F25" s="188" t="n"/>
      <c r="G25" s="188" t="n"/>
      <c r="H25" s="13" t="n"/>
      <c r="I25" s="13" t="n"/>
      <c r="J25" s="63" t="n"/>
      <c r="K25" s="13" t="n"/>
    </row>
    <row r="26">
      <c r="A26" s="9" t="n"/>
      <c r="B26" s="185" t="n"/>
      <c r="C26" s="188" t="n"/>
      <c r="D26" s="187" t="n"/>
      <c r="E26" s="187" t="n"/>
      <c r="F26" s="188" t="n"/>
      <c r="G26" s="188" t="n"/>
      <c r="H26" s="13" t="n"/>
      <c r="I26" s="13" t="n"/>
      <c r="J26" s="63" t="n"/>
      <c r="K26" s="13" t="n"/>
    </row>
    <row r="27">
      <c r="A27" s="9" t="n"/>
      <c r="B27" s="195" t="n"/>
      <c r="C27" s="217" t="n"/>
      <c r="D27" s="187" t="n"/>
      <c r="E27" s="187" t="n"/>
      <c r="F27" s="188" t="n"/>
      <c r="G27" s="200" t="n"/>
      <c r="J27" s="63" t="n"/>
      <c r="K27" s="13" t="n"/>
    </row>
    <row r="28">
      <c r="A28" s="9" t="n"/>
      <c r="B28" s="195" t="n"/>
      <c r="C28" s="217" t="n"/>
      <c r="D28" s="187" t="n"/>
      <c r="E28" s="187" t="n"/>
      <c r="F28" s="188" t="n"/>
      <c r="G28" s="200" t="n"/>
      <c r="J28" s="63" t="n"/>
      <c r="K28" s="13" t="n"/>
    </row>
    <row r="29">
      <c r="A29" s="9" t="n"/>
      <c r="B29" s="195" t="n"/>
      <c r="C29" s="217" t="n"/>
      <c r="D29" s="187" t="n"/>
      <c r="E29" s="187" t="n"/>
      <c r="F29" s="188" t="n"/>
      <c r="G29" s="200" t="n"/>
      <c r="J29" s="63" t="n"/>
      <c r="K29" s="13" t="n"/>
    </row>
    <row r="30">
      <c r="A30" s="9" t="n"/>
      <c r="B30" s="195" t="n"/>
      <c r="C30" s="217" t="n"/>
      <c r="D30" s="187" t="n"/>
      <c r="E30" s="187" t="n"/>
      <c r="F30" s="188" t="n"/>
      <c r="G30" s="200" t="n"/>
      <c r="J30" s="63" t="n"/>
      <c r="K30" s="13" t="n"/>
    </row>
    <row r="31">
      <c r="A31" s="9" t="n"/>
      <c r="B31" s="195" t="n"/>
      <c r="C31" s="217" t="n"/>
      <c r="D31" s="187" t="n"/>
      <c r="E31" s="187" t="n"/>
      <c r="F31" s="188" t="n"/>
      <c r="G31" s="200" t="n"/>
      <c r="J31" s="63" t="n"/>
      <c r="K31" s="13" t="n"/>
    </row>
    <row r="32">
      <c r="A32" s="9" t="n"/>
      <c r="B32" s="195" t="n"/>
      <c r="C32" s="217" t="n"/>
      <c r="D32" s="187" t="n"/>
      <c r="E32" s="187" t="n"/>
      <c r="F32" s="188" t="n"/>
      <c r="G32" s="200" t="n"/>
      <c r="J32" s="63" t="n"/>
      <c r="K32" s="13" t="n"/>
    </row>
    <row r="33">
      <c r="A33" s="9" t="n"/>
      <c r="B33" s="195" t="n"/>
      <c r="C33" s="217" t="n"/>
      <c r="D33" s="187" t="n"/>
      <c r="E33" s="187" t="n"/>
      <c r="F33" s="188" t="n"/>
      <c r="G33" s="200" t="n"/>
      <c r="J33" s="63" t="n"/>
      <c r="K33" s="13" t="n"/>
    </row>
    <row r="34">
      <c r="A34" s="9" t="n"/>
      <c r="B34" s="195" t="n"/>
      <c r="C34" s="217" t="n"/>
      <c r="D34" s="187" t="n"/>
      <c r="E34" s="187" t="n"/>
      <c r="F34" s="188" t="n"/>
      <c r="G34" s="200" t="n"/>
      <c r="J34" s="63" t="n"/>
      <c r="K34" s="13" t="n"/>
    </row>
    <row r="35">
      <c r="A35" s="9" t="n"/>
      <c r="B35" s="195" t="n"/>
      <c r="C35" s="217" t="n"/>
      <c r="D35" s="187" t="n"/>
      <c r="E35" s="187" t="n"/>
      <c r="F35" s="188" t="n"/>
      <c r="G35" s="200" t="n"/>
      <c r="J35" s="63" t="n"/>
      <c r="K35" s="13" t="n"/>
    </row>
    <row r="36">
      <c r="A36" s="9" t="n"/>
      <c r="B36" s="195" t="n"/>
      <c r="C36" s="217" t="n"/>
      <c r="D36" s="187" t="n"/>
      <c r="E36" s="187" t="n"/>
      <c r="F36" s="188" t="n"/>
      <c r="G36" s="200" t="n"/>
      <c r="J36" s="63" t="n"/>
      <c r="K36" s="13" t="n"/>
    </row>
    <row r="37">
      <c r="A37" s="9" t="n"/>
      <c r="B37" s="195" t="n"/>
      <c r="C37" s="217" t="n"/>
      <c r="D37" s="187" t="n"/>
      <c r="E37" s="187" t="n"/>
      <c r="F37" s="188" t="n"/>
      <c r="G37" s="200" t="n"/>
      <c r="J37" s="63" t="n"/>
      <c r="K37" s="13" t="n"/>
    </row>
    <row r="38">
      <c r="A38" s="9" t="n"/>
      <c r="B38" s="195" t="n"/>
      <c r="C38" s="217" t="n"/>
      <c r="D38" s="187" t="n"/>
      <c r="E38" s="187" t="n"/>
      <c r="F38" s="188" t="n"/>
      <c r="G38" s="200" t="n"/>
      <c r="J38" s="63" t="n"/>
      <c r="K38" s="13" t="n"/>
    </row>
    <row r="39">
      <c r="A39" s="9" t="n"/>
      <c r="B39" s="195" t="n"/>
      <c r="C39" s="217" t="n"/>
      <c r="D39" s="187" t="n"/>
      <c r="E39" s="187" t="n"/>
      <c r="F39" s="188" t="n"/>
      <c r="G39" s="200" t="n"/>
      <c r="J39" s="63" t="n"/>
      <c r="K39" s="13" t="n"/>
    </row>
    <row r="40">
      <c r="A40" s="9" t="n"/>
      <c r="B40" s="195" t="n"/>
      <c r="C40" s="217" t="n"/>
      <c r="D40" s="187" t="n"/>
      <c r="E40" s="187" t="n"/>
      <c r="F40" s="188" t="n"/>
      <c r="G40" s="200" t="n"/>
      <c r="J40" s="63" t="n"/>
      <c r="K40" s="13" t="n"/>
    </row>
    <row r="41">
      <c r="A41" s="9" t="n"/>
      <c r="B41" s="195" t="n"/>
      <c r="C41" s="217" t="n"/>
      <c r="D41" s="187" t="n"/>
      <c r="E41" s="187" t="n"/>
      <c r="F41" s="188" t="n"/>
      <c r="G41" s="200" t="n"/>
      <c r="J41" s="63" t="n"/>
      <c r="K41" s="13" t="n"/>
    </row>
    <row r="42">
      <c r="A42" s="9" t="n"/>
      <c r="B42" s="195" t="n"/>
      <c r="C42" s="217" t="n"/>
      <c r="D42" s="187" t="n"/>
      <c r="E42" s="187" t="n"/>
      <c r="F42" s="188" t="n"/>
      <c r="G42" s="200" t="n"/>
      <c r="J42" s="63" t="n"/>
      <c r="K42" s="13" t="n"/>
    </row>
    <row r="43">
      <c r="A43" s="9" t="n"/>
      <c r="B43" s="195" t="n"/>
      <c r="C43" s="217" t="n"/>
      <c r="D43" s="187" t="n"/>
      <c r="E43" s="187" t="n"/>
      <c r="F43" s="188" t="n"/>
      <c r="G43" s="200" t="n"/>
      <c r="J43" s="63" t="n"/>
      <c r="K43" s="13" t="n"/>
    </row>
    <row r="44">
      <c r="A44" s="9" t="n"/>
      <c r="B44" s="195" t="n"/>
      <c r="C44" s="217" t="n"/>
      <c r="D44" s="187" t="n"/>
      <c r="E44" s="187" t="n"/>
      <c r="F44" s="188" t="n"/>
      <c r="G44" s="200" t="n"/>
      <c r="J44" s="63" t="n"/>
      <c r="K44" s="13" t="n"/>
    </row>
    <row r="45">
      <c r="A45" s="9" t="n"/>
      <c r="B45" s="195" t="n"/>
      <c r="C45" s="217" t="n"/>
      <c r="D45" s="187" t="n"/>
      <c r="E45" s="187" t="n"/>
      <c r="F45" s="188" t="n"/>
      <c r="G45" s="200" t="n"/>
      <c r="J45" s="63" t="n"/>
      <c r="K45" s="13" t="n"/>
    </row>
    <row r="46">
      <c r="A46" s="9" t="n"/>
      <c r="B46" s="195" t="n"/>
      <c r="C46" s="217" t="n"/>
      <c r="D46" s="187" t="n"/>
      <c r="E46" s="187" t="n"/>
      <c r="F46" s="188" t="n"/>
      <c r="G46" s="200" t="n"/>
      <c r="J46" s="63" t="n"/>
      <c r="K46" s="13" t="n"/>
    </row>
    <row r="47">
      <c r="A47" s="9" t="n"/>
      <c r="B47" s="195" t="n"/>
      <c r="C47" s="217" t="n"/>
      <c r="D47" s="187" t="n"/>
      <c r="E47" s="187" t="n"/>
      <c r="F47" s="188" t="n"/>
      <c r="G47" s="200" t="n"/>
      <c r="J47" s="63" t="n"/>
      <c r="K47" s="13" t="n"/>
    </row>
    <row r="48">
      <c r="A48" s="9" t="n"/>
      <c r="B48" s="195" t="n"/>
      <c r="C48" s="217" t="n"/>
      <c r="D48" s="187" t="n"/>
      <c r="E48" s="187" t="n"/>
      <c r="F48" s="188" t="n"/>
      <c r="G48" s="200" t="n"/>
      <c r="J48" s="63" t="n"/>
      <c r="K48" s="13" t="n"/>
    </row>
    <row r="49">
      <c r="A49" s="9" t="n"/>
      <c r="B49" s="195" t="n"/>
      <c r="C49" s="217" t="n"/>
      <c r="D49" s="187" t="n"/>
      <c r="E49" s="187" t="n"/>
      <c r="F49" s="188" t="n"/>
      <c r="G49" s="200" t="n"/>
      <c r="J49" s="63" t="n"/>
      <c r="K49" s="13" t="n"/>
    </row>
    <row r="50">
      <c r="A50" s="9" t="n"/>
      <c r="B50" s="195" t="n"/>
      <c r="C50" s="217" t="n"/>
      <c r="D50" s="187" t="n"/>
      <c r="E50" s="187" t="n"/>
      <c r="F50" s="188" t="n"/>
      <c r="G50" s="200" t="n"/>
      <c r="J50" s="63" t="n"/>
      <c r="K50" s="13" t="n"/>
    </row>
    <row r="51">
      <c r="A51" s="9" t="n"/>
      <c r="B51" s="195" t="n"/>
      <c r="C51" s="217" t="n"/>
      <c r="D51" s="187" t="n"/>
      <c r="E51" s="187" t="n"/>
      <c r="F51" s="188" t="n"/>
      <c r="G51" s="200" t="n"/>
      <c r="J51" s="63" t="n"/>
      <c r="K51" s="13" t="n"/>
    </row>
    <row r="52">
      <c r="A52" s="9" t="n"/>
      <c r="B52" s="195" t="n"/>
      <c r="C52" s="217" t="n"/>
      <c r="D52" s="187" t="n"/>
      <c r="E52" s="187" t="n"/>
      <c r="F52" s="188" t="n"/>
      <c r="G52" s="200" t="n"/>
      <c r="J52" s="63" t="n"/>
      <c r="K52" s="13" t="n"/>
    </row>
    <row r="53">
      <c r="A53" s="9" t="n"/>
      <c r="B53" s="195" t="n"/>
      <c r="C53" s="217" t="n"/>
      <c r="D53" s="187" t="n"/>
      <c r="E53" s="187" t="n"/>
      <c r="F53" s="188" t="n"/>
      <c r="G53" s="200" t="n"/>
      <c r="J53" s="63" t="n"/>
      <c r="K53" s="13" t="n"/>
    </row>
    <row r="54">
      <c r="A54" s="9" t="n"/>
      <c r="B54" s="195" t="n"/>
      <c r="C54" s="217" t="n"/>
      <c r="D54" s="187" t="n"/>
      <c r="E54" s="187" t="n"/>
      <c r="F54" s="188" t="n"/>
      <c r="G54" s="200" t="n"/>
      <c r="J54" s="63" t="n"/>
      <c r="K54" s="13" t="n"/>
    </row>
    <row r="55">
      <c r="A55" s="9" t="n"/>
      <c r="B55" s="195" t="n"/>
      <c r="C55" s="217" t="n"/>
      <c r="D55" s="187" t="n"/>
      <c r="E55" s="187" t="n"/>
      <c r="F55" s="188" t="n"/>
      <c r="G55" s="200" t="n"/>
      <c r="J55" s="63" t="n"/>
      <c r="K55" s="13" t="n"/>
    </row>
    <row r="56">
      <c r="A56" s="9" t="n"/>
      <c r="B56" s="195" t="n"/>
      <c r="C56" s="217" t="n"/>
      <c r="D56" s="187" t="n"/>
      <c r="E56" s="187" t="n"/>
      <c r="F56" s="188" t="n"/>
      <c r="G56" s="200" t="n"/>
      <c r="J56" s="63" t="n"/>
      <c r="K56" s="13" t="n"/>
    </row>
    <row r="57">
      <c r="A57" s="9" t="n"/>
      <c r="B57" s="195" t="n"/>
      <c r="C57" s="217" t="n"/>
      <c r="D57" s="187" t="n"/>
      <c r="E57" s="187" t="n"/>
      <c r="F57" s="188" t="n"/>
      <c r="G57" s="200" t="n"/>
      <c r="J57" s="63" t="n"/>
      <c r="K57" s="13" t="n"/>
    </row>
    <row r="58">
      <c r="A58" s="9" t="n"/>
      <c r="B58" s="195" t="n"/>
      <c r="C58" s="217" t="n"/>
      <c r="D58" s="187" t="n"/>
      <c r="E58" s="187" t="n"/>
      <c r="F58" s="188" t="n"/>
      <c r="G58" s="200" t="n"/>
      <c r="J58" s="63" t="n"/>
      <c r="K58" s="13" t="n"/>
    </row>
    <row r="59">
      <c r="A59" s="9" t="n"/>
      <c r="B59" s="195" t="n"/>
      <c r="C59" s="217" t="n"/>
      <c r="D59" s="187" t="n"/>
      <c r="E59" s="187" t="n"/>
      <c r="F59" s="188" t="n"/>
      <c r="G59" s="200" t="n"/>
      <c r="J59" s="63" t="n"/>
      <c r="K59" s="13" t="n"/>
    </row>
    <row r="60">
      <c r="A60" s="9" t="n"/>
      <c r="B60" s="195" t="n"/>
      <c r="C60" s="217" t="n"/>
      <c r="D60" s="187" t="n"/>
      <c r="E60" s="187" t="n"/>
      <c r="F60" s="188" t="n"/>
      <c r="G60" s="200" t="n"/>
      <c r="J60" s="63" t="n"/>
      <c r="K60" s="13" t="n"/>
    </row>
    <row r="61">
      <c r="A61" s="9" t="n"/>
      <c r="B61" s="195" t="n"/>
      <c r="C61" s="217" t="n"/>
      <c r="D61" s="187" t="n"/>
      <c r="E61" s="187" t="n"/>
      <c r="F61" s="188" t="n"/>
      <c r="G61" s="200" t="n"/>
      <c r="J61" s="63" t="n"/>
      <c r="K61" s="13" t="n"/>
    </row>
    <row r="62">
      <c r="A62" s="9" t="n"/>
      <c r="B62" s="195" t="n"/>
      <c r="C62" s="217" t="n"/>
      <c r="D62" s="187" t="n"/>
      <c r="E62" s="187" t="n"/>
      <c r="F62" s="188" t="n"/>
      <c r="G62" s="200" t="n"/>
      <c r="J62" s="63" t="n"/>
      <c r="K62" s="13" t="n"/>
    </row>
    <row r="63">
      <c r="A63" s="9" t="n"/>
      <c r="B63" s="195" t="n"/>
      <c r="C63" s="217" t="n"/>
      <c r="D63" s="187" t="n"/>
      <c r="E63" s="187" t="n"/>
      <c r="F63" s="188" t="n"/>
      <c r="G63" s="200" t="n"/>
      <c r="J63" s="63" t="n"/>
      <c r="K63" s="13" t="n"/>
    </row>
    <row r="64">
      <c r="A64" s="9" t="n"/>
      <c r="B64" s="195" t="n"/>
      <c r="C64" s="217" t="n"/>
      <c r="D64" s="187" t="n"/>
      <c r="E64" s="187" t="n"/>
      <c r="F64" s="188" t="n"/>
      <c r="G64" s="200" t="n"/>
      <c r="J64" s="63" t="n"/>
      <c r="K64" s="13" t="n"/>
    </row>
    <row r="65">
      <c r="A65" s="9" t="n"/>
      <c r="B65" s="195" t="n"/>
      <c r="C65" s="217" t="n"/>
      <c r="D65" s="187" t="n"/>
      <c r="E65" s="187" t="n"/>
      <c r="F65" s="188" t="n"/>
      <c r="G65" s="200" t="n"/>
      <c r="J65" s="63" t="n"/>
      <c r="K65" s="13" t="n"/>
    </row>
    <row r="66">
      <c r="A66" s="9" t="n"/>
      <c r="B66" s="195" t="n"/>
      <c r="C66" s="217" t="n"/>
      <c r="D66" s="187" t="n"/>
      <c r="E66" s="187" t="n"/>
      <c r="F66" s="188" t="n"/>
      <c r="G66" s="200" t="n"/>
      <c r="J66" s="63" t="n"/>
      <c r="K66" s="13" t="n"/>
    </row>
    <row r="67">
      <c r="A67" s="9" t="n"/>
      <c r="B67" s="195" t="n"/>
      <c r="C67" s="217" t="n"/>
      <c r="D67" s="187" t="n"/>
      <c r="E67" s="187" t="n"/>
      <c r="F67" s="188" t="n"/>
      <c r="G67" s="200" t="n"/>
      <c r="J67" s="63" t="n"/>
      <c r="K67" s="13" t="n"/>
    </row>
    <row r="68">
      <c r="A68" s="9" t="n"/>
      <c r="B68" s="195" t="n"/>
      <c r="C68" s="217" t="n"/>
      <c r="D68" s="187" t="n"/>
      <c r="E68" s="187" t="n"/>
      <c r="F68" s="188" t="n"/>
      <c r="G68" s="200" t="n"/>
      <c r="J68" s="63" t="n"/>
      <c r="K68" s="13" t="n"/>
    </row>
    <row r="69">
      <c r="A69" s="9" t="n"/>
      <c r="B69" s="195" t="n"/>
      <c r="C69" s="217" t="n"/>
      <c r="D69" s="187" t="n"/>
      <c r="E69" s="187" t="n"/>
      <c r="F69" s="188" t="n"/>
      <c r="G69" s="200" t="n"/>
      <c r="J69" s="63" t="n"/>
      <c r="K69" s="13" t="n"/>
    </row>
    <row r="70">
      <c r="A70" s="9" t="n"/>
      <c r="B70" s="195" t="n"/>
      <c r="C70" s="217" t="n"/>
      <c r="D70" s="187" t="n"/>
      <c r="E70" s="187" t="n"/>
      <c r="F70" s="188" t="n"/>
      <c r="G70" s="200" t="n"/>
      <c r="J70" s="63" t="n"/>
      <c r="K70" s="13" t="n"/>
    </row>
    <row r="71">
      <c r="A71" s="9" t="n"/>
      <c r="B71" s="195" t="n"/>
      <c r="C71" s="217" t="n"/>
      <c r="D71" s="187" t="n"/>
      <c r="E71" s="187" t="n"/>
      <c r="F71" s="188" t="n"/>
      <c r="G71" s="200" t="n"/>
      <c r="J71" s="63" t="n"/>
      <c r="K71" s="13" t="n"/>
    </row>
    <row r="72">
      <c r="A72" s="9" t="n"/>
      <c r="B72" s="195" t="n"/>
      <c r="C72" s="217" t="n"/>
      <c r="D72" s="187" t="n"/>
      <c r="E72" s="187" t="n"/>
      <c r="F72" s="188" t="n"/>
      <c r="G72" s="200" t="n"/>
      <c r="J72" s="63" t="n"/>
      <c r="K72" s="13" t="n"/>
    </row>
    <row r="73">
      <c r="A73" s="9" t="n"/>
      <c r="B73" s="195" t="n"/>
      <c r="C73" s="217" t="n"/>
      <c r="D73" s="187" t="n"/>
      <c r="E73" s="187" t="n"/>
      <c r="F73" s="188" t="n"/>
      <c r="G73" s="200" t="n"/>
      <c r="J73" s="63" t="n"/>
      <c r="K73" s="13" t="n"/>
    </row>
    <row r="74">
      <c r="A74" s="9" t="n"/>
      <c r="B74" s="195" t="n"/>
      <c r="C74" s="217" t="n"/>
      <c r="D74" s="187" t="n"/>
      <c r="E74" s="187" t="n"/>
      <c r="F74" s="188" t="n"/>
      <c r="G74" s="200" t="n"/>
      <c r="J74" s="63" t="n"/>
      <c r="K74" s="13" t="n"/>
    </row>
    <row r="75">
      <c r="A75" s="9" t="n"/>
      <c r="B75" s="195" t="n"/>
      <c r="C75" s="217" t="n"/>
      <c r="D75" s="187" t="n"/>
      <c r="E75" s="187" t="n"/>
      <c r="F75" s="188" t="n"/>
      <c r="G75" s="200" t="n"/>
      <c r="J75" s="63" t="n"/>
      <c r="K75" s="13" t="n"/>
    </row>
    <row r="76">
      <c r="A76" s="9" t="n"/>
      <c r="B76" s="195" t="n"/>
      <c r="C76" s="217" t="n"/>
      <c r="D76" s="187" t="n"/>
      <c r="E76" s="187" t="n"/>
      <c r="F76" s="188" t="n"/>
      <c r="G76" s="200" t="n"/>
      <c r="J76" s="63" t="n"/>
      <c r="K76" s="13" t="n"/>
    </row>
    <row r="77">
      <c r="A77" s="9" t="n"/>
      <c r="B77" s="195" t="n"/>
      <c r="C77" s="217" t="n"/>
      <c r="D77" s="187" t="n"/>
      <c r="E77" s="187" t="n"/>
      <c r="F77" s="188" t="n"/>
      <c r="G77" s="200" t="n"/>
      <c r="J77" s="63" t="n"/>
      <c r="K77" s="13" t="n"/>
    </row>
    <row r="78">
      <c r="A78" s="9" t="n"/>
      <c r="B78" s="195" t="n"/>
      <c r="C78" s="217" t="n"/>
      <c r="D78" s="187" t="n"/>
      <c r="E78" s="187" t="n"/>
      <c r="F78" s="188" t="n"/>
      <c r="G78" s="200" t="n"/>
      <c r="J78" s="63" t="n"/>
      <c r="K78" s="13" t="n"/>
    </row>
    <row r="79">
      <c r="A79" s="9" t="n"/>
      <c r="B79" s="195" t="n"/>
      <c r="C79" s="217" t="n"/>
      <c r="D79" s="187" t="n"/>
      <c r="E79" s="187" t="n"/>
      <c r="F79" s="188" t="n"/>
      <c r="G79" s="200" t="n"/>
      <c r="J79" s="63" t="n"/>
      <c r="K79" s="13" t="n"/>
    </row>
    <row r="80">
      <c r="A80" s="9" t="n"/>
      <c r="B80" s="195" t="n"/>
      <c r="C80" s="217" t="n"/>
      <c r="D80" s="187" t="n"/>
      <c r="E80" s="187" t="n"/>
      <c r="F80" s="188" t="n"/>
      <c r="G80" s="200" t="n"/>
      <c r="J80" s="63" t="n"/>
      <c r="K80" s="13" t="n"/>
    </row>
    <row r="81">
      <c r="A81" s="9" t="n"/>
      <c r="B81" s="195" t="n"/>
      <c r="C81" s="217" t="n"/>
      <c r="D81" s="187" t="n"/>
      <c r="E81" s="187" t="n"/>
      <c r="F81" s="188" t="n"/>
      <c r="G81" s="200" t="n"/>
      <c r="J81" s="63" t="n"/>
      <c r="K81" s="13" t="n"/>
    </row>
    <row r="82">
      <c r="A82" s="9" t="n"/>
      <c r="B82" s="195" t="n"/>
      <c r="C82" s="217" t="n"/>
      <c r="D82" s="187" t="n"/>
      <c r="E82" s="187" t="n"/>
      <c r="F82" s="188" t="n"/>
      <c r="G82" s="200" t="n"/>
      <c r="J82" s="63" t="n"/>
      <c r="K82" s="13" t="n"/>
    </row>
    <row r="83">
      <c r="A83" s="9" t="n"/>
      <c r="B83" s="195" t="n"/>
      <c r="C83" s="217" t="n"/>
      <c r="D83" s="187" t="n"/>
      <c r="E83" s="187" t="n"/>
      <c r="F83" s="188" t="n"/>
      <c r="G83" s="200" t="n"/>
      <c r="J83" s="63" t="n"/>
      <c r="K83" s="13" t="n"/>
    </row>
    <row r="84">
      <c r="A84" s="9" t="n"/>
      <c r="B84" s="195" t="n"/>
      <c r="C84" s="217" t="n"/>
      <c r="D84" s="187" t="n"/>
      <c r="E84" s="187" t="n"/>
      <c r="F84" s="188" t="n"/>
      <c r="G84" s="200" t="n"/>
      <c r="J84" s="63" t="n"/>
      <c r="K84" s="13" t="n"/>
    </row>
    <row r="85">
      <c r="A85" s="9" t="n"/>
      <c r="B85" s="195" t="n"/>
      <c r="C85" s="217" t="n"/>
      <c r="D85" s="187" t="n"/>
      <c r="E85" s="187" t="n"/>
      <c r="F85" s="188" t="n"/>
      <c r="G85" s="200" t="n"/>
      <c r="J85" s="63" t="n"/>
      <c r="K85" s="13" t="n"/>
    </row>
    <row r="86">
      <c r="A86" s="9" t="n"/>
      <c r="B86" s="195" t="n"/>
      <c r="C86" s="217" t="n"/>
      <c r="D86" s="187" t="n"/>
      <c r="E86" s="187" t="n"/>
      <c r="F86" s="188" t="n"/>
      <c r="G86" s="200" t="n"/>
      <c r="J86" s="63" t="n"/>
      <c r="K86" s="13" t="n"/>
    </row>
    <row r="87">
      <c r="A87" s="9" t="n"/>
      <c r="B87" s="195" t="n"/>
      <c r="C87" s="217" t="n"/>
      <c r="D87" s="187" t="n"/>
      <c r="E87" s="187" t="n"/>
      <c r="F87" s="188" t="n"/>
      <c r="G87" s="200" t="n"/>
      <c r="J87" s="63" t="n"/>
      <c r="K87" s="13" t="n"/>
    </row>
    <row r="88">
      <c r="A88" s="9" t="n"/>
      <c r="B88" s="195" t="n"/>
      <c r="C88" s="217" t="n"/>
      <c r="D88" s="187" t="n"/>
      <c r="E88" s="187" t="n"/>
      <c r="F88" s="188" t="n"/>
      <c r="G88" s="200" t="n"/>
      <c r="J88" s="63" t="n"/>
      <c r="K88" s="13" t="n"/>
    </row>
    <row r="89">
      <c r="A89" s="9" t="n"/>
      <c r="B89" s="195" t="n"/>
      <c r="C89" s="217" t="n"/>
      <c r="D89" s="187" t="n"/>
      <c r="E89" s="187" t="n"/>
      <c r="F89" s="188" t="n"/>
      <c r="G89" s="200" t="n"/>
      <c r="J89" s="63" t="n"/>
      <c r="K89" s="13" t="n"/>
    </row>
    <row r="90">
      <c r="A90" s="9" t="n"/>
      <c r="B90" s="195" t="n"/>
      <c r="C90" s="217" t="n"/>
      <c r="D90" s="187" t="n"/>
      <c r="E90" s="187" t="n"/>
      <c r="F90" s="188" t="n"/>
      <c r="G90" s="200" t="n"/>
      <c r="J90" s="63" t="n"/>
      <c r="K90" s="13" t="n"/>
    </row>
    <row r="91">
      <c r="A91" s="9" t="n"/>
      <c r="B91" s="195" t="n"/>
      <c r="C91" s="217" t="n"/>
      <c r="D91" s="187" t="n"/>
      <c r="E91" s="187" t="n"/>
      <c r="F91" s="188" t="n"/>
      <c r="G91" s="200" t="n"/>
      <c r="J91" s="63" t="n"/>
      <c r="K91" s="13" t="n"/>
    </row>
    <row r="92">
      <c r="A92" s="9" t="n"/>
      <c r="B92" s="195" t="n"/>
      <c r="C92" s="217" t="n"/>
      <c r="D92" s="187" t="n"/>
      <c r="E92" s="187" t="n"/>
      <c r="F92" s="188" t="n"/>
      <c r="G92" s="200" t="n"/>
      <c r="J92" s="63" t="n"/>
      <c r="K92" s="13" t="n"/>
    </row>
    <row r="93">
      <c r="A93" s="9" t="n"/>
      <c r="B93" s="195" t="n"/>
      <c r="C93" s="217" t="n"/>
      <c r="D93" s="187" t="n"/>
      <c r="E93" s="187" t="n"/>
      <c r="F93" s="188" t="n"/>
      <c r="G93" s="200" t="n"/>
      <c r="J93" s="63" t="n"/>
      <c r="K93" s="13" t="n"/>
    </row>
    <row r="94">
      <c r="A94" s="9" t="n"/>
      <c r="B94" s="195" t="n"/>
      <c r="C94" s="217" t="n"/>
      <c r="D94" s="187" t="n"/>
      <c r="E94" s="187" t="n"/>
      <c r="F94" s="188" t="n"/>
      <c r="G94" s="200" t="n"/>
      <c r="J94" s="63" t="n"/>
      <c r="K94" s="13" t="n"/>
    </row>
    <row r="95">
      <c r="A95" s="9" t="n"/>
      <c r="B95" s="195" t="n"/>
      <c r="C95" s="217" t="n"/>
      <c r="D95" s="187" t="n"/>
      <c r="E95" s="187" t="n"/>
      <c r="F95" s="188" t="n"/>
      <c r="G95" s="200" t="n"/>
      <c r="J95" s="63" t="n"/>
      <c r="K95" s="13" t="n"/>
    </row>
    <row r="96">
      <c r="A96" s="9" t="n"/>
      <c r="B96" s="195" t="n"/>
      <c r="C96" s="217" t="n"/>
      <c r="D96" s="187" t="n"/>
      <c r="E96" s="187" t="n"/>
      <c r="F96" s="188" t="n"/>
      <c r="G96" s="200" t="n"/>
      <c r="J96" s="63" t="n"/>
      <c r="K96" s="13" t="n"/>
    </row>
    <row r="97">
      <c r="A97" s="9" t="n"/>
      <c r="B97" s="195" t="n"/>
      <c r="C97" s="217" t="n"/>
      <c r="D97" s="187" t="n"/>
      <c r="E97" s="187" t="n"/>
      <c r="F97" s="188" t="n"/>
      <c r="G97" s="200" t="n"/>
      <c r="J97" s="63" t="n"/>
      <c r="K97" s="13" t="n"/>
    </row>
    <row r="98">
      <c r="A98" s="9" t="n"/>
      <c r="B98" s="195" t="n"/>
      <c r="C98" s="217" t="n"/>
      <c r="D98" s="187" t="n"/>
      <c r="E98" s="187" t="n"/>
      <c r="F98" s="188" t="n"/>
      <c r="G98" s="200" t="n"/>
      <c r="J98" s="63" t="n"/>
      <c r="K98" s="13" t="n"/>
    </row>
    <row r="99">
      <c r="A99" s="9" t="n"/>
      <c r="B99" s="195" t="n"/>
      <c r="C99" s="217" t="n"/>
      <c r="D99" s="187" t="n"/>
      <c r="E99" s="187" t="n"/>
      <c r="F99" s="188" t="n"/>
      <c r="G99" s="200" t="n"/>
      <c r="J99" s="60" t="n"/>
      <c r="K99" s="13" t="n"/>
    </row>
    <row r="100">
      <c r="A100" s="9" t="n"/>
      <c r="B100" s="195" t="n"/>
      <c r="C100" s="217" t="n"/>
      <c r="D100" s="187" t="n"/>
      <c r="E100" s="187" t="n"/>
      <c r="F100" s="188" t="n"/>
      <c r="G100" s="200" t="n"/>
      <c r="J100" s="63" t="n"/>
      <c r="K100" s="13" t="n"/>
    </row>
    <row r="101">
      <c r="A101" s="9" t="n"/>
      <c r="B101" s="195" t="n"/>
      <c r="C101" s="217" t="n"/>
      <c r="D101" s="187" t="n"/>
      <c r="E101" s="187" t="n"/>
      <c r="F101" s="188" t="n"/>
      <c r="G101" s="200" t="n"/>
      <c r="J101" s="63" t="n"/>
      <c r="K101" s="13" t="n"/>
    </row>
    <row r="102">
      <c r="A102" s="9" t="n"/>
      <c r="B102" s="195" t="n"/>
      <c r="C102" s="217" t="n"/>
      <c r="D102" s="187" t="n"/>
      <c r="E102" s="187" t="n"/>
      <c r="F102" s="188" t="n"/>
      <c r="G102" s="200" t="n"/>
      <c r="J102" s="63" t="n"/>
      <c r="K102" s="13" t="n"/>
    </row>
    <row r="103">
      <c r="A103" s="9" t="n"/>
      <c r="B103" s="195" t="n"/>
      <c r="C103" s="217" t="n"/>
      <c r="D103" s="187" t="n"/>
      <c r="E103" s="187" t="n"/>
      <c r="F103" s="188" t="n"/>
      <c r="G103" s="200" t="n"/>
      <c r="J103" s="63" t="n"/>
      <c r="K103" s="13" t="n"/>
    </row>
    <row r="104">
      <c r="A104" s="9" t="n"/>
      <c r="B104" s="195" t="n"/>
      <c r="C104" s="217" t="n"/>
      <c r="D104" s="187" t="n"/>
      <c r="E104" s="187" t="n"/>
      <c r="F104" s="188" t="n"/>
      <c r="G104" s="200" t="n"/>
      <c r="J104" s="63" t="n"/>
      <c r="K104" s="13" t="n"/>
    </row>
    <row r="105">
      <c r="A105" s="9" t="n"/>
      <c r="B105" s="195" t="n"/>
      <c r="C105" s="217" t="n"/>
      <c r="D105" s="187" t="n"/>
      <c r="E105" s="187" t="n"/>
      <c r="F105" s="188" t="n"/>
      <c r="G105" s="200" t="n"/>
      <c r="J105" s="63" t="n"/>
      <c r="K105" s="13" t="n"/>
    </row>
    <row r="106">
      <c r="A106" s="9" t="n"/>
      <c r="B106" s="195" t="n"/>
      <c r="C106" s="217" t="n"/>
      <c r="D106" s="187" t="n"/>
      <c r="E106" s="187" t="n"/>
      <c r="F106" s="188" t="n"/>
      <c r="G106" s="200" t="n"/>
      <c r="J106" s="63" t="n"/>
      <c r="K106" s="13" t="n"/>
    </row>
    <row r="107">
      <c r="A107" s="9" t="n"/>
      <c r="B107" s="195" t="n"/>
      <c r="C107" s="217" t="n"/>
      <c r="D107" s="187" t="n"/>
      <c r="E107" s="187" t="n"/>
      <c r="F107" s="188" t="n"/>
      <c r="G107" s="200" t="n"/>
      <c r="J107" s="63" t="n"/>
      <c r="K107" s="13" t="n"/>
    </row>
    <row r="108">
      <c r="A108" s="9" t="n"/>
      <c r="B108" s="195" t="n"/>
      <c r="C108" s="217" t="n"/>
      <c r="D108" s="187" t="n"/>
      <c r="E108" s="187" t="n"/>
      <c r="F108" s="188" t="n"/>
      <c r="G108" s="200" t="n"/>
      <c r="J108" s="63" t="n"/>
      <c r="K108" s="13" t="n"/>
    </row>
    <row r="109">
      <c r="A109" s="9" t="n"/>
      <c r="B109" s="195" t="n"/>
      <c r="C109" s="217" t="n"/>
      <c r="D109" s="187" t="n"/>
      <c r="E109" s="187" t="n"/>
      <c r="F109" s="188" t="n"/>
      <c r="G109" s="200" t="n"/>
      <c r="J109" s="63" t="n"/>
      <c r="K109" s="13" t="n"/>
    </row>
    <row r="110">
      <c r="A110" s="9" t="n"/>
      <c r="B110" s="195" t="n"/>
      <c r="C110" s="217" t="n"/>
      <c r="D110" s="187" t="n"/>
      <c r="E110" s="187" t="n"/>
      <c r="F110" s="188" t="n"/>
      <c r="G110" s="200" t="n"/>
      <c r="J110" s="63" t="n"/>
      <c r="K110" s="13" t="n"/>
    </row>
    <row r="111">
      <c r="A111" s="9" t="n"/>
      <c r="B111" s="195" t="n"/>
      <c r="C111" s="217" t="n"/>
      <c r="D111" s="187" t="n"/>
      <c r="E111" s="187" t="n"/>
      <c r="F111" s="188" t="n"/>
      <c r="G111" s="200" t="n"/>
      <c r="J111" s="63" t="n"/>
      <c r="K111" s="13" t="n"/>
    </row>
    <row r="112" ht="21.95" customHeight="1" s="162">
      <c r="A112" s="9" t="n"/>
      <c r="B112" s="195" t="n"/>
      <c r="C112" s="217" t="n"/>
      <c r="D112" s="187" t="n"/>
      <c r="E112" s="187" t="n"/>
      <c r="F112" s="188" t="n"/>
      <c r="G112" s="200" t="n"/>
      <c r="J112" s="63" t="n"/>
      <c r="K112" s="13" t="n"/>
    </row>
    <row r="113">
      <c r="A113" s="9" t="n"/>
      <c r="B113" s="195" t="n"/>
      <c r="C113" s="217" t="n"/>
      <c r="D113" s="187" t="n"/>
      <c r="E113" s="187" t="n"/>
      <c r="F113" s="188" t="n"/>
      <c r="G113" s="200" t="n"/>
      <c r="J113" s="63" t="n"/>
      <c r="K113" s="13" t="n"/>
    </row>
    <row r="114">
      <c r="A114" s="9" t="n"/>
      <c r="B114" s="195" t="n"/>
      <c r="C114" s="217" t="n"/>
      <c r="D114" s="187" t="n"/>
      <c r="E114" s="187" t="n"/>
      <c r="F114" s="188" t="n"/>
      <c r="G114" s="200" t="n"/>
      <c r="J114" s="63" t="n"/>
      <c r="K114" s="13" t="n"/>
    </row>
    <row r="115">
      <c r="A115" s="9" t="n"/>
      <c r="B115" s="195" t="n"/>
      <c r="C115" s="217" t="n"/>
      <c r="D115" s="187" t="n"/>
      <c r="E115" s="187" t="n"/>
      <c r="F115" s="188" t="n"/>
      <c r="G115" s="200" t="n"/>
    </row>
    <row r="116">
      <c r="A116" s="9" t="n"/>
      <c r="B116" s="195" t="n"/>
      <c r="C116" s="217" t="n"/>
      <c r="D116" s="187" t="n"/>
      <c r="E116" s="187" t="n"/>
      <c r="F116" s="188" t="n"/>
      <c r="G116" s="200" t="n"/>
    </row>
    <row r="117">
      <c r="A117" s="9" t="n"/>
      <c r="B117" s="195" t="n"/>
      <c r="C117" s="217" t="n"/>
      <c r="D117" s="187" t="n"/>
      <c r="E117" s="187" t="n"/>
      <c r="F117" s="188" t="n"/>
      <c r="G117" s="200" t="n"/>
    </row>
    <row r="118">
      <c r="A118" s="9" t="n"/>
      <c r="B118" s="195" t="n"/>
      <c r="C118" s="217" t="n"/>
      <c r="D118" s="187" t="n"/>
      <c r="E118" s="187" t="n"/>
      <c r="F118" s="188" t="n"/>
      <c r="G118" s="200" t="n"/>
    </row>
    <row r="119">
      <c r="A119" s="9" t="n"/>
      <c r="B119" s="195" t="n"/>
      <c r="C119" s="217" t="n"/>
      <c r="D119" s="187" t="n"/>
      <c r="E119" s="187" t="n"/>
      <c r="F119" s="188" t="n"/>
      <c r="G119" s="200" t="n"/>
    </row>
    <row r="120">
      <c r="A120" s="9" t="n"/>
      <c r="B120" s="195" t="n"/>
      <c r="C120" s="217" t="n"/>
      <c r="D120" s="187" t="n"/>
      <c r="E120" s="187" t="n"/>
      <c r="F120" s="188" t="n"/>
      <c r="G120" s="200" t="n"/>
    </row>
    <row r="121">
      <c r="A121" s="9" t="n"/>
      <c r="B121" s="195" t="n"/>
      <c r="C121" s="217" t="n"/>
      <c r="D121" s="187" t="n"/>
      <c r="E121" s="187" t="n"/>
      <c r="F121" s="188" t="n"/>
      <c r="G121" s="200" t="n"/>
    </row>
    <row r="122">
      <c r="A122" s="9" t="n"/>
      <c r="B122" s="195" t="n"/>
      <c r="C122" s="217" t="n"/>
      <c r="D122" s="187" t="n"/>
      <c r="E122" s="187" t="n"/>
      <c r="F122" s="188" t="n"/>
      <c r="G122" s="200" t="n"/>
    </row>
    <row r="123">
      <c r="A123" s="9" t="n"/>
      <c r="B123" s="195" t="n"/>
      <c r="C123" s="217" t="n"/>
      <c r="D123" s="187" t="n"/>
      <c r="E123" s="187" t="n"/>
      <c r="F123" s="188" t="n"/>
      <c r="G123" s="200" t="n"/>
    </row>
    <row r="124">
      <c r="A124" s="9" t="n"/>
      <c r="B124" s="195" t="n"/>
      <c r="C124" s="217" t="n"/>
      <c r="D124" s="187" t="n"/>
      <c r="E124" s="187" t="n"/>
      <c r="F124" s="188" t="n"/>
      <c r="G124" s="200" t="n"/>
    </row>
    <row r="125">
      <c r="A125" s="9" t="n"/>
      <c r="B125" s="195" t="n"/>
      <c r="C125" s="217" t="n"/>
      <c r="D125" s="187" t="n"/>
      <c r="E125" s="187" t="n"/>
      <c r="F125" s="188" t="n"/>
      <c r="G125" s="200" t="n"/>
    </row>
    <row r="126">
      <c r="A126" s="9" t="n"/>
      <c r="B126" s="195" t="n"/>
      <c r="C126" s="217" t="n"/>
      <c r="D126" s="187" t="n"/>
      <c r="E126" s="187" t="n"/>
      <c r="F126" s="188" t="n"/>
      <c r="G126" s="200" t="n"/>
    </row>
    <row r="127">
      <c r="A127" s="9" t="n"/>
      <c r="B127" s="195" t="n"/>
      <c r="C127" s="217" t="n"/>
      <c r="D127" s="187" t="n"/>
      <c r="E127" s="187" t="n"/>
      <c r="F127" s="188" t="n"/>
      <c r="G127" s="200" t="n"/>
    </row>
    <row r="128">
      <c r="A128" s="9" t="n"/>
      <c r="B128" s="195" t="n"/>
      <c r="C128" s="217" t="n"/>
      <c r="D128" s="187" t="n"/>
      <c r="E128" s="187" t="n"/>
      <c r="F128" s="188" t="n"/>
      <c r="G128" s="200" t="n"/>
    </row>
    <row r="129">
      <c r="A129" s="9" t="n"/>
      <c r="B129" s="195" t="n"/>
      <c r="C129" s="217" t="n"/>
      <c r="D129" s="187" t="n"/>
      <c r="E129" s="187" t="n"/>
      <c r="F129" s="188" t="n"/>
      <c r="G129" s="200" t="n"/>
    </row>
    <row r="130">
      <c r="A130" s="9" t="n"/>
      <c r="B130" s="195" t="n"/>
      <c r="C130" s="217" t="n"/>
      <c r="D130" s="187" t="n"/>
      <c r="E130" s="187" t="n"/>
      <c r="F130" s="188" t="n"/>
      <c r="G130" s="200" t="n"/>
    </row>
    <row r="131">
      <c r="A131" s="9" t="n"/>
      <c r="B131" s="195" t="n"/>
      <c r="C131" s="217" t="n"/>
      <c r="D131" s="187" t="n"/>
      <c r="E131" s="187" t="n"/>
      <c r="F131" s="188" t="n"/>
      <c r="G131" s="200" t="n"/>
    </row>
    <row r="132">
      <c r="A132" s="9" t="n"/>
      <c r="B132" s="195" t="n"/>
      <c r="C132" s="217" t="n"/>
      <c r="D132" s="187" t="n"/>
      <c r="E132" s="187" t="n"/>
      <c r="F132" s="188" t="n"/>
      <c r="G132" s="200" t="n"/>
    </row>
    <row r="133">
      <c r="A133" s="9" t="n"/>
      <c r="B133" s="195" t="n"/>
      <c r="C133" s="217" t="n"/>
      <c r="D133" s="187" t="n"/>
      <c r="E133" s="187" t="n"/>
      <c r="F133" s="188" t="n"/>
      <c r="G133" s="200" t="n"/>
    </row>
    <row r="134">
      <c r="A134" s="9" t="n"/>
      <c r="B134" s="195" t="n"/>
      <c r="C134" s="217" t="n"/>
      <c r="D134" s="187" t="n"/>
      <c r="E134" s="187" t="n"/>
      <c r="F134" s="188" t="n"/>
      <c r="G134" s="200" t="n"/>
    </row>
    <row r="135">
      <c r="A135" s="9" t="n"/>
      <c r="B135" s="195" t="n"/>
      <c r="C135" s="217" t="n"/>
      <c r="D135" s="187" t="n"/>
      <c r="E135" s="187" t="n"/>
      <c r="F135" s="188" t="n"/>
      <c r="G135" s="200" t="n"/>
    </row>
    <row r="136">
      <c r="A136" s="9" t="n"/>
      <c r="B136" s="195" t="n"/>
      <c r="C136" s="217" t="n"/>
      <c r="D136" s="187" t="n"/>
      <c r="E136" s="187" t="n"/>
      <c r="F136" s="188" t="n"/>
      <c r="G136" s="200" t="n"/>
    </row>
    <row r="137">
      <c r="A137" s="9" t="n"/>
      <c r="B137" s="195" t="n"/>
      <c r="C137" s="217" t="n"/>
      <c r="D137" s="187" t="n"/>
      <c r="E137" s="187" t="n"/>
      <c r="F137" s="188" t="n"/>
      <c r="G137" s="200" t="n"/>
    </row>
    <row r="138">
      <c r="A138" s="9" t="n"/>
      <c r="B138" s="195" t="n"/>
      <c r="C138" s="217" t="n"/>
      <c r="D138" s="187" t="n"/>
      <c r="E138" s="187" t="n"/>
      <c r="F138" s="188" t="n"/>
      <c r="G138" s="200" t="n"/>
    </row>
    <row r="139">
      <c r="A139" s="9" t="n"/>
      <c r="B139" s="195" t="n"/>
      <c r="C139" s="217" t="n"/>
      <c r="D139" s="187" t="n"/>
      <c r="E139" s="187" t="n"/>
      <c r="F139" s="188" t="n"/>
      <c r="G139" s="200" t="n"/>
    </row>
    <row r="140">
      <c r="A140" s="9" t="n"/>
      <c r="B140" s="195" t="n"/>
      <c r="C140" s="217" t="n"/>
      <c r="D140" s="187" t="n"/>
      <c r="E140" s="187" t="n"/>
      <c r="F140" s="188" t="n"/>
      <c r="G140" s="200" t="n"/>
    </row>
    <row r="141">
      <c r="A141" s="9" t="n"/>
      <c r="B141" s="195" t="n"/>
      <c r="C141" s="217" t="n"/>
      <c r="D141" s="187" t="n"/>
      <c r="E141" s="187" t="n"/>
      <c r="F141" s="188" t="n"/>
      <c r="G141" s="200" t="n"/>
    </row>
    <row r="142">
      <c r="A142" s="9" t="n"/>
      <c r="B142" s="195" t="n"/>
      <c r="C142" s="217" t="n"/>
      <c r="D142" s="187" t="n"/>
      <c r="E142" s="187" t="n"/>
      <c r="F142" s="188" t="n"/>
      <c r="G142" s="200" t="n"/>
    </row>
    <row r="143">
      <c r="A143" s="9" t="n"/>
      <c r="B143" s="195" t="n"/>
      <c r="C143" s="217" t="n"/>
      <c r="D143" s="187" t="n"/>
      <c r="E143" s="187" t="n"/>
      <c r="F143" s="188" t="n"/>
      <c r="G143" s="200" t="n"/>
    </row>
    <row r="144">
      <c r="A144" s="9" t="n"/>
      <c r="B144" s="195" t="n"/>
      <c r="C144" s="217" t="n"/>
      <c r="D144" s="187" t="n"/>
      <c r="E144" s="187" t="n"/>
      <c r="F144" s="188" t="n"/>
      <c r="G144" s="200" t="n"/>
    </row>
    <row r="145">
      <c r="A145" s="9" t="n"/>
      <c r="B145" s="195" t="n"/>
      <c r="C145" s="217" t="n"/>
      <c r="D145" s="187" t="n"/>
      <c r="E145" s="187" t="n"/>
      <c r="F145" s="188" t="n"/>
      <c r="G145" s="200" t="n"/>
    </row>
    <row r="146">
      <c r="A146" s="9" t="n"/>
      <c r="B146" s="195" t="n"/>
      <c r="C146" s="217" t="n"/>
      <c r="D146" s="187" t="n"/>
      <c r="E146" s="187" t="n"/>
      <c r="F146" s="188" t="n"/>
      <c r="G146" s="200" t="n"/>
    </row>
    <row r="147">
      <c r="A147" s="9" t="n"/>
      <c r="B147" s="195" t="n"/>
      <c r="C147" s="217" t="n"/>
      <c r="D147" s="187" t="n"/>
      <c r="E147" s="187" t="n"/>
      <c r="F147" s="188" t="n"/>
      <c r="G147" s="200" t="n"/>
    </row>
    <row r="148">
      <c r="A148" s="9" t="n"/>
      <c r="B148" s="195" t="n"/>
      <c r="C148" s="217" t="n"/>
      <c r="D148" s="187" t="n"/>
      <c r="E148" s="187" t="n"/>
      <c r="F148" s="188" t="n"/>
      <c r="G148" s="200" t="n"/>
    </row>
    <row r="149">
      <c r="A149" s="9" t="n"/>
      <c r="B149" s="195" t="n"/>
      <c r="C149" s="217" t="n"/>
      <c r="D149" s="187" t="n"/>
      <c r="E149" s="187" t="n"/>
      <c r="F149" s="188" t="n"/>
      <c r="G149" s="200" t="n"/>
    </row>
    <row r="150">
      <c r="A150" s="9" t="n"/>
      <c r="B150" s="195" t="n"/>
      <c r="C150" s="217" t="n"/>
      <c r="D150" s="187" t="n"/>
      <c r="E150" s="187" t="n"/>
      <c r="F150" s="188" t="n"/>
      <c r="G150" s="200" t="n"/>
    </row>
    <row r="151">
      <c r="A151" s="9" t="n"/>
      <c r="B151" s="195" t="n"/>
      <c r="C151" s="217" t="n"/>
      <c r="D151" s="187" t="n"/>
      <c r="E151" s="187" t="n"/>
      <c r="F151" s="188" t="n"/>
      <c r="G151" s="200" t="n"/>
    </row>
    <row r="152">
      <c r="A152" s="9" t="n"/>
      <c r="B152" s="195" t="n"/>
      <c r="C152" s="217" t="n"/>
      <c r="D152" s="187" t="n"/>
      <c r="E152" s="187" t="n"/>
      <c r="F152" s="188" t="n"/>
      <c r="G152" s="200" t="n"/>
    </row>
    <row r="153">
      <c r="A153" s="9" t="n"/>
      <c r="B153" s="195" t="n"/>
      <c r="C153" s="217" t="n"/>
      <c r="D153" s="187" t="n"/>
      <c r="E153" s="187" t="n"/>
      <c r="F153" s="188" t="n"/>
      <c r="G153" s="200" t="n"/>
    </row>
    <row r="154">
      <c r="A154" s="9" t="n"/>
      <c r="B154" s="195" t="n"/>
      <c r="C154" s="217" t="n"/>
      <c r="D154" s="187" t="n"/>
      <c r="E154" s="187" t="n"/>
      <c r="F154" s="188" t="n"/>
      <c r="G154" s="200" t="n"/>
    </row>
    <row r="155">
      <c r="A155" s="9" t="n"/>
      <c r="B155" s="195" t="n"/>
      <c r="C155" s="217" t="n"/>
      <c r="D155" s="187" t="n"/>
      <c r="E155" s="187" t="n"/>
      <c r="F155" s="188" t="n"/>
      <c r="G155" s="200" t="n"/>
    </row>
    <row r="156">
      <c r="A156" s="9" t="n"/>
      <c r="B156" s="195" t="n"/>
      <c r="C156" s="217" t="n"/>
      <c r="D156" s="187" t="n"/>
      <c r="E156" s="187" t="n"/>
      <c r="F156" s="188" t="n"/>
      <c r="G156" s="200" t="n"/>
    </row>
    <row r="157">
      <c r="A157" s="9" t="n"/>
      <c r="B157" s="195" t="n"/>
      <c r="C157" s="217" t="n"/>
      <c r="D157" s="187" t="n"/>
      <c r="E157" s="187" t="n"/>
      <c r="F157" s="188" t="n"/>
      <c r="G157" s="200" t="n"/>
    </row>
    <row r="158">
      <c r="A158" s="9" t="n"/>
      <c r="B158" s="195" t="n"/>
      <c r="C158" s="217" t="n"/>
      <c r="D158" s="187" t="n"/>
      <c r="E158" s="187" t="n"/>
      <c r="F158" s="188" t="n"/>
      <c r="G158" s="200" t="n"/>
    </row>
    <row r="159">
      <c r="A159" s="9" t="n"/>
      <c r="B159" s="195" t="n"/>
      <c r="C159" s="217" t="n"/>
      <c r="D159" s="187" t="n"/>
      <c r="E159" s="187" t="n"/>
      <c r="F159" s="188" t="n"/>
      <c r="G159" s="200" t="n"/>
    </row>
    <row r="160">
      <c r="A160" s="9" t="n"/>
      <c r="B160" s="195" t="n"/>
      <c r="C160" s="217" t="n"/>
      <c r="D160" s="187" t="n"/>
      <c r="E160" s="187" t="n"/>
      <c r="F160" s="188" t="n"/>
      <c r="G160" s="200" t="n"/>
    </row>
    <row r="161">
      <c r="A161" s="9" t="n"/>
      <c r="B161" s="195" t="n"/>
      <c r="C161" s="217" t="n"/>
      <c r="D161" s="187" t="n"/>
      <c r="E161" s="187" t="n"/>
      <c r="F161" s="188" t="n"/>
      <c r="G161" s="200" t="n"/>
    </row>
    <row r="162">
      <c r="A162" s="9" t="n"/>
      <c r="B162" s="195" t="n"/>
      <c r="C162" s="217" t="n"/>
      <c r="D162" s="187" t="n"/>
      <c r="E162" s="187" t="n"/>
      <c r="F162" s="188" t="n"/>
      <c r="G162" s="200" t="n"/>
    </row>
    <row r="163">
      <c r="A163" s="9" t="n"/>
      <c r="B163" s="195" t="n"/>
      <c r="C163" s="217" t="n"/>
      <c r="D163" s="187" t="n"/>
      <c r="E163" s="187" t="n"/>
      <c r="F163" s="188" t="n"/>
      <c r="G163" s="200" t="n"/>
    </row>
    <row r="164">
      <c r="A164" s="9" t="n"/>
      <c r="B164" s="195" t="n"/>
      <c r="C164" s="217" t="n"/>
      <c r="D164" s="187" t="n"/>
      <c r="E164" s="187" t="n"/>
      <c r="F164" s="188" t="n"/>
      <c r="G164" s="200" t="n"/>
    </row>
    <row r="165">
      <c r="A165" s="9" t="n"/>
      <c r="B165" s="195" t="n"/>
      <c r="C165" s="217" t="n"/>
      <c r="D165" s="187" t="n"/>
      <c r="E165" s="187" t="n"/>
      <c r="F165" s="188" t="n"/>
      <c r="G165" s="200" t="n"/>
    </row>
    <row r="166">
      <c r="A166" s="9" t="n"/>
      <c r="B166" s="195" t="n"/>
      <c r="C166" s="217" t="n"/>
      <c r="D166" s="187" t="n"/>
      <c r="E166" s="187" t="n"/>
      <c r="F166" s="188" t="n"/>
      <c r="G166" s="200" t="n"/>
    </row>
    <row r="167">
      <c r="A167" s="9" t="n"/>
      <c r="B167" s="195" t="n"/>
      <c r="C167" s="217" t="n"/>
      <c r="D167" s="187" t="n"/>
      <c r="E167" s="187" t="n"/>
      <c r="F167" s="188" t="n"/>
      <c r="G167" s="200" t="n"/>
    </row>
    <row r="168">
      <c r="A168" s="9" t="n"/>
      <c r="B168" s="195" t="n"/>
      <c r="C168" s="217" t="n"/>
      <c r="D168" s="187" t="n"/>
      <c r="E168" s="187" t="n"/>
      <c r="F168" s="188" t="n"/>
      <c r="G168" s="200" t="n"/>
    </row>
    <row r="169">
      <c r="A169" s="9" t="n"/>
      <c r="B169" s="195" t="n"/>
      <c r="C169" s="217" t="n"/>
      <c r="D169" s="187" t="n"/>
      <c r="E169" s="187" t="n"/>
      <c r="F169" s="188" t="n"/>
      <c r="G169" s="200" t="n"/>
    </row>
    <row r="170">
      <c r="A170" s="9" t="n"/>
      <c r="B170" s="195" t="n"/>
      <c r="C170" s="217" t="n"/>
      <c r="D170" s="187" t="n"/>
      <c r="E170" s="187" t="n"/>
      <c r="F170" s="188" t="n"/>
      <c r="G170" s="200" t="n"/>
    </row>
    <row r="171">
      <c r="A171" s="9" t="n"/>
      <c r="B171" s="195" t="n"/>
      <c r="C171" s="217" t="n"/>
      <c r="D171" s="187" t="n"/>
      <c r="E171" s="187" t="n"/>
      <c r="F171" s="188" t="n"/>
      <c r="G171" s="200" t="n"/>
    </row>
    <row r="172">
      <c r="A172" s="9" t="n"/>
      <c r="B172" s="195" t="n"/>
      <c r="C172" s="217" t="n"/>
      <c r="D172" s="187" t="n"/>
      <c r="E172" s="187" t="n"/>
      <c r="F172" s="188" t="n"/>
      <c r="G172" s="200" t="n"/>
    </row>
    <row r="173">
      <c r="A173" s="9" t="n"/>
      <c r="B173" s="195" t="n"/>
      <c r="C173" s="217" t="n"/>
      <c r="D173" s="187" t="n"/>
      <c r="E173" s="187" t="n"/>
      <c r="F173" s="188" t="n"/>
      <c r="G173" s="200" t="n"/>
    </row>
    <row r="174">
      <c r="A174" s="9" t="n"/>
      <c r="B174" s="195" t="n"/>
      <c r="C174" s="217" t="n"/>
      <c r="D174" s="187" t="n"/>
      <c r="E174" s="187" t="n"/>
      <c r="F174" s="188" t="n"/>
      <c r="G174" s="200" t="n"/>
    </row>
    <row r="175">
      <c r="A175" s="9" t="n"/>
      <c r="B175" s="195" t="n"/>
      <c r="C175" s="217" t="n"/>
      <c r="D175" s="187" t="n"/>
      <c r="E175" s="187" t="n"/>
      <c r="F175" s="188" t="n"/>
      <c r="G175" s="200" t="n"/>
    </row>
    <row r="176">
      <c r="A176" s="9" t="n"/>
      <c r="B176" s="195" t="n"/>
      <c r="C176" s="217" t="n"/>
      <c r="D176" s="187" t="n"/>
      <c r="E176" s="187" t="n"/>
      <c r="F176" s="188" t="n"/>
      <c r="G176" s="200" t="n"/>
    </row>
    <row r="177">
      <c r="A177" s="9" t="n"/>
      <c r="B177" s="195" t="n"/>
      <c r="C177" s="217" t="n"/>
      <c r="D177" s="187" t="n"/>
      <c r="E177" s="187" t="n"/>
      <c r="F177" s="188" t="n"/>
      <c r="G177" s="200" t="n"/>
    </row>
    <row r="178">
      <c r="A178" s="9" t="n"/>
      <c r="B178" s="195" t="n"/>
      <c r="C178" s="217" t="n"/>
      <c r="D178" s="187" t="n"/>
      <c r="E178" s="187" t="n"/>
      <c r="F178" s="188" t="n"/>
      <c r="G178" s="200" t="n"/>
    </row>
    <row r="179">
      <c r="A179" s="9" t="n"/>
      <c r="B179" s="195" t="n"/>
      <c r="C179" s="217" t="n"/>
      <c r="D179" s="187" t="n"/>
      <c r="E179" s="187" t="n"/>
      <c r="F179" s="188" t="n"/>
      <c r="G179" s="200" t="n"/>
    </row>
    <row r="180">
      <c r="A180" s="9" t="n"/>
      <c r="B180" s="195" t="n"/>
      <c r="C180" s="217" t="n"/>
      <c r="D180" s="187" t="n"/>
      <c r="E180" s="187" t="n"/>
      <c r="F180" s="188" t="n"/>
      <c r="G180" s="200" t="n"/>
    </row>
    <row r="181">
      <c r="A181" s="9" t="n"/>
      <c r="B181" s="195" t="n"/>
      <c r="C181" s="217" t="n"/>
      <c r="D181" s="187" t="n"/>
      <c r="E181" s="187" t="n"/>
      <c r="F181" s="188" t="n"/>
      <c r="G181" s="200" t="n"/>
    </row>
    <row r="182">
      <c r="A182" s="9" t="n"/>
      <c r="B182" s="195" t="n"/>
      <c r="C182" s="217" t="n"/>
      <c r="D182" s="187" t="n"/>
      <c r="E182" s="187" t="n"/>
      <c r="F182" s="188" t="n"/>
      <c r="G182" s="200" t="n"/>
    </row>
    <row r="183">
      <c r="A183" s="9" t="n"/>
      <c r="B183" s="195" t="n"/>
      <c r="C183" s="217" t="n"/>
      <c r="D183" s="187" t="n"/>
      <c r="E183" s="187" t="n"/>
      <c r="F183" s="188" t="n"/>
      <c r="G183" s="200" t="n"/>
    </row>
    <row r="184">
      <c r="A184" s="9" t="n"/>
      <c r="B184" s="195" t="n"/>
      <c r="C184" s="217" t="n"/>
      <c r="D184" s="187" t="n"/>
      <c r="E184" s="187" t="n"/>
      <c r="F184" s="188" t="n"/>
      <c r="G184" s="200" t="n"/>
    </row>
    <row r="185">
      <c r="A185" s="9" t="n"/>
      <c r="B185" s="195" t="n"/>
      <c r="C185" s="217" t="n"/>
      <c r="D185" s="187" t="n"/>
      <c r="E185" s="187" t="n"/>
      <c r="F185" s="188" t="n"/>
      <c r="G185" s="200" t="n"/>
    </row>
    <row r="186">
      <c r="A186" s="9" t="n"/>
      <c r="B186" s="195" t="n"/>
      <c r="C186" s="217" t="n"/>
      <c r="D186" s="187" t="n"/>
      <c r="E186" s="187" t="n"/>
      <c r="F186" s="188" t="n"/>
      <c r="G186" s="200" t="n"/>
    </row>
    <row r="187">
      <c r="A187" s="9" t="n"/>
      <c r="B187" s="195" t="n"/>
      <c r="C187" s="217" t="n"/>
      <c r="D187" s="187" t="n"/>
      <c r="E187" s="187" t="n"/>
      <c r="F187" s="188" t="n"/>
      <c r="G187" s="200" t="n"/>
    </row>
    <row r="188">
      <c r="A188" s="9" t="n"/>
      <c r="B188" s="195" t="n"/>
      <c r="C188" s="217" t="n"/>
      <c r="D188" s="187" t="n"/>
      <c r="E188" s="187" t="n"/>
      <c r="F188" s="188" t="n"/>
      <c r="G188" s="200" t="n"/>
    </row>
    <row r="189">
      <c r="A189" s="9" t="n"/>
      <c r="B189" s="195" t="n"/>
      <c r="C189" s="217" t="n"/>
      <c r="D189" s="187" t="n"/>
      <c r="E189" s="187" t="n"/>
      <c r="F189" s="188" t="n"/>
      <c r="G189" s="200" t="n"/>
    </row>
    <row r="190">
      <c r="A190" s="9" t="n"/>
      <c r="B190" s="195" t="n"/>
      <c r="C190" s="217" t="n"/>
      <c r="D190" s="187" t="n"/>
      <c r="E190" s="187" t="n"/>
      <c r="F190" s="188" t="n"/>
      <c r="G190" s="200" t="n"/>
    </row>
    <row r="191">
      <c r="A191" s="9" t="n"/>
      <c r="B191" s="195" t="n"/>
      <c r="C191" s="217" t="n"/>
      <c r="D191" s="187" t="n"/>
      <c r="E191" s="187" t="n"/>
      <c r="F191" s="188" t="n"/>
      <c r="G191" s="200" t="n"/>
    </row>
    <row r="192">
      <c r="A192" s="9" t="n"/>
      <c r="B192" s="195" t="n"/>
      <c r="C192" s="217" t="n"/>
      <c r="D192" s="187" t="n"/>
      <c r="E192" s="187" t="n"/>
      <c r="F192" s="188" t="n"/>
      <c r="G192" s="200" t="n"/>
    </row>
    <row r="193">
      <c r="A193" s="9" t="n"/>
      <c r="B193" s="195" t="n"/>
      <c r="C193" s="217" t="n"/>
      <c r="D193" s="187" t="n"/>
      <c r="E193" s="187" t="n"/>
      <c r="F193" s="188" t="n"/>
      <c r="G193" s="200" t="n"/>
    </row>
    <row r="194">
      <c r="A194" s="9" t="n"/>
      <c r="B194" s="195" t="n"/>
      <c r="C194" s="217" t="n"/>
      <c r="D194" s="187" t="n"/>
      <c r="E194" s="187" t="n"/>
      <c r="F194" s="188" t="n"/>
      <c r="G194" s="200" t="n"/>
    </row>
    <row r="195">
      <c r="A195" s="9" t="n"/>
      <c r="B195" s="195" t="n"/>
      <c r="C195" s="217" t="n"/>
      <c r="D195" s="187" t="n"/>
      <c r="E195" s="187" t="n"/>
      <c r="F195" s="188" t="n"/>
      <c r="G195" s="200" t="n"/>
    </row>
    <row r="196">
      <c r="A196" s="9" t="n"/>
      <c r="B196" s="195" t="n"/>
      <c r="C196" s="217" t="n"/>
      <c r="D196" s="187" t="n"/>
      <c r="E196" s="187" t="n"/>
      <c r="F196" s="188" t="n"/>
      <c r="G196" s="200" t="n"/>
    </row>
    <row r="197">
      <c r="A197" s="9" t="n"/>
      <c r="B197" s="195" t="n"/>
      <c r="C197" s="217" t="n"/>
      <c r="D197" s="187" t="n"/>
      <c r="E197" s="187" t="n"/>
      <c r="F197" s="188" t="n"/>
      <c r="G197" s="200" t="n"/>
    </row>
    <row r="198">
      <c r="A198" s="9" t="n"/>
      <c r="B198" s="195" t="n"/>
      <c r="C198" s="217" t="n"/>
      <c r="D198" s="187" t="n"/>
      <c r="E198" s="187" t="n"/>
      <c r="F198" s="188" t="n"/>
      <c r="G198" s="200" t="n"/>
    </row>
    <row r="199">
      <c r="A199" s="9" t="n"/>
      <c r="B199" s="195" t="n"/>
      <c r="C199" s="217" t="n"/>
      <c r="D199" s="187" t="n"/>
      <c r="E199" s="187" t="n"/>
      <c r="F199" s="188" t="n"/>
      <c r="G199" s="200" t="n"/>
    </row>
    <row r="200">
      <c r="A200" s="9" t="n"/>
      <c r="B200" s="195" t="n"/>
      <c r="C200" s="217" t="n"/>
      <c r="D200" s="187" t="n"/>
      <c r="E200" s="187" t="n"/>
      <c r="F200" s="188" t="n"/>
      <c r="G200" s="200" t="n"/>
    </row>
    <row r="201">
      <c r="A201" s="9" t="n"/>
      <c r="B201" s="195" t="n"/>
      <c r="C201" s="217" t="n"/>
      <c r="D201" s="187" t="n"/>
      <c r="E201" s="187" t="n"/>
      <c r="F201" s="188" t="n"/>
      <c r="G201" s="200" t="n"/>
    </row>
    <row r="202">
      <c r="A202" s="9" t="n"/>
      <c r="B202" s="195" t="n"/>
      <c r="C202" s="217" t="n"/>
      <c r="D202" s="187" t="n"/>
      <c r="E202" s="187" t="n"/>
      <c r="F202" s="188" t="n"/>
      <c r="G202" s="200" t="n"/>
    </row>
    <row r="203">
      <c r="A203" s="9" t="n"/>
      <c r="B203" s="195" t="n"/>
      <c r="C203" s="217" t="n"/>
      <c r="D203" s="187" t="n"/>
      <c r="E203" s="187" t="n"/>
      <c r="F203" s="188" t="n"/>
      <c r="G203" s="200" t="n"/>
    </row>
    <row r="204">
      <c r="A204" s="9" t="n"/>
      <c r="B204" s="195" t="n"/>
      <c r="C204" s="217" t="n"/>
      <c r="D204" s="187" t="n"/>
      <c r="E204" s="187" t="n"/>
      <c r="F204" s="188" t="n"/>
      <c r="G204" s="200" t="n"/>
    </row>
    <row r="205">
      <c r="A205" s="9" t="n"/>
      <c r="B205" s="195" t="n"/>
      <c r="C205" s="217" t="n"/>
      <c r="D205" s="187" t="n"/>
      <c r="E205" s="187" t="n"/>
      <c r="F205" s="188" t="n"/>
      <c r="G205" s="200" t="n"/>
    </row>
    <row r="206">
      <c r="A206" s="9" t="n"/>
      <c r="B206" s="195" t="n"/>
      <c r="C206" s="217" t="n"/>
      <c r="D206" s="187" t="n"/>
      <c r="E206" s="187" t="n"/>
      <c r="F206" s="188" t="n"/>
      <c r="G206" s="200" t="n"/>
    </row>
    <row r="207">
      <c r="A207" s="9" t="n"/>
      <c r="B207" s="195" t="n"/>
      <c r="C207" s="217" t="n"/>
      <c r="D207" s="187" t="n"/>
      <c r="E207" s="187" t="n"/>
      <c r="F207" s="188" t="n"/>
      <c r="G207" s="200" t="n"/>
    </row>
    <row r="208">
      <c r="A208" s="9" t="n"/>
      <c r="B208" s="195" t="n"/>
      <c r="C208" s="217" t="n"/>
      <c r="D208" s="187" t="n"/>
      <c r="E208" s="187" t="n"/>
      <c r="F208" s="188" t="n"/>
      <c r="G208" s="200" t="n"/>
    </row>
    <row r="209">
      <c r="A209" s="9" t="n"/>
      <c r="B209" s="195" t="n"/>
      <c r="C209" s="217" t="n"/>
      <c r="D209" s="187" t="n"/>
      <c r="E209" s="187" t="n"/>
      <c r="F209" s="188" t="n"/>
      <c r="G209" s="200" t="n"/>
    </row>
    <row r="210">
      <c r="A210" s="9" t="n"/>
      <c r="B210" s="195" t="n"/>
      <c r="C210" s="217" t="n"/>
      <c r="D210" s="187" t="n"/>
      <c r="E210" s="187" t="n"/>
      <c r="F210" s="188" t="n"/>
      <c r="G210" s="200" t="n"/>
    </row>
    <row r="211">
      <c r="A211" s="9" t="n"/>
      <c r="B211" s="195" t="n"/>
      <c r="C211" s="217" t="n"/>
      <c r="D211" s="187" t="n"/>
      <c r="E211" s="187" t="n"/>
      <c r="F211" s="188" t="n"/>
      <c r="G211" s="200" t="n"/>
    </row>
    <row r="212">
      <c r="A212" s="9" t="n"/>
      <c r="B212" s="195" t="n"/>
      <c r="C212" s="217" t="n"/>
      <c r="D212" s="187" t="n"/>
      <c r="E212" s="187" t="n"/>
      <c r="F212" s="188" t="n"/>
      <c r="G212" s="200" t="n"/>
    </row>
    <row r="213">
      <c r="A213" s="9" t="n"/>
      <c r="B213" s="195" t="n"/>
      <c r="C213" s="217" t="n"/>
      <c r="D213" s="187" t="n"/>
      <c r="E213" s="187" t="n"/>
      <c r="F213" s="188" t="n"/>
      <c r="G213" s="200" t="n"/>
    </row>
    <row r="214">
      <c r="A214" s="9" t="n"/>
      <c r="B214" s="195" t="n"/>
      <c r="C214" s="217" t="n"/>
      <c r="D214" s="187" t="n"/>
      <c r="E214" s="187" t="n"/>
      <c r="F214" s="188" t="n"/>
      <c r="G214" s="200" t="n"/>
    </row>
    <row r="215">
      <c r="A215" s="9" t="n"/>
      <c r="B215" s="195" t="n"/>
      <c r="C215" s="217" t="n"/>
      <c r="D215" s="187" t="n"/>
      <c r="E215" s="187" t="n"/>
      <c r="F215" s="188" t="n"/>
      <c r="G215" s="200" t="n"/>
    </row>
    <row r="216">
      <c r="A216" s="9" t="n"/>
      <c r="B216" s="195" t="n"/>
      <c r="C216" s="217" t="n"/>
      <c r="D216" s="187" t="n"/>
      <c r="E216" s="187" t="n"/>
      <c r="F216" s="188" t="n"/>
      <c r="G216" s="200" t="n"/>
    </row>
    <row r="217">
      <c r="A217" s="9" t="n"/>
      <c r="B217" s="195" t="n"/>
      <c r="C217" s="217" t="n"/>
      <c r="D217" s="187" t="n"/>
      <c r="E217" s="187" t="n"/>
      <c r="F217" s="188" t="n"/>
      <c r="G217" s="200" t="n"/>
    </row>
    <row r="218">
      <c r="A218" s="9" t="n"/>
      <c r="B218" s="195" t="n"/>
      <c r="C218" s="217" t="n"/>
      <c r="D218" s="187" t="n"/>
      <c r="E218" s="187" t="n"/>
      <c r="F218" s="188" t="n"/>
      <c r="G218" s="200" t="n"/>
    </row>
    <row r="219">
      <c r="A219" s="9" t="n"/>
      <c r="B219" s="195" t="n"/>
      <c r="C219" s="217" t="n"/>
      <c r="D219" s="187" t="n"/>
      <c r="E219" s="187" t="n"/>
      <c r="F219" s="188" t="n"/>
      <c r="G219" s="200" t="n"/>
    </row>
    <row r="220">
      <c r="A220" s="9" t="n"/>
      <c r="B220" s="195" t="n"/>
      <c r="C220" s="217" t="n"/>
      <c r="D220" s="187" t="n"/>
      <c r="E220" s="187" t="n"/>
      <c r="F220" s="188" t="n"/>
      <c r="G220" s="200" t="n"/>
    </row>
    <row r="221">
      <c r="A221" s="9" t="n"/>
      <c r="B221" s="195" t="n"/>
      <c r="C221" s="217" t="n"/>
      <c r="D221" s="187" t="n"/>
      <c r="E221" s="187" t="n"/>
      <c r="F221" s="188" t="n"/>
      <c r="G221" s="200" t="n"/>
    </row>
    <row r="222">
      <c r="A222" s="9" t="n"/>
      <c r="B222" s="195" t="n"/>
      <c r="C222" s="217" t="n"/>
      <c r="D222" s="187" t="n"/>
      <c r="E222" s="187" t="n"/>
      <c r="F222" s="188" t="n"/>
      <c r="G222" s="200" t="n"/>
    </row>
    <row r="223">
      <c r="A223" s="9" t="n"/>
      <c r="B223" s="195" t="n"/>
      <c r="C223" s="217" t="n"/>
      <c r="D223" s="187" t="n"/>
      <c r="E223" s="187" t="n"/>
      <c r="F223" s="188" t="n"/>
      <c r="G223" s="200" t="n"/>
    </row>
    <row r="224">
      <c r="A224" s="9" t="n"/>
      <c r="B224" s="195" t="n"/>
      <c r="C224" s="217" t="n"/>
      <c r="D224" s="187" t="n"/>
      <c r="E224" s="187" t="n"/>
      <c r="F224" s="188" t="n"/>
      <c r="G224" s="200" t="n"/>
    </row>
    <row r="225">
      <c r="A225" s="9" t="n"/>
      <c r="B225" s="195" t="n"/>
      <c r="C225" s="217" t="n"/>
      <c r="D225" s="187" t="n"/>
      <c r="E225" s="187" t="n"/>
      <c r="F225" s="188" t="n"/>
      <c r="G225" s="200" t="n"/>
    </row>
    <row r="226">
      <c r="A226" s="9" t="n"/>
      <c r="B226" s="195" t="n"/>
      <c r="C226" s="217" t="n"/>
      <c r="D226" s="187" t="n"/>
      <c r="E226" s="187" t="n"/>
      <c r="F226" s="188" t="n"/>
      <c r="G226" s="200" t="n"/>
    </row>
    <row r="227">
      <c r="A227" s="9" t="n"/>
      <c r="B227" s="195" t="n"/>
      <c r="C227" s="217" t="n"/>
      <c r="D227" s="187" t="n"/>
      <c r="E227" s="187" t="n"/>
      <c r="F227" s="188" t="n"/>
      <c r="G227" s="200" t="n"/>
    </row>
    <row r="228">
      <c r="A228" s="9" t="n"/>
      <c r="B228" s="195" t="n"/>
      <c r="C228" s="217" t="n"/>
      <c r="D228" s="187" t="n"/>
      <c r="E228" s="187" t="n"/>
      <c r="F228" s="188" t="n"/>
      <c r="G228" s="200" t="n"/>
    </row>
    <row r="229">
      <c r="A229" s="9" t="n"/>
      <c r="B229" s="195" t="n"/>
      <c r="C229" s="217" t="n"/>
      <c r="D229" s="187" t="n"/>
      <c r="E229" s="187" t="n"/>
      <c r="F229" s="188" t="n"/>
      <c r="G229" s="200" t="n"/>
    </row>
    <row r="230">
      <c r="A230" s="9" t="n"/>
      <c r="B230" s="195" t="n"/>
      <c r="C230" s="217" t="n"/>
      <c r="D230" s="187" t="n"/>
      <c r="E230" s="187" t="n"/>
      <c r="F230" s="188" t="n"/>
      <c r="G230" s="200" t="n"/>
    </row>
    <row r="231">
      <c r="A231" s="9" t="n"/>
      <c r="B231" s="195" t="n"/>
      <c r="C231" s="217" t="n"/>
      <c r="D231" s="187" t="n"/>
      <c r="E231" s="187" t="n"/>
      <c r="F231" s="188" t="n"/>
      <c r="G231" s="200" t="n"/>
    </row>
    <row r="232">
      <c r="A232" s="9" t="n"/>
      <c r="B232" s="195" t="n"/>
      <c r="C232" s="217" t="n"/>
      <c r="D232" s="187" t="n"/>
      <c r="E232" s="187" t="n"/>
      <c r="F232" s="188" t="n"/>
      <c r="G232" s="200" t="n"/>
    </row>
    <row r="233">
      <c r="A233" s="9" t="n"/>
      <c r="B233" s="213" t="n"/>
      <c r="C233" s="217" t="n"/>
      <c r="D233" s="187" t="n"/>
      <c r="E233" s="187" t="n"/>
      <c r="F233" s="188" t="n"/>
      <c r="G233" s="200" t="n"/>
    </row>
    <row r="234">
      <c r="A234" s="9" t="n"/>
      <c r="B234" s="195" t="n"/>
      <c r="C234" s="217" t="n"/>
      <c r="D234" s="187" t="n"/>
      <c r="E234" s="187" t="n"/>
      <c r="F234" s="188" t="n"/>
      <c r="G234" s="200" t="n"/>
    </row>
    <row r="235">
      <c r="A235" s="9" t="n"/>
      <c r="B235" s="195" t="n"/>
      <c r="C235" s="217" t="n"/>
      <c r="D235" s="187" t="n"/>
      <c r="E235" s="187" t="n"/>
      <c r="F235" s="188" t="n"/>
      <c r="G235" s="200" t="n"/>
    </row>
    <row r="236">
      <c r="A236" s="9" t="n"/>
      <c r="B236" s="195" t="n"/>
      <c r="C236" s="217" t="n"/>
      <c r="D236" s="187" t="n"/>
      <c r="E236" s="187" t="n"/>
      <c r="F236" s="188" t="n"/>
      <c r="G236" s="200" t="n"/>
    </row>
    <row r="237">
      <c r="A237" s="9" t="n"/>
      <c r="B237" s="195" t="n"/>
      <c r="C237" s="217" t="n"/>
      <c r="D237" s="187" t="n"/>
      <c r="E237" s="187" t="n"/>
      <c r="F237" s="188" t="n"/>
      <c r="G237" s="200" t="n"/>
    </row>
    <row r="238">
      <c r="A238" s="9" t="n"/>
      <c r="B238" s="195" t="n"/>
      <c r="C238" s="217" t="n"/>
      <c r="D238" s="187" t="n"/>
      <c r="E238" s="187" t="n"/>
      <c r="F238" s="188" t="n"/>
      <c r="G238" s="200" t="n"/>
    </row>
    <row r="239">
      <c r="A239" s="9" t="n"/>
      <c r="B239" s="195" t="n"/>
      <c r="C239" s="217" t="n"/>
      <c r="D239" s="187" t="n"/>
      <c r="E239" s="187" t="n"/>
      <c r="F239" s="188" t="n"/>
      <c r="G239" s="200" t="n"/>
    </row>
    <row r="240">
      <c r="A240" s="9" t="n"/>
      <c r="B240" s="195" t="n"/>
      <c r="C240" s="217" t="n"/>
      <c r="D240" s="187" t="n"/>
      <c r="E240" s="187" t="n"/>
      <c r="F240" s="188" t="n"/>
      <c r="G240" s="200" t="n"/>
    </row>
    <row r="241">
      <c r="A241" s="9" t="n"/>
      <c r="B241" s="195" t="n"/>
      <c r="C241" s="217" t="n"/>
      <c r="D241" s="187" t="n"/>
      <c r="E241" s="187" t="n"/>
      <c r="F241" s="188" t="n"/>
      <c r="G241" s="200" t="n"/>
    </row>
    <row r="242">
      <c r="A242" s="9" t="n"/>
      <c r="B242" s="195" t="n"/>
      <c r="C242" s="217" t="n"/>
      <c r="D242" s="187" t="n"/>
      <c r="E242" s="187" t="n"/>
      <c r="F242" s="188" t="n"/>
      <c r="G242" s="200" t="n"/>
    </row>
    <row r="243">
      <c r="A243" s="9" t="n"/>
      <c r="B243" s="195" t="n"/>
      <c r="C243" s="217" t="n"/>
      <c r="D243" s="187" t="n"/>
      <c r="E243" s="187" t="n"/>
      <c r="F243" s="188" t="n"/>
      <c r="G243" s="200" t="n"/>
    </row>
    <row r="244">
      <c r="A244" s="9" t="n"/>
      <c r="B244" s="195" t="n"/>
      <c r="C244" s="217" t="n"/>
      <c r="D244" s="187" t="n"/>
      <c r="E244" s="187" t="n"/>
      <c r="F244" s="188" t="n"/>
      <c r="G244" s="200" t="n"/>
    </row>
    <row r="245">
      <c r="A245" s="9" t="n"/>
      <c r="B245" s="195" t="n"/>
      <c r="C245" s="217" t="n"/>
      <c r="D245" s="187" t="n"/>
      <c r="E245" s="187" t="n"/>
      <c r="F245" s="188" t="n"/>
      <c r="G245" s="200" t="n"/>
    </row>
    <row r="246">
      <c r="A246" s="9" t="n"/>
      <c r="B246" s="195" t="n"/>
      <c r="C246" s="217" t="n"/>
      <c r="D246" s="187" t="n"/>
      <c r="E246" s="187" t="n"/>
      <c r="F246" s="188" t="n"/>
      <c r="G246" s="200" t="n"/>
    </row>
    <row r="247">
      <c r="A247" s="9" t="n"/>
      <c r="B247" s="195" t="n"/>
      <c r="C247" s="217" t="n"/>
      <c r="D247" s="187" t="n"/>
      <c r="E247" s="187" t="n"/>
      <c r="F247" s="188" t="n"/>
      <c r="G247" s="200" t="n"/>
    </row>
    <row r="248">
      <c r="A248" s="9" t="n"/>
      <c r="B248" s="195" t="n"/>
      <c r="C248" s="217" t="n"/>
      <c r="D248" s="187" t="n"/>
      <c r="E248" s="187" t="n"/>
      <c r="F248" s="188" t="n"/>
      <c r="G248" s="200" t="n"/>
    </row>
    <row r="249">
      <c r="A249" s="9" t="n"/>
      <c r="B249" s="195" t="n"/>
      <c r="C249" s="217" t="n"/>
      <c r="D249" s="187" t="n"/>
      <c r="E249" s="187" t="n"/>
      <c r="F249" s="188" t="n"/>
      <c r="G249" s="200" t="n"/>
    </row>
    <row r="250">
      <c r="A250" s="9" t="n"/>
      <c r="B250" s="195" t="n"/>
      <c r="C250" s="217" t="n"/>
      <c r="D250" s="187" t="n"/>
      <c r="E250" s="187" t="n"/>
      <c r="F250" s="188" t="n"/>
      <c r="G250" s="200" t="n"/>
    </row>
    <row r="251">
      <c r="A251" s="9" t="n"/>
      <c r="B251" s="195" t="n"/>
      <c r="C251" s="217" t="n"/>
      <c r="D251" s="187" t="n"/>
      <c r="E251" s="187" t="n"/>
      <c r="F251" s="188" t="n"/>
      <c r="G251" s="200" t="n"/>
    </row>
    <row r="252">
      <c r="A252" s="9" t="n"/>
      <c r="B252" s="195" t="n"/>
      <c r="C252" s="217" t="n"/>
      <c r="D252" s="187" t="n"/>
      <c r="E252" s="187" t="n"/>
      <c r="F252" s="188" t="n"/>
      <c r="G252" s="200" t="n"/>
    </row>
    <row r="253">
      <c r="A253" s="9" t="n"/>
      <c r="B253" s="195" t="n"/>
      <c r="C253" s="217" t="n"/>
      <c r="D253" s="187" t="n"/>
      <c r="E253" s="187" t="n"/>
      <c r="F253" s="188" t="n"/>
      <c r="G253" s="200" t="n"/>
    </row>
    <row r="254">
      <c r="A254" s="9" t="n"/>
      <c r="B254" s="195" t="n"/>
      <c r="C254" s="217" t="n"/>
      <c r="D254" s="187" t="n"/>
      <c r="E254" s="187" t="n"/>
      <c r="F254" s="188" t="n"/>
      <c r="G254" s="200" t="n"/>
    </row>
    <row r="255">
      <c r="A255" s="9" t="n"/>
      <c r="B255" s="195" t="n"/>
      <c r="C255" s="217" t="n"/>
      <c r="D255" s="187" t="n"/>
      <c r="E255" s="187" t="n"/>
      <c r="F255" s="188" t="n"/>
      <c r="G255" s="200" t="n"/>
    </row>
    <row r="256">
      <c r="A256" s="9" t="n"/>
      <c r="B256" s="195" t="n"/>
      <c r="C256" s="217" t="n"/>
      <c r="D256" s="187" t="n"/>
      <c r="E256" s="187" t="n"/>
      <c r="F256" s="188" t="n"/>
      <c r="G256" s="200" t="n"/>
    </row>
    <row r="257">
      <c r="A257" s="9" t="n"/>
      <c r="B257" s="214" t="n"/>
      <c r="C257" s="218" t="n"/>
      <c r="D257" s="216" t="n"/>
      <c r="E257" s="216" t="n"/>
      <c r="F257" s="188" t="n"/>
      <c r="G257" s="200" t="n"/>
      <c r="H257" s="227" t="n"/>
      <c r="I257" s="227" t="n"/>
    </row>
    <row r="258">
      <c r="A258" s="9" t="n"/>
      <c r="B258" s="195" t="n"/>
      <c r="C258" s="217" t="n"/>
      <c r="D258" s="187" t="n"/>
      <c r="E258" s="187" t="n"/>
      <c r="F258" s="188" t="n"/>
      <c r="G258" s="200" t="n"/>
    </row>
    <row r="259">
      <c r="A259" s="9" t="n"/>
      <c r="B259" s="195" t="n"/>
      <c r="C259" s="217" t="n"/>
      <c r="D259" s="187" t="n"/>
      <c r="E259" s="187" t="n"/>
      <c r="F259" s="188" t="n"/>
      <c r="G259" s="200" t="n"/>
    </row>
    <row r="260">
      <c r="A260" s="9" t="n"/>
      <c r="B260" s="195" t="n"/>
      <c r="C260" s="217" t="n"/>
      <c r="D260" s="187" t="n"/>
      <c r="E260" s="187" t="n"/>
      <c r="F260" s="188" t="n"/>
      <c r="G260" s="200" t="n"/>
    </row>
    <row r="261">
      <c r="A261" s="9" t="n"/>
      <c r="B261" s="195" t="n"/>
      <c r="C261" s="217" t="n"/>
      <c r="D261" s="187" t="n"/>
      <c r="E261" s="187" t="n"/>
      <c r="F261" s="188" t="n"/>
      <c r="G261" s="200" t="n"/>
    </row>
    <row r="262">
      <c r="A262" s="9" t="n"/>
      <c r="B262" s="195" t="n"/>
      <c r="C262" s="217" t="n"/>
      <c r="D262" s="187" t="n"/>
      <c r="E262" s="187" t="n"/>
      <c r="F262" s="188" t="n"/>
      <c r="G262" s="200" t="n"/>
    </row>
    <row r="263">
      <c r="A263" s="9" t="n"/>
      <c r="B263" s="195" t="n"/>
      <c r="C263" s="217" t="n"/>
      <c r="D263" s="187" t="n"/>
      <c r="E263" s="187" t="n"/>
      <c r="F263" s="188" t="n"/>
      <c r="G263" s="200" t="n"/>
    </row>
    <row r="264">
      <c r="A264" s="9" t="n"/>
      <c r="B264" s="195" t="n"/>
      <c r="C264" s="217" t="n"/>
      <c r="D264" s="187" t="n"/>
      <c r="E264" s="187" t="n"/>
      <c r="F264" s="188" t="n"/>
      <c r="G264" s="200" t="n"/>
    </row>
    <row r="265">
      <c r="A265" s="9" t="n"/>
      <c r="B265" s="195" t="n"/>
      <c r="C265" s="217" t="n"/>
      <c r="D265" s="187" t="n"/>
      <c r="E265" s="187" t="n"/>
      <c r="F265" s="188" t="n"/>
      <c r="G265" s="200" t="n"/>
    </row>
    <row r="266">
      <c r="A266" s="9" t="n"/>
      <c r="B266" s="195" t="n"/>
      <c r="C266" s="217" t="n"/>
      <c r="D266" s="187" t="n"/>
      <c r="E266" s="187" t="n"/>
      <c r="F266" s="188" t="n"/>
      <c r="G266" s="200" t="n"/>
    </row>
    <row r="267">
      <c r="A267" s="9" t="n"/>
      <c r="B267" s="195" t="n"/>
      <c r="C267" s="217" t="n"/>
      <c r="D267" s="187" t="n"/>
      <c r="E267" s="187" t="n"/>
      <c r="F267" s="188" t="n"/>
      <c r="G267" s="200" t="n"/>
    </row>
    <row r="268">
      <c r="A268" s="9" t="n"/>
      <c r="B268" s="195" t="n"/>
      <c r="C268" s="217" t="n"/>
      <c r="D268" s="187" t="n"/>
      <c r="E268" s="187" t="n"/>
      <c r="F268" s="188" t="n"/>
      <c r="G268" s="200" t="n"/>
    </row>
    <row r="269">
      <c r="A269" s="9" t="n"/>
      <c r="B269" s="195" t="n"/>
      <c r="C269" s="217" t="n"/>
      <c r="D269" s="187" t="n"/>
      <c r="E269" s="187" t="n"/>
      <c r="F269" s="188" t="n"/>
      <c r="G269" s="200" t="n"/>
    </row>
    <row r="270">
      <c r="A270" s="9" t="n"/>
      <c r="B270" s="195" t="n"/>
      <c r="C270" s="217" t="n"/>
      <c r="D270" s="187" t="n"/>
      <c r="E270" s="187" t="n"/>
      <c r="F270" s="188" t="n"/>
      <c r="G270" s="200" t="n"/>
    </row>
    <row r="271">
      <c r="A271" s="9" t="n"/>
      <c r="B271" s="195" t="n"/>
      <c r="C271" s="217" t="n"/>
      <c r="D271" s="187" t="n"/>
      <c r="E271" s="187" t="n"/>
      <c r="F271" s="188" t="n"/>
      <c r="G271" s="200" t="n"/>
    </row>
    <row r="272">
      <c r="A272" s="9" t="n"/>
      <c r="B272" s="195" t="n"/>
      <c r="C272" s="217" t="n"/>
      <c r="D272" s="187" t="n"/>
      <c r="E272" s="187" t="n"/>
      <c r="F272" s="188" t="n"/>
      <c r="G272" s="200" t="n"/>
    </row>
    <row r="273">
      <c r="A273" s="9" t="n"/>
      <c r="B273" s="195" t="n"/>
      <c r="C273" s="217" t="n"/>
      <c r="D273" s="187" t="n"/>
      <c r="E273" s="187" t="n"/>
      <c r="F273" s="188" t="n"/>
      <c r="G273" s="200" t="n"/>
    </row>
    <row r="274">
      <c r="A274" s="9" t="n"/>
      <c r="B274" s="195" t="n"/>
      <c r="C274" s="217" t="n"/>
      <c r="D274" s="187" t="n"/>
      <c r="E274" s="187" t="n"/>
      <c r="F274" s="188" t="n"/>
      <c r="G274" s="200" t="n"/>
    </row>
    <row r="275">
      <c r="A275" s="9" t="n"/>
      <c r="B275" s="195" t="n"/>
      <c r="C275" s="217" t="n"/>
      <c r="D275" s="187" t="n"/>
      <c r="E275" s="187" t="n"/>
      <c r="F275" s="188" t="n"/>
      <c r="G275" s="200" t="n"/>
    </row>
    <row r="276">
      <c r="A276" s="9" t="n"/>
      <c r="B276" s="195" t="n"/>
      <c r="C276" s="217" t="n"/>
      <c r="D276" s="187" t="n"/>
      <c r="E276" s="187" t="n"/>
      <c r="F276" s="188" t="n"/>
      <c r="G276" s="200" t="n"/>
    </row>
    <row r="277">
      <c r="A277" s="9" t="n"/>
      <c r="B277" s="195" t="n"/>
      <c r="C277" s="217" t="n"/>
      <c r="D277" s="187" t="n"/>
      <c r="E277" s="187" t="n"/>
      <c r="F277" s="188" t="n"/>
      <c r="G277" s="200" t="n"/>
    </row>
    <row r="278">
      <c r="A278" s="9" t="n"/>
      <c r="B278" s="195" t="n"/>
      <c r="C278" s="217" t="n"/>
      <c r="D278" s="187" t="n"/>
      <c r="E278" s="187" t="n"/>
      <c r="F278" s="188" t="n"/>
      <c r="G278" s="200" t="n"/>
    </row>
    <row r="279">
      <c r="A279" s="9" t="n"/>
      <c r="B279" s="195" t="n"/>
      <c r="C279" s="217" t="n"/>
      <c r="D279" s="187" t="n"/>
      <c r="E279" s="187" t="n"/>
      <c r="F279" s="188" t="n"/>
      <c r="G279" s="200" t="n"/>
    </row>
    <row r="280">
      <c r="A280" s="9" t="n"/>
      <c r="B280" s="195" t="n"/>
      <c r="C280" s="217" t="n"/>
      <c r="D280" s="187" t="n"/>
      <c r="E280" s="187" t="n"/>
      <c r="F280" s="188" t="n"/>
      <c r="G280" s="200" t="n"/>
    </row>
    <row r="281">
      <c r="A281" s="9" t="n"/>
      <c r="B281" s="195" t="n"/>
      <c r="C281" s="217" t="n"/>
      <c r="D281" s="187" t="n"/>
      <c r="E281" s="187" t="n"/>
      <c r="F281" s="188" t="n"/>
      <c r="G281" s="200" t="n"/>
    </row>
    <row r="282">
      <c r="A282" s="9" t="n"/>
      <c r="B282" s="195" t="n"/>
      <c r="C282" s="217" t="n"/>
      <c r="D282" s="187" t="n"/>
      <c r="E282" s="187" t="n"/>
      <c r="F282" s="188" t="n"/>
      <c r="G282" s="200" t="n"/>
    </row>
    <row r="283">
      <c r="A283" s="9" t="n"/>
      <c r="B283" s="195" t="n"/>
      <c r="C283" s="217" t="n"/>
      <c r="D283" s="187" t="n"/>
      <c r="E283" s="187" t="n"/>
      <c r="F283" s="188" t="n"/>
      <c r="G283" s="200" t="n"/>
    </row>
    <row r="284">
      <c r="A284" s="9" t="n"/>
      <c r="B284" s="195" t="n"/>
      <c r="C284" s="217" t="n"/>
      <c r="D284" s="187" t="n"/>
      <c r="E284" s="187" t="n"/>
      <c r="F284" s="188" t="n"/>
      <c r="G284" s="200" t="n"/>
    </row>
    <row r="285">
      <c r="A285" s="9" t="n"/>
      <c r="B285" s="195" t="n"/>
      <c r="C285" s="217" t="n"/>
      <c r="D285" s="187" t="n"/>
      <c r="E285" s="187" t="n"/>
      <c r="F285" s="188" t="n"/>
      <c r="G285" s="200" t="n"/>
    </row>
    <row r="286">
      <c r="A286" s="9" t="n"/>
      <c r="B286" s="195" t="n"/>
      <c r="C286" s="217" t="n"/>
      <c r="D286" s="187" t="n"/>
      <c r="E286" s="187" t="n"/>
      <c r="F286" s="188" t="n"/>
      <c r="G286" s="200" t="n"/>
    </row>
    <row r="287">
      <c r="A287" s="9" t="n"/>
      <c r="B287" s="195" t="n"/>
      <c r="C287" s="217" t="n"/>
      <c r="D287" s="187" t="n"/>
      <c r="E287" s="187" t="n"/>
      <c r="F287" s="188" t="n"/>
      <c r="G287" s="200" t="n"/>
    </row>
    <row r="288">
      <c r="A288" s="9" t="n"/>
      <c r="B288" s="195" t="n"/>
      <c r="C288" s="217" t="n"/>
      <c r="D288" s="187" t="n"/>
      <c r="E288" s="187" t="n"/>
      <c r="F288" s="188" t="n"/>
      <c r="G288" s="200" t="n"/>
    </row>
    <row r="289">
      <c r="A289" s="9" t="n"/>
      <c r="B289" s="195" t="n"/>
      <c r="C289" s="217" t="n"/>
      <c r="D289" s="187" t="n"/>
      <c r="E289" s="187" t="n"/>
      <c r="F289" s="188" t="n"/>
      <c r="G289" s="200" t="n"/>
    </row>
    <row r="290">
      <c r="A290" s="9" t="n"/>
      <c r="B290" s="195" t="n"/>
      <c r="C290" s="217" t="n"/>
      <c r="D290" s="187" t="n"/>
      <c r="E290" s="187" t="n"/>
      <c r="F290" s="188" t="n"/>
      <c r="G290" s="200" t="n"/>
    </row>
    <row r="291">
      <c r="A291" s="9" t="n"/>
      <c r="B291" s="195" t="n"/>
      <c r="C291" s="217" t="n"/>
      <c r="D291" s="187" t="n"/>
      <c r="E291" s="187" t="n"/>
      <c r="F291" s="188" t="n"/>
      <c r="G291" s="200" t="n"/>
    </row>
    <row r="292">
      <c r="A292" s="9" t="n"/>
      <c r="B292" s="195" t="n"/>
      <c r="C292" s="217" t="n"/>
      <c r="D292" s="187" t="n"/>
      <c r="E292" s="187" t="n"/>
      <c r="F292" s="188" t="n"/>
      <c r="G292" s="200" t="n"/>
    </row>
    <row r="293">
      <c r="A293" s="9" t="n"/>
      <c r="B293" s="195" t="n"/>
      <c r="C293" s="217" t="n"/>
      <c r="D293" s="187" t="n"/>
      <c r="E293" s="187" t="n"/>
      <c r="F293" s="188" t="n"/>
      <c r="G293" s="200" t="n"/>
    </row>
    <row r="294">
      <c r="A294" s="9" t="n"/>
      <c r="B294" s="195" t="n"/>
      <c r="C294" s="217" t="n"/>
      <c r="D294" s="187" t="n"/>
      <c r="E294" s="187" t="n"/>
      <c r="F294" s="188" t="n"/>
      <c r="G294" s="200" t="n"/>
    </row>
    <row r="295">
      <c r="A295" s="9" t="n"/>
      <c r="B295" s="195" t="n"/>
      <c r="C295" s="217" t="n"/>
      <c r="D295" s="187" t="n"/>
      <c r="E295" s="187" t="n"/>
      <c r="F295" s="188" t="n"/>
      <c r="G295" s="200" t="n"/>
    </row>
    <row r="296">
      <c r="A296" s="9" t="n"/>
      <c r="B296" s="195" t="n"/>
      <c r="C296" s="217" t="n"/>
      <c r="D296" s="187" t="n"/>
      <c r="E296" s="187" t="n"/>
      <c r="F296" s="188" t="n"/>
      <c r="G296" s="200" t="n"/>
    </row>
    <row r="297">
      <c r="A297" s="9" t="n"/>
      <c r="B297" s="195" t="n"/>
      <c r="C297" s="217" t="n"/>
      <c r="D297" s="187" t="n"/>
      <c r="E297" s="187" t="n"/>
      <c r="F297" s="188" t="n"/>
      <c r="G297" s="200" t="n"/>
    </row>
    <row r="298">
      <c r="A298" s="9" t="n"/>
      <c r="B298" s="195" t="n"/>
      <c r="C298" s="217" t="n"/>
      <c r="D298" s="187" t="n"/>
      <c r="E298" s="187" t="n"/>
      <c r="F298" s="188" t="n"/>
      <c r="G298" s="200" t="n"/>
    </row>
    <row r="299">
      <c r="A299" s="9" t="n"/>
      <c r="B299" s="195" t="n"/>
      <c r="C299" s="217" t="n"/>
      <c r="D299" s="187" t="n"/>
      <c r="E299" s="187" t="n"/>
      <c r="F299" s="188" t="n"/>
      <c r="G299" s="200" t="n"/>
    </row>
    <row r="300">
      <c r="A300" s="9" t="n"/>
      <c r="B300" s="195" t="n"/>
      <c r="C300" s="217" t="n"/>
      <c r="D300" s="187" t="n"/>
      <c r="E300" s="187" t="n"/>
      <c r="F300" s="188" t="n"/>
      <c r="G300" s="200" t="n"/>
    </row>
    <row r="301">
      <c r="A301" s="9" t="n"/>
      <c r="B301" s="195" t="n"/>
      <c r="C301" s="217" t="n"/>
      <c r="D301" s="187" t="n"/>
      <c r="E301" s="187" t="n"/>
      <c r="F301" s="188" t="n"/>
      <c r="G301" s="200" t="n"/>
    </row>
    <row r="302">
      <c r="A302" s="9" t="n"/>
      <c r="B302" s="195" t="n"/>
      <c r="C302" s="217" t="n"/>
      <c r="D302" s="187" t="n"/>
      <c r="E302" s="187" t="n"/>
      <c r="F302" s="188" t="n"/>
      <c r="G302" s="200" t="n"/>
    </row>
    <row r="303">
      <c r="A303" s="9" t="n"/>
      <c r="B303" s="195" t="n"/>
      <c r="C303" s="217" t="n"/>
      <c r="D303" s="187" t="n"/>
      <c r="E303" s="187" t="n"/>
      <c r="F303" s="188" t="n"/>
      <c r="G303" s="200" t="n"/>
    </row>
    <row r="304">
      <c r="A304" s="9" t="n"/>
      <c r="B304" s="195" t="n"/>
      <c r="C304" s="217" t="n"/>
      <c r="D304" s="187" t="n"/>
      <c r="E304" s="187" t="n"/>
      <c r="F304" s="188" t="n"/>
      <c r="G304" s="200" t="n"/>
    </row>
    <row r="305">
      <c r="A305" s="9" t="n"/>
      <c r="B305" s="195" t="n"/>
      <c r="C305" s="217" t="n"/>
      <c r="D305" s="187" t="n"/>
      <c r="E305" s="187" t="n"/>
      <c r="F305" s="188" t="n"/>
      <c r="G305" s="200" t="n"/>
    </row>
    <row r="306">
      <c r="A306" s="9" t="n"/>
      <c r="B306" s="195" t="n"/>
      <c r="C306" s="217" t="n"/>
      <c r="D306" s="187" t="n"/>
      <c r="E306" s="187" t="n"/>
      <c r="F306" s="188" t="n"/>
      <c r="G306" s="200" t="n"/>
    </row>
    <row r="307">
      <c r="A307" s="9" t="n"/>
      <c r="B307" s="195" t="n"/>
      <c r="C307" s="217" t="n"/>
      <c r="D307" s="187" t="n"/>
      <c r="E307" s="187" t="n"/>
      <c r="F307" s="188" t="n"/>
      <c r="G307" s="200" t="n"/>
    </row>
    <row r="308">
      <c r="A308" s="9" t="n"/>
      <c r="B308" s="195" t="n"/>
      <c r="C308" s="217" t="n"/>
      <c r="D308" s="187" t="n"/>
      <c r="E308" s="187" t="n"/>
      <c r="F308" s="188" t="n"/>
      <c r="G308" s="200" t="n"/>
    </row>
    <row r="309">
      <c r="A309" s="9" t="n"/>
      <c r="B309" s="195" t="n"/>
      <c r="C309" s="217" t="n"/>
      <c r="D309" s="187" t="n"/>
      <c r="E309" s="187" t="n"/>
      <c r="F309" s="188" t="n"/>
      <c r="G309" s="200" t="n"/>
    </row>
    <row r="310">
      <c r="A310" s="9" t="n"/>
      <c r="B310" s="195" t="n"/>
      <c r="C310" s="217" t="n"/>
      <c r="D310" s="187" t="n"/>
      <c r="E310" s="187" t="n"/>
      <c r="F310" s="188" t="n"/>
      <c r="G310" s="200" t="n"/>
    </row>
    <row r="311">
      <c r="A311" s="9" t="n"/>
      <c r="B311" s="195" t="n"/>
      <c r="C311" s="217" t="n"/>
      <c r="D311" s="187" t="n"/>
      <c r="E311" s="187" t="n"/>
      <c r="F311" s="188" t="n"/>
      <c r="G311" s="200" t="n"/>
    </row>
    <row r="312">
      <c r="A312" s="9" t="n"/>
      <c r="B312" s="195" t="n"/>
      <c r="C312" s="217" t="n"/>
      <c r="D312" s="187" t="n"/>
      <c r="E312" s="187" t="n"/>
      <c r="F312" s="188" t="n"/>
      <c r="G312" s="200" t="n"/>
    </row>
    <row r="313">
      <c r="A313" s="9" t="n"/>
      <c r="B313" s="195" t="n"/>
      <c r="C313" s="217" t="n"/>
      <c r="D313" s="187" t="n"/>
      <c r="E313" s="187" t="n"/>
      <c r="F313" s="188" t="n"/>
      <c r="G313" s="200" t="n"/>
    </row>
    <row r="314">
      <c r="A314" s="9" t="n"/>
      <c r="B314" s="195" t="n"/>
      <c r="C314" s="217" t="n"/>
      <c r="D314" s="187" t="n"/>
      <c r="E314" s="187" t="n"/>
      <c r="F314" s="188" t="n"/>
      <c r="G314" s="200" t="n"/>
    </row>
    <row r="315">
      <c r="A315" s="9" t="n"/>
      <c r="B315" s="195" t="n"/>
      <c r="C315" s="217" t="n"/>
      <c r="D315" s="187" t="n"/>
      <c r="E315" s="187" t="n"/>
      <c r="F315" s="188" t="n"/>
      <c r="G315" s="200" t="n"/>
    </row>
    <row r="316">
      <c r="A316" s="9" t="n"/>
      <c r="B316" s="195" t="n"/>
      <c r="C316" s="217" t="n"/>
      <c r="D316" s="187" t="n"/>
      <c r="E316" s="187" t="n"/>
      <c r="F316" s="188" t="n"/>
      <c r="G316" s="200" t="n"/>
    </row>
    <row r="317">
      <c r="A317" s="9" t="n"/>
      <c r="B317" s="195" t="n"/>
      <c r="C317" s="217" t="n"/>
      <c r="D317" s="187" t="n"/>
      <c r="E317" s="187" t="n"/>
      <c r="F317" s="188" t="n"/>
      <c r="G317" s="200" t="n"/>
    </row>
    <row r="318">
      <c r="A318" s="9" t="n"/>
      <c r="B318" s="195" t="n"/>
      <c r="C318" s="217" t="n"/>
      <c r="D318" s="187" t="n"/>
      <c r="E318" s="187" t="n"/>
      <c r="F318" s="188" t="n"/>
      <c r="G318" s="200" t="n"/>
    </row>
    <row r="319">
      <c r="A319" s="9" t="n"/>
      <c r="B319" s="195" t="n"/>
      <c r="C319" s="217" t="n"/>
      <c r="D319" s="187" t="n"/>
      <c r="E319" s="187" t="n"/>
      <c r="F319" s="188" t="n"/>
      <c r="G319" s="200" t="n"/>
    </row>
    <row r="320">
      <c r="A320" s="9" t="n"/>
      <c r="B320" s="195" t="n"/>
      <c r="C320" s="217" t="n"/>
      <c r="D320" s="187" t="n"/>
      <c r="E320" s="187" t="n"/>
      <c r="F320" s="188" t="n"/>
      <c r="G320" s="200" t="n"/>
    </row>
    <row r="321">
      <c r="A321" s="9" t="n"/>
      <c r="B321" s="195" t="n"/>
      <c r="C321" s="217" t="n"/>
      <c r="D321" s="187" t="n"/>
      <c r="E321" s="187" t="n"/>
      <c r="F321" s="188" t="n"/>
      <c r="G321" s="200" t="n"/>
    </row>
    <row r="322">
      <c r="A322" s="9" t="n"/>
      <c r="B322" s="195" t="n"/>
      <c r="C322" s="217" t="n"/>
      <c r="D322" s="187" t="n"/>
      <c r="E322" s="187" t="n"/>
      <c r="F322" s="188" t="n"/>
      <c r="G322" s="200" t="n"/>
    </row>
    <row r="323">
      <c r="A323" s="9" t="n"/>
      <c r="B323" s="195" t="n"/>
      <c r="C323" s="217" t="n"/>
      <c r="D323" s="187" t="n"/>
      <c r="E323" s="187" t="n"/>
      <c r="F323" s="188" t="n"/>
      <c r="G323" s="200" t="n"/>
    </row>
    <row r="324">
      <c r="A324" s="9" t="n"/>
      <c r="B324" s="195" t="n"/>
      <c r="C324" s="217" t="n"/>
      <c r="D324" s="187" t="n"/>
      <c r="E324" s="187" t="n"/>
      <c r="F324" s="188" t="n"/>
      <c r="G324" s="200" t="n"/>
    </row>
    <row r="325">
      <c r="A325" s="9" t="n"/>
      <c r="B325" s="195" t="n"/>
      <c r="C325" s="217" t="n"/>
      <c r="D325" s="187" t="n"/>
      <c r="E325" s="187" t="n"/>
      <c r="F325" s="188" t="n"/>
      <c r="G325" s="200" t="n"/>
    </row>
    <row r="326">
      <c r="A326" s="9" t="n"/>
      <c r="B326" s="195" t="n"/>
      <c r="C326" s="217" t="n"/>
      <c r="D326" s="187" t="n"/>
      <c r="E326" s="187" t="n"/>
      <c r="F326" s="188" t="n"/>
      <c r="G326" s="200" t="n"/>
    </row>
    <row r="327">
      <c r="A327" s="9" t="n"/>
      <c r="B327" s="195" t="n"/>
      <c r="C327" s="217" t="n"/>
      <c r="D327" s="187" t="n"/>
      <c r="E327" s="187" t="n"/>
      <c r="F327" s="188" t="n"/>
      <c r="G327" s="200" t="n"/>
    </row>
    <row r="328">
      <c r="A328" s="9" t="n"/>
      <c r="B328" s="195" t="n"/>
      <c r="C328" s="217" t="n"/>
      <c r="D328" s="187" t="n"/>
      <c r="E328" s="187" t="n"/>
      <c r="F328" s="188" t="n"/>
      <c r="G328" s="200" t="n"/>
    </row>
    <row r="329">
      <c r="A329" s="9" t="n"/>
      <c r="B329" s="195" t="n"/>
      <c r="C329" s="217" t="n"/>
      <c r="D329" s="187" t="n"/>
      <c r="E329" s="187" t="n"/>
      <c r="F329" s="188" t="n"/>
      <c r="G329" s="200" t="n"/>
    </row>
    <row r="330">
      <c r="A330" s="9" t="n"/>
      <c r="B330" s="195" t="n"/>
      <c r="C330" s="217" t="n"/>
      <c r="D330" s="187" t="n"/>
      <c r="E330" s="187" t="n"/>
      <c r="F330" s="188" t="n"/>
      <c r="G330" s="200" t="n"/>
    </row>
    <row r="331">
      <c r="A331" s="9" t="n"/>
      <c r="B331" s="195" t="n"/>
      <c r="C331" s="217" t="n"/>
      <c r="D331" s="187" t="n"/>
      <c r="E331" s="187" t="n"/>
      <c r="F331" s="188" t="n"/>
      <c r="G331" s="200" t="n"/>
    </row>
    <row r="332">
      <c r="A332" s="9" t="n"/>
      <c r="B332" s="195" t="n"/>
      <c r="C332" s="217" t="n"/>
      <c r="D332" s="187" t="n"/>
      <c r="E332" s="187" t="n"/>
      <c r="F332" s="188" t="n"/>
      <c r="G332" s="200" t="n"/>
    </row>
    <row r="333">
      <c r="A333" s="9" t="n"/>
      <c r="B333" s="195" t="n"/>
      <c r="C333" s="217" t="n"/>
      <c r="D333" s="187" t="n"/>
      <c r="E333" s="187" t="n"/>
      <c r="F333" s="188" t="n"/>
      <c r="G333" s="200" t="n"/>
    </row>
    <row r="334">
      <c r="A334" s="9" t="n"/>
      <c r="B334" s="195" t="n"/>
      <c r="C334" s="217" t="n"/>
      <c r="D334" s="187" t="n"/>
      <c r="E334" s="187" t="n"/>
      <c r="F334" s="188" t="n"/>
      <c r="G334" s="200" t="n"/>
    </row>
    <row r="335">
      <c r="A335" s="9" t="n"/>
      <c r="B335" s="195" t="n"/>
      <c r="C335" s="217" t="n"/>
      <c r="D335" s="187" t="n"/>
      <c r="E335" s="187" t="n"/>
      <c r="F335" s="188" t="n"/>
      <c r="G335" s="200" t="n"/>
    </row>
    <row r="336">
      <c r="A336" s="9" t="n"/>
      <c r="B336" s="195" t="n"/>
      <c r="C336" s="217" t="n"/>
      <c r="D336" s="187" t="n"/>
      <c r="E336" s="187" t="n"/>
      <c r="F336" s="188" t="n"/>
      <c r="G336" s="200" t="n"/>
    </row>
    <row r="337">
      <c r="A337" s="9" t="n"/>
      <c r="B337" s="195" t="n"/>
      <c r="C337" s="217" t="n"/>
      <c r="D337" s="187" t="n"/>
      <c r="E337" s="187" t="n"/>
      <c r="F337" s="188" t="n"/>
      <c r="G337" s="200" t="n"/>
    </row>
    <row r="338">
      <c r="A338" s="9" t="n"/>
      <c r="B338" s="195" t="n"/>
      <c r="C338" s="217" t="n"/>
      <c r="D338" s="187" t="n"/>
      <c r="E338" s="187" t="n"/>
      <c r="F338" s="188" t="n"/>
      <c r="G338" s="200" t="n"/>
    </row>
    <row r="339">
      <c r="A339" s="9" t="n"/>
      <c r="B339" s="195" t="n"/>
      <c r="C339" s="217" t="n"/>
      <c r="D339" s="187" t="n"/>
      <c r="E339" s="187" t="n"/>
      <c r="F339" s="188" t="n"/>
      <c r="G339" s="200" t="n"/>
    </row>
    <row r="340">
      <c r="A340" s="9" t="n"/>
      <c r="B340" s="195" t="n"/>
      <c r="C340" s="217" t="n"/>
      <c r="D340" s="187" t="n"/>
      <c r="E340" s="187" t="n"/>
      <c r="F340" s="188" t="n"/>
      <c r="G340" s="200" t="n"/>
    </row>
    <row r="341">
      <c r="A341" s="9" t="n"/>
      <c r="B341" s="195" t="n"/>
      <c r="C341" s="217" t="n"/>
      <c r="D341" s="187" t="n"/>
      <c r="E341" s="187" t="n"/>
      <c r="F341" s="188" t="n"/>
      <c r="G341" s="200" t="n"/>
    </row>
    <row r="342">
      <c r="A342" s="9" t="n"/>
      <c r="B342" s="195" t="n"/>
      <c r="C342" s="217" t="n"/>
      <c r="D342" s="187" t="n"/>
      <c r="E342" s="187" t="n"/>
      <c r="F342" s="188" t="n"/>
      <c r="G342" s="200" t="n"/>
    </row>
    <row r="343">
      <c r="A343" s="9" t="n"/>
      <c r="B343" s="195" t="n"/>
      <c r="C343" s="217" t="n"/>
      <c r="D343" s="187" t="n"/>
      <c r="E343" s="187" t="n"/>
      <c r="F343" s="188" t="n"/>
      <c r="G343" s="200" t="n"/>
    </row>
    <row r="344">
      <c r="A344" s="9" t="n"/>
      <c r="B344" s="195" t="n"/>
      <c r="C344" s="217" t="n"/>
      <c r="D344" s="187" t="n"/>
      <c r="E344" s="187" t="n"/>
      <c r="F344" s="188" t="n"/>
      <c r="G344" s="200" t="n"/>
    </row>
    <row r="345">
      <c r="A345" s="9" t="n"/>
      <c r="B345" s="195" t="n"/>
      <c r="C345" s="217" t="n"/>
      <c r="D345" s="187" t="n"/>
      <c r="E345" s="187" t="n"/>
      <c r="F345" s="188" t="n"/>
      <c r="G345" s="200" t="n"/>
    </row>
    <row r="346">
      <c r="A346" s="9" t="n"/>
      <c r="B346" s="195" t="n"/>
      <c r="C346" s="217" t="n"/>
      <c r="D346" s="187" t="n"/>
      <c r="E346" s="187" t="n"/>
      <c r="F346" s="188" t="n"/>
      <c r="G346" s="200" t="n"/>
    </row>
    <row r="347">
      <c r="A347" s="9" t="n"/>
      <c r="B347" s="195" t="n"/>
      <c r="C347" s="217" t="n"/>
      <c r="D347" s="187" t="n"/>
      <c r="E347" s="187" t="n"/>
      <c r="F347" s="188" t="n"/>
      <c r="G347" s="200" t="n"/>
    </row>
    <row r="348">
      <c r="A348" s="9" t="n"/>
      <c r="B348" s="195" t="n"/>
      <c r="C348" s="217" t="n"/>
      <c r="D348" s="187" t="n"/>
      <c r="E348" s="187" t="n"/>
      <c r="F348" s="188" t="n"/>
      <c r="G348" s="200" t="n"/>
    </row>
    <row r="349">
      <c r="A349" s="9" t="n"/>
      <c r="B349" s="195" t="n"/>
      <c r="C349" s="217" t="n"/>
      <c r="D349" s="187" t="n"/>
      <c r="E349" s="187" t="n"/>
      <c r="F349" s="188" t="n"/>
      <c r="G349" s="200" t="n"/>
    </row>
    <row r="350">
      <c r="A350" s="9" t="n"/>
      <c r="B350" s="195" t="n"/>
      <c r="C350" s="217" t="n"/>
      <c r="D350" s="187" t="n"/>
      <c r="E350" s="187" t="n"/>
      <c r="F350" s="188" t="n"/>
      <c r="G350" s="200" t="n"/>
    </row>
    <row r="351">
      <c r="A351" s="9" t="n"/>
      <c r="B351" s="195" t="n"/>
      <c r="C351" s="217" t="n"/>
      <c r="D351" s="187" t="n"/>
      <c r="E351" s="187" t="n"/>
      <c r="F351" s="188" t="n"/>
      <c r="G351" s="200" t="n"/>
    </row>
    <row r="352">
      <c r="A352" s="9" t="n"/>
      <c r="B352" s="195" t="n"/>
      <c r="C352" s="217" t="n"/>
      <c r="D352" s="187" t="n"/>
      <c r="E352" s="187" t="n"/>
      <c r="F352" s="188" t="n"/>
      <c r="G352" s="200" t="n"/>
    </row>
    <row r="353">
      <c r="A353" s="9" t="n"/>
      <c r="B353" s="195" t="n"/>
      <c r="C353" s="217" t="n"/>
      <c r="D353" s="187" t="n"/>
      <c r="E353" s="187" t="n"/>
      <c r="F353" s="188" t="n"/>
      <c r="G353" s="200" t="n"/>
    </row>
    <row r="354">
      <c r="A354" s="9" t="n"/>
      <c r="B354" s="195" t="n"/>
      <c r="C354" s="217" t="n"/>
      <c r="D354" s="187" t="n"/>
      <c r="E354" s="187" t="n"/>
      <c r="F354" s="188" t="n"/>
      <c r="G354" s="200" t="n"/>
    </row>
    <row r="355">
      <c r="A355" s="9" t="n"/>
      <c r="B355" s="195" t="n"/>
      <c r="C355" s="217" t="n"/>
      <c r="D355" s="187" t="n"/>
      <c r="E355" s="187" t="n"/>
      <c r="F355" s="188" t="n"/>
      <c r="G355" s="200" t="n"/>
    </row>
    <row r="356">
      <c r="A356" s="9" t="n"/>
      <c r="B356" s="195" t="n"/>
      <c r="C356" s="217" t="n"/>
      <c r="D356" s="187" t="n"/>
      <c r="E356" s="187" t="n"/>
      <c r="F356" s="188" t="n"/>
      <c r="G356" s="200" t="n"/>
    </row>
    <row r="357">
      <c r="A357" s="9" t="n"/>
      <c r="B357" s="195" t="n"/>
      <c r="C357" s="217" t="n"/>
      <c r="D357" s="187" t="n"/>
      <c r="E357" s="187" t="n"/>
      <c r="F357" s="188" t="n"/>
      <c r="G357" s="200" t="n"/>
    </row>
    <row r="358">
      <c r="A358" s="9" t="n"/>
      <c r="B358" s="195" t="n"/>
      <c r="C358" s="217" t="n"/>
      <c r="D358" s="187" t="n"/>
      <c r="E358" s="187" t="n"/>
      <c r="F358" s="188" t="n"/>
      <c r="G358" s="200" t="n"/>
    </row>
    <row r="359">
      <c r="A359" s="9" t="n"/>
      <c r="B359" s="195" t="n"/>
      <c r="C359" s="217" t="n"/>
      <c r="D359" s="187" t="n"/>
      <c r="E359" s="187" t="n"/>
      <c r="F359" s="188" t="n"/>
      <c r="G359" s="200" t="n"/>
    </row>
    <row r="360">
      <c r="A360" s="9" t="n"/>
      <c r="B360" s="195" t="n"/>
      <c r="C360" s="217" t="n"/>
      <c r="D360" s="187" t="n"/>
      <c r="E360" s="187" t="n"/>
      <c r="F360" s="188" t="n"/>
      <c r="G360" s="200" t="n"/>
    </row>
    <row r="361">
      <c r="A361" s="9" t="n"/>
      <c r="B361" s="198" t="n"/>
      <c r="C361" s="217" t="n"/>
      <c r="D361" s="219" t="n"/>
      <c r="E361" s="219" t="n"/>
      <c r="F361" s="188" t="n"/>
      <c r="G361" s="200" t="n"/>
    </row>
    <row r="362">
      <c r="A362" s="9" t="n"/>
      <c r="B362" s="198" t="n"/>
      <c r="C362" s="217" t="n"/>
      <c r="D362" s="219" t="n"/>
      <c r="E362" s="219" t="n"/>
      <c r="F362" s="188" t="n"/>
      <c r="G362" s="200" t="n"/>
    </row>
    <row r="363">
      <c r="A363" s="9" t="n"/>
      <c r="B363" s="198" t="n"/>
      <c r="C363" s="217" t="n"/>
      <c r="D363" s="219" t="n"/>
      <c r="E363" s="219" t="n"/>
      <c r="F363" s="188" t="n"/>
      <c r="G363" s="200" t="n"/>
    </row>
    <row r="364">
      <c r="A364" s="9" t="n"/>
      <c r="B364" s="198" t="n"/>
      <c r="C364" s="217" t="n"/>
      <c r="D364" s="219" t="n"/>
      <c r="E364" s="219" t="n"/>
      <c r="F364" s="188" t="n"/>
      <c r="G364" s="200" t="n"/>
    </row>
    <row r="365">
      <c r="A365" s="9" t="n"/>
      <c r="B365" s="198" t="n"/>
      <c r="C365" s="217" t="n"/>
      <c r="D365" s="219" t="n"/>
      <c r="E365" s="219" t="n"/>
      <c r="F365" s="188" t="n"/>
      <c r="G365" s="200" t="n"/>
    </row>
    <row r="366">
      <c r="A366" s="9" t="n"/>
      <c r="B366" s="198" t="n"/>
      <c r="C366" s="217" t="n"/>
      <c r="D366" s="219" t="n"/>
      <c r="E366" s="219" t="n"/>
      <c r="F366" s="188" t="n"/>
      <c r="G366" s="200" t="n"/>
    </row>
    <row r="367">
      <c r="A367" s="9" t="n"/>
      <c r="B367" s="198" t="n"/>
      <c r="C367" s="217" t="n"/>
      <c r="D367" s="219" t="n"/>
      <c r="E367" s="219" t="n"/>
      <c r="F367" s="188" t="n"/>
      <c r="G367" s="200" t="n"/>
    </row>
    <row r="368">
      <c r="A368" s="9" t="n"/>
      <c r="B368" s="198" t="n"/>
      <c r="C368" s="217" t="n"/>
      <c r="D368" s="219" t="n"/>
      <c r="E368" s="219" t="n"/>
      <c r="F368" s="188" t="n"/>
      <c r="G368" s="200" t="n"/>
    </row>
    <row r="369">
      <c r="A369" s="9" t="n"/>
      <c r="B369" s="198" t="n"/>
      <c r="C369" s="217" t="n"/>
      <c r="D369" s="219" t="n"/>
      <c r="E369" s="219" t="n"/>
      <c r="F369" s="188" t="n"/>
      <c r="G369" s="200" t="n"/>
    </row>
    <row r="370">
      <c r="A370" s="9" t="n"/>
      <c r="B370" s="198" t="n"/>
      <c r="C370" s="217" t="n"/>
      <c r="D370" s="219" t="n"/>
      <c r="E370" s="219" t="n"/>
      <c r="F370" s="188" t="n"/>
      <c r="G370" s="200" t="n"/>
    </row>
    <row r="371">
      <c r="A371" s="9" t="n"/>
      <c r="B371" s="198" t="n"/>
      <c r="C371" s="217" t="n"/>
      <c r="D371" s="219" t="n"/>
      <c r="E371" s="219" t="n"/>
      <c r="F371" s="188" t="n"/>
      <c r="G371" s="200" t="n"/>
    </row>
    <row r="372">
      <c r="A372" s="9" t="n"/>
      <c r="B372" s="198" t="n"/>
      <c r="C372" s="217" t="n"/>
      <c r="D372" s="219" t="n"/>
      <c r="E372" s="219" t="n"/>
      <c r="F372" s="188" t="n"/>
      <c r="G372" s="200" t="n"/>
    </row>
    <row r="373">
      <c r="A373" s="9" t="n"/>
      <c r="B373" s="198" t="n"/>
      <c r="C373" s="217" t="n"/>
      <c r="D373" s="219" t="n"/>
      <c r="E373" s="219" t="n"/>
      <c r="F373" s="188" t="n"/>
      <c r="G373" s="200" t="n"/>
    </row>
    <row r="374">
      <c r="A374" s="9" t="n"/>
      <c r="B374" s="198" t="n"/>
      <c r="C374" s="217" t="n"/>
      <c r="D374" s="219" t="n"/>
      <c r="E374" s="219" t="n"/>
      <c r="F374" s="188" t="n"/>
      <c r="G374" s="200" t="n"/>
    </row>
    <row r="375">
      <c r="A375" s="9" t="n"/>
      <c r="B375" s="198" t="n"/>
      <c r="C375" s="217" t="n"/>
      <c r="D375" s="219" t="n"/>
      <c r="E375" s="219" t="n"/>
      <c r="F375" s="188" t="n"/>
      <c r="G375" s="200" t="n"/>
    </row>
    <row r="376" customFormat="1" s="68">
      <c r="A376" s="9" t="n"/>
      <c r="B376" s="198" t="n"/>
      <c r="C376" s="217" t="n"/>
      <c r="D376" s="219" t="n"/>
      <c r="E376" s="219" t="n"/>
      <c r="F376" s="188" t="n"/>
      <c r="G376" s="200" t="n"/>
      <c r="H376" s="74" t="n"/>
      <c r="I376" s="74" t="n"/>
    </row>
    <row r="377">
      <c r="A377" s="9" t="n"/>
      <c r="B377" s="198" t="n"/>
      <c r="C377" s="217" t="n"/>
      <c r="D377" s="219" t="n"/>
      <c r="E377" s="219" t="n"/>
      <c r="F377" s="188" t="n"/>
      <c r="G377" s="200" t="n"/>
    </row>
    <row r="378">
      <c r="A378" s="9" t="n"/>
      <c r="B378" s="198" t="n"/>
      <c r="C378" s="217" t="n"/>
      <c r="D378" s="219" t="n"/>
      <c r="E378" s="219" t="n"/>
      <c r="F378" s="188" t="n"/>
      <c r="G378" s="200" t="n"/>
    </row>
    <row r="379" customFormat="1" s="68">
      <c r="A379" s="9" t="n"/>
      <c r="B379" s="198" t="n"/>
      <c r="C379" s="217" t="n"/>
      <c r="D379" s="219" t="n"/>
      <c r="E379" s="219" t="n"/>
      <c r="F379" s="188" t="n"/>
      <c r="G379" s="200" t="n"/>
      <c r="H379" s="74" t="n"/>
      <c r="I379" s="74" t="n"/>
    </row>
    <row r="380">
      <c r="A380" s="9" t="n"/>
      <c r="B380" s="198" t="n"/>
      <c r="C380" s="217" t="n"/>
      <c r="D380" s="219" t="n"/>
      <c r="E380" s="219" t="n"/>
      <c r="F380" s="188" t="n"/>
      <c r="G380" s="200" t="n"/>
    </row>
    <row r="381">
      <c r="A381" s="9" t="n"/>
      <c r="B381" s="198" t="n"/>
      <c r="C381" s="217" t="n"/>
      <c r="D381" s="219" t="n"/>
      <c r="E381" s="219" t="n"/>
      <c r="F381" s="188" t="n"/>
      <c r="G381" s="200" t="n"/>
    </row>
    <row r="382">
      <c r="A382" s="9" t="n"/>
      <c r="B382" s="198" t="n"/>
      <c r="C382" s="217" t="n"/>
      <c r="D382" s="219" t="n"/>
      <c r="E382" s="219" t="n"/>
      <c r="F382" s="188" t="n"/>
      <c r="G382" s="200" t="n"/>
    </row>
    <row r="383">
      <c r="A383" s="9" t="n"/>
      <c r="B383" s="198" t="n"/>
      <c r="C383" s="217" t="n"/>
      <c r="D383" s="219" t="n"/>
      <c r="E383" s="219" t="n"/>
      <c r="F383" s="188" t="n"/>
      <c r="G383" s="200" t="n"/>
    </row>
    <row r="384">
      <c r="A384" s="9" t="n"/>
      <c r="B384" s="198" t="n"/>
      <c r="C384" s="217" t="n"/>
      <c r="D384" s="219" t="n"/>
      <c r="E384" s="219" t="n"/>
      <c r="F384" s="188" t="n"/>
      <c r="G384" s="200" t="n"/>
    </row>
    <row r="385">
      <c r="A385" s="9" t="n"/>
      <c r="B385" s="198" t="n"/>
      <c r="C385" s="217" t="n"/>
      <c r="D385" s="219" t="n"/>
      <c r="E385" s="219" t="n"/>
      <c r="F385" s="188" t="n"/>
      <c r="G385" s="200" t="n"/>
    </row>
    <row r="386">
      <c r="A386" s="9" t="n"/>
      <c r="B386" s="198" t="n"/>
      <c r="C386" s="217" t="n"/>
      <c r="D386" s="219" t="n"/>
      <c r="E386" s="219" t="n"/>
      <c r="F386" s="188" t="n"/>
      <c r="G386" s="200" t="n"/>
    </row>
    <row r="387">
      <c r="A387" s="9" t="n"/>
      <c r="B387" s="198" t="n"/>
      <c r="C387" s="217" t="n"/>
      <c r="D387" s="219" t="n"/>
      <c r="E387" s="219" t="n"/>
      <c r="F387" s="188" t="n"/>
      <c r="G387" s="200" t="n"/>
    </row>
    <row r="388">
      <c r="A388" s="9" t="n"/>
      <c r="B388" s="198" t="n"/>
      <c r="C388" s="217" t="n"/>
      <c r="D388" s="219" t="n"/>
      <c r="E388" s="219" t="n"/>
      <c r="F388" s="188" t="n"/>
      <c r="G388" s="200" t="n"/>
    </row>
    <row r="389">
      <c r="A389" s="9" t="n"/>
      <c r="B389" s="198" t="n"/>
      <c r="C389" s="217" t="n"/>
      <c r="D389" s="219" t="n"/>
      <c r="E389" s="219" t="n"/>
      <c r="F389" s="188" t="n"/>
      <c r="G389" s="200" t="n"/>
    </row>
    <row r="390">
      <c r="A390" s="9" t="n"/>
      <c r="B390" s="198" t="n"/>
      <c r="C390" s="217" t="n"/>
      <c r="D390" s="219" t="n"/>
      <c r="E390" s="219" t="n"/>
      <c r="F390" s="188" t="n"/>
      <c r="G390" s="200" t="n"/>
    </row>
    <row r="391">
      <c r="A391" s="9" t="n"/>
      <c r="B391" s="198" t="n"/>
      <c r="C391" s="217" t="n"/>
      <c r="D391" s="219" t="n"/>
      <c r="E391" s="219" t="n"/>
      <c r="F391" s="188" t="n"/>
      <c r="G391" s="200" t="n"/>
    </row>
    <row r="392">
      <c r="A392" s="9" t="n"/>
      <c r="B392" s="198" t="n"/>
      <c r="C392" s="217" t="n"/>
      <c r="D392" s="219" t="n"/>
      <c r="E392" s="219" t="n"/>
      <c r="F392" s="188" t="n"/>
      <c r="G392" s="200" t="n"/>
    </row>
    <row r="393">
      <c r="A393" s="9" t="n"/>
      <c r="B393" s="198" t="n"/>
      <c r="C393" s="217" t="n"/>
      <c r="D393" s="219" t="n"/>
      <c r="E393" s="219" t="n"/>
      <c r="F393" s="188" t="n"/>
      <c r="G393" s="200" t="n"/>
    </row>
    <row r="394">
      <c r="A394" s="9" t="n"/>
      <c r="B394" s="198" t="n"/>
      <c r="C394" s="217" t="n"/>
      <c r="D394" s="219" t="n"/>
      <c r="E394" s="219" t="n"/>
      <c r="F394" s="188" t="n"/>
      <c r="G394" s="200" t="n"/>
    </row>
    <row r="395">
      <c r="A395" s="9" t="n"/>
      <c r="B395" s="198" t="n"/>
      <c r="C395" s="217" t="n"/>
      <c r="D395" s="219" t="n"/>
      <c r="E395" s="219" t="n"/>
      <c r="F395" s="188" t="n"/>
      <c r="G395" s="200" t="n"/>
    </row>
    <row r="396">
      <c r="A396" s="9" t="n"/>
      <c r="B396" s="198" t="n"/>
      <c r="C396" s="217" t="n"/>
      <c r="D396" s="219" t="n"/>
      <c r="E396" s="219" t="n"/>
      <c r="F396" s="188" t="n"/>
      <c r="G396" s="200" t="n"/>
    </row>
    <row r="397">
      <c r="A397" s="9" t="n"/>
      <c r="B397" s="198" t="n"/>
      <c r="C397" s="217" t="n"/>
      <c r="D397" s="219" t="n"/>
      <c r="E397" s="219" t="n"/>
      <c r="F397" s="188" t="n"/>
      <c r="G397" s="200" t="n"/>
    </row>
    <row r="398">
      <c r="A398" s="9" t="n"/>
      <c r="B398" s="198" t="n"/>
      <c r="C398" s="217" t="n"/>
      <c r="D398" s="219" t="n"/>
      <c r="E398" s="219" t="n"/>
      <c r="F398" s="188" t="n"/>
      <c r="G398" s="200" t="n"/>
    </row>
    <row r="399">
      <c r="A399" s="9" t="n"/>
      <c r="B399" s="198" t="n"/>
      <c r="C399" s="217" t="n"/>
      <c r="D399" s="219" t="n"/>
      <c r="E399" s="219" t="n"/>
      <c r="F399" s="188" t="n"/>
      <c r="G399" s="200" t="n"/>
    </row>
    <row r="400">
      <c r="A400" s="9" t="n"/>
      <c r="B400" s="198" t="n"/>
      <c r="C400" s="217" t="n"/>
      <c r="D400" s="219" t="n"/>
      <c r="E400" s="219" t="n"/>
      <c r="F400" s="188" t="n"/>
      <c r="G400" s="200" t="n"/>
    </row>
    <row r="401">
      <c r="A401" s="9" t="n"/>
      <c r="B401" s="198" t="n"/>
      <c r="C401" s="217" t="n"/>
      <c r="D401" s="219" t="n"/>
      <c r="E401" s="219" t="n"/>
      <c r="F401" s="188" t="n"/>
      <c r="G401" s="200" t="n"/>
    </row>
    <row r="402">
      <c r="A402" s="9" t="n"/>
      <c r="B402" s="198" t="n"/>
      <c r="C402" s="217" t="n"/>
      <c r="D402" s="219" t="n"/>
      <c r="E402" s="219" t="n"/>
      <c r="F402" s="188" t="n"/>
      <c r="G402" s="200" t="n"/>
    </row>
    <row r="403">
      <c r="A403" s="9" t="n"/>
      <c r="B403" s="198" t="n"/>
      <c r="C403" s="217" t="n"/>
      <c r="D403" s="219" t="n"/>
      <c r="E403" s="219" t="n"/>
      <c r="F403" s="188" t="n"/>
      <c r="G403" s="200" t="n"/>
    </row>
    <row r="404">
      <c r="A404" s="9" t="n"/>
      <c r="B404" s="198" t="n"/>
      <c r="C404" s="217" t="n"/>
      <c r="D404" s="219" t="n"/>
      <c r="E404" s="219" t="n"/>
      <c r="F404" s="188" t="n"/>
      <c r="G404" s="200" t="n"/>
    </row>
    <row r="405">
      <c r="A405" s="9" t="n"/>
      <c r="B405" s="198" t="n"/>
      <c r="C405" s="217" t="n"/>
      <c r="D405" s="219" t="n"/>
      <c r="E405" s="219" t="n"/>
      <c r="F405" s="188" t="n"/>
      <c r="G405" s="200" t="n"/>
    </row>
    <row r="406">
      <c r="A406" s="9" t="n"/>
      <c r="B406" s="198" t="n"/>
      <c r="C406" s="217" t="n"/>
      <c r="D406" s="219" t="n"/>
      <c r="E406" s="219" t="n"/>
      <c r="F406" s="188" t="n"/>
      <c r="G406" s="200" t="n"/>
    </row>
    <row r="407">
      <c r="A407" s="9" t="n"/>
      <c r="B407" s="198" t="n"/>
      <c r="C407" s="217" t="n"/>
      <c r="D407" s="219" t="n"/>
      <c r="E407" s="219" t="n"/>
      <c r="F407" s="188" t="n"/>
      <c r="G407" s="200" t="n"/>
    </row>
    <row r="408">
      <c r="A408" s="9" t="n"/>
      <c r="B408" s="198" t="n"/>
      <c r="C408" s="217" t="n"/>
      <c r="D408" s="219" t="n"/>
      <c r="E408" s="219" t="n"/>
      <c r="F408" s="188" t="n"/>
      <c r="G408" s="200" t="n"/>
    </row>
    <row r="409">
      <c r="A409" s="9" t="n"/>
      <c r="B409" s="198" t="n"/>
      <c r="C409" s="217" t="n"/>
      <c r="D409" s="219" t="n"/>
      <c r="E409" s="219" t="n"/>
      <c r="F409" s="188" t="n"/>
      <c r="G409" s="200" t="n"/>
    </row>
    <row r="410">
      <c r="A410" s="9" t="n"/>
      <c r="B410" s="198" t="n"/>
      <c r="C410" s="217" t="n"/>
      <c r="D410" s="219" t="n"/>
      <c r="E410" s="219" t="n"/>
      <c r="F410" s="188" t="n"/>
      <c r="G410" s="200" t="n"/>
    </row>
    <row r="411">
      <c r="A411" s="9" t="n"/>
      <c r="B411" s="198" t="n"/>
      <c r="C411" s="217" t="n"/>
      <c r="D411" s="219" t="n"/>
      <c r="E411" s="219" t="n"/>
      <c r="F411" s="188" t="n"/>
      <c r="G411" s="200" t="n"/>
    </row>
    <row r="412">
      <c r="A412" s="9" t="n"/>
      <c r="B412" s="198" t="n"/>
      <c r="C412" s="217" t="n"/>
      <c r="D412" s="219" t="n"/>
      <c r="E412" s="219" t="n"/>
      <c r="F412" s="188" t="n"/>
      <c r="G412" s="200" t="n"/>
    </row>
    <row r="413">
      <c r="A413" s="9" t="n"/>
      <c r="B413" s="198" t="n"/>
      <c r="C413" s="217" t="n"/>
      <c r="D413" s="219" t="n"/>
      <c r="E413" s="219" t="n"/>
      <c r="F413" s="188" t="n"/>
      <c r="G413" s="200" t="n"/>
    </row>
    <row r="414">
      <c r="A414" s="9" t="n"/>
      <c r="B414" s="198" t="n"/>
      <c r="C414" s="217" t="n"/>
      <c r="D414" s="219" t="n"/>
      <c r="E414" s="219" t="n"/>
      <c r="F414" s="188" t="n"/>
      <c r="G414" s="200" t="n"/>
    </row>
    <row r="415">
      <c r="A415" s="9" t="n"/>
      <c r="B415" s="198" t="n"/>
      <c r="C415" s="217" t="n"/>
      <c r="D415" s="219" t="n"/>
      <c r="E415" s="219" t="n"/>
      <c r="F415" s="188" t="n"/>
      <c r="G415" s="200" t="n"/>
    </row>
    <row r="416">
      <c r="A416" s="9" t="n"/>
      <c r="B416" s="198" t="n"/>
      <c r="C416" s="217" t="n"/>
      <c r="D416" s="219" t="n"/>
      <c r="E416" s="219" t="n"/>
      <c r="F416" s="188" t="n"/>
      <c r="G416" s="200" t="n"/>
    </row>
    <row r="417">
      <c r="A417" s="9" t="n"/>
      <c r="B417" s="198" t="n"/>
      <c r="C417" s="217" t="n"/>
      <c r="D417" s="219" t="n"/>
      <c r="E417" s="219" t="n"/>
      <c r="F417" s="188" t="n"/>
      <c r="G417" s="200" t="n"/>
    </row>
    <row r="418">
      <c r="A418" s="9" t="n"/>
      <c r="B418" s="198" t="n"/>
      <c r="C418" s="217" t="n"/>
      <c r="D418" s="219" t="n"/>
      <c r="E418" s="219" t="n"/>
      <c r="F418" s="188" t="n"/>
      <c r="G418" s="200" t="n"/>
    </row>
    <row r="419">
      <c r="A419" s="9" t="n"/>
      <c r="B419" s="198" t="n"/>
      <c r="C419" s="217" t="n"/>
      <c r="D419" s="219" t="n"/>
      <c r="E419" s="219" t="n"/>
      <c r="F419" s="188" t="n"/>
      <c r="G419" s="200" t="n"/>
    </row>
    <row r="420">
      <c r="A420" s="9" t="n"/>
      <c r="B420" s="198" t="n"/>
      <c r="C420" s="217" t="n"/>
      <c r="D420" s="219" t="n"/>
      <c r="E420" s="219" t="n"/>
      <c r="F420" s="188" t="n"/>
      <c r="G420" s="200" t="n"/>
    </row>
    <row r="421">
      <c r="A421" s="9" t="n"/>
      <c r="B421" s="198" t="n"/>
      <c r="C421" s="217" t="n"/>
      <c r="D421" s="219" t="n"/>
      <c r="E421" s="219" t="n"/>
      <c r="F421" s="188" t="n"/>
      <c r="G421" s="200" t="n"/>
    </row>
    <row r="422">
      <c r="A422" s="9" t="n"/>
      <c r="B422" s="198" t="n"/>
      <c r="C422" s="217" t="n"/>
      <c r="D422" s="219" t="n"/>
      <c r="E422" s="219" t="n"/>
      <c r="F422" s="188" t="n"/>
      <c r="G422" s="200" t="n"/>
    </row>
    <row r="423">
      <c r="A423" s="9" t="n"/>
      <c r="B423" s="198" t="n"/>
      <c r="C423" s="217" t="n"/>
      <c r="D423" s="219" t="n"/>
      <c r="E423" s="219" t="n"/>
      <c r="F423" s="188" t="n"/>
      <c r="G423" s="200" t="n"/>
    </row>
    <row r="424">
      <c r="A424" s="9" t="n"/>
      <c r="B424" s="198" t="n"/>
      <c r="C424" s="217" t="n"/>
      <c r="D424" s="219" t="n"/>
      <c r="E424" s="219" t="n"/>
      <c r="F424" s="188" t="n"/>
      <c r="G424" s="200" t="n"/>
    </row>
    <row r="425">
      <c r="A425" s="9" t="n"/>
      <c r="B425" s="198" t="n"/>
      <c r="C425" s="217" t="n"/>
      <c r="D425" s="219" t="n"/>
      <c r="E425" s="219" t="n"/>
      <c r="F425" s="188" t="n"/>
      <c r="G425" s="200" t="n"/>
    </row>
    <row r="426">
      <c r="A426" s="9" t="n"/>
      <c r="B426" s="198" t="n"/>
      <c r="C426" s="217" t="n"/>
      <c r="D426" s="219" t="n"/>
      <c r="E426" s="219" t="n"/>
      <c r="F426" s="188" t="n"/>
      <c r="G426" s="200" t="n"/>
    </row>
    <row r="427">
      <c r="A427" s="9" t="n"/>
      <c r="B427" s="198" t="n"/>
      <c r="C427" s="217" t="n"/>
      <c r="D427" s="219" t="n"/>
      <c r="E427" s="219" t="n"/>
      <c r="F427" s="188" t="n"/>
      <c r="G427" s="200" t="n"/>
    </row>
    <row r="428">
      <c r="A428" s="9" t="n"/>
      <c r="B428" s="198" t="n"/>
      <c r="C428" s="217" t="n"/>
      <c r="D428" s="219" t="n"/>
      <c r="E428" s="219" t="n"/>
      <c r="F428" s="188" t="n"/>
      <c r="G428" s="200" t="n"/>
    </row>
    <row r="429">
      <c r="A429" s="9" t="n"/>
      <c r="B429" s="198" t="n"/>
      <c r="C429" s="217" t="n"/>
      <c r="D429" s="219" t="n"/>
      <c r="E429" s="219" t="n"/>
      <c r="F429" s="188" t="n"/>
      <c r="G429" s="200" t="n"/>
    </row>
    <row r="430">
      <c r="A430" s="9" t="n"/>
      <c r="B430" s="198" t="n"/>
      <c r="C430" s="217" t="n"/>
      <c r="D430" s="219" t="n"/>
      <c r="E430" s="219" t="n"/>
      <c r="F430" s="188" t="n"/>
      <c r="G430" s="200" t="n"/>
    </row>
    <row r="431">
      <c r="A431" s="9" t="n"/>
      <c r="B431" s="198" t="n"/>
      <c r="C431" s="217" t="n"/>
      <c r="D431" s="219" t="n"/>
      <c r="E431" s="219" t="n"/>
      <c r="F431" s="188" t="n"/>
      <c r="G431" s="200" t="n"/>
    </row>
    <row r="432">
      <c r="A432" s="9" t="n"/>
      <c r="B432" s="198" t="n"/>
      <c r="C432" s="217" t="n"/>
      <c r="D432" s="219" t="n"/>
      <c r="E432" s="219" t="n"/>
      <c r="F432" s="188" t="n"/>
      <c r="G432" s="200" t="n"/>
    </row>
    <row r="433">
      <c r="A433" s="9" t="n"/>
      <c r="B433" s="198" t="n"/>
      <c r="C433" s="217" t="n"/>
      <c r="D433" s="219" t="n"/>
      <c r="E433" s="219" t="n"/>
      <c r="F433" s="188" t="n"/>
      <c r="G433" s="200" t="n"/>
    </row>
    <row r="434">
      <c r="A434" s="9" t="n"/>
      <c r="B434" s="198" t="n"/>
      <c r="C434" s="217" t="n"/>
      <c r="D434" s="219" t="n"/>
      <c r="E434" s="219" t="n"/>
      <c r="F434" s="188" t="n"/>
      <c r="G434" s="200" t="n"/>
    </row>
    <row r="435">
      <c r="A435" s="9" t="n"/>
      <c r="B435" s="198" t="n"/>
      <c r="C435" s="217" t="n"/>
      <c r="D435" s="219" t="n"/>
      <c r="E435" s="219" t="n"/>
      <c r="F435" s="188" t="n"/>
      <c r="G435" s="200" t="n"/>
    </row>
    <row r="436">
      <c r="A436" s="9" t="n"/>
      <c r="B436" s="198" t="n"/>
      <c r="C436" s="217" t="n"/>
      <c r="D436" s="219" t="n"/>
      <c r="E436" s="219" t="n"/>
      <c r="F436" s="188" t="n"/>
      <c r="G436" s="200" t="n"/>
    </row>
    <row r="437">
      <c r="A437" s="9" t="n"/>
      <c r="B437" s="198" t="n"/>
      <c r="C437" s="217" t="n"/>
      <c r="D437" s="219" t="n"/>
      <c r="E437" s="219" t="n"/>
      <c r="F437" s="188" t="n"/>
      <c r="G437" s="200" t="n"/>
    </row>
    <row r="438">
      <c r="A438" s="9" t="n"/>
      <c r="B438" s="198" t="n"/>
      <c r="C438" s="217" t="n"/>
      <c r="D438" s="219" t="n"/>
      <c r="E438" s="219" t="n"/>
      <c r="F438" s="188" t="n"/>
      <c r="G438" s="200" t="n"/>
    </row>
    <row r="439">
      <c r="A439" s="9" t="n"/>
      <c r="B439" s="198" t="n"/>
      <c r="C439" s="217" t="n"/>
      <c r="D439" s="219" t="n"/>
      <c r="E439" s="219" t="n"/>
      <c r="F439" s="188" t="n"/>
      <c r="G439" s="200" t="n"/>
    </row>
    <row r="440">
      <c r="A440" s="9" t="n"/>
      <c r="B440" s="198" t="n"/>
      <c r="C440" s="217" t="n"/>
      <c r="D440" s="219" t="n"/>
      <c r="E440" s="219" t="n"/>
      <c r="F440" s="188" t="n"/>
      <c r="G440" s="200" t="n"/>
    </row>
    <row r="441">
      <c r="A441" s="9" t="n"/>
      <c r="B441" s="198" t="n"/>
      <c r="C441" s="217" t="n"/>
      <c r="D441" s="219" t="n"/>
      <c r="E441" s="219" t="n"/>
      <c r="F441" s="188" t="n"/>
      <c r="G441" s="200" t="n"/>
    </row>
    <row r="442">
      <c r="A442" s="9" t="n"/>
      <c r="B442" s="198" t="n"/>
      <c r="C442" s="217" t="n"/>
      <c r="D442" s="219" t="n"/>
      <c r="E442" s="219" t="n"/>
      <c r="F442" s="188" t="n"/>
      <c r="G442" s="200" t="n"/>
    </row>
    <row r="443">
      <c r="A443" s="9" t="n"/>
      <c r="B443" s="198" t="n"/>
      <c r="C443" s="217" t="n"/>
      <c r="D443" s="219" t="n"/>
      <c r="E443" s="219" t="n"/>
      <c r="F443" s="188" t="n"/>
      <c r="G443" s="200" t="n"/>
    </row>
    <row r="444">
      <c r="A444" s="9" t="n"/>
      <c r="B444" s="198" t="n"/>
      <c r="C444" s="217" t="n"/>
      <c r="D444" s="219" t="n"/>
      <c r="E444" s="219" t="n"/>
      <c r="F444" s="188" t="n"/>
      <c r="G444" s="200" t="n"/>
    </row>
    <row r="445">
      <c r="A445" s="9" t="n"/>
      <c r="B445" s="198" t="n"/>
      <c r="C445" s="217" t="n"/>
      <c r="D445" s="219" t="n"/>
      <c r="E445" s="219" t="n"/>
      <c r="F445" s="188" t="n"/>
      <c r="G445" s="200" t="n"/>
    </row>
    <row r="446">
      <c r="A446" s="9" t="n"/>
      <c r="B446" s="198" t="n"/>
      <c r="C446" s="217" t="n"/>
      <c r="D446" s="219" t="n"/>
      <c r="E446" s="219" t="n"/>
      <c r="F446" s="188" t="n"/>
      <c r="G446" s="200" t="n"/>
    </row>
    <row r="447">
      <c r="A447" s="9" t="n"/>
      <c r="B447" s="198" t="n"/>
      <c r="C447" s="217" t="n"/>
      <c r="D447" s="219" t="n"/>
      <c r="E447" s="219" t="n"/>
      <c r="F447" s="188" t="n"/>
      <c r="G447" s="200" t="n"/>
    </row>
    <row r="448">
      <c r="A448" s="9" t="n"/>
      <c r="B448" s="198" t="n"/>
      <c r="C448" s="217" t="n"/>
      <c r="D448" s="219" t="n"/>
      <c r="E448" s="219" t="n"/>
      <c r="F448" s="188" t="n"/>
      <c r="G448" s="200" t="n"/>
    </row>
    <row r="449">
      <c r="A449" s="9" t="n"/>
      <c r="B449" s="198" t="n"/>
      <c r="C449" s="217" t="n"/>
      <c r="D449" s="219" t="n"/>
      <c r="E449" s="219" t="n"/>
      <c r="F449" s="188" t="n"/>
      <c r="G449" s="200" t="n"/>
    </row>
    <row r="450">
      <c r="A450" s="9" t="n"/>
      <c r="B450" s="198" t="n"/>
      <c r="C450" s="217" t="n"/>
      <c r="D450" s="219" t="n"/>
      <c r="E450" s="219" t="n"/>
      <c r="F450" s="188" t="n"/>
      <c r="G450" s="200" t="n"/>
    </row>
    <row r="451">
      <c r="A451" s="9" t="n"/>
      <c r="B451" s="198" t="n"/>
      <c r="C451" s="217" t="n"/>
      <c r="D451" s="219" t="n"/>
      <c r="E451" s="219" t="n"/>
      <c r="F451" s="188" t="n"/>
      <c r="G451" s="200" t="n"/>
    </row>
    <row r="452">
      <c r="A452" s="9" t="n"/>
      <c r="B452" s="198" t="n"/>
      <c r="C452" s="217" t="n"/>
      <c r="D452" s="219" t="n"/>
      <c r="E452" s="219" t="n"/>
      <c r="F452" s="188" t="n"/>
      <c r="G452" s="200" t="n"/>
    </row>
    <row r="453">
      <c r="A453" s="9" t="n"/>
      <c r="B453" s="198" t="n"/>
      <c r="C453" s="217" t="n"/>
      <c r="D453" s="219" t="n"/>
      <c r="E453" s="219" t="n"/>
      <c r="F453" s="188" t="n"/>
      <c r="G453" s="200" t="n"/>
    </row>
    <row r="454">
      <c r="A454" s="9" t="n"/>
      <c r="B454" s="198" t="n"/>
      <c r="C454" s="217" t="n"/>
      <c r="D454" s="219" t="n"/>
      <c r="E454" s="219" t="n"/>
      <c r="F454" s="188" t="n"/>
      <c r="G454" s="200" t="n"/>
    </row>
    <row r="455">
      <c r="A455" s="9" t="n"/>
      <c r="B455" s="198" t="n"/>
      <c r="C455" s="217" t="n"/>
      <c r="D455" s="219" t="n"/>
      <c r="E455" s="219" t="n"/>
      <c r="F455" s="188" t="n"/>
      <c r="G455" s="200" t="n"/>
    </row>
    <row r="456">
      <c r="A456" s="9" t="n"/>
      <c r="B456" s="198" t="n"/>
      <c r="C456" s="217" t="n"/>
      <c r="D456" s="219" t="n"/>
      <c r="E456" s="219" t="n"/>
      <c r="F456" s="188" t="n"/>
      <c r="G456" s="200" t="n"/>
    </row>
    <row r="457">
      <c r="A457" s="9" t="n"/>
      <c r="B457" s="198" t="n"/>
      <c r="C457" s="217" t="n"/>
      <c r="D457" s="219" t="n"/>
      <c r="E457" s="219" t="n"/>
      <c r="F457" s="188" t="n"/>
      <c r="G457" s="200" t="n"/>
    </row>
    <row r="458">
      <c r="A458" s="9" t="n"/>
      <c r="B458" s="198" t="n"/>
      <c r="C458" s="217" t="n"/>
      <c r="D458" s="219" t="n"/>
      <c r="E458" s="219" t="n"/>
      <c r="F458" s="188" t="n"/>
      <c r="G458" s="200" t="n"/>
    </row>
    <row r="459">
      <c r="A459" s="9" t="n"/>
      <c r="B459" s="198" t="n"/>
      <c r="C459" s="217" t="n"/>
      <c r="D459" s="219" t="n"/>
      <c r="E459" s="219" t="n"/>
      <c r="F459" s="188" t="n"/>
      <c r="G459" s="200" t="n"/>
    </row>
    <row r="460">
      <c r="A460" s="9" t="n"/>
      <c r="B460" s="198" t="n"/>
      <c r="C460" s="217" t="n"/>
      <c r="D460" s="219" t="n"/>
      <c r="E460" s="219" t="n"/>
      <c r="F460" s="188" t="n"/>
      <c r="G460" s="200" t="n"/>
    </row>
    <row r="461">
      <c r="A461" s="9" t="n"/>
      <c r="B461" s="198" t="n"/>
      <c r="C461" s="217" t="n"/>
      <c r="D461" s="219" t="n"/>
      <c r="E461" s="219" t="n"/>
      <c r="F461" s="188" t="n"/>
      <c r="G461" s="200" t="n"/>
    </row>
    <row r="462">
      <c r="A462" s="9" t="n"/>
      <c r="B462" s="198" t="n"/>
      <c r="C462" s="217" t="n"/>
      <c r="D462" s="219" t="n"/>
      <c r="E462" s="219" t="n"/>
      <c r="F462" s="188" t="n"/>
      <c r="G462" s="200" t="n"/>
    </row>
    <row r="463">
      <c r="A463" s="9" t="n"/>
      <c r="B463" s="198" t="n"/>
      <c r="C463" s="217" t="n"/>
      <c r="D463" s="219" t="n"/>
      <c r="E463" s="219" t="n"/>
      <c r="F463" s="188" t="n"/>
      <c r="G463" s="200" t="n"/>
    </row>
    <row r="464">
      <c r="A464" s="9" t="n"/>
      <c r="B464" s="198" t="n"/>
      <c r="C464" s="217" t="n"/>
      <c r="D464" s="219" t="n"/>
      <c r="E464" s="219" t="n"/>
      <c r="F464" s="188" t="n"/>
      <c r="G464" s="200" t="n"/>
    </row>
    <row r="465">
      <c r="A465" s="9" t="n"/>
      <c r="B465" s="198" t="n"/>
      <c r="C465" s="217" t="n"/>
      <c r="D465" s="219" t="n"/>
      <c r="E465" s="219" t="n"/>
      <c r="F465" s="188" t="n"/>
      <c r="G465" s="200" t="n"/>
    </row>
    <row r="466">
      <c r="A466" s="9" t="n"/>
      <c r="B466" s="198" t="n"/>
      <c r="C466" s="217" t="n"/>
      <c r="D466" s="219" t="n"/>
      <c r="E466" s="219" t="n"/>
      <c r="F466" s="188" t="n"/>
      <c r="G466" s="200" t="n"/>
    </row>
    <row r="467">
      <c r="A467" s="9" t="n"/>
      <c r="B467" s="198" t="n"/>
      <c r="C467" s="217" t="n"/>
      <c r="D467" s="219" t="n"/>
      <c r="E467" s="219" t="n"/>
      <c r="F467" s="188" t="n"/>
      <c r="G467" s="200" t="n"/>
    </row>
    <row r="468">
      <c r="A468" s="9" t="n"/>
      <c r="B468" s="198" t="n"/>
      <c r="C468" s="217" t="n"/>
      <c r="D468" s="219" t="n"/>
      <c r="E468" s="219" t="n"/>
      <c r="F468" s="188" t="n"/>
      <c r="G468" s="200" t="n"/>
    </row>
    <row r="469">
      <c r="A469" s="9" t="n"/>
      <c r="B469" s="198" t="n"/>
      <c r="C469" s="217" t="n"/>
      <c r="D469" s="219" t="n"/>
      <c r="E469" s="219" t="n"/>
      <c r="F469" s="188" t="n"/>
      <c r="G469" s="200" t="n"/>
    </row>
    <row r="470">
      <c r="A470" s="9" t="n"/>
      <c r="B470" s="198" t="n"/>
      <c r="C470" s="217" t="n"/>
      <c r="D470" s="219" t="n"/>
      <c r="E470" s="219" t="n"/>
      <c r="F470" s="188" t="n"/>
      <c r="G470" s="200" t="n"/>
    </row>
    <row r="471">
      <c r="A471" s="9" t="n"/>
      <c r="B471" s="198" t="n"/>
      <c r="C471" s="217" t="n"/>
      <c r="D471" s="219" t="n"/>
      <c r="E471" s="219" t="n"/>
      <c r="F471" s="188" t="n"/>
      <c r="G471" s="200" t="n"/>
    </row>
    <row r="472">
      <c r="A472" s="9" t="n"/>
      <c r="B472" s="198" t="n"/>
      <c r="C472" s="217" t="n"/>
      <c r="D472" s="219" t="n"/>
      <c r="E472" s="219" t="n"/>
      <c r="F472" s="188" t="n"/>
      <c r="G472" s="200" t="n"/>
    </row>
    <row r="473">
      <c r="A473" s="9" t="n"/>
      <c r="B473" s="198" t="n"/>
      <c r="C473" s="217" t="n"/>
      <c r="D473" s="219" t="n"/>
      <c r="E473" s="219" t="n"/>
      <c r="F473" s="188" t="n"/>
      <c r="G473" s="200" t="n"/>
    </row>
    <row r="474">
      <c r="A474" s="9" t="n"/>
      <c r="B474" s="198" t="n"/>
      <c r="C474" s="217" t="n"/>
      <c r="D474" s="219" t="n"/>
      <c r="E474" s="219" t="n"/>
      <c r="F474" s="188" t="n"/>
      <c r="G474" s="200" t="n"/>
    </row>
    <row r="475">
      <c r="A475" s="9" t="n"/>
      <c r="B475" s="198" t="n"/>
      <c r="C475" s="217" t="n"/>
      <c r="D475" s="219" t="n"/>
      <c r="E475" s="219" t="n"/>
      <c r="F475" s="188" t="n"/>
      <c r="G475" s="200" t="n"/>
    </row>
    <row r="476">
      <c r="A476" s="9" t="n"/>
      <c r="B476" s="198" t="n"/>
      <c r="C476" s="217" t="n"/>
      <c r="D476" s="219" t="n"/>
      <c r="E476" s="219" t="n"/>
      <c r="F476" s="188" t="n"/>
      <c r="G476" s="200" t="n"/>
    </row>
    <row r="477">
      <c r="A477" s="9" t="n"/>
      <c r="B477" s="198" t="n"/>
      <c r="C477" s="217" t="n"/>
      <c r="D477" s="219" t="n"/>
      <c r="E477" s="219" t="n"/>
      <c r="F477" s="188" t="n"/>
      <c r="G477" s="200" t="n"/>
    </row>
    <row r="478">
      <c r="A478" s="9" t="n"/>
      <c r="B478" s="198" t="n"/>
      <c r="C478" s="217" t="n"/>
      <c r="D478" s="219" t="n"/>
      <c r="E478" s="219" t="n"/>
      <c r="F478" s="188" t="n"/>
      <c r="G478" s="200" t="n"/>
    </row>
    <row r="479">
      <c r="A479" s="9" t="n"/>
      <c r="B479" s="198" t="n"/>
      <c r="C479" s="217" t="n"/>
      <c r="D479" s="219" t="n"/>
      <c r="E479" s="219" t="n"/>
      <c r="F479" s="188" t="n"/>
      <c r="G479" s="200" t="n"/>
    </row>
    <row r="480">
      <c r="A480" s="9" t="n"/>
      <c r="B480" s="198" t="n"/>
      <c r="C480" s="217" t="n"/>
      <c r="D480" s="219" t="n"/>
      <c r="E480" s="219" t="n"/>
      <c r="F480" s="188" t="n"/>
      <c r="G480" s="200" t="n"/>
    </row>
    <row r="481">
      <c r="A481" s="9" t="n"/>
      <c r="B481" s="198" t="n"/>
      <c r="C481" s="217" t="n"/>
      <c r="D481" s="219" t="n"/>
      <c r="E481" s="219" t="n"/>
      <c r="F481" s="188" t="n"/>
      <c r="G481" s="200" t="n"/>
    </row>
    <row r="482">
      <c r="A482" s="9" t="n"/>
      <c r="B482" s="198" t="n"/>
      <c r="C482" s="217" t="n"/>
      <c r="D482" s="219" t="n"/>
      <c r="E482" s="219" t="n"/>
      <c r="F482" s="188" t="n"/>
      <c r="G482" s="200" t="n"/>
    </row>
    <row r="483">
      <c r="A483" s="9" t="n"/>
      <c r="B483" s="198" t="n"/>
      <c r="C483" s="217" t="n"/>
      <c r="D483" s="219" t="n"/>
      <c r="E483" s="219" t="n"/>
      <c r="F483" s="188" t="n"/>
      <c r="G483" s="200" t="n"/>
    </row>
    <row r="484">
      <c r="A484" s="9" t="n"/>
      <c r="B484" s="198" t="n"/>
      <c r="C484" s="217" t="n"/>
      <c r="D484" s="219" t="n"/>
      <c r="E484" s="219" t="n"/>
      <c r="F484" s="188" t="n"/>
      <c r="G484" s="200" t="n"/>
    </row>
    <row r="485">
      <c r="A485" s="9" t="n"/>
      <c r="B485" s="198" t="n"/>
      <c r="C485" s="217" t="n"/>
      <c r="D485" s="219" t="n"/>
      <c r="E485" s="219" t="n"/>
      <c r="F485" s="188" t="n"/>
      <c r="G485" s="200" t="n"/>
    </row>
    <row r="486">
      <c r="A486" s="9" t="n"/>
      <c r="B486" s="198" t="n"/>
      <c r="C486" s="217" t="n"/>
      <c r="D486" s="219" t="n"/>
      <c r="E486" s="219" t="n"/>
      <c r="F486" s="188" t="n"/>
      <c r="G486" s="200" t="n"/>
    </row>
    <row r="487">
      <c r="A487" s="9" t="n"/>
      <c r="B487" s="198" t="n"/>
      <c r="C487" s="217" t="n"/>
      <c r="D487" s="219" t="n"/>
      <c r="E487" s="219" t="n"/>
      <c r="F487" s="188" t="n"/>
      <c r="G487" s="200" t="n"/>
    </row>
    <row r="488">
      <c r="A488" s="9" t="n"/>
      <c r="B488" s="198" t="n"/>
      <c r="C488" s="217" t="n"/>
      <c r="D488" s="219" t="n"/>
      <c r="E488" s="219" t="n"/>
      <c r="F488" s="188" t="n"/>
      <c r="G488" s="200" t="n"/>
    </row>
    <row r="489">
      <c r="A489" s="9" t="n"/>
      <c r="B489" s="198" t="n"/>
      <c r="C489" s="217" t="n"/>
      <c r="D489" s="219" t="n"/>
      <c r="E489" s="219" t="n"/>
      <c r="F489" s="188" t="n"/>
      <c r="G489" s="200" t="n"/>
    </row>
    <row r="490">
      <c r="A490" s="9" t="n"/>
      <c r="B490" s="198" t="n"/>
      <c r="C490" s="217" t="n"/>
      <c r="D490" s="219" t="n"/>
      <c r="E490" s="219" t="n"/>
      <c r="F490" s="188" t="n"/>
      <c r="G490" s="200" t="n"/>
    </row>
    <row r="491">
      <c r="A491" s="9" t="n"/>
      <c r="B491" s="198" t="n"/>
      <c r="C491" s="217" t="n"/>
      <c r="D491" s="219" t="n"/>
      <c r="E491" s="219" t="n"/>
      <c r="F491" s="188" t="n"/>
      <c r="G491" s="200" t="n"/>
    </row>
    <row r="492">
      <c r="A492" s="9" t="n"/>
      <c r="B492" s="198" t="n"/>
      <c r="C492" s="217" t="n"/>
      <c r="D492" s="219" t="n"/>
      <c r="E492" s="219" t="n"/>
      <c r="F492" s="188" t="n"/>
      <c r="G492" s="200" t="n"/>
    </row>
    <row r="493">
      <c r="A493" s="9" t="n"/>
      <c r="B493" s="198" t="n"/>
      <c r="C493" s="217" t="n"/>
      <c r="D493" s="219" t="n"/>
      <c r="E493" s="219" t="n"/>
      <c r="F493" s="188" t="n"/>
      <c r="G493" s="200" t="n"/>
    </row>
    <row r="494">
      <c r="A494" s="9" t="n"/>
      <c r="B494" s="198" t="n"/>
      <c r="C494" s="217" t="n"/>
      <c r="D494" s="219" t="n"/>
      <c r="E494" s="219" t="n"/>
      <c r="F494" s="188" t="n"/>
      <c r="G494" s="200" t="n"/>
    </row>
    <row r="495">
      <c r="A495" s="9" t="n"/>
      <c r="B495" s="198" t="n"/>
      <c r="C495" s="217" t="n"/>
      <c r="D495" s="219" t="n"/>
      <c r="E495" s="219" t="n"/>
      <c r="F495" s="188" t="n"/>
      <c r="G495" s="200" t="n"/>
    </row>
    <row r="496">
      <c r="A496" s="9" t="n"/>
      <c r="B496" s="198" t="n"/>
      <c r="C496" s="217" t="n"/>
      <c r="D496" s="219" t="n"/>
      <c r="E496" s="219" t="n"/>
      <c r="F496" s="188" t="n"/>
      <c r="G496" s="200" t="n"/>
    </row>
    <row r="497">
      <c r="A497" s="9" t="n"/>
      <c r="B497" s="198" t="n"/>
      <c r="C497" s="217" t="n"/>
      <c r="D497" s="219" t="n"/>
      <c r="E497" s="219" t="n"/>
      <c r="F497" s="188" t="n"/>
      <c r="G497" s="200" t="n"/>
    </row>
    <row r="498">
      <c r="A498" s="9" t="n"/>
      <c r="B498" s="198" t="n"/>
      <c r="C498" s="217" t="n"/>
      <c r="D498" s="219" t="n"/>
      <c r="E498" s="219" t="n"/>
      <c r="F498" s="188" t="n"/>
      <c r="G498" s="200" t="n"/>
    </row>
    <row r="499">
      <c r="A499" s="9" t="n"/>
      <c r="B499" s="198" t="n"/>
      <c r="C499" s="217" t="n"/>
      <c r="D499" s="219" t="n"/>
      <c r="E499" s="219" t="n"/>
      <c r="F499" s="188" t="n"/>
      <c r="G499" s="200" t="n"/>
    </row>
    <row r="500">
      <c r="A500" s="9" t="n"/>
      <c r="B500" s="198" t="n"/>
      <c r="C500" s="217" t="n"/>
      <c r="D500" s="219" t="n"/>
      <c r="E500" s="219" t="n"/>
      <c r="F500" s="188" t="n"/>
      <c r="G500" s="200" t="n"/>
    </row>
    <row r="501">
      <c r="A501" s="9" t="n"/>
      <c r="B501" s="198" t="n"/>
      <c r="C501" s="217" t="n"/>
      <c r="D501" s="219" t="n"/>
      <c r="E501" s="219" t="n"/>
      <c r="F501" s="188" t="n"/>
      <c r="G501" s="200" t="n"/>
    </row>
    <row r="502">
      <c r="A502" s="9" t="n"/>
      <c r="B502" s="198" t="n"/>
      <c r="C502" s="217" t="n"/>
      <c r="D502" s="219" t="n"/>
      <c r="E502" s="219" t="n"/>
      <c r="F502" s="188" t="n"/>
      <c r="G502" s="200" t="n"/>
    </row>
    <row r="503">
      <c r="A503" s="9" t="n"/>
      <c r="B503" s="198" t="n"/>
      <c r="C503" s="217" t="n"/>
      <c r="D503" s="219" t="n"/>
      <c r="E503" s="219" t="n"/>
      <c r="F503" s="188" t="n"/>
      <c r="G503" s="200" t="n"/>
    </row>
    <row r="504">
      <c r="A504" s="9" t="n"/>
      <c r="B504" s="198" t="n"/>
      <c r="C504" s="217" t="n"/>
      <c r="D504" s="219" t="n"/>
      <c r="E504" s="219" t="n"/>
      <c r="F504" s="188" t="n"/>
      <c r="G504" s="200" t="n"/>
    </row>
    <row r="505">
      <c r="A505" s="9" t="n"/>
      <c r="B505" s="198" t="n"/>
      <c r="C505" s="217" t="n"/>
      <c r="D505" s="219" t="n"/>
      <c r="E505" s="219" t="n"/>
      <c r="F505" s="188" t="n"/>
      <c r="G505" s="200" t="n"/>
    </row>
    <row r="506">
      <c r="A506" s="9" t="n"/>
      <c r="B506" s="198" t="n"/>
      <c r="C506" s="217" t="n"/>
      <c r="D506" s="219" t="n"/>
      <c r="E506" s="219" t="n"/>
      <c r="F506" s="188" t="n"/>
      <c r="G506" s="200" t="n"/>
    </row>
    <row r="507">
      <c r="A507" s="9" t="n"/>
      <c r="B507" s="198" t="n"/>
      <c r="C507" s="217" t="n"/>
      <c r="D507" s="219" t="n"/>
      <c r="E507" s="219" t="n"/>
      <c r="F507" s="188" t="n"/>
      <c r="G507" s="200" t="n"/>
    </row>
    <row r="508">
      <c r="A508" s="9" t="n"/>
      <c r="B508" s="198" t="n"/>
      <c r="C508" s="217" t="n"/>
      <c r="D508" s="219" t="n"/>
      <c r="E508" s="219" t="n"/>
      <c r="F508" s="188" t="n"/>
      <c r="G508" s="200" t="n"/>
    </row>
    <row r="509">
      <c r="A509" s="9" t="n"/>
      <c r="B509" s="198" t="n"/>
      <c r="C509" s="217" t="n"/>
      <c r="D509" s="219" t="n"/>
      <c r="E509" s="219" t="n"/>
      <c r="F509" s="188" t="n"/>
      <c r="G509" s="200" t="n"/>
    </row>
    <row r="510">
      <c r="A510" s="9" t="n"/>
      <c r="B510" s="198" t="n"/>
      <c r="C510" s="217" t="n"/>
      <c r="D510" s="219" t="n"/>
      <c r="E510" s="219" t="n"/>
      <c r="F510" s="188" t="n"/>
      <c r="G510" s="200" t="n"/>
    </row>
    <row r="511">
      <c r="A511" s="9" t="n"/>
      <c r="B511" s="198" t="n"/>
      <c r="C511" s="217" t="n"/>
      <c r="D511" s="219" t="n"/>
      <c r="E511" s="219" t="n"/>
      <c r="F511" s="188" t="n"/>
      <c r="G511" s="200" t="n"/>
    </row>
    <row r="512">
      <c r="A512" s="9" t="n"/>
      <c r="B512" s="198" t="n"/>
      <c r="C512" s="217" t="n"/>
      <c r="D512" s="219" t="n"/>
      <c r="E512" s="219" t="n"/>
      <c r="F512" s="188" t="n"/>
      <c r="G512" s="200" t="n"/>
    </row>
    <row r="513">
      <c r="A513" s="9" t="n"/>
      <c r="B513" s="198" t="n"/>
      <c r="C513" s="217" t="n"/>
      <c r="D513" s="219" t="n"/>
      <c r="E513" s="219" t="n"/>
      <c r="F513" s="188" t="n"/>
      <c r="G513" s="200" t="n"/>
    </row>
    <row r="514">
      <c r="A514" s="9" t="n"/>
      <c r="B514" s="198" t="n"/>
      <c r="C514" s="217" t="n"/>
      <c r="D514" s="219" t="n"/>
      <c r="E514" s="219" t="n"/>
      <c r="F514" s="188" t="n"/>
      <c r="G514" s="200" t="n"/>
    </row>
    <row r="515">
      <c r="A515" s="9" t="n"/>
      <c r="B515" s="198" t="n"/>
      <c r="C515" s="217" t="n"/>
      <c r="D515" s="219" t="n"/>
      <c r="E515" s="219" t="n"/>
      <c r="F515" s="188" t="n"/>
      <c r="G515" s="200" t="n"/>
    </row>
    <row r="516">
      <c r="A516" s="9" t="n"/>
      <c r="B516" s="198" t="n"/>
      <c r="C516" s="217" t="n"/>
      <c r="D516" s="219" t="n"/>
      <c r="E516" s="219" t="n"/>
      <c r="F516" s="188" t="n"/>
      <c r="G516" s="200" t="n"/>
    </row>
    <row r="517">
      <c r="A517" s="9" t="n"/>
      <c r="B517" s="198" t="n"/>
      <c r="C517" s="217" t="n"/>
      <c r="D517" s="219" t="n"/>
      <c r="E517" s="219" t="n"/>
      <c r="F517" s="188" t="n"/>
      <c r="G517" s="200" t="n"/>
    </row>
    <row r="518">
      <c r="A518" s="9" t="n"/>
      <c r="B518" s="198" t="n"/>
      <c r="C518" s="217" t="n"/>
      <c r="D518" s="219" t="n"/>
      <c r="E518" s="219" t="n"/>
      <c r="F518" s="188" t="n"/>
      <c r="G518" s="200" t="n"/>
    </row>
    <row r="519">
      <c r="A519" s="9" t="n"/>
      <c r="B519" s="198" t="n"/>
      <c r="C519" s="217" t="n"/>
      <c r="D519" s="219" t="n"/>
      <c r="E519" s="219" t="n"/>
      <c r="F519" s="188" t="n"/>
      <c r="G519" s="200" t="n"/>
    </row>
    <row r="520">
      <c r="A520" s="9" t="n"/>
      <c r="B520" s="198" t="n"/>
      <c r="C520" s="217" t="n"/>
      <c r="D520" s="219" t="n"/>
      <c r="E520" s="219" t="n"/>
      <c r="F520" s="188" t="n"/>
      <c r="G520" s="200" t="n"/>
    </row>
    <row r="521">
      <c r="A521" s="9" t="n"/>
      <c r="B521" s="198" t="n"/>
      <c r="C521" s="217" t="n"/>
      <c r="D521" s="219" t="n"/>
      <c r="E521" s="219" t="n"/>
      <c r="F521" s="188" t="n"/>
      <c r="G521" s="200" t="n"/>
    </row>
    <row r="522">
      <c r="A522" s="9" t="n"/>
      <c r="B522" s="198" t="n"/>
      <c r="C522" s="217" t="n"/>
      <c r="D522" s="219" t="n"/>
      <c r="E522" s="219" t="n"/>
      <c r="F522" s="188" t="n"/>
      <c r="G522" s="200" t="n"/>
    </row>
    <row r="523">
      <c r="A523" s="9" t="n"/>
      <c r="B523" s="198" t="n"/>
      <c r="C523" s="217" t="n"/>
      <c r="D523" s="219" t="n"/>
      <c r="E523" s="219" t="n"/>
      <c r="F523" s="188" t="n"/>
      <c r="G523" s="200" t="n"/>
    </row>
    <row r="524">
      <c r="A524" s="9" t="n"/>
      <c r="B524" s="198" t="n"/>
      <c r="C524" s="217" t="n"/>
      <c r="D524" s="219" t="n"/>
      <c r="E524" s="219" t="n"/>
      <c r="F524" s="188" t="n"/>
      <c r="G524" s="200" t="n"/>
    </row>
    <row r="525">
      <c r="A525" s="9" t="n"/>
      <c r="B525" s="198" t="n"/>
      <c r="C525" s="217" t="n"/>
      <c r="D525" s="219" t="n"/>
      <c r="E525" s="219" t="n"/>
      <c r="F525" s="188" t="n"/>
      <c r="G525" s="200" t="n"/>
    </row>
    <row r="526">
      <c r="A526" s="9" t="n"/>
      <c r="B526" s="198" t="n"/>
      <c r="C526" s="217" t="n"/>
      <c r="D526" s="219" t="n"/>
      <c r="E526" s="219" t="n"/>
      <c r="F526" s="188" t="n"/>
      <c r="G526" s="200" t="n"/>
    </row>
    <row r="527">
      <c r="A527" s="9" t="n"/>
      <c r="B527" s="198" t="n"/>
      <c r="C527" s="217" t="n"/>
      <c r="D527" s="219" t="n"/>
      <c r="E527" s="219" t="n"/>
      <c r="F527" s="188" t="n"/>
      <c r="G527" s="200" t="n"/>
    </row>
    <row r="528">
      <c r="A528" s="9" t="n"/>
      <c r="B528" s="198" t="n"/>
      <c r="C528" s="217" t="n"/>
      <c r="D528" s="219" t="n"/>
      <c r="E528" s="219" t="n"/>
      <c r="F528" s="188" t="n"/>
      <c r="G528" s="200" t="n"/>
    </row>
    <row r="529">
      <c r="A529" s="9" t="n"/>
      <c r="B529" s="198" t="n"/>
      <c r="C529" s="217" t="n"/>
      <c r="D529" s="219" t="n"/>
      <c r="E529" s="219" t="n"/>
      <c r="F529" s="188" t="n"/>
      <c r="G529" s="200" t="n"/>
    </row>
    <row r="530">
      <c r="A530" s="9" t="n"/>
      <c r="B530" s="198" t="n"/>
      <c r="C530" s="217" t="n"/>
      <c r="D530" s="219" t="n"/>
      <c r="E530" s="219" t="n"/>
      <c r="F530" s="188" t="n"/>
      <c r="G530" s="200" t="n"/>
    </row>
    <row r="531">
      <c r="A531" s="9" t="n"/>
      <c r="B531" s="198" t="n"/>
      <c r="C531" s="217" t="n"/>
      <c r="D531" s="219" t="n"/>
      <c r="E531" s="219" t="n"/>
      <c r="F531" s="188" t="n"/>
      <c r="G531" s="200" t="n"/>
    </row>
    <row r="532">
      <c r="A532" s="9" t="n"/>
      <c r="B532" s="198" t="n"/>
      <c r="C532" s="217" t="n"/>
      <c r="D532" s="219" t="n"/>
      <c r="E532" s="219" t="n"/>
      <c r="F532" s="188" t="n"/>
      <c r="G532" s="200" t="n"/>
    </row>
    <row r="533">
      <c r="A533" s="9" t="n"/>
      <c r="B533" s="198" t="n"/>
      <c r="C533" s="217" t="n"/>
      <c r="D533" s="219" t="n"/>
      <c r="E533" s="219" t="n"/>
      <c r="F533" s="188" t="n"/>
      <c r="G533" s="200" t="n"/>
    </row>
    <row r="534">
      <c r="A534" s="9" t="n"/>
      <c r="B534" s="198" t="n"/>
      <c r="C534" s="217" t="n"/>
      <c r="D534" s="219" t="n"/>
      <c r="E534" s="219" t="n"/>
      <c r="F534" s="188" t="n"/>
      <c r="G534" s="200" t="n"/>
    </row>
    <row r="535">
      <c r="A535" s="9" t="n"/>
      <c r="B535" s="198" t="n"/>
      <c r="C535" s="217" t="n"/>
      <c r="D535" s="219" t="n"/>
      <c r="E535" s="219" t="n"/>
      <c r="F535" s="188" t="n"/>
      <c r="G535" s="200" t="n"/>
    </row>
    <row r="536">
      <c r="A536" s="9" t="n"/>
      <c r="B536" s="198" t="n"/>
      <c r="C536" s="217" t="n"/>
      <c r="D536" s="219" t="n"/>
      <c r="E536" s="219" t="n"/>
      <c r="F536" s="188" t="n"/>
      <c r="G536" s="200" t="n"/>
    </row>
    <row r="537">
      <c r="A537" s="9" t="n"/>
      <c r="B537" s="198" t="n"/>
      <c r="C537" s="217" t="n"/>
      <c r="D537" s="219" t="n"/>
      <c r="E537" s="219" t="n"/>
      <c r="F537" s="188" t="n"/>
      <c r="G537" s="200" t="n"/>
    </row>
    <row r="538">
      <c r="A538" s="9" t="n"/>
      <c r="B538" s="198" t="n"/>
      <c r="C538" s="217" t="n"/>
      <c r="D538" s="219" t="n"/>
      <c r="E538" s="219" t="n"/>
      <c r="F538" s="188" t="n"/>
      <c r="G538" s="200" t="n"/>
    </row>
    <row r="539">
      <c r="A539" s="9" t="n"/>
      <c r="B539" s="198" t="n"/>
      <c r="C539" s="217" t="n"/>
      <c r="D539" s="219" t="n"/>
      <c r="E539" s="219" t="n"/>
      <c r="F539" s="188" t="n"/>
      <c r="G539" s="200" t="n"/>
    </row>
    <row r="540">
      <c r="A540" s="9" t="n"/>
      <c r="B540" s="198" t="n"/>
      <c r="C540" s="217" t="n"/>
      <c r="D540" s="219" t="n"/>
      <c r="E540" s="219" t="n"/>
      <c r="F540" s="188" t="n"/>
      <c r="G540" s="200" t="n"/>
    </row>
    <row r="541">
      <c r="A541" s="9" t="n"/>
      <c r="B541" s="198" t="n"/>
      <c r="C541" s="217" t="n"/>
      <c r="D541" s="219" t="n"/>
      <c r="E541" s="219" t="n"/>
      <c r="F541" s="188" t="n"/>
      <c r="G541" s="200" t="n"/>
    </row>
    <row r="542">
      <c r="A542" s="9" t="n"/>
      <c r="B542" s="198" t="n"/>
      <c r="C542" s="217" t="n"/>
      <c r="D542" s="219" t="n"/>
      <c r="E542" s="219" t="n"/>
      <c r="F542" s="188" t="n"/>
      <c r="G542" s="200" t="n"/>
    </row>
    <row r="543">
      <c r="A543" s="9" t="n"/>
      <c r="B543" s="198" t="n"/>
      <c r="C543" s="217" t="n"/>
      <c r="D543" s="219" t="n"/>
      <c r="E543" s="219" t="n"/>
      <c r="F543" s="188" t="n"/>
      <c r="G543" s="200" t="n"/>
    </row>
    <row r="544">
      <c r="A544" s="9" t="n"/>
      <c r="B544" s="198" t="n"/>
      <c r="C544" s="217" t="n"/>
      <c r="D544" s="219" t="n"/>
      <c r="E544" s="219" t="n"/>
      <c r="F544" s="188" t="n"/>
      <c r="G544" s="200" t="n"/>
    </row>
    <row r="545">
      <c r="A545" s="9" t="n"/>
      <c r="B545" s="198" t="n"/>
      <c r="C545" s="217" t="n"/>
      <c r="D545" s="219" t="n"/>
      <c r="E545" s="219" t="n"/>
      <c r="F545" s="188" t="n"/>
      <c r="G545" s="200" t="n"/>
    </row>
    <row r="546">
      <c r="A546" s="9" t="n"/>
      <c r="B546" s="198" t="n"/>
      <c r="C546" s="217" t="n"/>
      <c r="D546" s="219" t="n"/>
      <c r="E546" s="219" t="n"/>
      <c r="F546" s="188" t="n"/>
      <c r="G546" s="200" t="n"/>
    </row>
    <row r="547">
      <c r="A547" s="9" t="n"/>
      <c r="B547" s="198" t="n"/>
      <c r="C547" s="217" t="n"/>
      <c r="D547" s="219" t="n"/>
      <c r="E547" s="219" t="n"/>
      <c r="F547" s="188" t="n"/>
      <c r="G547" s="200" t="n"/>
    </row>
    <row r="548">
      <c r="A548" s="9" t="n"/>
      <c r="B548" s="198" t="n"/>
      <c r="C548" s="217" t="n"/>
      <c r="D548" s="219" t="n"/>
      <c r="E548" s="219" t="n"/>
      <c r="F548" s="188" t="n"/>
      <c r="G548" s="200" t="n"/>
    </row>
    <row r="549">
      <c r="A549" s="9" t="n"/>
      <c r="B549" s="198" t="n"/>
      <c r="C549" s="217" t="n"/>
      <c r="D549" s="219" t="n"/>
      <c r="E549" s="219" t="n"/>
      <c r="F549" s="188" t="n"/>
      <c r="G549" s="200" t="n"/>
    </row>
    <row r="550">
      <c r="A550" s="9" t="n"/>
      <c r="B550" s="198" t="n"/>
      <c r="C550" s="217" t="n"/>
      <c r="D550" s="219" t="n"/>
      <c r="E550" s="219" t="n"/>
      <c r="F550" s="188" t="n"/>
      <c r="G550" s="200" t="n"/>
    </row>
    <row r="551">
      <c r="A551" s="9" t="n"/>
      <c r="B551" s="198" t="n"/>
      <c r="C551" s="217" t="n"/>
      <c r="D551" s="219" t="n"/>
      <c r="E551" s="219" t="n"/>
      <c r="F551" s="188" t="n"/>
      <c r="G551" s="200" t="n"/>
    </row>
    <row r="552">
      <c r="A552" s="9" t="n"/>
      <c r="B552" s="198" t="n"/>
      <c r="C552" s="217" t="n"/>
      <c r="D552" s="219" t="n"/>
      <c r="E552" s="219" t="n"/>
      <c r="F552" s="188" t="n"/>
      <c r="G552" s="200" t="n"/>
    </row>
    <row r="553">
      <c r="A553" s="9" t="n"/>
      <c r="B553" s="198" t="n"/>
      <c r="C553" s="217" t="n"/>
      <c r="D553" s="219" t="n"/>
      <c r="E553" s="219" t="n"/>
      <c r="F553" s="188" t="n"/>
      <c r="G553" s="200" t="n"/>
    </row>
    <row r="554">
      <c r="A554" s="9" t="n"/>
      <c r="B554" s="198" t="n"/>
      <c r="C554" s="217" t="n"/>
      <c r="D554" s="219" t="n"/>
      <c r="E554" s="219" t="n"/>
      <c r="F554" s="188" t="n"/>
      <c r="G554" s="200" t="n"/>
    </row>
    <row r="555">
      <c r="A555" s="9" t="n"/>
      <c r="B555" s="198" t="n"/>
      <c r="C555" s="217" t="n"/>
      <c r="D555" s="219" t="n"/>
      <c r="E555" s="219" t="n"/>
      <c r="F555" s="188" t="n"/>
      <c r="G555" s="200" t="n"/>
    </row>
    <row r="556">
      <c r="A556" s="9" t="n"/>
      <c r="B556" s="198" t="n"/>
      <c r="C556" s="217" t="n"/>
      <c r="D556" s="219" t="n"/>
      <c r="E556" s="219" t="n"/>
      <c r="F556" s="188" t="n"/>
      <c r="G556" s="200" t="n"/>
    </row>
    <row r="557">
      <c r="A557" s="9" t="n"/>
      <c r="B557" s="198" t="n"/>
      <c r="C557" s="217" t="n"/>
      <c r="D557" s="219" t="n"/>
      <c r="E557" s="219" t="n"/>
      <c r="F557" s="188" t="n"/>
      <c r="G557" s="200" t="n"/>
    </row>
    <row r="558">
      <c r="A558" s="9" t="n"/>
      <c r="B558" s="198" t="n"/>
      <c r="C558" s="217" t="n"/>
      <c r="D558" s="219" t="n"/>
      <c r="E558" s="219" t="n"/>
      <c r="F558" s="188" t="n"/>
      <c r="G558" s="200" t="n"/>
    </row>
    <row r="559">
      <c r="A559" s="9" t="n"/>
      <c r="B559" s="198" t="n"/>
      <c r="C559" s="217" t="n"/>
      <c r="D559" s="219" t="n"/>
      <c r="E559" s="219" t="n"/>
      <c r="F559" s="188" t="n"/>
      <c r="G559" s="200" t="n"/>
    </row>
    <row r="560">
      <c r="A560" s="9" t="n"/>
      <c r="B560" s="198" t="n"/>
      <c r="C560" s="217" t="n"/>
      <c r="D560" s="219" t="n"/>
      <c r="E560" s="219" t="n"/>
      <c r="F560" s="188" t="n"/>
      <c r="G560" s="200" t="n"/>
    </row>
    <row r="561">
      <c r="A561" s="9" t="n"/>
      <c r="B561" s="198" t="n"/>
      <c r="C561" s="217" t="n"/>
      <c r="D561" s="219" t="n"/>
      <c r="E561" s="219" t="n"/>
      <c r="F561" s="188" t="n"/>
      <c r="G561" s="200" t="n"/>
    </row>
    <row r="562">
      <c r="A562" s="9" t="n"/>
      <c r="B562" s="198" t="n"/>
      <c r="C562" s="217" t="n"/>
      <c r="D562" s="219" t="n"/>
      <c r="E562" s="219" t="n"/>
      <c r="F562" s="188" t="n"/>
      <c r="G562" s="200" t="n"/>
    </row>
    <row r="563">
      <c r="A563" s="9" t="n"/>
      <c r="B563" s="198" t="n"/>
      <c r="C563" s="217" t="n"/>
      <c r="D563" s="219" t="n"/>
      <c r="E563" s="219" t="n"/>
      <c r="F563" s="188" t="n"/>
      <c r="G563" s="200" t="n"/>
    </row>
    <row r="564">
      <c r="A564" s="9" t="n"/>
      <c r="B564" s="198" t="n"/>
      <c r="C564" s="217" t="n"/>
      <c r="D564" s="219" t="n"/>
      <c r="E564" s="219" t="n"/>
      <c r="F564" s="188" t="n"/>
      <c r="G564" s="200" t="n"/>
    </row>
    <row r="565">
      <c r="A565" s="9" t="n"/>
      <c r="B565" s="198" t="n"/>
      <c r="C565" s="217" t="n"/>
      <c r="D565" s="219" t="n"/>
      <c r="E565" s="219" t="n"/>
      <c r="F565" s="188" t="n"/>
      <c r="G565" s="200" t="n"/>
    </row>
    <row r="566">
      <c r="A566" s="9" t="n"/>
      <c r="B566" s="198" t="n"/>
      <c r="C566" s="217" t="n"/>
      <c r="D566" s="219" t="n"/>
      <c r="E566" s="219" t="n"/>
      <c r="F566" s="188" t="n"/>
      <c r="G566" s="200" t="n"/>
    </row>
    <row r="567">
      <c r="A567" s="9" t="n"/>
      <c r="B567" s="198" t="n"/>
      <c r="C567" s="217" t="n"/>
      <c r="D567" s="219" t="n"/>
      <c r="E567" s="219" t="n"/>
      <c r="F567" s="188" t="n"/>
      <c r="G567" s="200" t="n"/>
    </row>
    <row r="568">
      <c r="A568" s="9" t="n"/>
      <c r="B568" s="198" t="n"/>
      <c r="C568" s="217" t="n"/>
      <c r="D568" s="219" t="n"/>
      <c r="E568" s="219" t="n"/>
      <c r="F568" s="188" t="n"/>
      <c r="G568" s="200" t="n"/>
    </row>
    <row r="569">
      <c r="A569" s="9" t="n"/>
      <c r="B569" s="198" t="n"/>
      <c r="C569" s="217" t="n"/>
      <c r="D569" s="219" t="n"/>
      <c r="E569" s="219" t="n"/>
      <c r="F569" s="188" t="n"/>
      <c r="G569" s="200" t="n"/>
    </row>
    <row r="570">
      <c r="A570" s="9" t="n"/>
      <c r="B570" s="198" t="n"/>
      <c r="C570" s="217" t="n"/>
      <c r="D570" s="219" t="n"/>
      <c r="E570" s="219" t="n"/>
      <c r="F570" s="188" t="n"/>
      <c r="G570" s="200" t="n"/>
    </row>
    <row r="571">
      <c r="A571" s="9" t="n"/>
      <c r="B571" s="198" t="n"/>
      <c r="C571" s="217" t="n"/>
      <c r="D571" s="219" t="n"/>
      <c r="E571" s="219" t="n"/>
      <c r="F571" s="188" t="n"/>
      <c r="G571" s="200" t="n"/>
    </row>
    <row r="572">
      <c r="A572" s="9" t="n"/>
      <c r="B572" s="198" t="n"/>
      <c r="C572" s="217" t="n"/>
      <c r="D572" s="219" t="n"/>
      <c r="E572" s="219" t="n"/>
      <c r="F572" s="188" t="n"/>
      <c r="G572" s="200" t="n"/>
    </row>
    <row r="573">
      <c r="A573" s="9" t="n"/>
      <c r="B573" s="198" t="n"/>
      <c r="C573" s="217" t="n"/>
      <c r="D573" s="219" t="n"/>
      <c r="E573" s="219" t="n"/>
      <c r="F573" s="188" t="n"/>
      <c r="G573" s="200" t="n"/>
    </row>
    <row r="574">
      <c r="A574" s="9" t="n"/>
      <c r="B574" s="198" t="n"/>
      <c r="C574" s="217" t="n"/>
      <c r="D574" s="219" t="n"/>
      <c r="E574" s="219" t="n"/>
      <c r="F574" s="188" t="n"/>
      <c r="G574" s="200" t="n"/>
    </row>
    <row r="575">
      <c r="A575" s="9" t="n"/>
      <c r="B575" s="198" t="n"/>
      <c r="C575" s="217" t="n"/>
      <c r="D575" s="219" t="n"/>
      <c r="E575" s="219" t="n"/>
      <c r="F575" s="188" t="n"/>
      <c r="G575" s="200" t="n"/>
    </row>
    <row r="576">
      <c r="A576" s="9" t="n"/>
      <c r="B576" s="198" t="n"/>
      <c r="C576" s="217" t="n"/>
      <c r="D576" s="219" t="n"/>
      <c r="E576" s="219" t="n"/>
      <c r="F576" s="188" t="n"/>
      <c r="G576" s="200" t="n"/>
    </row>
    <row r="577">
      <c r="A577" s="9" t="n"/>
      <c r="B577" s="198" t="n"/>
      <c r="C577" s="217" t="n"/>
      <c r="D577" s="219" t="n"/>
      <c r="E577" s="219" t="n"/>
      <c r="F577" s="188" t="n"/>
      <c r="G577" s="200" t="n"/>
    </row>
    <row r="578">
      <c r="B578" s="198" t="n"/>
      <c r="C578" s="217" t="n"/>
      <c r="D578" s="219" t="n"/>
      <c r="E578" s="219" t="n"/>
      <c r="F578" s="188" t="n"/>
      <c r="G578" s="200" t="n"/>
    </row>
    <row r="579">
      <c r="B579" s="198" t="n"/>
      <c r="C579" s="217" t="n"/>
      <c r="D579" s="219" t="n"/>
      <c r="E579" s="219" t="n"/>
      <c r="F579" s="188" t="n"/>
      <c r="G579" s="200" t="n"/>
    </row>
    <row r="580">
      <c r="B580" s="198" t="n"/>
      <c r="C580" s="217" t="n"/>
      <c r="D580" s="219" t="n"/>
      <c r="E580" s="219" t="n"/>
      <c r="F580" s="188" t="n"/>
      <c r="G580" s="200" t="n"/>
    </row>
    <row r="581">
      <c r="B581" s="198" t="n"/>
      <c r="C581" s="217" t="n"/>
      <c r="D581" s="219" t="n"/>
      <c r="E581" s="219" t="n"/>
      <c r="F581" s="188" t="n"/>
      <c r="G581" s="200" t="n"/>
    </row>
    <row r="582">
      <c r="B582" s="198" t="n"/>
      <c r="C582" s="217" t="n"/>
      <c r="D582" s="219" t="n"/>
      <c r="E582" s="219" t="n"/>
      <c r="F582" s="188" t="n"/>
      <c r="G582" s="200" t="n"/>
    </row>
    <row r="583">
      <c r="B583" s="198" t="n"/>
      <c r="C583" s="217" t="n"/>
      <c r="D583" s="219" t="n"/>
      <c r="E583" s="219" t="n"/>
      <c r="F583" s="228" t="n"/>
      <c r="G583" s="200" t="n"/>
    </row>
    <row r="584">
      <c r="B584" s="198" t="n"/>
      <c r="C584" s="217" t="n"/>
      <c r="D584" s="219" t="n"/>
      <c r="E584" s="219"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4">
    <mergeCell ref="M1:N1"/>
    <mergeCell ref="J1:K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N755"/>
  <sheetViews>
    <sheetView workbookViewId="0">
      <pane ySplit="4" topLeftCell="A17" activePane="bottomLeft" state="frozen"/>
      <selection pane="bottomLeft" activeCell="B2" sqref="B2"/>
    </sheetView>
  </sheetViews>
  <sheetFormatPr baseColWidth="8" defaultColWidth="9" defaultRowHeight="20.25"/>
  <cols>
    <col width="15.5" customWidth="1" style="13" min="1" max="1"/>
    <col width="14.375" customWidth="1" style="168" min="2" max="2"/>
    <col width="14.625" customWidth="1" style="220" min="3" max="3"/>
    <col width="10.25" customWidth="1" style="222" min="4" max="4"/>
    <col width="10.125" customWidth="1" style="222" min="5" max="5"/>
    <col width="13" customWidth="1" style="222" min="6" max="6"/>
    <col width="14.625" customWidth="1" style="171" min="7" max="7"/>
    <col width="15.25" customWidth="1" style="162" min="8" max="8"/>
    <col width="11.375" customWidth="1" style="162" min="9" max="9"/>
    <col width="11.375" customWidth="1" style="223" min="10" max="10"/>
    <col width="15.375" customWidth="1" style="223" min="11" max="11"/>
    <col width="12.625" customWidth="1" style="162" min="12" max="12"/>
    <col width="13.875" customWidth="1" style="162" min="13" max="14"/>
    <col width="14.5" customWidth="1" style="162" min="15" max="15"/>
  </cols>
  <sheetData>
    <row r="1" ht="39.95" customHeight="1" s="162">
      <c r="A1" s="151" t="inlineStr">
        <is>
          <t>7月份</t>
        </is>
      </c>
      <c r="B1" s="174" t="n"/>
      <c r="C1" s="174" t="n"/>
      <c r="D1" s="174" t="n"/>
      <c r="E1" s="174" t="n"/>
      <c r="F1" s="175" t="n"/>
      <c r="G1" s="229" t="n"/>
      <c r="H1" s="155" t="inlineStr">
        <is>
          <t>刷单支出</t>
        </is>
      </c>
      <c r="I1" s="175" t="n"/>
      <c r="J1" s="230" t="n"/>
      <c r="K1" s="230" t="n"/>
      <c r="M1" s="149" t="n"/>
    </row>
    <row r="2" ht="45" customHeight="1" s="162">
      <c r="A2" s="2" t="inlineStr">
        <is>
          <t>总计</t>
        </is>
      </c>
      <c r="B2" s="225">
        <f>SUM(B4:B999)</f>
        <v/>
      </c>
      <c r="C2" s="225">
        <f>SUM(C4:C999)</f>
        <v/>
      </c>
      <c r="D2" s="182">
        <f>SUM(D4:D999)</f>
        <v/>
      </c>
      <c r="E2" s="182">
        <f>SUM(E4:E999)</f>
        <v/>
      </c>
      <c r="F2" s="182">
        <f>SUM(F4:F999)</f>
        <v/>
      </c>
      <c r="G2" s="226">
        <f>SUM(G4:G999)</f>
        <v/>
      </c>
      <c r="H2" s="58" t="inlineStr">
        <is>
          <t>利润率</t>
        </is>
      </c>
      <c r="I2" s="19">
        <f>F2/C2</f>
        <v/>
      </c>
      <c r="J2" s="205">
        <f>SUM(J4:J999)</f>
        <v/>
      </c>
      <c r="K2" s="205" t="n"/>
      <c r="M2" s="20" t="n"/>
      <c r="N2" s="20" t="n"/>
    </row>
    <row r="3" ht="39.95" customHeight="1" s="162">
      <c r="A3" s="5" t="inlineStr">
        <is>
          <t>日期</t>
        </is>
      </c>
      <c r="B3" s="231" t="inlineStr">
        <is>
          <t>销售额</t>
        </is>
      </c>
      <c r="C3" s="232" t="inlineStr">
        <is>
          <t>拿货价</t>
        </is>
      </c>
      <c r="D3" s="233" t="inlineStr">
        <is>
          <t>买家退款金额</t>
        </is>
      </c>
      <c r="E3" s="234" t="inlineStr">
        <is>
          <t>店铺退款金额</t>
        </is>
      </c>
      <c r="F3" s="180" t="inlineStr">
        <is>
          <t>利润</t>
        </is>
      </c>
      <c r="G3" s="235" t="inlineStr">
        <is>
          <t>快递费</t>
        </is>
      </c>
      <c r="H3" s="58" t="inlineStr">
        <is>
          <t>单量</t>
        </is>
      </c>
      <c r="I3" s="21">
        <f>COUNT(A:A)</f>
        <v/>
      </c>
      <c r="J3" s="232" t="inlineStr">
        <is>
          <t>其他支出</t>
        </is>
      </c>
      <c r="K3" s="232" t="inlineStr">
        <is>
          <t>备注</t>
        </is>
      </c>
      <c r="M3" s="22" t="n"/>
    </row>
    <row r="4">
      <c r="A4" s="9" t="n">
        <v>44378</v>
      </c>
      <c r="B4" s="198" t="n">
        <v>12.58</v>
      </c>
      <c r="C4" s="217" t="n">
        <v>4</v>
      </c>
      <c r="D4" s="228" t="n"/>
      <c r="E4" s="228" t="n"/>
      <c r="F4" s="188">
        <f>B4-C4-D4+E4-G4-J510</f>
        <v/>
      </c>
      <c r="G4" s="200" t="n">
        <v>3</v>
      </c>
      <c r="H4" s="59" t="inlineStr">
        <is>
          <t>运费月结</t>
        </is>
      </c>
      <c r="I4" s="34">
        <f>0</f>
        <v/>
      </c>
    </row>
    <row r="5">
      <c r="A5" s="9" t="n">
        <v>44378</v>
      </c>
      <c r="B5" s="198" t="n">
        <v>24.58</v>
      </c>
      <c r="C5" s="217" t="n">
        <v>10</v>
      </c>
      <c r="D5" s="228" t="n"/>
      <c r="E5" s="228" t="n"/>
      <c r="F5" s="188">
        <f>B5-C5-D5+E5-G5-J511</f>
        <v/>
      </c>
      <c r="G5" s="200" t="n">
        <v>3</v>
      </c>
      <c r="H5" s="60" t="inlineStr">
        <is>
          <t>平均每天7.8单</t>
        </is>
      </c>
      <c r="I5" s="9" t="n"/>
    </row>
    <row r="6">
      <c r="A6" s="9" t="n">
        <v>44378</v>
      </c>
      <c r="B6" s="198" t="n">
        <v>12.58</v>
      </c>
      <c r="C6" s="217" t="n">
        <v>4</v>
      </c>
      <c r="D6" s="228" t="n"/>
      <c r="E6" s="228" t="n"/>
      <c r="F6" s="188">
        <f>B6-C6-D6+E6-G6-J512</f>
        <v/>
      </c>
      <c r="G6" s="200" t="n">
        <v>3</v>
      </c>
      <c r="H6" s="60" t="inlineStr">
        <is>
          <t>平均日利润115元</t>
        </is>
      </c>
      <c r="I6" s="17" t="n"/>
    </row>
    <row r="7">
      <c r="A7" s="9" t="n">
        <v>44378</v>
      </c>
      <c r="B7" s="198" t="n">
        <v>12.58</v>
      </c>
      <c r="C7" s="217" t="n">
        <v>4</v>
      </c>
      <c r="D7" s="228" t="n"/>
      <c r="E7" s="228" t="n"/>
      <c r="F7" s="188">
        <f>B7-C7-D7+E7-G7-J513</f>
        <v/>
      </c>
      <c r="G7" s="200" t="n">
        <v>3</v>
      </c>
      <c r="H7" s="61" t="n"/>
      <c r="I7" s="17" t="n"/>
    </row>
    <row r="8">
      <c r="A8" s="9" t="n">
        <v>44378</v>
      </c>
      <c r="B8" s="198" t="n">
        <v>14.58</v>
      </c>
      <c r="C8" s="217" t="n">
        <v>5</v>
      </c>
      <c r="D8" s="228" t="n"/>
      <c r="E8" s="228" t="n"/>
      <c r="F8" s="188">
        <f>B8-C8-D8+E8-G8-J514</f>
        <v/>
      </c>
      <c r="G8" s="200" t="n">
        <v>3</v>
      </c>
      <c r="H8" s="61" t="n"/>
      <c r="I8" s="17" t="n"/>
    </row>
    <row r="9">
      <c r="A9" s="9" t="n">
        <v>44378</v>
      </c>
      <c r="B9" s="198" t="n">
        <v>12.58</v>
      </c>
      <c r="C9" s="217" t="n">
        <v>4</v>
      </c>
      <c r="D9" s="228" t="n"/>
      <c r="E9" s="228" t="n"/>
      <c r="F9" s="188">
        <f>B9-C9-D9+E9-G9-J515</f>
        <v/>
      </c>
      <c r="G9" s="200" t="n">
        <v>3</v>
      </c>
      <c r="H9" s="61" t="n"/>
      <c r="I9" s="17" t="n"/>
      <c r="M9" s="0" t="inlineStr">
        <is>
          <t> </t>
        </is>
      </c>
    </row>
    <row r="10">
      <c r="A10" s="9" t="n">
        <v>44378</v>
      </c>
      <c r="B10" s="198" t="n">
        <v>19.58</v>
      </c>
      <c r="C10" s="217" t="n">
        <v>7.7</v>
      </c>
      <c r="D10" s="228" t="n"/>
      <c r="E10" s="228" t="n"/>
      <c r="F10" s="188">
        <f>B10-C10-D10+E10-G10-J516</f>
        <v/>
      </c>
      <c r="G10" s="200" t="n">
        <v>3</v>
      </c>
      <c r="H10" s="61" t="n"/>
      <c r="I10" s="17" t="n"/>
    </row>
    <row r="11">
      <c r="A11" s="9" t="n">
        <v>44378</v>
      </c>
      <c r="B11" s="198" t="n">
        <v>14.58</v>
      </c>
      <c r="C11" s="217" t="n">
        <v>5</v>
      </c>
      <c r="D11" s="228" t="n"/>
      <c r="E11" s="228" t="n"/>
      <c r="F11" s="188">
        <f>B11-C11-D11+E11-G11-J517</f>
        <v/>
      </c>
      <c r="G11" s="200" t="n">
        <v>3</v>
      </c>
      <c r="H11" s="61" t="inlineStr">
        <is>
          <t>  </t>
        </is>
      </c>
      <c r="I11" s="12" t="n"/>
    </row>
    <row r="12">
      <c r="A12" s="9" t="n">
        <v>44378</v>
      </c>
      <c r="B12" s="198" t="n">
        <v>29.16</v>
      </c>
      <c r="C12" s="217" t="n">
        <v>10</v>
      </c>
      <c r="D12" s="228" t="n"/>
      <c r="E12" s="228" t="n"/>
      <c r="F12" s="188">
        <f>B12-C12-D12+E12-G12-J518</f>
        <v/>
      </c>
      <c r="G12" s="200" t="n">
        <v>3</v>
      </c>
      <c r="H12" s="62" t="n"/>
      <c r="I12" s="12" t="n"/>
    </row>
    <row r="13">
      <c r="A13" s="9" t="n">
        <v>44379</v>
      </c>
      <c r="B13" s="195" t="n">
        <v>19.58</v>
      </c>
      <c r="C13" s="217" t="n">
        <v>7.7</v>
      </c>
      <c r="D13" s="188" t="n"/>
      <c r="E13" s="188" t="n"/>
      <c r="F13" s="188">
        <f>B13-C13-D13+E13-G13-J519</f>
        <v/>
      </c>
      <c r="G13" s="200" t="n">
        <v>5</v>
      </c>
      <c r="H13" s="62" t="n"/>
      <c r="I13" s="12" t="n"/>
    </row>
    <row r="14">
      <c r="A14" s="9" t="n">
        <v>44379</v>
      </c>
      <c r="B14" s="195" t="n">
        <v>8.58</v>
      </c>
      <c r="C14" s="217" t="n">
        <v>2.7</v>
      </c>
      <c r="D14" s="188" t="n"/>
      <c r="E14" s="188" t="n"/>
      <c r="F14" s="188">
        <f>B14-C14-D14+E14-G14-J520</f>
        <v/>
      </c>
      <c r="G14" s="200" t="n">
        <v>5</v>
      </c>
      <c r="H14" s="62" t="n"/>
      <c r="I14" s="12" t="n"/>
    </row>
    <row r="15">
      <c r="A15" s="9" t="n">
        <v>44379</v>
      </c>
      <c r="B15" s="195" t="n">
        <v>14.58</v>
      </c>
      <c r="C15" s="217" t="n">
        <v>5</v>
      </c>
      <c r="D15" s="188" t="n"/>
      <c r="E15" s="188" t="n"/>
      <c r="F15" s="188">
        <f>B15-C15-D15+E15-G15-J521</f>
        <v/>
      </c>
      <c r="G15" s="200" t="n">
        <v>5</v>
      </c>
      <c r="H15" s="62" t="n"/>
      <c r="I15" s="12" t="n"/>
    </row>
    <row r="16">
      <c r="A16" s="9" t="n">
        <v>44379</v>
      </c>
      <c r="B16" s="195" t="n">
        <v>19.58</v>
      </c>
      <c r="C16" s="217" t="n">
        <v>7.7</v>
      </c>
      <c r="D16" s="188" t="n"/>
      <c r="E16" s="188" t="n"/>
      <c r="F16" s="188">
        <f>B16-C16-D16+E16-G16-J522</f>
        <v/>
      </c>
      <c r="G16" s="200" t="n">
        <v>5</v>
      </c>
      <c r="H16" s="62" t="n"/>
      <c r="I16" s="12" t="n"/>
    </row>
    <row r="17">
      <c r="A17" s="9" t="n">
        <v>44379</v>
      </c>
      <c r="B17" s="195" t="n">
        <v>14.58</v>
      </c>
      <c r="C17" s="217" t="n">
        <v>5</v>
      </c>
      <c r="D17" s="188" t="n"/>
      <c r="E17" s="188" t="n"/>
      <c r="F17" s="188">
        <f>B17-C17-D17+E17-G17-J523</f>
        <v/>
      </c>
      <c r="G17" s="200" t="n">
        <v>5</v>
      </c>
      <c r="H17" s="62" t="n"/>
      <c r="I17" s="12" t="n"/>
    </row>
    <row r="18">
      <c r="A18" s="9" t="n">
        <v>44379</v>
      </c>
      <c r="B18" s="195" t="n">
        <v>24.58</v>
      </c>
      <c r="C18" s="217" t="n">
        <v>10</v>
      </c>
      <c r="D18" s="188" t="n"/>
      <c r="E18" s="188" t="n"/>
      <c r="F18" s="188">
        <f>B18-C18-D18+E18-G18-J524</f>
        <v/>
      </c>
      <c r="G18" s="200" t="n">
        <v>5</v>
      </c>
      <c r="H18" s="62" t="n"/>
      <c r="I18" s="12" t="n"/>
    </row>
    <row r="19">
      <c r="A19" s="9" t="n">
        <v>44379</v>
      </c>
      <c r="B19" s="195" t="n">
        <v>14.58</v>
      </c>
      <c r="C19" s="217" t="n">
        <v>5</v>
      </c>
      <c r="D19" s="188" t="n"/>
      <c r="E19" s="217" t="n"/>
      <c r="F19" s="188">
        <f>B19-C19-D19+E19-G19-J525</f>
        <v/>
      </c>
      <c r="G19" s="200" t="n">
        <v>5</v>
      </c>
      <c r="H19" s="62" t="n"/>
      <c r="I19" s="12" t="n"/>
    </row>
    <row r="20">
      <c r="A20" s="9" t="n">
        <v>44379</v>
      </c>
      <c r="B20" s="195" t="n">
        <v>24.58</v>
      </c>
      <c r="C20" s="217" t="n">
        <v>10</v>
      </c>
      <c r="D20" s="217" t="n"/>
      <c r="E20" s="217" t="n"/>
      <c r="F20" s="188">
        <f>B20-C20-D20+E20-G20-J526</f>
        <v/>
      </c>
      <c r="G20" s="200" t="n">
        <v>5</v>
      </c>
      <c r="H20" s="62" t="n"/>
      <c r="I20" s="12" t="n"/>
    </row>
    <row r="21">
      <c r="A21" s="9" t="n">
        <v>44379</v>
      </c>
      <c r="B21" s="195" t="n">
        <v>14.58</v>
      </c>
      <c r="C21" s="217" t="n">
        <v>5</v>
      </c>
      <c r="D21" s="217" t="n"/>
      <c r="E21" s="217" t="n"/>
      <c r="F21" s="188">
        <f>B21-C21-D21+E21-G21-J527</f>
        <v/>
      </c>
      <c r="G21" s="200" t="n">
        <v>5</v>
      </c>
      <c r="H21" s="63" t="n"/>
      <c r="I21" s="13" t="n"/>
    </row>
    <row r="22">
      <c r="A22" s="9" t="n">
        <v>44379</v>
      </c>
      <c r="B22" s="195" t="n">
        <v>14.58</v>
      </c>
      <c r="C22" s="217" t="n">
        <v>5</v>
      </c>
      <c r="D22" s="217" t="n"/>
      <c r="E22" s="217" t="n"/>
      <c r="F22" s="188">
        <f>B22-C22-D22+E22-G22-J528</f>
        <v/>
      </c>
      <c r="G22" s="200" t="n">
        <v>5</v>
      </c>
      <c r="H22" s="63" t="n"/>
      <c r="I22" s="13" t="n"/>
    </row>
    <row r="23">
      <c r="A23" s="9" t="n">
        <v>44379</v>
      </c>
      <c r="B23" s="195" t="n">
        <v>11.66</v>
      </c>
      <c r="C23" s="217" t="n">
        <v>5</v>
      </c>
      <c r="D23" s="217" t="n"/>
      <c r="E23" s="217" t="n"/>
      <c r="F23" s="188">
        <f>B23-C23-D23+E23-G23-J529</f>
        <v/>
      </c>
      <c r="G23" s="200" t="n">
        <v>5</v>
      </c>
      <c r="H23" s="63" t="n"/>
      <c r="I23" s="13" t="n"/>
    </row>
    <row r="24">
      <c r="A24" s="9" t="n">
        <v>44379</v>
      </c>
      <c r="B24" s="195" t="n">
        <v>17.66</v>
      </c>
      <c r="C24" s="217" t="n">
        <v>7</v>
      </c>
      <c r="D24" s="217" t="n"/>
      <c r="E24" s="217" t="n"/>
      <c r="F24" s="188">
        <f>B24-C24-D24+E24-G24-J530</f>
        <v/>
      </c>
      <c r="G24" s="200" t="n">
        <v>5</v>
      </c>
      <c r="H24" s="63" t="n"/>
      <c r="I24" s="13" t="n"/>
    </row>
    <row r="25">
      <c r="A25" s="9" t="n">
        <v>44379</v>
      </c>
      <c r="B25" s="195" t="n">
        <v>24.32</v>
      </c>
      <c r="C25" s="217" t="n">
        <v>10</v>
      </c>
      <c r="D25" s="188" t="n"/>
      <c r="E25" s="217" t="n"/>
      <c r="F25" s="188">
        <f>B25-C25-D25+E25-G25-J531</f>
        <v/>
      </c>
      <c r="G25" s="200" t="n">
        <v>5</v>
      </c>
      <c r="H25" s="63" t="n"/>
      <c r="I25" s="13" t="n"/>
    </row>
    <row r="26">
      <c r="A26" s="9" t="n">
        <v>44379</v>
      </c>
      <c r="B26" s="195" t="n">
        <v>12.58</v>
      </c>
      <c r="C26" s="217" t="n">
        <v>4</v>
      </c>
      <c r="D26" s="188" t="n"/>
      <c r="E26" s="217" t="n"/>
      <c r="F26" s="188">
        <f>B26-C26-D26+E26-G26-J532</f>
        <v/>
      </c>
      <c r="G26" s="200" t="n">
        <v>5</v>
      </c>
      <c r="H26" s="63" t="n"/>
      <c r="I26" s="13" t="n"/>
    </row>
    <row r="27">
      <c r="A27" s="9" t="n">
        <v>44379</v>
      </c>
      <c r="B27" s="195" t="n">
        <v>8.58</v>
      </c>
      <c r="C27" s="217" t="n">
        <v>3.7</v>
      </c>
      <c r="D27" s="188" t="n"/>
      <c r="E27" s="217" t="n"/>
      <c r="F27" s="188">
        <f>B27-C27-D27+E27-G27-J533</f>
        <v/>
      </c>
      <c r="G27" s="200" t="n">
        <v>5</v>
      </c>
      <c r="H27" s="63" t="n"/>
      <c r="I27" s="13" t="n"/>
    </row>
    <row r="28">
      <c r="A28" s="9" t="n">
        <v>44379</v>
      </c>
      <c r="B28" s="195" t="n">
        <v>12.58</v>
      </c>
      <c r="C28" s="217" t="n">
        <v>4</v>
      </c>
      <c r="D28" s="188" t="n"/>
      <c r="E28" s="217" t="n"/>
      <c r="F28" s="188">
        <f>B28-C28-D28+E28-G28-J534</f>
        <v/>
      </c>
      <c r="G28" s="200" t="n">
        <v>5</v>
      </c>
      <c r="H28" s="63" t="n"/>
      <c r="I28" s="13" t="n"/>
    </row>
    <row r="29">
      <c r="A29" s="9" t="n">
        <v>44380</v>
      </c>
      <c r="B29" s="195" t="n">
        <v>11.58</v>
      </c>
      <c r="C29" s="217" t="n">
        <v>4</v>
      </c>
      <c r="D29" s="188" t="n"/>
      <c r="E29" s="217" t="n"/>
      <c r="F29" s="188">
        <f>B29-C29-D29+E29-G29-J535</f>
        <v/>
      </c>
      <c r="G29" s="200" t="n">
        <v>5</v>
      </c>
      <c r="H29" s="63" t="n"/>
      <c r="I29" s="13" t="n"/>
    </row>
    <row r="30">
      <c r="A30" s="9" t="n">
        <v>44380</v>
      </c>
      <c r="B30" s="195" t="n">
        <v>14.58</v>
      </c>
      <c r="C30" s="217" t="n">
        <v>5</v>
      </c>
      <c r="D30" s="188" t="n"/>
      <c r="E30" s="217" t="n"/>
      <c r="F30" s="188">
        <f>B30-C30-D30+E30-G30-J536</f>
        <v/>
      </c>
      <c r="G30" s="200" t="n">
        <v>5</v>
      </c>
      <c r="H30" s="63" t="n"/>
      <c r="I30" s="13" t="n"/>
    </row>
    <row r="31">
      <c r="A31" s="9" t="n">
        <v>44380</v>
      </c>
      <c r="B31" s="195" t="n">
        <v>24.58</v>
      </c>
      <c r="C31" s="217" t="n">
        <v>10</v>
      </c>
      <c r="D31" s="188" t="n"/>
      <c r="E31" s="217" t="n"/>
      <c r="F31" s="188">
        <f>B31-C31-D31+E31-G31-J537</f>
        <v/>
      </c>
      <c r="G31" s="200" t="n">
        <v>5</v>
      </c>
      <c r="H31" s="63" t="n"/>
      <c r="I31" s="13" t="n"/>
    </row>
    <row r="32">
      <c r="A32" s="9" t="n">
        <v>44380</v>
      </c>
      <c r="B32" s="195" t="n">
        <v>9.98</v>
      </c>
      <c r="C32" s="217" t="n">
        <v>4.5</v>
      </c>
      <c r="D32" s="188" t="n"/>
      <c r="E32" s="217" t="n"/>
      <c r="F32" s="188">
        <f>B32-C32-D32+E32-G32-J538</f>
        <v/>
      </c>
      <c r="G32" s="200" t="n">
        <v>5</v>
      </c>
      <c r="H32" s="63" t="n"/>
      <c r="I32" s="13" t="n"/>
    </row>
    <row r="33">
      <c r="A33" s="9" t="n">
        <v>44380</v>
      </c>
      <c r="B33" s="195" t="n">
        <v>14.58</v>
      </c>
      <c r="C33" s="217" t="n">
        <v>5</v>
      </c>
      <c r="D33" s="188" t="n"/>
      <c r="E33" s="217" t="n"/>
      <c r="F33" s="188">
        <f>B33-C33-D33+E33-G33-J539</f>
        <v/>
      </c>
      <c r="G33" s="200" t="n">
        <v>5</v>
      </c>
      <c r="H33" s="63" t="n"/>
      <c r="I33" s="13" t="n"/>
    </row>
    <row r="34">
      <c r="A34" s="9" t="n">
        <v>44380</v>
      </c>
      <c r="B34" s="195" t="n">
        <v>14.58</v>
      </c>
      <c r="C34" s="217" t="n">
        <v>5</v>
      </c>
      <c r="D34" s="188" t="n"/>
      <c r="E34" s="217" t="n"/>
      <c r="F34" s="188">
        <f>B34-C34-D34+E34-G34-J540</f>
        <v/>
      </c>
      <c r="G34" s="200" t="n">
        <v>5</v>
      </c>
      <c r="H34" s="63" t="n"/>
      <c r="I34" s="13" t="n"/>
    </row>
    <row r="35">
      <c r="A35" s="9" t="n">
        <v>44380</v>
      </c>
      <c r="B35" s="195" t="n">
        <v>12.58</v>
      </c>
      <c r="C35" s="217" t="n">
        <v>4</v>
      </c>
      <c r="D35" s="188" t="n"/>
      <c r="E35" s="217" t="n"/>
      <c r="F35" s="188">
        <f>B35-C35-D35+E35-G35-J541</f>
        <v/>
      </c>
      <c r="G35" s="200" t="n">
        <v>5</v>
      </c>
      <c r="H35" s="63" t="n"/>
      <c r="I35" s="13" t="n"/>
    </row>
    <row r="36">
      <c r="A36" s="9" t="n">
        <v>44380</v>
      </c>
      <c r="B36" s="195" t="n">
        <v>8.58</v>
      </c>
      <c r="C36" s="217" t="n">
        <v>3.7</v>
      </c>
      <c r="D36" s="188" t="n"/>
      <c r="E36" s="217" t="n"/>
      <c r="F36" s="188">
        <f>B36-C36-D36+E36-G36-J542</f>
        <v/>
      </c>
      <c r="G36" s="200" t="n">
        <v>5</v>
      </c>
      <c r="H36" s="63" t="n"/>
      <c r="I36" s="13" t="n"/>
    </row>
    <row r="37">
      <c r="A37" s="9" t="n">
        <v>44380</v>
      </c>
      <c r="B37" s="195" t="n">
        <v>14.58</v>
      </c>
      <c r="C37" s="217" t="n">
        <v>5</v>
      </c>
      <c r="D37" s="188" t="n"/>
      <c r="E37" s="217" t="n"/>
      <c r="F37" s="188">
        <f>B37-C37-D37+E37-G37-J543</f>
        <v/>
      </c>
      <c r="G37" s="200" t="n">
        <v>5</v>
      </c>
      <c r="H37" s="63" t="n"/>
      <c r="I37" s="13" t="n"/>
    </row>
    <row r="38">
      <c r="A38" s="9" t="n">
        <v>44380</v>
      </c>
      <c r="B38" s="195" t="n">
        <v>14.58</v>
      </c>
      <c r="C38" s="217" t="n">
        <v>5</v>
      </c>
      <c r="D38" s="188" t="n"/>
      <c r="E38" s="217" t="n"/>
      <c r="F38" s="188">
        <f>B38-C38-D38+E38-G38-J544</f>
        <v/>
      </c>
      <c r="G38" s="200" t="n">
        <v>5</v>
      </c>
      <c r="H38" s="63" t="n"/>
      <c r="I38" s="13" t="n"/>
    </row>
    <row r="39">
      <c r="A39" s="9" t="n">
        <v>44380</v>
      </c>
      <c r="B39" s="195" t="n">
        <v>24.58</v>
      </c>
      <c r="C39" s="217" t="n">
        <v>10</v>
      </c>
      <c r="D39" s="188" t="n"/>
      <c r="E39" s="217" t="n"/>
      <c r="F39" s="188">
        <f>B39-C39-D39+E39-G39-J545</f>
        <v/>
      </c>
      <c r="G39" s="200" t="n">
        <v>5</v>
      </c>
      <c r="H39" s="63" t="n"/>
      <c r="I39" s="13" t="n"/>
    </row>
    <row r="40">
      <c r="A40" s="9" t="n">
        <v>44380</v>
      </c>
      <c r="B40" s="195" t="n">
        <v>29.16</v>
      </c>
      <c r="C40" s="217" t="n">
        <v>10</v>
      </c>
      <c r="D40" s="188" t="n"/>
      <c r="E40" s="217" t="n"/>
      <c r="F40" s="188">
        <f>B40-C40-D40+E40-G40-J546</f>
        <v/>
      </c>
      <c r="G40" s="200" t="n">
        <v>5</v>
      </c>
      <c r="H40" s="63" t="n"/>
      <c r="I40" s="13" t="n"/>
    </row>
    <row r="41">
      <c r="A41" s="9" t="n">
        <v>44380</v>
      </c>
      <c r="B41" s="195" t="n">
        <v>22.16</v>
      </c>
      <c r="C41" s="217" t="n">
        <v>9</v>
      </c>
      <c r="D41" s="188" t="n"/>
      <c r="E41" s="217" t="n"/>
      <c r="F41" s="188">
        <f>B41-C41-D41+E41-G41-J547</f>
        <v/>
      </c>
      <c r="G41" s="200" t="n">
        <v>5</v>
      </c>
      <c r="H41" s="63" t="n"/>
      <c r="I41" s="13" t="n"/>
    </row>
    <row r="42">
      <c r="A42" s="9" t="n">
        <v>44381</v>
      </c>
      <c r="B42" s="195" t="n">
        <v>14.58</v>
      </c>
      <c r="C42" s="217" t="n">
        <v>5</v>
      </c>
      <c r="D42" s="188" t="n"/>
      <c r="E42" s="217" t="n"/>
      <c r="F42" s="188">
        <f>B42-C42-D42+E42-G42-J548</f>
        <v/>
      </c>
      <c r="G42" s="200" t="n">
        <v>5</v>
      </c>
      <c r="H42" s="63" t="n"/>
      <c r="I42" s="13" t="n"/>
    </row>
    <row r="43">
      <c r="A43" s="9" t="n">
        <v>44381</v>
      </c>
      <c r="B43" s="195" t="n">
        <v>12.58</v>
      </c>
      <c r="C43" s="217" t="n">
        <v>4</v>
      </c>
      <c r="D43" s="188" t="n"/>
      <c r="E43" s="217" t="n"/>
      <c r="F43" s="188">
        <f>B43-C43-D43+E43-G43-J549</f>
        <v/>
      </c>
      <c r="G43" s="200" t="n">
        <v>5</v>
      </c>
      <c r="H43" s="63" t="n"/>
      <c r="I43" s="13" t="n"/>
    </row>
    <row r="44">
      <c r="A44" s="9" t="n">
        <v>44381</v>
      </c>
      <c r="B44" s="195" t="n">
        <v>24.58</v>
      </c>
      <c r="C44" s="217" t="n">
        <v>10</v>
      </c>
      <c r="D44" s="188" t="n"/>
      <c r="E44" s="217" t="n"/>
      <c r="F44" s="188">
        <f>B44-C44-D44+E44-G44-J550</f>
        <v/>
      </c>
      <c r="G44" s="200" t="n">
        <v>5</v>
      </c>
      <c r="H44" s="63" t="n"/>
      <c r="I44" s="13" t="n"/>
    </row>
    <row r="45">
      <c r="A45" s="9" t="n">
        <v>44381</v>
      </c>
      <c r="B45" s="195" t="n">
        <v>14.58</v>
      </c>
      <c r="C45" s="217" t="n">
        <v>5</v>
      </c>
      <c r="D45" s="188" t="n"/>
      <c r="E45" s="217" t="n"/>
      <c r="F45" s="188">
        <f>B45-C45-D45+E45-G45-J551</f>
        <v/>
      </c>
      <c r="G45" s="200" t="n">
        <v>5</v>
      </c>
      <c r="H45" s="63" t="n"/>
      <c r="I45" s="13" t="n"/>
    </row>
    <row r="46">
      <c r="A46" s="9" t="n">
        <v>44381</v>
      </c>
      <c r="B46" s="195" t="n">
        <v>14.58</v>
      </c>
      <c r="C46" s="217" t="n">
        <v>5</v>
      </c>
      <c r="D46" s="188" t="n"/>
      <c r="E46" s="217" t="n"/>
      <c r="F46" s="188">
        <f>B46-C46-D46+E46-G46-J552</f>
        <v/>
      </c>
      <c r="G46" s="200" t="n">
        <v>5</v>
      </c>
      <c r="H46" s="63" t="n"/>
      <c r="I46" s="13" t="n"/>
    </row>
    <row r="47">
      <c r="A47" s="9" t="n">
        <v>44381</v>
      </c>
      <c r="B47" s="195" t="n">
        <v>14.58</v>
      </c>
      <c r="C47" s="217" t="n">
        <v>5</v>
      </c>
      <c r="D47" s="188" t="n"/>
      <c r="E47" s="217" t="n"/>
      <c r="F47" s="188">
        <f>B47-C47-D47+E47-G47-J553</f>
        <v/>
      </c>
      <c r="G47" s="200" t="n">
        <v>5</v>
      </c>
      <c r="H47" s="63" t="n"/>
      <c r="I47" s="13" t="n"/>
    </row>
    <row r="48">
      <c r="A48" s="9" t="n">
        <v>44381</v>
      </c>
      <c r="B48" s="195" t="n">
        <v>21.74</v>
      </c>
      <c r="C48" s="217" t="n">
        <v>9.5</v>
      </c>
      <c r="D48" s="188" t="n"/>
      <c r="E48" s="217" t="n"/>
      <c r="F48" s="188">
        <f>B48-C48-D48+E48-G48-J554</f>
        <v/>
      </c>
      <c r="G48" s="200" t="n">
        <v>5</v>
      </c>
      <c r="H48" s="63" t="n"/>
      <c r="I48" s="13" t="n"/>
    </row>
    <row r="49">
      <c r="A49" s="9" t="n">
        <v>44382</v>
      </c>
      <c r="B49" s="195" t="n">
        <v>19.58</v>
      </c>
      <c r="C49" s="217" t="n">
        <v>7.7</v>
      </c>
      <c r="D49" s="188" t="n"/>
      <c r="E49" s="217" t="n"/>
      <c r="F49" s="188">
        <f>B49-C49-D49+E49-G49-J555</f>
        <v/>
      </c>
      <c r="G49" s="200" t="n">
        <v>5</v>
      </c>
      <c r="H49" s="63" t="n"/>
      <c r="I49" s="13" t="n"/>
    </row>
    <row r="50">
      <c r="A50" s="9" t="n">
        <v>44382</v>
      </c>
      <c r="B50" s="195" t="n">
        <v>12.58</v>
      </c>
      <c r="C50" s="217" t="n">
        <v>4</v>
      </c>
      <c r="D50" s="188" t="n"/>
      <c r="E50" s="217" t="n"/>
      <c r="F50" s="188">
        <f>B50-C50-D50+E50-G50-J556</f>
        <v/>
      </c>
      <c r="G50" s="200" t="n">
        <v>5</v>
      </c>
      <c r="H50" s="63" t="n"/>
      <c r="I50" s="13" t="n"/>
    </row>
    <row r="51">
      <c r="A51" s="9" t="n">
        <v>44382</v>
      </c>
      <c r="B51" s="195" t="n">
        <v>14.58</v>
      </c>
      <c r="C51" s="217" t="n">
        <v>5</v>
      </c>
      <c r="D51" s="188" t="n"/>
      <c r="E51" s="217" t="n"/>
      <c r="F51" s="188">
        <f>B51-C51-D51+E51-G51-J557</f>
        <v/>
      </c>
      <c r="G51" s="200" t="n">
        <v>5</v>
      </c>
      <c r="H51" s="63" t="n"/>
      <c r="I51" s="13" t="n"/>
    </row>
    <row r="52">
      <c r="A52" s="9" t="n">
        <v>44382</v>
      </c>
      <c r="B52" s="195" t="n">
        <v>9.08</v>
      </c>
      <c r="C52" s="217" t="n">
        <v>3.7</v>
      </c>
      <c r="D52" s="188" t="n"/>
      <c r="E52" s="217" t="n"/>
      <c r="F52" s="188">
        <f>B52-C52-D52+E52-G52-J558</f>
        <v/>
      </c>
      <c r="G52" s="200" t="n">
        <v>5</v>
      </c>
      <c r="H52" s="63" t="n"/>
      <c r="I52" s="13" t="n"/>
    </row>
    <row r="53">
      <c r="A53" s="9" t="n">
        <v>44382</v>
      </c>
      <c r="B53" s="195" t="n">
        <v>14.58</v>
      </c>
      <c r="C53" s="217" t="n">
        <v>5</v>
      </c>
      <c r="D53" s="188" t="n"/>
      <c r="E53" s="217" t="n"/>
      <c r="F53" s="188">
        <f>B53-C53-D53+E53-G53-J559</f>
        <v/>
      </c>
      <c r="G53" s="200" t="n">
        <v>5</v>
      </c>
      <c r="H53" s="63" t="n"/>
      <c r="I53" s="13" t="n"/>
    </row>
    <row r="54">
      <c r="A54" s="9" t="n">
        <v>44382</v>
      </c>
      <c r="B54" s="195" t="n">
        <v>14.58</v>
      </c>
      <c r="C54" s="217" t="n">
        <v>5</v>
      </c>
      <c r="D54" s="188" t="n"/>
      <c r="E54" s="217" t="n"/>
      <c r="F54" s="188">
        <f>B54-C54-D54+E54-G54-J560</f>
        <v/>
      </c>
      <c r="G54" s="200" t="n">
        <v>5</v>
      </c>
      <c r="H54" s="63" t="n"/>
      <c r="I54" s="13" t="n"/>
    </row>
    <row r="55">
      <c r="A55" s="9" t="n">
        <v>44382</v>
      </c>
      <c r="B55" s="195" t="n">
        <v>24.58</v>
      </c>
      <c r="C55" s="217" t="n">
        <v>10</v>
      </c>
      <c r="D55" s="223" t="n"/>
      <c r="E55" s="223" t="n"/>
      <c r="F55" s="188">
        <f>B55-C55-D55+E55-G55-J561</f>
        <v/>
      </c>
      <c r="G55" s="200" t="n">
        <v>5</v>
      </c>
      <c r="H55" s="63" t="n"/>
      <c r="I55" s="13" t="n"/>
    </row>
    <row r="56">
      <c r="A56" s="9" t="n">
        <v>44382</v>
      </c>
      <c r="B56" s="195" t="n">
        <v>14.58</v>
      </c>
      <c r="C56" s="217" t="n">
        <v>5</v>
      </c>
      <c r="D56" s="217" t="n"/>
      <c r="E56" s="217" t="n"/>
      <c r="F56" s="188">
        <f>B56-C56-D56+E56-G56-J562</f>
        <v/>
      </c>
      <c r="G56" s="200" t="n">
        <v>5</v>
      </c>
      <c r="H56" s="63" t="n"/>
      <c r="I56" s="13" t="n"/>
    </row>
    <row r="57">
      <c r="A57" s="9" t="n">
        <v>44382</v>
      </c>
      <c r="B57" s="195" t="n">
        <v>18.16</v>
      </c>
      <c r="C57" s="217" t="n">
        <v>7</v>
      </c>
      <c r="D57" s="188" t="n"/>
      <c r="E57" s="217" t="n"/>
      <c r="F57" s="188">
        <f>B57-C57-D57+E57-G57-J563</f>
        <v/>
      </c>
      <c r="G57" s="200" t="n">
        <v>5</v>
      </c>
      <c r="H57" s="63" t="n"/>
      <c r="I57" s="13" t="n"/>
    </row>
    <row r="58">
      <c r="A58" s="9" t="n">
        <v>44382</v>
      </c>
      <c r="B58" s="195" t="n">
        <v>42.14</v>
      </c>
      <c r="C58" s="217" t="n">
        <v>20</v>
      </c>
      <c r="D58" s="188" t="n"/>
      <c r="E58" s="217" t="n"/>
      <c r="F58" s="188">
        <f>B58-C58-D58+E58-G58-J564</f>
        <v/>
      </c>
      <c r="G58" s="200" t="n">
        <v>5</v>
      </c>
      <c r="H58" s="63" t="n"/>
      <c r="I58" s="13" t="n"/>
    </row>
    <row r="59">
      <c r="A59" s="9" t="n">
        <v>44382</v>
      </c>
      <c r="B59" s="195" t="n">
        <v>24.58</v>
      </c>
      <c r="C59" s="217" t="n">
        <v>10</v>
      </c>
      <c r="D59" s="223" t="n"/>
      <c r="E59" s="223" t="n"/>
      <c r="F59" s="188">
        <f>B59-C59-D59+E59-G59-J565</f>
        <v/>
      </c>
      <c r="G59" s="200" t="n">
        <v>5</v>
      </c>
      <c r="H59" s="63" t="n"/>
      <c r="I59" s="13" t="n"/>
    </row>
    <row r="60">
      <c r="A60" s="9" t="n">
        <v>44382</v>
      </c>
      <c r="B60" s="195" t="n">
        <v>14.58</v>
      </c>
      <c r="C60" s="217" t="n">
        <v>5</v>
      </c>
      <c r="D60" s="188" t="n"/>
      <c r="E60" s="217" t="n"/>
      <c r="F60" s="188">
        <f>B60-C60-D60+E60-G60-J566</f>
        <v/>
      </c>
      <c r="G60" s="200" t="n">
        <v>5</v>
      </c>
      <c r="H60" s="63" t="n"/>
      <c r="I60" s="13" t="n"/>
    </row>
    <row r="61">
      <c r="A61" s="9" t="n">
        <v>44383</v>
      </c>
      <c r="B61" s="195" t="n">
        <v>24.58</v>
      </c>
      <c r="C61" s="217" t="n">
        <v>10</v>
      </c>
      <c r="D61" s="188" t="n"/>
      <c r="E61" s="217" t="n"/>
      <c r="F61" s="188">
        <f>B61-C61-D61+E61-G61-J567</f>
        <v/>
      </c>
      <c r="G61" s="200" t="n">
        <v>5</v>
      </c>
      <c r="H61" s="63" t="n"/>
      <c r="I61" s="13" t="n"/>
    </row>
    <row r="62">
      <c r="A62" s="9" t="n">
        <v>44383</v>
      </c>
      <c r="B62" s="195" t="n">
        <v>12.58</v>
      </c>
      <c r="C62" s="217" t="n">
        <v>4</v>
      </c>
      <c r="D62" s="188" t="n"/>
      <c r="E62" s="217" t="n"/>
      <c r="F62" s="188">
        <f>B62-C62-D62+E62-G62-J568</f>
        <v/>
      </c>
      <c r="G62" s="200" t="n">
        <v>5</v>
      </c>
      <c r="H62" s="63" t="n"/>
      <c r="I62" s="13" t="n"/>
    </row>
    <row r="63">
      <c r="A63" s="9" t="n">
        <v>44383</v>
      </c>
      <c r="B63" s="195" t="n">
        <v>14.58</v>
      </c>
      <c r="C63" s="217" t="n">
        <v>5</v>
      </c>
      <c r="D63" s="188" t="n"/>
      <c r="E63" s="217" t="n"/>
      <c r="F63" s="188">
        <f>B63-C63-D63+E63-G63-J569</f>
        <v/>
      </c>
      <c r="G63" s="200" t="n">
        <v>5</v>
      </c>
      <c r="H63" s="63" t="n"/>
      <c r="I63" s="13" t="n"/>
    </row>
    <row r="64">
      <c r="A64" s="9" t="n">
        <v>44383</v>
      </c>
      <c r="B64" s="195" t="n">
        <v>14.58</v>
      </c>
      <c r="C64" s="217" t="n">
        <v>5</v>
      </c>
      <c r="D64" s="188" t="n"/>
      <c r="E64" s="217" t="n"/>
      <c r="F64" s="188">
        <f>B64-C64-D64+E64-G64-J570</f>
        <v/>
      </c>
      <c r="G64" s="200" t="n">
        <v>5</v>
      </c>
      <c r="H64" s="63" t="n"/>
      <c r="I64" s="13" t="n"/>
    </row>
    <row r="65">
      <c r="A65" s="9" t="n">
        <v>44383</v>
      </c>
      <c r="B65" s="195" t="n">
        <v>10.74</v>
      </c>
      <c r="C65" s="217" t="n">
        <v>6</v>
      </c>
      <c r="D65" s="188" t="n"/>
      <c r="E65" s="217" t="n"/>
      <c r="F65" s="188">
        <f>B65-C65-D65+E65-G65-J571</f>
        <v/>
      </c>
      <c r="G65" s="200" t="n">
        <v>5</v>
      </c>
      <c r="H65" s="63" t="n"/>
      <c r="I65" s="13" t="n"/>
    </row>
    <row r="66">
      <c r="A66" s="9" t="n">
        <v>44383</v>
      </c>
      <c r="B66" s="195" t="n">
        <v>12.58</v>
      </c>
      <c r="C66" s="217" t="n">
        <v>4</v>
      </c>
      <c r="D66" s="188" t="n"/>
      <c r="E66" s="217" t="n"/>
      <c r="F66" s="188">
        <f>B66-C66-D66+E66-G66-J572</f>
        <v/>
      </c>
      <c r="G66" s="200" t="n">
        <v>5</v>
      </c>
      <c r="H66" s="63" t="n"/>
      <c r="I66" s="13" t="n"/>
    </row>
    <row r="67">
      <c r="A67" s="9" t="n">
        <v>44383</v>
      </c>
      <c r="B67" s="195" t="n">
        <v>19.58</v>
      </c>
      <c r="C67" s="217" t="n">
        <v>7.7</v>
      </c>
      <c r="D67" s="188" t="n"/>
      <c r="E67" s="217" t="n"/>
      <c r="F67" s="188">
        <f>B67-C67-D67+E67-G67-J573</f>
        <v/>
      </c>
      <c r="G67" s="200" t="n">
        <v>5</v>
      </c>
      <c r="H67" s="63" t="n"/>
      <c r="I67" s="13" t="n"/>
    </row>
    <row r="68">
      <c r="A68" s="9" t="n">
        <v>44383</v>
      </c>
      <c r="B68" s="195" t="n">
        <v>14.58</v>
      </c>
      <c r="C68" s="217" t="n">
        <v>5</v>
      </c>
      <c r="D68" s="188" t="n"/>
      <c r="E68" s="217" t="n"/>
      <c r="F68" s="188">
        <f>B68-C68-D68+E68-G68-J574</f>
        <v/>
      </c>
      <c r="G68" s="200" t="n">
        <v>5</v>
      </c>
      <c r="H68" s="63" t="n"/>
      <c r="I68" s="13" t="n"/>
    </row>
    <row r="69">
      <c r="A69" s="9" t="n">
        <v>44383</v>
      </c>
      <c r="B69" s="195" t="n">
        <v>14.58</v>
      </c>
      <c r="C69" s="217" t="n">
        <v>5</v>
      </c>
      <c r="D69" s="188" t="n"/>
      <c r="E69" s="217" t="n"/>
      <c r="F69" s="188">
        <f>B69-C69-D69+E69-G69-J575</f>
        <v/>
      </c>
      <c r="G69" s="200" t="n">
        <v>5</v>
      </c>
      <c r="H69" s="63" t="n"/>
      <c r="I69" s="13" t="n"/>
    </row>
    <row r="70">
      <c r="A70" s="9" t="n">
        <v>44383</v>
      </c>
      <c r="B70" s="195" t="n">
        <v>19.58</v>
      </c>
      <c r="C70" s="217" t="n">
        <v>7.7</v>
      </c>
      <c r="D70" s="188" t="n"/>
      <c r="E70" s="217" t="n"/>
      <c r="F70" s="188">
        <f>B70-C70-D70+E70-G70-J576</f>
        <v/>
      </c>
      <c r="G70" s="200" t="n">
        <v>5</v>
      </c>
      <c r="H70" s="63" t="n"/>
      <c r="I70" s="13" t="n"/>
    </row>
    <row r="71">
      <c r="A71" s="9" t="n">
        <v>44383</v>
      </c>
      <c r="B71" s="195" t="n">
        <v>24.58</v>
      </c>
      <c r="C71" s="217" t="n">
        <v>10</v>
      </c>
      <c r="D71" s="188" t="n"/>
      <c r="E71" s="217" t="n"/>
      <c r="F71" s="188">
        <f>B71-C71-D71+E71-G71-J577</f>
        <v/>
      </c>
      <c r="G71" s="200" t="n">
        <v>5</v>
      </c>
      <c r="H71" s="63" t="n"/>
      <c r="I71" s="13" t="n"/>
    </row>
    <row r="72">
      <c r="A72" s="9" t="n">
        <v>44383</v>
      </c>
      <c r="B72" s="195" t="n">
        <v>12.58</v>
      </c>
      <c r="C72" s="217" t="n">
        <v>4</v>
      </c>
      <c r="D72" s="188" t="n"/>
      <c r="E72" s="217" t="n"/>
      <c r="F72" s="188">
        <f>B72-C72-D72+E72-G72-J578</f>
        <v/>
      </c>
      <c r="G72" s="200" t="n">
        <v>5</v>
      </c>
      <c r="H72" s="63" t="n"/>
      <c r="I72" s="13" t="n"/>
    </row>
    <row r="73">
      <c r="A73" s="9" t="n">
        <v>44383</v>
      </c>
      <c r="B73" s="195" t="n">
        <v>24.58</v>
      </c>
      <c r="C73" s="217" t="n">
        <v>10</v>
      </c>
      <c r="D73" s="188" t="n"/>
      <c r="E73" s="217" t="n"/>
      <c r="F73" s="188">
        <f>B73-C73-D73+E73-G73-J579</f>
        <v/>
      </c>
      <c r="G73" s="200" t="n">
        <v>5</v>
      </c>
      <c r="H73" s="63" t="n"/>
      <c r="I73" s="13" t="n"/>
    </row>
    <row r="74">
      <c r="A74" s="9" t="n">
        <v>44383</v>
      </c>
      <c r="B74" s="195" t="n">
        <v>24.58</v>
      </c>
      <c r="C74" s="217" t="n">
        <v>10</v>
      </c>
      <c r="D74" s="188" t="n"/>
      <c r="E74" s="217" t="n"/>
      <c r="F74" s="188">
        <f>B74-C74-D74+E74-G74-J580</f>
        <v/>
      </c>
      <c r="G74" s="200" t="n">
        <v>5</v>
      </c>
      <c r="H74" s="63" t="n"/>
      <c r="I74" s="13" t="n"/>
    </row>
    <row r="75">
      <c r="A75" s="9" t="n">
        <v>44383</v>
      </c>
      <c r="B75" s="195" t="n">
        <v>72</v>
      </c>
      <c r="C75" s="217" t="n">
        <v>42.5</v>
      </c>
      <c r="D75" s="188" t="n"/>
      <c r="E75" s="217" t="n"/>
      <c r="F75" s="188">
        <f>B75-C75-D75+E75-G75-J581</f>
        <v/>
      </c>
      <c r="G75" s="200" t="n">
        <v>5</v>
      </c>
      <c r="H75" s="63" t="n"/>
      <c r="I75" s="13" t="n"/>
    </row>
    <row r="76">
      <c r="A76" s="9" t="n">
        <v>44383</v>
      </c>
      <c r="B76" s="195" t="n">
        <v>12.58</v>
      </c>
      <c r="C76" s="217" t="n">
        <v>4</v>
      </c>
      <c r="D76" s="188" t="n"/>
      <c r="E76" s="217" t="n"/>
      <c r="F76" s="188">
        <f>B76-C76-D76+E76-G76-J582</f>
        <v/>
      </c>
      <c r="G76" s="200" t="n">
        <v>5</v>
      </c>
      <c r="H76" s="63" t="n"/>
      <c r="I76" s="13" t="n"/>
    </row>
    <row r="77">
      <c r="A77" s="9" t="n">
        <v>44384</v>
      </c>
      <c r="B77" s="195" t="n">
        <v>19.58</v>
      </c>
      <c r="C77" s="217" t="n">
        <v>7.7</v>
      </c>
      <c r="D77" s="188" t="n"/>
      <c r="E77" s="217" t="n"/>
      <c r="F77" s="188">
        <f>B77-C77-D77+E77-G77-J583</f>
        <v/>
      </c>
      <c r="G77" s="200" t="n">
        <v>5</v>
      </c>
      <c r="H77" s="63" t="n"/>
      <c r="I77" s="13" t="n"/>
    </row>
    <row r="78">
      <c r="A78" s="9" t="n">
        <v>44384</v>
      </c>
      <c r="B78" s="195" t="n">
        <v>12.58</v>
      </c>
      <c r="C78" s="217" t="n">
        <v>4</v>
      </c>
      <c r="D78" s="188" t="n"/>
      <c r="E78" s="217" t="n"/>
      <c r="F78" s="188">
        <f>B78-C78-D78+E78-G78-J584</f>
        <v/>
      </c>
      <c r="G78" s="200" t="n">
        <v>5</v>
      </c>
      <c r="H78" s="63" t="n"/>
      <c r="I78" s="13" t="n"/>
    </row>
    <row r="79">
      <c r="A79" s="9" t="n">
        <v>44384</v>
      </c>
      <c r="B79" s="195" t="n">
        <v>14.58</v>
      </c>
      <c r="C79" s="217" t="n">
        <v>5</v>
      </c>
      <c r="D79" s="188" t="n"/>
      <c r="E79" s="217" t="n"/>
      <c r="F79" s="188">
        <f>B79-C79-D79+E79-G79-J585</f>
        <v/>
      </c>
      <c r="G79" s="200" t="n">
        <v>5</v>
      </c>
      <c r="H79" s="63" t="n"/>
      <c r="I79" s="13" t="n"/>
    </row>
    <row r="80">
      <c r="A80" s="9" t="n">
        <v>44384</v>
      </c>
      <c r="B80" s="195" t="n">
        <v>52.5</v>
      </c>
      <c r="C80" s="217" t="n">
        <v>40</v>
      </c>
      <c r="D80" s="188" t="n"/>
      <c r="E80" s="217" t="n"/>
      <c r="F80" s="188">
        <f>B80-C80-D80+E80-G80-J586</f>
        <v/>
      </c>
      <c r="G80" s="200" t="n">
        <v>5</v>
      </c>
      <c r="H80" s="63" t="n"/>
      <c r="I80" s="13" t="n"/>
    </row>
    <row r="81">
      <c r="A81" s="9" t="n">
        <v>44384</v>
      </c>
      <c r="B81" s="195" t="n">
        <v>12.58</v>
      </c>
      <c r="C81" s="217" t="n">
        <v>4</v>
      </c>
      <c r="D81" s="188" t="n"/>
      <c r="E81" s="217" t="n"/>
      <c r="F81" s="188">
        <f>B81-C81-D81+E81-G81-J587</f>
        <v/>
      </c>
      <c r="G81" s="200" t="n">
        <v>5</v>
      </c>
      <c r="H81" s="63" t="n"/>
      <c r="I81" s="13" t="n"/>
    </row>
    <row r="82">
      <c r="A82" s="9" t="n">
        <v>44384</v>
      </c>
      <c r="B82" s="195" t="n">
        <v>14.58</v>
      </c>
      <c r="C82" s="217" t="n">
        <v>5</v>
      </c>
      <c r="D82" s="188" t="n"/>
      <c r="E82" s="217" t="n"/>
      <c r="F82" s="188">
        <f>B82-C82-D82+E82-G82-J588</f>
        <v/>
      </c>
      <c r="G82" s="200" t="n">
        <v>5</v>
      </c>
      <c r="H82" s="63" t="n"/>
      <c r="I82" s="13" t="n"/>
    </row>
    <row r="83">
      <c r="A83" s="9" t="n">
        <v>44384</v>
      </c>
      <c r="B83" s="195" t="n">
        <v>24.58</v>
      </c>
      <c r="C83" s="217" t="n">
        <v>10</v>
      </c>
      <c r="D83" s="188" t="n"/>
      <c r="E83" s="217" t="n"/>
      <c r="F83" s="188">
        <f>B83-C83-D83+E83-G83-J589</f>
        <v/>
      </c>
      <c r="G83" s="200" t="n">
        <v>5</v>
      </c>
      <c r="H83" s="63" t="n"/>
      <c r="I83" s="13" t="n"/>
    </row>
    <row r="84">
      <c r="A84" s="9" t="n">
        <v>44384</v>
      </c>
      <c r="B84" s="195" t="n">
        <v>72</v>
      </c>
      <c r="C84" s="217" t="n">
        <v>42.5</v>
      </c>
      <c r="D84" s="188" t="n"/>
      <c r="E84" s="217" t="n"/>
      <c r="F84" s="188">
        <f>B84-C84-D84+E84-G84-J590</f>
        <v/>
      </c>
      <c r="G84" s="200" t="n">
        <v>5</v>
      </c>
      <c r="H84" s="63" t="n"/>
      <c r="I84" s="13" t="n"/>
    </row>
    <row r="85">
      <c r="A85" s="9" t="n">
        <v>44384</v>
      </c>
      <c r="B85" s="195" t="n">
        <v>8.58</v>
      </c>
      <c r="C85" s="217" t="n">
        <v>3.7</v>
      </c>
      <c r="D85" s="188" t="n"/>
      <c r="E85" s="188" t="n"/>
      <c r="F85" s="188">
        <f>B85-C85-D85+E85-G85-J591</f>
        <v/>
      </c>
      <c r="G85" s="200" t="n">
        <v>5</v>
      </c>
      <c r="H85" s="63" t="n"/>
      <c r="I85" s="13" t="n"/>
    </row>
    <row r="86">
      <c r="A86" s="9" t="n">
        <v>44384</v>
      </c>
      <c r="B86" s="195" t="n">
        <v>14.58</v>
      </c>
      <c r="C86" s="217" t="n">
        <v>5</v>
      </c>
      <c r="D86" s="188" t="n"/>
      <c r="E86" s="217" t="n"/>
      <c r="F86" s="188">
        <f>B86-C86-D86+E86-G86-J592</f>
        <v/>
      </c>
      <c r="G86" s="200" t="n">
        <v>5</v>
      </c>
      <c r="H86" s="63" t="n"/>
      <c r="I86" s="13" t="n"/>
    </row>
    <row r="87">
      <c r="A87" s="9" t="n">
        <v>44384</v>
      </c>
      <c r="B87" s="195" t="n">
        <v>12.58</v>
      </c>
      <c r="C87" s="217" t="n">
        <v>4</v>
      </c>
      <c r="D87" s="188" t="n"/>
      <c r="E87" s="217" t="n"/>
      <c r="F87" s="188">
        <f>B87-C87-D87+E87-G87-J593</f>
        <v/>
      </c>
      <c r="G87" s="200" t="n">
        <v>5</v>
      </c>
      <c r="H87" s="63" t="n"/>
      <c r="I87" s="13" t="n"/>
    </row>
    <row r="88">
      <c r="A88" s="9" t="n">
        <v>44384</v>
      </c>
      <c r="B88" s="195" t="n">
        <v>24.58</v>
      </c>
      <c r="C88" s="217" t="n">
        <v>10</v>
      </c>
      <c r="D88" s="188" t="n"/>
      <c r="E88" s="217" t="n"/>
      <c r="F88" s="188">
        <f>B88-C88-D88+E88-G88-J594</f>
        <v/>
      </c>
      <c r="G88" s="200" t="n">
        <v>5</v>
      </c>
      <c r="H88" s="63" t="n"/>
      <c r="I88" s="13" t="n"/>
    </row>
    <row r="89">
      <c r="A89" s="9" t="n">
        <v>44384</v>
      </c>
      <c r="B89" s="195" t="n">
        <v>5.08</v>
      </c>
      <c r="C89" s="217" t="n">
        <v>1</v>
      </c>
      <c r="D89" s="188" t="n"/>
      <c r="E89" s="217" t="n"/>
      <c r="F89" s="188">
        <f>B89-C89-D89+E89-G89-J595</f>
        <v/>
      </c>
      <c r="G89" s="200" t="n">
        <v>5</v>
      </c>
      <c r="H89" s="63" t="n"/>
      <c r="I89" s="13" t="n"/>
    </row>
    <row r="90">
      <c r="A90" s="9" t="n">
        <v>44384</v>
      </c>
      <c r="B90" s="195" t="n">
        <v>14.58</v>
      </c>
      <c r="C90" s="217" t="n">
        <v>5</v>
      </c>
      <c r="D90" s="188" t="n"/>
      <c r="E90" s="217" t="n"/>
      <c r="F90" s="188">
        <f>B90-C90-D90+E90-G90-J596</f>
        <v/>
      </c>
      <c r="G90" s="200" t="n">
        <v>5</v>
      </c>
      <c r="H90" s="63" t="n"/>
      <c r="I90" s="13" t="n"/>
    </row>
    <row r="91">
      <c r="A91" s="9" t="n">
        <v>44384</v>
      </c>
      <c r="B91" s="195" t="n">
        <v>18.16</v>
      </c>
      <c r="C91" s="217" t="n">
        <v>6</v>
      </c>
      <c r="D91" s="188" t="n"/>
      <c r="E91" s="217" t="n"/>
      <c r="F91" s="188">
        <f>B91-C91-D91+E91-G91-J597</f>
        <v/>
      </c>
      <c r="G91" s="200" t="n">
        <v>5</v>
      </c>
      <c r="H91" s="63" t="n"/>
      <c r="I91" s="13" t="n"/>
    </row>
    <row r="92">
      <c r="A92" s="9" t="n">
        <v>44385</v>
      </c>
      <c r="B92" s="195" t="n">
        <v>14.58</v>
      </c>
      <c r="C92" s="217" t="n">
        <v>5</v>
      </c>
      <c r="D92" s="188" t="n"/>
      <c r="E92" s="217" t="n"/>
      <c r="F92" s="188">
        <f>B92-C92-D92+E92-G92-J598</f>
        <v/>
      </c>
      <c r="G92" s="200" t="n">
        <v>5</v>
      </c>
      <c r="H92" s="63" t="n"/>
      <c r="I92" s="13" t="n"/>
    </row>
    <row r="93">
      <c r="A93" s="9" t="n">
        <v>44385</v>
      </c>
      <c r="B93" s="195" t="n">
        <v>24.58</v>
      </c>
      <c r="C93" s="217" t="n">
        <v>10</v>
      </c>
      <c r="D93" s="188" t="n"/>
      <c r="E93" s="217" t="n"/>
      <c r="F93" s="188">
        <f>B93-C93-D93+E93-G93-J599</f>
        <v/>
      </c>
      <c r="G93" s="200" t="n">
        <v>5</v>
      </c>
      <c r="H93" s="63" t="n"/>
      <c r="I93" s="13" t="n"/>
    </row>
    <row r="94">
      <c r="A94" s="9" t="n">
        <v>44385</v>
      </c>
      <c r="B94" s="195" t="n">
        <v>14.58</v>
      </c>
      <c r="C94" s="217" t="n">
        <v>5</v>
      </c>
      <c r="D94" s="188" t="n"/>
      <c r="E94" s="217" t="n"/>
      <c r="F94" s="188">
        <f>B94-C94-D94+E94-G94-J600</f>
        <v/>
      </c>
      <c r="G94" s="200" t="n">
        <v>5</v>
      </c>
      <c r="H94" s="63" t="n"/>
      <c r="I94" s="13" t="n"/>
    </row>
    <row r="95">
      <c r="A95" s="9" t="n">
        <v>44385</v>
      </c>
      <c r="B95" s="195" t="n">
        <v>12.58</v>
      </c>
      <c r="C95" s="217" t="n">
        <v>4</v>
      </c>
      <c r="D95" s="188" t="n"/>
      <c r="E95" s="217" t="n"/>
      <c r="F95" s="188">
        <f>B95-C95-D95+E95-G95-J601</f>
        <v/>
      </c>
      <c r="G95" s="200" t="n">
        <v>5</v>
      </c>
      <c r="H95" s="63" t="n"/>
      <c r="I95" s="13" t="n"/>
    </row>
    <row r="96">
      <c r="A96" s="9" t="n">
        <v>44386</v>
      </c>
      <c r="B96" s="195" t="n">
        <v>12.58</v>
      </c>
      <c r="C96" s="217" t="n">
        <v>4</v>
      </c>
      <c r="D96" s="223" t="n"/>
      <c r="E96" s="223" t="n"/>
      <c r="F96" s="188">
        <f>B96-C96-D96+E96-G96-J602</f>
        <v/>
      </c>
      <c r="G96" s="200" t="n">
        <v>5</v>
      </c>
      <c r="H96" s="63" t="n"/>
      <c r="I96" s="13" t="n"/>
    </row>
    <row r="97">
      <c r="A97" s="9" t="n">
        <v>44386</v>
      </c>
      <c r="B97" s="195" t="n">
        <v>23.16</v>
      </c>
      <c r="C97" s="217" t="n">
        <v>7.7</v>
      </c>
      <c r="D97" s="223" t="n"/>
      <c r="E97" s="223" t="n"/>
      <c r="F97" s="188">
        <f>B97-C97-D97+E97-G97-J603</f>
        <v/>
      </c>
      <c r="G97" s="200" t="n">
        <v>5</v>
      </c>
      <c r="H97" s="63" t="n"/>
      <c r="I97" s="13" t="n"/>
    </row>
    <row r="98">
      <c r="A98" s="9" t="n">
        <v>44386</v>
      </c>
      <c r="B98" s="195" t="n">
        <v>12.58</v>
      </c>
      <c r="C98" s="217" t="n">
        <v>4</v>
      </c>
      <c r="D98" s="188" t="n"/>
      <c r="E98" s="217" t="n"/>
      <c r="F98" s="188">
        <f>B98-C98-D98+E98-G98-J604</f>
        <v/>
      </c>
      <c r="G98" s="200" t="n">
        <v>5</v>
      </c>
      <c r="H98" s="63" t="n"/>
      <c r="I98" s="13" t="n"/>
    </row>
    <row r="99">
      <c r="A99" s="9" t="n">
        <v>44386</v>
      </c>
      <c r="B99" s="195" t="n">
        <v>12.58</v>
      </c>
      <c r="C99" s="217" t="n">
        <v>4</v>
      </c>
      <c r="D99" s="223" t="n"/>
      <c r="E99" s="223" t="n"/>
      <c r="F99" s="188">
        <f>B99-C99-D99+E99-G99-J605</f>
        <v/>
      </c>
      <c r="G99" s="200" t="n">
        <v>5</v>
      </c>
      <c r="H99" s="60" t="n"/>
      <c r="I99" s="13" t="n"/>
    </row>
    <row r="100">
      <c r="A100" s="9" t="n">
        <v>44386</v>
      </c>
      <c r="B100" s="195" t="n">
        <v>14.58</v>
      </c>
      <c r="C100" s="217" t="n">
        <v>5</v>
      </c>
      <c r="D100" s="188" t="n"/>
      <c r="E100" s="217" t="n"/>
      <c r="F100" s="188">
        <f>B100-C100-D100+E100-G100-J606</f>
        <v/>
      </c>
      <c r="G100" s="200" t="n">
        <v>5</v>
      </c>
      <c r="H100" s="63" t="n"/>
      <c r="I100" s="13" t="n"/>
    </row>
    <row r="101">
      <c r="A101" s="9" t="n">
        <v>44386</v>
      </c>
      <c r="B101" s="195" t="n">
        <v>14.58</v>
      </c>
      <c r="C101" s="217" t="n">
        <v>5</v>
      </c>
      <c r="D101" s="188" t="n"/>
      <c r="E101" s="217" t="n"/>
      <c r="F101" s="188">
        <f>B101-C101-D101+E101-G101-J607</f>
        <v/>
      </c>
      <c r="G101" s="200" t="n">
        <v>5</v>
      </c>
      <c r="H101" s="63" t="n"/>
      <c r="I101" s="13" t="n"/>
    </row>
    <row r="102">
      <c r="A102" s="9" t="n">
        <v>44386</v>
      </c>
      <c r="B102" s="195" t="n">
        <v>14.58</v>
      </c>
      <c r="C102" s="217" t="n">
        <v>5</v>
      </c>
      <c r="D102" s="188" t="n"/>
      <c r="E102" s="217" t="n"/>
      <c r="F102" s="188">
        <f>B102-C102-D102+E102-G102-J608</f>
        <v/>
      </c>
      <c r="G102" s="200" t="n">
        <v>5</v>
      </c>
      <c r="H102" s="63" t="n"/>
      <c r="I102" s="13" t="n"/>
    </row>
    <row r="103">
      <c r="A103" s="9" t="n">
        <v>44386</v>
      </c>
      <c r="B103" s="195" t="n">
        <v>14.58</v>
      </c>
      <c r="C103" s="217" t="n">
        <v>5</v>
      </c>
      <c r="D103" s="188" t="n"/>
      <c r="E103" s="217" t="n"/>
      <c r="F103" s="188">
        <f>B103-C103-D103+E103-G103-J609</f>
        <v/>
      </c>
      <c r="G103" s="200" t="n">
        <v>5</v>
      </c>
      <c r="H103" s="63" t="n"/>
      <c r="I103" s="13" t="n"/>
    </row>
    <row r="104">
      <c r="A104" s="9" t="n">
        <v>44386</v>
      </c>
      <c r="B104" s="195" t="n">
        <v>12.58</v>
      </c>
      <c r="C104" s="217" t="n">
        <v>4</v>
      </c>
      <c r="D104" s="188" t="n"/>
      <c r="E104" s="217" t="n"/>
      <c r="F104" s="188">
        <f>B104-C104-D104+E104-G104-J610</f>
        <v/>
      </c>
      <c r="G104" s="200" t="n">
        <v>5</v>
      </c>
      <c r="H104" s="63" t="n"/>
      <c r="I104" s="13" t="n"/>
    </row>
    <row r="105">
      <c r="A105" s="9" t="n">
        <v>44386</v>
      </c>
      <c r="B105" s="195" t="n">
        <v>20.58</v>
      </c>
      <c r="C105" s="217" t="n">
        <v>7.7</v>
      </c>
      <c r="D105" s="223" t="n"/>
      <c r="E105" s="223" t="n"/>
      <c r="F105" s="188">
        <f>B105-C105-D105+E105-G105-J611</f>
        <v/>
      </c>
      <c r="G105" s="200" t="n">
        <v>5</v>
      </c>
      <c r="H105" s="63" t="n"/>
      <c r="I105" s="13" t="n"/>
    </row>
    <row r="106">
      <c r="A106" s="9" t="n">
        <v>44386</v>
      </c>
      <c r="B106" s="195" t="n">
        <v>12.58</v>
      </c>
      <c r="C106" s="217" t="n">
        <v>4</v>
      </c>
      <c r="D106" s="188" t="n"/>
      <c r="E106" s="217" t="n"/>
      <c r="F106" s="188">
        <f>B106-C106-D106+E106-G106-J612</f>
        <v/>
      </c>
      <c r="G106" s="200" t="n">
        <v>5</v>
      </c>
      <c r="H106" s="63" t="n"/>
      <c r="I106" s="13" t="n"/>
    </row>
    <row r="107">
      <c r="A107" s="9" t="n">
        <v>44386</v>
      </c>
      <c r="B107" s="195" t="n">
        <v>12.58</v>
      </c>
      <c r="C107" s="217" t="n">
        <v>4</v>
      </c>
      <c r="D107" s="188" t="n"/>
      <c r="E107" s="217" t="n"/>
      <c r="F107" s="188">
        <f>B107-C107-D107+E107-G107-J613</f>
        <v/>
      </c>
      <c r="G107" s="200" t="n">
        <v>5</v>
      </c>
      <c r="H107" s="63" t="n"/>
      <c r="I107" s="13" t="n"/>
    </row>
    <row r="108">
      <c r="A108" s="9" t="n">
        <v>44386</v>
      </c>
      <c r="B108" s="195" t="n">
        <v>25.16</v>
      </c>
      <c r="C108" s="217" t="n">
        <v>10.5</v>
      </c>
      <c r="D108" s="188" t="n"/>
      <c r="E108" s="217" t="n"/>
      <c r="F108" s="188">
        <f>B108-C108-D108+E108-G108-J614</f>
        <v/>
      </c>
      <c r="G108" s="200" t="n">
        <v>5</v>
      </c>
      <c r="H108" s="63" t="n"/>
      <c r="I108" s="13" t="n"/>
    </row>
    <row r="109">
      <c r="A109" s="9" t="n">
        <v>44386</v>
      </c>
      <c r="B109" s="195" t="n">
        <v>2.58</v>
      </c>
      <c r="C109" s="217" t="n">
        <v>1</v>
      </c>
      <c r="D109" s="188" t="n"/>
      <c r="E109" s="217" t="n"/>
      <c r="F109" s="188">
        <f>B109-C109-D109+E109-G109-J615</f>
        <v/>
      </c>
      <c r="G109" s="200" t="n">
        <v>0</v>
      </c>
      <c r="H109" s="63" t="n"/>
      <c r="I109" s="13" t="n"/>
    </row>
    <row r="110">
      <c r="A110" s="9" t="n">
        <v>44386</v>
      </c>
      <c r="B110" s="195" t="n">
        <v>2.58</v>
      </c>
      <c r="C110" s="217" t="n">
        <v>1</v>
      </c>
      <c r="D110" s="217" t="n"/>
      <c r="E110" s="217" t="n"/>
      <c r="F110" s="188">
        <f>B110-C110-D110+E110-G110-J616</f>
        <v/>
      </c>
      <c r="G110" s="200" t="n">
        <v>0</v>
      </c>
      <c r="H110" s="63" t="n"/>
      <c r="I110" s="13" t="n"/>
    </row>
    <row r="111">
      <c r="A111" s="9" t="n">
        <v>44386</v>
      </c>
      <c r="B111" s="195" t="n">
        <v>8.58</v>
      </c>
      <c r="C111" s="217" t="n">
        <v>2.7</v>
      </c>
      <c r="D111" s="223" t="n"/>
      <c r="E111" s="223" t="n"/>
      <c r="F111" s="188">
        <f>B111-C111-D111+E111-G111-J617</f>
        <v/>
      </c>
      <c r="G111" s="200" t="n">
        <v>0</v>
      </c>
      <c r="H111" s="63" t="n"/>
      <c r="I111" s="13" t="n"/>
    </row>
    <row r="112" ht="21.95" customHeight="1" s="162">
      <c r="A112" s="9" t="n">
        <v>44386</v>
      </c>
      <c r="B112" s="195" t="n">
        <v>12.58</v>
      </c>
      <c r="C112" s="217" t="n">
        <v>5</v>
      </c>
      <c r="D112" s="188" t="n"/>
      <c r="E112" s="217" t="n"/>
      <c r="F112" s="188">
        <f>B112-C112-D112+E112-G112-J618</f>
        <v/>
      </c>
      <c r="G112" s="200" t="n">
        <v>5</v>
      </c>
      <c r="H112" s="63" t="n"/>
      <c r="I112" s="13" t="n"/>
    </row>
    <row r="113">
      <c r="A113" s="9" t="n">
        <v>44386</v>
      </c>
      <c r="B113" s="195" t="n">
        <v>12.58</v>
      </c>
      <c r="C113" s="217" t="n">
        <v>5</v>
      </c>
      <c r="D113" s="188" t="n"/>
      <c r="E113" s="217" t="n"/>
      <c r="F113" s="188">
        <f>B113-C113-D113+E113-G113-J619</f>
        <v/>
      </c>
      <c r="G113" s="200" t="n">
        <v>5</v>
      </c>
      <c r="H113" s="63" t="n"/>
      <c r="I113" s="13" t="n"/>
    </row>
    <row r="114">
      <c r="A114" s="9" t="n">
        <v>44386</v>
      </c>
      <c r="B114" s="195" t="n">
        <v>12.58</v>
      </c>
      <c r="C114" s="217" t="n">
        <v>5</v>
      </c>
      <c r="D114" s="188" t="n"/>
      <c r="E114" s="217" t="n"/>
      <c r="F114" s="188">
        <f>B114-C114-D114+E114-G114-J620</f>
        <v/>
      </c>
      <c r="G114" s="200" t="n">
        <v>5</v>
      </c>
      <c r="H114" s="63" t="n"/>
      <c r="I114" s="13" t="n"/>
    </row>
    <row r="115">
      <c r="A115" s="9" t="n">
        <v>44387</v>
      </c>
      <c r="B115" s="195" t="n">
        <v>10.58</v>
      </c>
      <c r="C115" s="217" t="n">
        <v>3.7</v>
      </c>
      <c r="D115" s="223" t="n"/>
      <c r="E115" s="223" t="n"/>
      <c r="F115" s="188">
        <f>B115-C115-D115+E115-G115-J621</f>
        <v/>
      </c>
      <c r="G115" s="200" t="n">
        <v>5</v>
      </c>
    </row>
    <row r="116">
      <c r="A116" s="9" t="n">
        <v>44387</v>
      </c>
      <c r="B116" s="195" t="n">
        <v>72</v>
      </c>
      <c r="C116" s="217" t="n">
        <v>42.5</v>
      </c>
      <c r="D116" s="188" t="n"/>
      <c r="E116" s="217" t="n"/>
      <c r="F116" s="188">
        <f>B116-C116-D116+E116-G116-J622</f>
        <v/>
      </c>
      <c r="G116" s="200" t="n">
        <v>5</v>
      </c>
    </row>
    <row r="117">
      <c r="A117" s="9" t="n">
        <v>44387</v>
      </c>
      <c r="B117" s="195" t="n">
        <v>12.58</v>
      </c>
      <c r="C117" s="217" t="n">
        <v>4</v>
      </c>
      <c r="D117" s="188" t="n"/>
      <c r="E117" s="217" t="n"/>
      <c r="F117" s="188">
        <f>B117-C117-D117+E117-G117-J623</f>
        <v/>
      </c>
      <c r="G117" s="200" t="n">
        <v>5</v>
      </c>
    </row>
    <row r="118">
      <c r="A118" s="9" t="n">
        <v>44387</v>
      </c>
      <c r="B118" s="195" t="n">
        <v>12.58</v>
      </c>
      <c r="C118" s="217" t="n">
        <v>4</v>
      </c>
      <c r="D118" s="188" t="n"/>
      <c r="E118" s="217" t="n"/>
      <c r="F118" s="188">
        <f>B118-C118-D118+E118-G118-J624</f>
        <v/>
      </c>
      <c r="G118" s="200" t="n">
        <v>5</v>
      </c>
    </row>
    <row r="119">
      <c r="A119" s="9" t="n">
        <v>44387</v>
      </c>
      <c r="B119" s="195" t="n">
        <v>14.58</v>
      </c>
      <c r="C119" s="217" t="n">
        <v>5</v>
      </c>
      <c r="D119" s="188" t="n"/>
      <c r="E119" s="217" t="n"/>
      <c r="F119" s="188">
        <f>B119-C119-D119+E119-G119-J625</f>
        <v/>
      </c>
      <c r="G119" s="200" t="n">
        <v>5</v>
      </c>
    </row>
    <row r="120">
      <c r="A120" s="9" t="n">
        <v>44387</v>
      </c>
      <c r="B120" s="195" t="n">
        <v>14.58</v>
      </c>
      <c r="C120" s="217" t="n">
        <v>5</v>
      </c>
      <c r="D120" s="188" t="n"/>
      <c r="E120" s="217" t="n"/>
      <c r="F120" s="188">
        <f>B120-C120-D120+E120-G120-J626</f>
        <v/>
      </c>
      <c r="G120" s="200" t="n">
        <v>5</v>
      </c>
    </row>
    <row r="121">
      <c r="A121" s="9" t="n">
        <v>44387</v>
      </c>
      <c r="B121" s="195" t="n">
        <v>14.58</v>
      </c>
      <c r="C121" s="217" t="n">
        <v>5</v>
      </c>
      <c r="D121" s="188" t="n"/>
      <c r="E121" s="217" t="n"/>
      <c r="F121" s="188">
        <f>B121-C121-D121+E121-G121-J627</f>
        <v/>
      </c>
      <c r="G121" s="200" t="n">
        <v>5</v>
      </c>
    </row>
    <row r="122">
      <c r="A122" s="9" t="n">
        <v>44387</v>
      </c>
      <c r="B122" s="195" t="n">
        <v>22.16</v>
      </c>
      <c r="C122" s="217" t="n">
        <v>9</v>
      </c>
      <c r="D122" s="223" t="n"/>
      <c r="E122" s="223" t="n"/>
      <c r="F122" s="188">
        <f>B122-C122-D122+E122-G122-J628</f>
        <v/>
      </c>
      <c r="G122" s="200" t="n">
        <v>5</v>
      </c>
    </row>
    <row r="123">
      <c r="A123" s="9" t="n">
        <v>44387</v>
      </c>
      <c r="B123" s="195" t="n">
        <v>14.58</v>
      </c>
      <c r="C123" s="217" t="n">
        <v>5</v>
      </c>
      <c r="D123" s="188" t="n"/>
      <c r="E123" s="217" t="n"/>
      <c r="F123" s="188">
        <f>B123-C123-D123+E123-G123-J629</f>
        <v/>
      </c>
      <c r="G123" s="200" t="n">
        <v>5</v>
      </c>
    </row>
    <row r="124">
      <c r="A124" s="9" t="n">
        <v>44387</v>
      </c>
      <c r="B124" s="195" t="n">
        <v>12.58</v>
      </c>
      <c r="C124" s="217" t="n">
        <v>4</v>
      </c>
      <c r="D124" s="188" t="n"/>
      <c r="E124" s="217" t="n"/>
      <c r="F124" s="188">
        <f>B124-C124-D124+E124-G124-J630</f>
        <v/>
      </c>
      <c r="G124" s="200" t="n">
        <v>5</v>
      </c>
    </row>
    <row r="125">
      <c r="A125" s="9" t="n">
        <v>44388</v>
      </c>
      <c r="B125" s="195" t="n">
        <v>72</v>
      </c>
      <c r="C125" s="217" t="n">
        <v>42.5</v>
      </c>
      <c r="D125" s="188" t="n"/>
      <c r="E125" s="217" t="n"/>
      <c r="F125" s="188">
        <f>B125-C125-D125+E125-G125-J631</f>
        <v/>
      </c>
      <c r="G125" s="200" t="n">
        <v>5</v>
      </c>
    </row>
    <row r="126">
      <c r="A126" s="9" t="n">
        <v>44388</v>
      </c>
      <c r="B126" s="195" t="n">
        <v>14.58</v>
      </c>
      <c r="C126" s="217" t="n">
        <v>5</v>
      </c>
      <c r="D126" s="188" t="n"/>
      <c r="E126" s="217" t="n"/>
      <c r="F126" s="188">
        <f>B126-C126-D126+E126-G126-J632</f>
        <v/>
      </c>
      <c r="G126" s="200" t="n">
        <v>5</v>
      </c>
    </row>
    <row r="127">
      <c r="A127" s="9" t="n">
        <v>44388</v>
      </c>
      <c r="B127" s="195" t="n">
        <v>24.58</v>
      </c>
      <c r="C127" s="217" t="n">
        <v>10</v>
      </c>
      <c r="D127" s="188" t="n"/>
      <c r="E127" s="217" t="n"/>
      <c r="F127" s="188">
        <f>B127-C127-D127+E127-G127-J633</f>
        <v/>
      </c>
      <c r="G127" s="200" t="n">
        <v>5</v>
      </c>
    </row>
    <row r="128">
      <c r="A128" s="9" t="n">
        <v>44388</v>
      </c>
      <c r="B128" s="195" t="n">
        <v>72</v>
      </c>
      <c r="C128" s="217" t="n">
        <v>50.5</v>
      </c>
      <c r="D128" s="188" t="n"/>
      <c r="E128" s="217" t="n"/>
      <c r="F128" s="188">
        <f>B128-C128-D128+E128-G128-J634</f>
        <v/>
      </c>
      <c r="G128" s="200" t="n">
        <v>5</v>
      </c>
    </row>
    <row r="129">
      <c r="A129" s="9" t="n">
        <v>44388</v>
      </c>
      <c r="B129" s="195" t="n">
        <v>14.58</v>
      </c>
      <c r="C129" s="217" t="n">
        <v>5</v>
      </c>
      <c r="D129" s="188" t="n"/>
      <c r="E129" s="217" t="n"/>
      <c r="F129" s="188">
        <f>B129-C129-D129+E129-G129-J635</f>
        <v/>
      </c>
      <c r="G129" s="200" t="n">
        <v>5</v>
      </c>
    </row>
    <row r="130">
      <c r="A130" s="9" t="n">
        <v>44388</v>
      </c>
      <c r="B130" s="195" t="n">
        <v>20.58</v>
      </c>
      <c r="C130" s="217" t="n">
        <v>7.7</v>
      </c>
      <c r="D130" s="188" t="n"/>
      <c r="E130" s="217" t="n"/>
      <c r="F130" s="188">
        <f>B130-C130-D130+E130-G130-J636</f>
        <v/>
      </c>
      <c r="G130" s="200" t="n">
        <v>5</v>
      </c>
    </row>
    <row r="131">
      <c r="A131" s="9" t="n">
        <v>44388</v>
      </c>
      <c r="B131" s="195" t="n">
        <v>12.58</v>
      </c>
      <c r="C131" s="217" t="n">
        <v>4</v>
      </c>
      <c r="D131" s="188" t="n"/>
      <c r="E131" s="217" t="n"/>
      <c r="F131" s="188">
        <f>B131-C131-D131+E131-G131-J637</f>
        <v/>
      </c>
      <c r="G131" s="200" t="n">
        <v>5</v>
      </c>
    </row>
    <row r="132">
      <c r="A132" s="9" t="n">
        <v>44388</v>
      </c>
      <c r="B132" s="195" t="n">
        <v>12.58</v>
      </c>
      <c r="C132" s="217" t="n">
        <v>4</v>
      </c>
      <c r="D132" s="188" t="n"/>
      <c r="E132" s="217" t="n"/>
      <c r="F132" s="188">
        <f>B132-C132-D132+E132-G132-J638</f>
        <v/>
      </c>
      <c r="G132" s="200" t="n">
        <v>5</v>
      </c>
    </row>
    <row r="133">
      <c r="A133" s="9" t="n">
        <v>44388</v>
      </c>
      <c r="B133" s="195" t="n">
        <v>12.58</v>
      </c>
      <c r="C133" s="217" t="n">
        <v>4</v>
      </c>
      <c r="D133" s="188" t="n"/>
      <c r="E133" s="217" t="n"/>
      <c r="F133" s="188">
        <f>B133-C133-D133+E133-G133-J639</f>
        <v/>
      </c>
      <c r="G133" s="200" t="n">
        <v>5</v>
      </c>
    </row>
    <row r="134">
      <c r="A134" s="9" t="n">
        <v>44388</v>
      </c>
      <c r="B134" s="195" t="n">
        <v>39.16</v>
      </c>
      <c r="C134" s="217" t="n">
        <v>15</v>
      </c>
      <c r="D134" s="188" t="n"/>
      <c r="E134" s="217" t="n"/>
      <c r="F134" s="188">
        <f>B134-C134-D134+E134-G134-J640</f>
        <v/>
      </c>
      <c r="G134" s="200" t="n">
        <v>5</v>
      </c>
    </row>
    <row r="135">
      <c r="A135" s="9" t="n">
        <v>44388</v>
      </c>
      <c r="B135" s="195" t="n">
        <v>8.58</v>
      </c>
      <c r="C135" s="217" t="n">
        <v>2.7</v>
      </c>
      <c r="D135" s="188" t="n"/>
      <c r="E135" s="217" t="n"/>
      <c r="F135" s="188">
        <f>B135-C135-D135+E135-G135-J641</f>
        <v/>
      </c>
      <c r="G135" s="200" t="n">
        <v>5</v>
      </c>
    </row>
    <row r="136">
      <c r="A136" s="9" t="n">
        <v>44388</v>
      </c>
      <c r="B136" s="195" t="n">
        <v>8.58</v>
      </c>
      <c r="C136" s="217" t="n">
        <v>2.7</v>
      </c>
      <c r="D136" s="188" t="n"/>
      <c r="E136" s="217" t="n"/>
      <c r="F136" s="188">
        <f>B136-C136-D136+E136-G136-J642</f>
        <v/>
      </c>
      <c r="G136" s="200" t="n">
        <v>5</v>
      </c>
    </row>
    <row r="137">
      <c r="A137" s="9" t="n">
        <v>44388</v>
      </c>
      <c r="B137" s="195" t="n">
        <v>23.32</v>
      </c>
      <c r="C137" s="217" t="n">
        <v>9</v>
      </c>
      <c r="D137" s="188" t="n"/>
      <c r="E137" s="217" t="n"/>
      <c r="F137" s="188">
        <f>B137-C137-D137+E137-G137-J643</f>
        <v/>
      </c>
      <c r="G137" s="200" t="n">
        <v>5</v>
      </c>
    </row>
    <row r="138">
      <c r="A138" s="9" t="n">
        <v>44388</v>
      </c>
      <c r="B138" s="195" t="n">
        <v>14.58</v>
      </c>
      <c r="C138" s="217" t="n">
        <v>5</v>
      </c>
      <c r="D138" s="188" t="n"/>
      <c r="E138" s="217" t="n"/>
      <c r="F138" s="188">
        <f>B138-C138-D138+E138-G138-J644</f>
        <v/>
      </c>
      <c r="G138" s="200" t="n">
        <v>5</v>
      </c>
    </row>
    <row r="139">
      <c r="A139" s="9" t="n">
        <v>44389</v>
      </c>
      <c r="B139" s="195" t="n">
        <v>14.58</v>
      </c>
      <c r="C139" s="217" t="n">
        <v>5</v>
      </c>
      <c r="D139" s="188" t="n"/>
      <c r="E139" s="217" t="n"/>
      <c r="F139" s="188">
        <f>B139-C139-D139+E139-G139-J645</f>
        <v/>
      </c>
      <c r="G139" s="200" t="n">
        <v>5</v>
      </c>
    </row>
    <row r="140">
      <c r="A140" s="9" t="n">
        <v>44389</v>
      </c>
      <c r="B140" s="195" t="n">
        <v>14.58</v>
      </c>
      <c r="C140" s="217" t="n">
        <v>5</v>
      </c>
      <c r="D140" s="188" t="n"/>
      <c r="E140" s="217" t="n"/>
      <c r="F140" s="188">
        <f>B140-C140-D140+E140-G140-J646</f>
        <v/>
      </c>
      <c r="G140" s="200" t="n">
        <v>5</v>
      </c>
    </row>
    <row r="141">
      <c r="A141" s="9" t="n">
        <v>44389</v>
      </c>
      <c r="B141" s="195" t="n">
        <v>14.58</v>
      </c>
      <c r="C141" s="217" t="n">
        <v>5</v>
      </c>
      <c r="D141" s="188" t="n"/>
      <c r="E141" s="217" t="n"/>
      <c r="F141" s="188">
        <f>B141-C141-D141+E141-G141-J647</f>
        <v/>
      </c>
      <c r="G141" s="200" t="n">
        <v>5</v>
      </c>
    </row>
    <row r="142">
      <c r="A142" s="9" t="n">
        <v>44389</v>
      </c>
      <c r="B142" s="195" t="n">
        <v>14.58</v>
      </c>
      <c r="C142" s="217" t="n">
        <v>5</v>
      </c>
      <c r="D142" s="188" t="n"/>
      <c r="E142" s="217" t="n"/>
      <c r="F142" s="188">
        <f>B142-C142-D142+E142-G142-J648</f>
        <v/>
      </c>
      <c r="G142" s="200" t="n">
        <v>5</v>
      </c>
    </row>
    <row r="143">
      <c r="A143" s="9" t="n">
        <v>44389</v>
      </c>
      <c r="B143" s="195" t="n">
        <v>14.58</v>
      </c>
      <c r="C143" s="217" t="n">
        <v>5</v>
      </c>
      <c r="D143" s="188" t="n"/>
      <c r="E143" s="217" t="n"/>
      <c r="F143" s="188">
        <f>B143-C143-D143+E143-G143-J649</f>
        <v/>
      </c>
      <c r="G143" s="200" t="n">
        <v>5</v>
      </c>
    </row>
    <row r="144">
      <c r="A144" s="9" t="n">
        <v>44389</v>
      </c>
      <c r="B144" s="195" t="n">
        <v>12.58</v>
      </c>
      <c r="C144" s="217" t="n">
        <v>4</v>
      </c>
      <c r="D144" s="188" t="n"/>
      <c r="E144" s="217" t="n"/>
      <c r="F144" s="188">
        <f>B144-C144-D144+E144-G144-J650</f>
        <v/>
      </c>
      <c r="G144" s="200" t="n">
        <v>5</v>
      </c>
    </row>
    <row r="145">
      <c r="A145" s="9" t="n">
        <v>44389</v>
      </c>
      <c r="B145" s="195" t="n">
        <v>12.58</v>
      </c>
      <c r="C145" s="217" t="n">
        <v>4</v>
      </c>
      <c r="D145" s="188" t="n"/>
      <c r="E145" s="217" t="n"/>
      <c r="F145" s="188">
        <f>B145-C145-D145+E145-G145-J651</f>
        <v/>
      </c>
      <c r="G145" s="200" t="n">
        <v>5</v>
      </c>
    </row>
    <row r="146">
      <c r="A146" s="9" t="n">
        <v>44389</v>
      </c>
      <c r="B146" s="195" t="n">
        <v>12.58</v>
      </c>
      <c r="C146" s="217" t="n">
        <v>4</v>
      </c>
      <c r="D146" s="188" t="n"/>
      <c r="E146" s="217" t="n"/>
      <c r="F146" s="188">
        <f>B146-C146-D146+E146-G146-J652</f>
        <v/>
      </c>
      <c r="G146" s="200" t="n">
        <v>5</v>
      </c>
    </row>
    <row r="147">
      <c r="A147" s="9" t="n">
        <v>44389</v>
      </c>
      <c r="B147" s="195" t="n">
        <v>24.58</v>
      </c>
      <c r="C147" s="217" t="n">
        <v>10</v>
      </c>
      <c r="D147" s="188" t="n"/>
      <c r="E147" s="217" t="n"/>
      <c r="F147" s="188">
        <f>B147-C147-D147+E147-G147-J653</f>
        <v/>
      </c>
      <c r="G147" s="200" t="n">
        <v>5</v>
      </c>
    </row>
    <row r="148">
      <c r="A148" s="9" t="n">
        <v>44389</v>
      </c>
      <c r="B148" s="195" t="n">
        <v>20.58</v>
      </c>
      <c r="C148" s="217" t="n">
        <v>7.7</v>
      </c>
      <c r="D148" s="188" t="n"/>
      <c r="E148" s="217" t="n"/>
      <c r="F148" s="188">
        <f>B148-C148-D148+E148-G148-J654</f>
        <v/>
      </c>
      <c r="G148" s="200" t="n">
        <v>5</v>
      </c>
    </row>
    <row r="149">
      <c r="A149" s="9" t="n">
        <v>44390</v>
      </c>
      <c r="B149" s="195" t="n">
        <v>12.58</v>
      </c>
      <c r="C149" s="217" t="n">
        <v>4</v>
      </c>
      <c r="D149" s="188" t="n"/>
      <c r="E149" s="217" t="n"/>
      <c r="F149" s="188">
        <f>B149-C149-D149+E149-G149-J655</f>
        <v/>
      </c>
      <c r="G149" s="200" t="n">
        <v>5</v>
      </c>
    </row>
    <row r="150">
      <c r="A150" s="9" t="n">
        <v>44390</v>
      </c>
      <c r="B150" s="195" t="n">
        <v>12.58</v>
      </c>
      <c r="C150" s="217" t="n">
        <v>4</v>
      </c>
      <c r="D150" s="188" t="n"/>
      <c r="E150" s="217" t="n"/>
      <c r="F150" s="188">
        <f>B150-C150-D150+E150-G150-J656</f>
        <v/>
      </c>
      <c r="G150" s="200" t="n">
        <v>5</v>
      </c>
    </row>
    <row r="151">
      <c r="A151" s="9" t="n">
        <v>44390</v>
      </c>
      <c r="B151" s="195" t="n">
        <v>12.58</v>
      </c>
      <c r="C151" s="217" t="n">
        <v>4</v>
      </c>
      <c r="D151" s="188" t="n"/>
      <c r="E151" s="217" t="n"/>
      <c r="F151" s="188">
        <f>B151-C151-D151+E151-G151-J657</f>
        <v/>
      </c>
      <c r="G151" s="200" t="n">
        <v>5</v>
      </c>
    </row>
    <row r="152">
      <c r="A152" s="9" t="n">
        <v>44390</v>
      </c>
      <c r="B152" s="195" t="n">
        <v>14.58</v>
      </c>
      <c r="C152" s="217" t="n">
        <v>5</v>
      </c>
      <c r="D152" s="223" t="n"/>
      <c r="E152" s="223" t="n"/>
      <c r="F152" s="188">
        <f>B152-C152-D152+E152-G152-J658</f>
        <v/>
      </c>
      <c r="G152" s="200" t="n">
        <v>5</v>
      </c>
    </row>
    <row r="153">
      <c r="A153" s="9" t="n">
        <v>44390</v>
      </c>
      <c r="B153" s="195" t="n">
        <v>30.32</v>
      </c>
      <c r="C153" s="217" t="n">
        <v>11</v>
      </c>
      <c r="D153" s="223" t="n"/>
      <c r="E153" s="217" t="n"/>
      <c r="F153" s="188">
        <f>B153-C153-D153+E153-G153-J659</f>
        <v/>
      </c>
      <c r="G153" s="200" t="n">
        <v>5</v>
      </c>
    </row>
    <row r="154">
      <c r="A154" s="9" t="n">
        <v>44390</v>
      </c>
      <c r="B154" s="195" t="n">
        <v>29.16</v>
      </c>
      <c r="C154" s="217" t="n">
        <v>10</v>
      </c>
      <c r="D154" s="188" t="n"/>
      <c r="E154" s="217" t="n"/>
      <c r="F154" s="188">
        <f>B154-C154-D154+E154-G154-J660</f>
        <v/>
      </c>
      <c r="G154" s="200" t="n">
        <v>5</v>
      </c>
    </row>
    <row r="155">
      <c r="A155" s="9" t="n">
        <v>44390</v>
      </c>
      <c r="B155" s="195" t="n">
        <v>12.58</v>
      </c>
      <c r="C155" s="217" t="n">
        <v>4</v>
      </c>
      <c r="D155" s="188" t="n"/>
      <c r="E155" s="217" t="n"/>
      <c r="F155" s="188">
        <f>B155-C155-D155+E155-G155-J661</f>
        <v/>
      </c>
      <c r="G155" s="200" t="n">
        <v>5</v>
      </c>
    </row>
    <row r="156">
      <c r="A156" s="9" t="n">
        <v>44390</v>
      </c>
      <c r="B156" s="195" t="n">
        <v>24.58</v>
      </c>
      <c r="C156" s="217" t="n">
        <v>10</v>
      </c>
      <c r="D156" s="188" t="n"/>
      <c r="E156" s="217" t="n"/>
      <c r="F156" s="188">
        <f>B156-C156-D156+E156-G156-J662</f>
        <v/>
      </c>
      <c r="G156" s="200" t="n">
        <v>5</v>
      </c>
    </row>
    <row r="157">
      <c r="A157" s="9" t="n">
        <v>44390</v>
      </c>
      <c r="B157" s="195" t="n">
        <v>12.58</v>
      </c>
      <c r="C157" s="217" t="n">
        <v>4</v>
      </c>
      <c r="D157" s="188" t="n"/>
      <c r="E157" s="217" t="n"/>
      <c r="F157" s="188">
        <f>B157-C157-D157+E157-G157-J663</f>
        <v/>
      </c>
      <c r="G157" s="200" t="n">
        <v>5</v>
      </c>
    </row>
    <row r="158">
      <c r="A158" s="9" t="n">
        <v>44390</v>
      </c>
      <c r="B158" s="195" t="n">
        <v>12.58</v>
      </c>
      <c r="C158" s="217" t="n">
        <v>4</v>
      </c>
      <c r="D158" s="188" t="n"/>
      <c r="E158" s="217" t="n"/>
      <c r="F158" s="188">
        <f>B158-C158-D158+E158-G158-J664</f>
        <v/>
      </c>
      <c r="G158" s="200" t="n">
        <v>5</v>
      </c>
    </row>
    <row r="159">
      <c r="A159" s="9" t="n">
        <v>44390</v>
      </c>
      <c r="B159" s="195" t="n">
        <v>24.58</v>
      </c>
      <c r="C159" s="217" t="n">
        <v>10</v>
      </c>
      <c r="D159" s="188" t="n"/>
      <c r="E159" s="217" t="n"/>
      <c r="F159" s="188">
        <f>B159-C159-D159+E159-G159-J665</f>
        <v/>
      </c>
      <c r="G159" s="200" t="n">
        <v>5</v>
      </c>
    </row>
    <row r="160">
      <c r="A160" s="9" t="n">
        <v>44391</v>
      </c>
      <c r="B160" s="195" t="n">
        <v>14.58</v>
      </c>
      <c r="C160" s="217" t="n">
        <v>5</v>
      </c>
      <c r="D160" s="188" t="n"/>
      <c r="E160" s="217" t="n"/>
      <c r="F160" s="188">
        <f>B160-C160-D160+E160-G160-J666</f>
        <v/>
      </c>
      <c r="G160" s="200" t="n">
        <v>5</v>
      </c>
    </row>
    <row r="161">
      <c r="A161" s="9" t="n">
        <v>44391</v>
      </c>
      <c r="B161" s="195" t="n">
        <v>14.58</v>
      </c>
      <c r="C161" s="217" t="n">
        <v>5</v>
      </c>
      <c r="D161" s="188" t="n"/>
      <c r="E161" s="217" t="n"/>
      <c r="F161" s="188">
        <f>B161-C161-D161+E161-G161-J667</f>
        <v/>
      </c>
      <c r="G161" s="200" t="n">
        <v>5</v>
      </c>
    </row>
    <row r="162">
      <c r="A162" s="9" t="n">
        <v>44391</v>
      </c>
      <c r="B162" s="195" t="n">
        <v>24.58</v>
      </c>
      <c r="C162" s="217" t="n">
        <v>10</v>
      </c>
      <c r="D162" s="188" t="n"/>
      <c r="E162" s="217" t="n"/>
      <c r="F162" s="188">
        <f>B162-C162-D162+E162-G162-J668</f>
        <v/>
      </c>
      <c r="G162" s="200" t="n">
        <v>5</v>
      </c>
    </row>
    <row r="163">
      <c r="A163" s="9" t="n">
        <v>44391</v>
      </c>
      <c r="B163" s="195" t="n">
        <v>14.58</v>
      </c>
      <c r="C163" s="217" t="n">
        <v>5</v>
      </c>
      <c r="D163" s="188" t="n"/>
      <c r="E163" s="217" t="n"/>
      <c r="F163" s="188">
        <f>B163-C163-D163+E163-G163-J669</f>
        <v/>
      </c>
      <c r="G163" s="200" t="n">
        <v>5</v>
      </c>
    </row>
    <row r="164">
      <c r="A164" s="9" t="n">
        <v>44391</v>
      </c>
      <c r="B164" s="195" t="n">
        <v>12.58</v>
      </c>
      <c r="C164" s="217" t="n">
        <v>4</v>
      </c>
      <c r="D164" s="188" t="n"/>
      <c r="E164" s="217" t="n"/>
      <c r="F164" s="188">
        <f>B164-C164-D164+E164-G164-J670</f>
        <v/>
      </c>
      <c r="G164" s="200" t="n">
        <v>5</v>
      </c>
    </row>
    <row r="165">
      <c r="A165" s="9" t="n">
        <v>44391</v>
      </c>
      <c r="B165" s="195" t="n">
        <v>14.58</v>
      </c>
      <c r="C165" s="217" t="n">
        <v>5</v>
      </c>
      <c r="D165" s="188" t="n"/>
      <c r="E165" s="217" t="n"/>
      <c r="F165" s="188">
        <f>B165-C165-D165+E165-G165-J671</f>
        <v/>
      </c>
      <c r="G165" s="200" t="n">
        <v>5</v>
      </c>
    </row>
    <row r="166">
      <c r="A166" s="9" t="n">
        <v>44391</v>
      </c>
      <c r="B166" s="195" t="n">
        <v>12.58</v>
      </c>
      <c r="C166" s="217" t="n">
        <v>4</v>
      </c>
      <c r="D166" s="188" t="n"/>
      <c r="E166" s="217" t="n"/>
      <c r="F166" s="188">
        <f>B166-C166-D166+E166-G166-J672</f>
        <v/>
      </c>
      <c r="G166" s="200" t="n">
        <v>5</v>
      </c>
    </row>
    <row r="167">
      <c r="A167" s="9" t="n">
        <v>44392</v>
      </c>
      <c r="B167" s="195" t="n">
        <v>14.58</v>
      </c>
      <c r="C167" s="217" t="n">
        <v>5</v>
      </c>
      <c r="D167" s="188" t="n"/>
      <c r="E167" s="217" t="n"/>
      <c r="F167" s="188">
        <f>B167-C167-D167+E167-G167-J673</f>
        <v/>
      </c>
      <c r="G167" s="200" t="n">
        <v>5</v>
      </c>
    </row>
    <row r="168">
      <c r="A168" s="9" t="n">
        <v>44392</v>
      </c>
      <c r="B168" s="195" t="n">
        <v>12.58</v>
      </c>
      <c r="C168" s="217" t="n">
        <v>4</v>
      </c>
      <c r="D168" s="188" t="n"/>
      <c r="E168" s="217" t="n"/>
      <c r="F168" s="188">
        <f>B168-C168-D168+E168-G168-J674</f>
        <v/>
      </c>
      <c r="G168" s="200" t="n">
        <v>5</v>
      </c>
    </row>
    <row r="169">
      <c r="A169" s="9" t="n">
        <v>44392</v>
      </c>
      <c r="B169" s="195" t="n">
        <v>72</v>
      </c>
      <c r="C169" s="217" t="n">
        <v>42.5</v>
      </c>
      <c r="D169" s="188" t="n"/>
      <c r="E169" s="217" t="n"/>
      <c r="F169" s="188">
        <f>B169-C169-D169+E169-G169-J675</f>
        <v/>
      </c>
      <c r="G169" s="200" t="n">
        <v>5</v>
      </c>
    </row>
    <row r="170">
      <c r="A170" s="9" t="n">
        <v>44392</v>
      </c>
      <c r="B170" s="195" t="n">
        <v>12.58</v>
      </c>
      <c r="C170" s="217" t="n">
        <v>4</v>
      </c>
      <c r="D170" s="188" t="n"/>
      <c r="E170" s="217" t="n"/>
      <c r="F170" s="188">
        <f>B170-C170-D170+E170-G170-J676</f>
        <v/>
      </c>
      <c r="G170" s="200" t="n">
        <v>5</v>
      </c>
    </row>
    <row r="171">
      <c r="A171" s="9" t="n">
        <v>44392</v>
      </c>
      <c r="B171" s="195" t="n">
        <v>12.58</v>
      </c>
      <c r="C171" s="217" t="n">
        <v>4</v>
      </c>
      <c r="D171" s="188" t="n"/>
      <c r="E171" s="217" t="n"/>
      <c r="F171" s="188">
        <f>B171-C171-D171+E171-G171-J677</f>
        <v/>
      </c>
      <c r="G171" s="200" t="n">
        <v>5</v>
      </c>
    </row>
    <row r="172">
      <c r="A172" s="9" t="n">
        <v>44392</v>
      </c>
      <c r="B172" s="195" t="n">
        <v>18.16</v>
      </c>
      <c r="C172" s="217" t="n">
        <v>7</v>
      </c>
      <c r="D172" s="188" t="n"/>
      <c r="E172" s="217" t="n"/>
      <c r="F172" s="188">
        <f>B172-C172-D172+E172-G172-J678</f>
        <v/>
      </c>
      <c r="G172" s="200" t="n">
        <v>5</v>
      </c>
    </row>
    <row r="173">
      <c r="A173" s="9" t="n">
        <v>44392</v>
      </c>
      <c r="B173" s="195" t="n">
        <v>14.58</v>
      </c>
      <c r="C173" s="217" t="n">
        <v>5</v>
      </c>
      <c r="D173" s="188" t="n"/>
      <c r="E173" s="217" t="n"/>
      <c r="F173" s="188">
        <f>B173-C173-D173+E173-G173-J679</f>
        <v/>
      </c>
      <c r="G173" s="200" t="n">
        <v>5</v>
      </c>
    </row>
    <row r="174">
      <c r="A174" s="9" t="n">
        <v>44392</v>
      </c>
      <c r="B174" s="195" t="n">
        <v>24.58</v>
      </c>
      <c r="C174" s="217" t="n">
        <v>10</v>
      </c>
      <c r="D174" s="188" t="n"/>
      <c r="E174" s="217" t="n"/>
      <c r="F174" s="188">
        <f>B174-C174-D174+E174-G174-J680</f>
        <v/>
      </c>
      <c r="G174" s="200" t="n">
        <v>5</v>
      </c>
    </row>
    <row r="175">
      <c r="A175" s="9" t="n">
        <v>44392</v>
      </c>
      <c r="B175" s="195" t="n">
        <v>12.58</v>
      </c>
      <c r="C175" s="217" t="n">
        <v>4</v>
      </c>
      <c r="D175" s="188" t="n"/>
      <c r="E175" s="217" t="n"/>
      <c r="F175" s="188">
        <f>B175-C175-D175+E175-G175-J681</f>
        <v/>
      </c>
      <c r="G175" s="200" t="n">
        <v>5</v>
      </c>
    </row>
    <row r="176">
      <c r="A176" s="9" t="n">
        <v>44393</v>
      </c>
      <c r="B176" s="195" t="n">
        <v>24.58</v>
      </c>
      <c r="C176" s="217" t="n">
        <v>10</v>
      </c>
      <c r="D176" s="188" t="n"/>
      <c r="E176" s="217" t="n"/>
      <c r="F176" s="188">
        <f>B176-C176-D176+E176-G176-J682</f>
        <v/>
      </c>
      <c r="G176" s="200" t="n">
        <v>5</v>
      </c>
    </row>
    <row r="177">
      <c r="A177" s="9" t="n">
        <v>44393</v>
      </c>
      <c r="B177" s="195" t="n">
        <v>12.58</v>
      </c>
      <c r="C177" s="217" t="n">
        <v>4</v>
      </c>
      <c r="D177" s="188" t="n"/>
      <c r="E177" s="217" t="n"/>
      <c r="F177" s="188">
        <f>B177-C177-D177+E177-G177-J683</f>
        <v/>
      </c>
      <c r="G177" s="200" t="n">
        <v>5</v>
      </c>
    </row>
    <row r="178">
      <c r="A178" s="9" t="n">
        <v>44393</v>
      </c>
      <c r="B178" s="195" t="n">
        <v>11.58</v>
      </c>
      <c r="C178" s="217" t="n">
        <v>5</v>
      </c>
      <c r="D178" s="188" t="n"/>
      <c r="E178" s="217" t="n"/>
      <c r="F178" s="188">
        <f>B178-C178-D178+E178-G178-J684</f>
        <v/>
      </c>
      <c r="G178" s="200" t="n">
        <v>5</v>
      </c>
    </row>
    <row r="179">
      <c r="A179" s="9" t="n">
        <v>44393</v>
      </c>
      <c r="B179" s="195" t="n">
        <v>14.58</v>
      </c>
      <c r="C179" s="217" t="n">
        <v>5</v>
      </c>
      <c r="D179" s="188" t="n"/>
      <c r="E179" s="217" t="n"/>
      <c r="F179" s="188">
        <f>B179-C179-D179+E179-G179-J685</f>
        <v/>
      </c>
      <c r="G179" s="200" t="n">
        <v>5</v>
      </c>
    </row>
    <row r="180">
      <c r="A180" s="9" t="n">
        <v>44393</v>
      </c>
      <c r="B180" s="195" t="n">
        <v>12.58</v>
      </c>
      <c r="C180" s="217" t="n">
        <v>4</v>
      </c>
      <c r="D180" s="188" t="n"/>
      <c r="E180" s="217" t="n"/>
      <c r="F180" s="188">
        <f>B180-C180-D180+E180-G180-J686</f>
        <v/>
      </c>
      <c r="G180" s="200" t="n">
        <v>5</v>
      </c>
    </row>
    <row r="181">
      <c r="A181" s="9" t="n">
        <v>44394</v>
      </c>
      <c r="B181" s="195" t="n">
        <v>11.46</v>
      </c>
      <c r="C181" s="217" t="n">
        <v>4</v>
      </c>
      <c r="D181" s="223" t="n"/>
      <c r="E181" s="223" t="n"/>
      <c r="F181" s="188">
        <f>B181-C181-D181+E181-G181-J687</f>
        <v/>
      </c>
      <c r="G181" s="200" t="n">
        <v>5</v>
      </c>
    </row>
    <row r="182">
      <c r="A182" s="9" t="n">
        <v>44394</v>
      </c>
      <c r="B182" s="195" t="n">
        <v>13.13</v>
      </c>
      <c r="C182" s="217" t="n">
        <v>5</v>
      </c>
      <c r="D182" s="223" t="n"/>
      <c r="E182" s="223" t="n"/>
      <c r="F182" s="188">
        <f>B182-C182-D182+E182-G182-J688</f>
        <v/>
      </c>
      <c r="G182" s="200" t="n">
        <v>5</v>
      </c>
    </row>
    <row r="183">
      <c r="A183" s="9" t="n">
        <v>44394</v>
      </c>
      <c r="B183" s="195" t="n">
        <v>10.58</v>
      </c>
      <c r="C183" s="217" t="n">
        <v>3.75</v>
      </c>
      <c r="D183" s="223" t="n"/>
      <c r="E183" s="223" t="n"/>
      <c r="F183" s="188">
        <f>B183-C183-D183+E183-G183-J689</f>
        <v/>
      </c>
      <c r="G183" s="200" t="n">
        <v>5</v>
      </c>
    </row>
    <row r="184">
      <c r="A184" s="9" t="n">
        <v>44394</v>
      </c>
      <c r="B184" s="195" t="n">
        <v>13.22</v>
      </c>
      <c r="C184" s="217" t="n">
        <v>5</v>
      </c>
      <c r="D184" s="188" t="n"/>
      <c r="E184" s="217" t="n"/>
      <c r="F184" s="188">
        <f>B184-C184-D184+E184-G184-J690</f>
        <v/>
      </c>
      <c r="G184" s="200" t="n">
        <v>5</v>
      </c>
    </row>
    <row r="185">
      <c r="A185" s="9" t="n">
        <v>44394</v>
      </c>
      <c r="B185" s="195" t="n">
        <v>14.58</v>
      </c>
      <c r="C185" s="217" t="n">
        <v>5</v>
      </c>
      <c r="D185" s="188" t="n"/>
      <c r="E185" s="217" t="n"/>
      <c r="F185" s="188">
        <f>B185-C185-D185+E185-G185-J691</f>
        <v/>
      </c>
      <c r="G185" s="200" t="n">
        <v>5</v>
      </c>
    </row>
    <row r="186">
      <c r="A186" s="9" t="n">
        <v>44394</v>
      </c>
      <c r="B186" s="195" t="n">
        <v>26.16</v>
      </c>
      <c r="C186" s="217" t="n">
        <v>10</v>
      </c>
      <c r="D186" s="188" t="n"/>
      <c r="E186" s="217" t="n"/>
      <c r="F186" s="188">
        <f>B186-C186-D186+E186-G186-J692</f>
        <v/>
      </c>
      <c r="G186" s="200" t="n">
        <v>5</v>
      </c>
    </row>
    <row r="187">
      <c r="A187" s="9" t="n">
        <v>44394</v>
      </c>
      <c r="B187" s="195" t="n">
        <v>14.58</v>
      </c>
      <c r="C187" s="217" t="n">
        <v>5</v>
      </c>
      <c r="D187" s="188" t="n"/>
      <c r="E187" s="217" t="n"/>
      <c r="F187" s="188">
        <f>B187-C187-D187+E187-G187-J693</f>
        <v/>
      </c>
      <c r="G187" s="200" t="n">
        <v>5</v>
      </c>
    </row>
    <row r="188">
      <c r="A188" s="9" t="n">
        <v>44394</v>
      </c>
      <c r="B188" s="195" t="n">
        <v>10.58</v>
      </c>
      <c r="C188" s="217" t="n">
        <v>3.75</v>
      </c>
      <c r="D188" s="188" t="n"/>
      <c r="E188" s="217" t="n"/>
      <c r="F188" s="188">
        <f>B188-C188-D188+E188-G188-J694</f>
        <v/>
      </c>
      <c r="G188" s="200" t="n">
        <v>5</v>
      </c>
    </row>
    <row r="189">
      <c r="A189" s="9" t="n">
        <v>44394</v>
      </c>
      <c r="B189" s="195" t="n">
        <v>14.58</v>
      </c>
      <c r="C189" s="217" t="n">
        <v>5</v>
      </c>
      <c r="D189" s="188" t="n"/>
      <c r="E189" s="217" t="n"/>
      <c r="F189" s="188">
        <f>B189-C189-D189+E189-G189-J695</f>
        <v/>
      </c>
      <c r="G189" s="200" t="n">
        <v>5</v>
      </c>
    </row>
    <row r="190">
      <c r="A190" s="9" t="n">
        <v>44394</v>
      </c>
      <c r="B190" s="195" t="n">
        <v>22.41</v>
      </c>
      <c r="C190" s="217" t="n">
        <v>10</v>
      </c>
      <c r="D190" s="188" t="n"/>
      <c r="E190" s="217" t="n"/>
      <c r="F190" s="188">
        <f>B190-C190-D190+E190-G190-J696</f>
        <v/>
      </c>
      <c r="G190" s="200" t="n">
        <v>5</v>
      </c>
    </row>
    <row r="191">
      <c r="A191" s="9" t="n">
        <v>44394</v>
      </c>
      <c r="B191" s="195" t="n">
        <v>12.58</v>
      </c>
      <c r="C191" s="217" t="n">
        <v>4</v>
      </c>
      <c r="D191" s="188" t="n"/>
      <c r="E191" s="217" t="n"/>
      <c r="F191" s="188">
        <f>B191-C191-D191+E191-G191-J697</f>
        <v/>
      </c>
      <c r="G191" s="200" t="n">
        <v>5</v>
      </c>
    </row>
    <row r="192">
      <c r="A192" s="9" t="n">
        <v>44394</v>
      </c>
      <c r="B192" s="195" t="n">
        <v>14.58</v>
      </c>
      <c r="C192" s="217" t="n">
        <v>5</v>
      </c>
      <c r="D192" s="188" t="n"/>
      <c r="E192" s="217" t="n"/>
      <c r="F192" s="188">
        <f>B192-C192-D192+E192-G192-J698</f>
        <v/>
      </c>
      <c r="G192" s="200" t="n">
        <v>5</v>
      </c>
    </row>
    <row r="193">
      <c r="A193" s="9" t="n">
        <v>44394</v>
      </c>
      <c r="B193" s="195" t="n">
        <v>14.58</v>
      </c>
      <c r="C193" s="217" t="n">
        <v>5</v>
      </c>
      <c r="D193" s="188" t="n"/>
      <c r="E193" s="217" t="n"/>
      <c r="F193" s="188">
        <f>B193-C193-D193+E193-G193-J699</f>
        <v/>
      </c>
      <c r="G193" s="200" t="n">
        <v>5</v>
      </c>
    </row>
    <row r="194">
      <c r="A194" s="9" t="n">
        <v>44394</v>
      </c>
      <c r="B194" s="195" t="n">
        <v>12.58</v>
      </c>
      <c r="C194" s="217" t="n">
        <v>4</v>
      </c>
      <c r="D194" s="188" t="n"/>
      <c r="E194" s="217" t="n"/>
      <c r="F194" s="188">
        <f>B194-C194-D194+E194-G194-J700</f>
        <v/>
      </c>
      <c r="G194" s="200" t="n">
        <v>5</v>
      </c>
    </row>
    <row r="195">
      <c r="A195" s="9" t="n">
        <v>44395</v>
      </c>
      <c r="B195" s="195" t="n">
        <v>14.58</v>
      </c>
      <c r="C195" s="217" t="n">
        <v>5</v>
      </c>
      <c r="D195" s="223" t="n"/>
      <c r="E195" s="223" t="n"/>
      <c r="F195" s="188">
        <f>B195-C195-D195+E195-G195-J701</f>
        <v/>
      </c>
      <c r="G195" s="200" t="n">
        <v>5</v>
      </c>
    </row>
    <row r="196">
      <c r="A196" s="9" t="n">
        <v>44395</v>
      </c>
      <c r="B196" s="195" t="n">
        <v>14.58</v>
      </c>
      <c r="C196" s="217" t="n">
        <v>5</v>
      </c>
      <c r="D196" s="188" t="n"/>
      <c r="E196" s="217" t="n"/>
      <c r="F196" s="188">
        <f>B196-C196-D196+E196-G196-J702</f>
        <v/>
      </c>
      <c r="G196" s="200" t="n">
        <v>5</v>
      </c>
    </row>
    <row r="197">
      <c r="A197" s="9" t="n">
        <v>44395</v>
      </c>
      <c r="B197" s="195" t="n">
        <v>26.74</v>
      </c>
      <c r="C197" s="217" t="n">
        <v>10</v>
      </c>
      <c r="D197" s="188" t="n"/>
      <c r="E197" s="217" t="n"/>
      <c r="F197" s="188">
        <f>B197-C197-D197+E197-G197-J703</f>
        <v/>
      </c>
      <c r="G197" s="200" t="n">
        <v>5</v>
      </c>
    </row>
    <row r="198">
      <c r="A198" s="9" t="n">
        <v>44395</v>
      </c>
      <c r="B198" s="195" t="n">
        <v>14.58</v>
      </c>
      <c r="C198" s="217" t="n">
        <v>5</v>
      </c>
      <c r="D198" s="188" t="n"/>
      <c r="E198" s="217" t="n"/>
      <c r="F198" s="188">
        <f>B198-C198-D198+E198-G198-J704</f>
        <v/>
      </c>
      <c r="G198" s="200" t="n">
        <v>5</v>
      </c>
    </row>
    <row r="199">
      <c r="A199" s="9" t="n">
        <v>44396</v>
      </c>
      <c r="B199" s="195" t="n">
        <v>12.58</v>
      </c>
      <c r="C199" s="217" t="n">
        <v>4</v>
      </c>
      <c r="D199" s="188" t="n"/>
      <c r="E199" s="217" t="n"/>
      <c r="F199" s="188">
        <f>B199-C199-D199+E199-G199-J705</f>
        <v/>
      </c>
      <c r="G199" s="200" t="n">
        <v>5</v>
      </c>
    </row>
    <row r="200">
      <c r="A200" s="9" t="n">
        <v>44396</v>
      </c>
      <c r="B200" s="195" t="n">
        <v>36.16</v>
      </c>
      <c r="C200" s="217" t="n">
        <v>14</v>
      </c>
      <c r="D200" s="188" t="n"/>
      <c r="E200" s="217" t="n"/>
      <c r="F200" s="188">
        <f>B200-C200-D200+E200-G200-J706</f>
        <v/>
      </c>
      <c r="G200" s="200" t="n">
        <v>5</v>
      </c>
    </row>
    <row r="201">
      <c r="A201" s="9" t="n">
        <v>44396</v>
      </c>
      <c r="B201" s="195" t="n">
        <v>24.58</v>
      </c>
      <c r="C201" s="217" t="n">
        <v>10</v>
      </c>
      <c r="D201" s="188" t="n"/>
      <c r="E201" s="217" t="n"/>
      <c r="F201" s="188">
        <f>B201-C201-D201+E201-G201-J707</f>
        <v/>
      </c>
      <c r="G201" s="200" t="n">
        <v>5</v>
      </c>
    </row>
    <row r="202">
      <c r="A202" s="9" t="n">
        <v>44396</v>
      </c>
      <c r="B202" s="195" t="n">
        <v>12.58</v>
      </c>
      <c r="C202" s="217" t="n">
        <v>4</v>
      </c>
      <c r="D202" s="188" t="n"/>
      <c r="E202" s="217" t="n"/>
      <c r="F202" s="188">
        <f>B202-C202-D202+E202-G202-J708</f>
        <v/>
      </c>
      <c r="G202" s="200" t="n">
        <v>5</v>
      </c>
    </row>
    <row r="203">
      <c r="A203" s="9" t="n">
        <v>44396</v>
      </c>
      <c r="B203" s="195" t="n">
        <v>22.38</v>
      </c>
      <c r="C203" s="217" t="n">
        <v>10</v>
      </c>
      <c r="D203" s="188" t="n"/>
      <c r="E203" s="217" t="n"/>
      <c r="F203" s="188">
        <f>B203-C203-D203+E203-G203-J709</f>
        <v/>
      </c>
      <c r="G203" s="200" t="n">
        <v>5</v>
      </c>
    </row>
    <row r="204">
      <c r="A204" s="9" t="n">
        <v>44397</v>
      </c>
      <c r="B204" s="195" t="n">
        <v>14.58</v>
      </c>
      <c r="C204" s="217" t="n">
        <v>5</v>
      </c>
      <c r="D204" s="188" t="n"/>
      <c r="E204" s="217" t="n"/>
      <c r="F204" s="188">
        <f>B204-C204-D204+E204-G204-J710</f>
        <v/>
      </c>
      <c r="G204" s="200" t="n">
        <v>5</v>
      </c>
    </row>
    <row r="205">
      <c r="A205" s="9" t="n">
        <v>44397</v>
      </c>
      <c r="B205" s="195" t="n">
        <v>24.58</v>
      </c>
      <c r="C205" s="217" t="n">
        <v>10</v>
      </c>
      <c r="D205" s="188" t="n"/>
      <c r="E205" s="217" t="n"/>
      <c r="F205" s="188">
        <f>B205-C205-D205+E205-G205-J711</f>
        <v/>
      </c>
      <c r="G205" s="200" t="n">
        <v>5</v>
      </c>
    </row>
    <row r="206">
      <c r="A206" s="9" t="n">
        <v>44397</v>
      </c>
      <c r="B206" s="195" t="n">
        <v>24.58</v>
      </c>
      <c r="C206" s="217" t="n">
        <v>10</v>
      </c>
      <c r="D206" s="188" t="n"/>
      <c r="E206" s="217" t="n"/>
      <c r="F206" s="188">
        <f>B206-C206-D206+E206-G206-J712</f>
        <v/>
      </c>
      <c r="G206" s="200" t="n">
        <v>5</v>
      </c>
    </row>
    <row r="207">
      <c r="A207" s="9" t="n">
        <v>44398</v>
      </c>
      <c r="B207" s="195" t="n">
        <v>12.58</v>
      </c>
      <c r="C207" s="217" t="n">
        <v>4</v>
      </c>
      <c r="D207" s="188" t="n"/>
      <c r="E207" s="217" t="n"/>
      <c r="F207" s="188">
        <f>B207-C207-D207+E207-G207-J713</f>
        <v/>
      </c>
      <c r="G207" s="200" t="n">
        <v>5</v>
      </c>
    </row>
    <row r="208">
      <c r="A208" s="9" t="n">
        <v>44398</v>
      </c>
      <c r="B208" s="195" t="n">
        <v>14.58</v>
      </c>
      <c r="C208" s="217" t="n">
        <v>5</v>
      </c>
      <c r="D208" s="188" t="n"/>
      <c r="E208" s="217" t="n"/>
      <c r="F208" s="188">
        <f>B208-C208-D208+E208-G208-J714</f>
        <v/>
      </c>
      <c r="G208" s="200" t="n">
        <v>5</v>
      </c>
    </row>
    <row r="209">
      <c r="A209" s="9" t="n">
        <v>44398</v>
      </c>
      <c r="B209" s="195" t="n">
        <v>29.16</v>
      </c>
      <c r="C209" s="217" t="n">
        <v>10</v>
      </c>
      <c r="D209" s="188" t="n"/>
      <c r="E209" s="217" t="n"/>
      <c r="F209" s="188">
        <f>B209-C209-D209+E209-G209-J715</f>
        <v/>
      </c>
      <c r="G209" s="200" t="n">
        <v>5</v>
      </c>
    </row>
    <row r="210">
      <c r="A210" s="9" t="n">
        <v>44398</v>
      </c>
      <c r="B210" s="195" t="n">
        <v>12.58</v>
      </c>
      <c r="C210" s="217" t="n">
        <v>4</v>
      </c>
      <c r="D210" s="188" t="n"/>
      <c r="E210" s="217" t="n"/>
      <c r="F210" s="188">
        <f>B210-C210-D210+E210-G210-J716</f>
        <v/>
      </c>
      <c r="G210" s="200" t="n">
        <v>5</v>
      </c>
    </row>
    <row r="211">
      <c r="A211" s="9" t="n">
        <v>44398</v>
      </c>
      <c r="B211" s="195" t="n">
        <v>8.58</v>
      </c>
      <c r="C211" s="217" t="n">
        <v>2.75</v>
      </c>
      <c r="D211" s="188" t="n"/>
      <c r="E211" s="217" t="n"/>
      <c r="F211" s="188">
        <f>B211-C211-D211+E211-G211-J717</f>
        <v/>
      </c>
      <c r="G211" s="200" t="n">
        <v>5</v>
      </c>
    </row>
    <row r="212">
      <c r="A212" s="9" t="n">
        <v>44398</v>
      </c>
      <c r="B212" s="195" t="n">
        <v>14.58</v>
      </c>
      <c r="C212" s="217" t="n">
        <v>5</v>
      </c>
      <c r="D212" s="188" t="n"/>
      <c r="E212" s="217" t="n"/>
      <c r="F212" s="188">
        <f>B212-C212-D212+E212-G212-J718</f>
        <v/>
      </c>
      <c r="G212" s="200" t="n">
        <v>5</v>
      </c>
    </row>
    <row r="213">
      <c r="A213" s="9" t="n">
        <v>44398</v>
      </c>
      <c r="B213" s="195" t="n">
        <v>14.58</v>
      </c>
      <c r="C213" s="217" t="n">
        <v>5</v>
      </c>
      <c r="D213" s="188" t="n"/>
      <c r="E213" s="217" t="n"/>
      <c r="F213" s="188">
        <f>B213-C213-D213+E213-G213-J719</f>
        <v/>
      </c>
      <c r="G213" s="200" t="n">
        <v>5</v>
      </c>
    </row>
    <row r="214">
      <c r="A214" s="9" t="n">
        <v>44398</v>
      </c>
      <c r="B214" s="195" t="n">
        <v>14.58</v>
      </c>
      <c r="C214" s="217" t="n">
        <v>5</v>
      </c>
      <c r="D214" s="188" t="n"/>
      <c r="E214" s="217" t="n"/>
      <c r="F214" s="188">
        <f>B214-C214-D214+E214-G214-J720</f>
        <v/>
      </c>
      <c r="G214" s="200" t="n">
        <v>5</v>
      </c>
    </row>
    <row r="215">
      <c r="A215" s="9" t="n">
        <v>44398</v>
      </c>
      <c r="B215" s="195" t="n">
        <v>12.58</v>
      </c>
      <c r="C215" s="217" t="n">
        <v>4</v>
      </c>
      <c r="D215" s="188" t="n"/>
      <c r="E215" s="217" t="n"/>
      <c r="F215" s="188">
        <f>B215-C215-D215+E215-G215-J721</f>
        <v/>
      </c>
      <c r="G215" s="200" t="n">
        <v>5</v>
      </c>
    </row>
    <row r="216">
      <c r="A216" s="9" t="n">
        <v>44398</v>
      </c>
      <c r="B216" s="195" t="n">
        <v>12.58</v>
      </c>
      <c r="C216" s="217" t="n">
        <v>4</v>
      </c>
      <c r="D216" s="188" t="n"/>
      <c r="E216" s="217" t="n"/>
      <c r="F216" s="188">
        <f>B216-C216-D216+E216-G216-J722</f>
        <v/>
      </c>
      <c r="G216" s="200" t="n">
        <v>5</v>
      </c>
    </row>
    <row r="217">
      <c r="A217" s="9" t="n">
        <v>44398</v>
      </c>
      <c r="B217" s="195" t="n">
        <v>14.58</v>
      </c>
      <c r="C217" s="217" t="n">
        <v>5</v>
      </c>
      <c r="D217" s="188" t="n"/>
      <c r="E217" s="217" t="n"/>
      <c r="F217" s="188">
        <f>B217-C217-D217+E217-G217-J723</f>
        <v/>
      </c>
      <c r="G217" s="200" t="n">
        <v>5</v>
      </c>
    </row>
    <row r="218">
      <c r="A218" s="9" t="n">
        <v>44399</v>
      </c>
      <c r="B218" s="195" t="n">
        <v>176.64</v>
      </c>
      <c r="C218" s="217" t="n">
        <v>70</v>
      </c>
      <c r="D218" s="188" t="n"/>
      <c r="E218" s="217" t="n"/>
      <c r="F218" s="188">
        <f>B218-C218-D218+E218-G218-J724</f>
        <v/>
      </c>
      <c r="G218" s="200" t="n">
        <v>5</v>
      </c>
    </row>
    <row r="219">
      <c r="A219" s="9" t="n">
        <v>44399</v>
      </c>
      <c r="B219" s="195" t="n">
        <v>14.58</v>
      </c>
      <c r="C219" s="217" t="n">
        <v>5</v>
      </c>
      <c r="D219" s="188" t="n"/>
      <c r="E219" s="217" t="n"/>
      <c r="F219" s="188">
        <f>B219-C219-D219+E219-G219-J725</f>
        <v/>
      </c>
      <c r="G219" s="200" t="n">
        <v>5</v>
      </c>
    </row>
    <row r="220">
      <c r="A220" s="9" t="n">
        <v>44399</v>
      </c>
      <c r="B220" s="195" t="n">
        <v>24.58</v>
      </c>
      <c r="C220" s="217" t="n">
        <v>10</v>
      </c>
      <c r="D220" s="188" t="n"/>
      <c r="E220" s="217" t="n"/>
      <c r="F220" s="188">
        <f>B220-C220-D220+E220-G220-J726</f>
        <v/>
      </c>
      <c r="G220" s="200" t="n">
        <v>5</v>
      </c>
    </row>
    <row r="221">
      <c r="A221" s="9" t="n">
        <v>44399</v>
      </c>
      <c r="B221" s="195" t="n">
        <v>49.9</v>
      </c>
      <c r="C221" s="217" t="n">
        <v>21</v>
      </c>
      <c r="D221" s="188" t="n"/>
      <c r="E221" s="217" t="n"/>
      <c r="F221" s="188">
        <f>B221-C221-D221+E221-G221-J727</f>
        <v/>
      </c>
      <c r="G221" s="200" t="n">
        <v>5</v>
      </c>
    </row>
    <row r="222">
      <c r="A222" s="9" t="n">
        <v>44399</v>
      </c>
      <c r="B222" s="195" t="n">
        <v>14.58</v>
      </c>
      <c r="C222" s="217" t="n">
        <v>5</v>
      </c>
      <c r="D222" s="188" t="n"/>
      <c r="E222" s="217" t="n"/>
      <c r="F222" s="188">
        <f>B222-C222-D222+E222-G222-J728</f>
        <v/>
      </c>
      <c r="G222" s="200" t="n">
        <v>5</v>
      </c>
    </row>
    <row r="223">
      <c r="A223" s="9" t="n">
        <v>44399</v>
      </c>
      <c r="B223" s="195" t="n">
        <v>12.58</v>
      </c>
      <c r="C223" s="217" t="n">
        <v>4</v>
      </c>
      <c r="D223" s="188" t="n"/>
      <c r="E223" s="217" t="n"/>
      <c r="F223" s="188">
        <f>B223-C223-D223+E223-G223-J729</f>
        <v/>
      </c>
      <c r="G223" s="200" t="n">
        <v>5</v>
      </c>
    </row>
    <row r="224">
      <c r="A224" s="9" t="n">
        <v>44399</v>
      </c>
      <c r="B224" s="195" t="n">
        <v>14.58</v>
      </c>
      <c r="C224" s="217" t="n">
        <v>5</v>
      </c>
      <c r="D224" s="188" t="n"/>
      <c r="E224" s="217" t="n"/>
      <c r="F224" s="188">
        <f>B224-C224-D224+E224-G224-J730</f>
        <v/>
      </c>
      <c r="G224" s="200" t="n">
        <v>5</v>
      </c>
    </row>
    <row r="225">
      <c r="A225" s="9" t="n">
        <v>44399</v>
      </c>
      <c r="B225" s="195" t="n">
        <v>12.58</v>
      </c>
      <c r="C225" s="217" t="n">
        <v>4</v>
      </c>
      <c r="D225" s="188" t="n"/>
      <c r="E225" s="217" t="n"/>
      <c r="F225" s="188">
        <f>B225-C225-D225+E225-G225-J731</f>
        <v/>
      </c>
      <c r="G225" s="200" t="n">
        <v>5</v>
      </c>
    </row>
    <row r="226">
      <c r="A226" s="9" t="n"/>
      <c r="B226" s="195" t="n"/>
      <c r="C226" s="217" t="n"/>
      <c r="D226" s="188" t="n"/>
      <c r="E226" s="217" t="n"/>
      <c r="F226" s="188">
        <f>B226-C226-D226+E226-G226-J732</f>
        <v/>
      </c>
      <c r="G226" s="200" t="n">
        <v>5</v>
      </c>
    </row>
    <row r="227">
      <c r="A227" s="9" t="n"/>
      <c r="B227" s="195" t="n"/>
      <c r="C227" s="217" t="n"/>
      <c r="D227" s="188" t="n"/>
      <c r="E227" s="217" t="n"/>
      <c r="F227" s="188">
        <f>B227-C227-D227+E227-G227-J733</f>
        <v/>
      </c>
      <c r="G227" s="200" t="n">
        <v>5</v>
      </c>
    </row>
    <row r="228">
      <c r="A228" s="9" t="n"/>
      <c r="B228" s="195" t="n"/>
      <c r="C228" s="217" t="n"/>
      <c r="D228" s="188" t="n"/>
      <c r="E228" s="217" t="n"/>
      <c r="F228" s="188">
        <f>B228-C228-D228+E228-G228-J734</f>
        <v/>
      </c>
      <c r="G228" s="200" t="n">
        <v>5</v>
      </c>
    </row>
    <row r="229">
      <c r="A229" s="9" t="n"/>
      <c r="B229" s="195" t="n"/>
      <c r="C229" s="217" t="n"/>
      <c r="D229" s="188" t="n"/>
      <c r="E229" s="217" t="n"/>
      <c r="F229" s="188">
        <f>B229-C229-D229+E229-G229-J735</f>
        <v/>
      </c>
      <c r="G229" s="200" t="n">
        <v>5</v>
      </c>
    </row>
    <row r="230">
      <c r="A230" s="9" t="n"/>
      <c r="B230" s="195" t="n"/>
      <c r="C230" s="217" t="n"/>
      <c r="D230" s="188" t="n"/>
      <c r="E230" s="217" t="n"/>
      <c r="F230" s="188">
        <f>B230-C230-D230+E230-G230-J736</f>
        <v/>
      </c>
      <c r="G230" s="200" t="n"/>
    </row>
    <row r="231">
      <c r="A231" s="9" t="n"/>
      <c r="B231" s="195" t="n"/>
      <c r="C231" s="217" t="n"/>
      <c r="D231" s="188" t="n"/>
      <c r="E231" s="217" t="n"/>
      <c r="F231" s="188">
        <f>B231-C231-D231+E231-G231-J737</f>
        <v/>
      </c>
      <c r="G231" s="200" t="n"/>
    </row>
    <row r="232">
      <c r="A232" s="9" t="n"/>
      <c r="B232" s="195" t="n"/>
      <c r="C232" s="217" t="n"/>
      <c r="D232" s="188" t="n"/>
      <c r="E232" s="217" t="n"/>
      <c r="F232" s="188">
        <f>B232-C232-D232+E232-G232-J738</f>
        <v/>
      </c>
      <c r="G232" s="200" t="n"/>
    </row>
    <row r="233">
      <c r="A233" s="9" t="n"/>
      <c r="B233" s="213" t="n"/>
      <c r="C233" s="217" t="n"/>
      <c r="D233" s="188" t="n"/>
      <c r="E233" s="217" t="n"/>
      <c r="F233" s="188">
        <f>B233-C233-D233+E233-G233-J739</f>
        <v/>
      </c>
      <c r="G233" s="200" t="n"/>
    </row>
    <row r="234">
      <c r="A234" s="9" t="n"/>
      <c r="B234" s="195" t="n"/>
      <c r="C234" s="217" t="n"/>
      <c r="D234" s="188" t="n"/>
      <c r="E234" s="217" t="n"/>
      <c r="F234" s="188">
        <f>B234-C234-D234+E234-G234-J740</f>
        <v/>
      </c>
      <c r="G234" s="200" t="n"/>
    </row>
    <row r="235">
      <c r="A235" s="9" t="n"/>
      <c r="B235" s="195" t="n"/>
      <c r="C235" s="217" t="n"/>
      <c r="D235" s="188" t="n"/>
      <c r="E235" s="217" t="n"/>
      <c r="F235" s="188">
        <f>B235-C235-D235+E235-G235-J741</f>
        <v/>
      </c>
      <c r="G235" s="200" t="n"/>
    </row>
    <row r="236">
      <c r="A236" s="9" t="n"/>
      <c r="B236" s="195" t="n"/>
      <c r="C236" s="217" t="n"/>
      <c r="D236" s="188" t="n"/>
      <c r="E236" s="217" t="n"/>
      <c r="F236" s="188">
        <f>B236-C236-D236+E236-G236-J742</f>
        <v/>
      </c>
      <c r="G236" s="200" t="n"/>
    </row>
    <row r="237">
      <c r="A237" s="9" t="n"/>
      <c r="B237" s="195" t="n"/>
      <c r="C237" s="217" t="n"/>
      <c r="D237" s="188" t="n"/>
      <c r="E237" s="217" t="n"/>
      <c r="F237" s="188">
        <f>B237-C237-D237+E237-G237-J743</f>
        <v/>
      </c>
      <c r="G237" s="200" t="n"/>
    </row>
    <row r="238">
      <c r="A238" s="9" t="n"/>
      <c r="B238" s="195" t="n"/>
      <c r="C238" s="217" t="n"/>
      <c r="D238" s="188" t="n"/>
      <c r="E238" s="217" t="n"/>
      <c r="F238" s="188">
        <f>B238-C238-D238+E238-G238-J744</f>
        <v/>
      </c>
      <c r="G238" s="200" t="n"/>
    </row>
    <row r="239">
      <c r="A239" s="9" t="n"/>
      <c r="B239" s="195" t="n"/>
      <c r="C239" s="217" t="n"/>
      <c r="D239" s="188" t="n"/>
      <c r="E239" s="217" t="n"/>
      <c r="F239" s="188">
        <f>B239-C239-D239+E239-G239-J745</f>
        <v/>
      </c>
      <c r="G239" s="200" t="n"/>
    </row>
    <row r="240">
      <c r="A240" s="9" t="n"/>
      <c r="B240" s="195" t="n"/>
      <c r="C240" s="217" t="n"/>
      <c r="D240" s="188" t="n"/>
      <c r="E240" s="217" t="n"/>
      <c r="F240" s="188" t="n"/>
      <c r="G240" s="200" t="n"/>
    </row>
    <row r="241">
      <c r="A241" s="9" t="n"/>
      <c r="B241" s="195" t="n"/>
      <c r="C241" s="217" t="n"/>
      <c r="D241" s="188" t="n"/>
      <c r="E241" s="217" t="n"/>
      <c r="F241" s="188" t="n"/>
      <c r="G241" s="200" t="n"/>
    </row>
    <row r="242">
      <c r="A242" s="9" t="n"/>
      <c r="B242" s="195" t="n"/>
      <c r="C242" s="217" t="n"/>
      <c r="D242" s="188" t="n"/>
      <c r="E242" s="217" t="n"/>
      <c r="F242" s="188" t="n"/>
      <c r="G242" s="200" t="n"/>
    </row>
    <row r="243">
      <c r="A243" s="9" t="n"/>
      <c r="B243" s="195" t="n"/>
      <c r="C243" s="217" t="n"/>
      <c r="D243" s="188" t="n"/>
      <c r="E243" s="217" t="n"/>
      <c r="F243" s="188" t="n"/>
      <c r="G243" s="200" t="n"/>
    </row>
    <row r="244">
      <c r="A244" s="9" t="n"/>
      <c r="B244" s="195" t="n"/>
      <c r="C244" s="217" t="n"/>
      <c r="D244" s="188" t="n"/>
      <c r="E244" s="217" t="n"/>
      <c r="F244" s="188" t="n"/>
      <c r="G244" s="200" t="n"/>
    </row>
    <row r="245">
      <c r="A245" s="9" t="n"/>
      <c r="B245" s="195" t="n"/>
      <c r="C245" s="217" t="n"/>
      <c r="D245" s="188" t="n"/>
      <c r="E245" s="217" t="n"/>
      <c r="F245" s="188" t="n"/>
      <c r="G245" s="200" t="n"/>
    </row>
    <row r="246">
      <c r="A246" s="9" t="n"/>
      <c r="B246" s="195" t="n"/>
      <c r="C246" s="217" t="n"/>
      <c r="D246" s="188" t="n"/>
      <c r="E246" s="217" t="n"/>
      <c r="F246" s="188" t="n"/>
      <c r="G246" s="200" t="n"/>
    </row>
    <row r="247">
      <c r="A247" s="9" t="n"/>
      <c r="B247" s="195" t="n"/>
      <c r="C247" s="217" t="n"/>
      <c r="D247" s="188" t="n"/>
      <c r="E247" s="217" t="n"/>
      <c r="F247" s="188" t="n"/>
      <c r="G247" s="200" t="n"/>
    </row>
    <row r="248">
      <c r="A248" s="9" t="n"/>
      <c r="B248" s="195" t="n"/>
      <c r="C248" s="217" t="n"/>
      <c r="D248" s="188" t="n"/>
      <c r="E248" s="217" t="n"/>
      <c r="F248" s="188" t="n"/>
      <c r="G248" s="200" t="n"/>
    </row>
    <row r="249">
      <c r="A249" s="9" t="n"/>
      <c r="B249" s="195" t="n"/>
      <c r="C249" s="217" t="n"/>
      <c r="D249" s="188" t="n"/>
      <c r="E249" s="217" t="n"/>
      <c r="F249" s="188" t="n"/>
      <c r="G249" s="200" t="n"/>
    </row>
    <row r="250">
      <c r="A250" s="9" t="n"/>
      <c r="B250" s="195" t="n"/>
      <c r="C250" s="217" t="n"/>
      <c r="D250" s="188" t="n"/>
      <c r="E250" s="217" t="n"/>
      <c r="F250" s="188" t="n"/>
      <c r="G250" s="200" t="n"/>
    </row>
    <row r="251">
      <c r="A251" s="9" t="n"/>
      <c r="B251" s="195" t="n"/>
      <c r="C251" s="217" t="n"/>
      <c r="D251" s="188" t="n"/>
      <c r="E251" s="217" t="n"/>
      <c r="F251" s="188" t="n"/>
      <c r="G251" s="200" t="n"/>
    </row>
    <row r="252">
      <c r="A252" s="9" t="n"/>
      <c r="B252" s="195" t="n"/>
      <c r="C252" s="217" t="n"/>
      <c r="D252" s="188" t="n"/>
      <c r="E252" s="217" t="n"/>
      <c r="F252" s="188" t="n"/>
      <c r="G252" s="200" t="n"/>
    </row>
    <row r="253">
      <c r="A253" s="9" t="n"/>
      <c r="B253" s="195" t="n"/>
      <c r="C253" s="217" t="n"/>
      <c r="D253" s="188" t="n"/>
      <c r="E253" s="217" t="n"/>
      <c r="F253" s="188" t="n"/>
      <c r="G253" s="200" t="n"/>
    </row>
    <row r="254">
      <c r="A254" s="9" t="n"/>
      <c r="B254" s="195" t="n"/>
      <c r="C254" s="217" t="n"/>
      <c r="D254" s="188" t="n"/>
      <c r="E254" s="217" t="n"/>
      <c r="F254" s="188" t="n"/>
      <c r="G254" s="200" t="n"/>
    </row>
    <row r="255">
      <c r="A255" s="9" t="n"/>
      <c r="B255" s="195" t="n"/>
      <c r="C255" s="217" t="n"/>
      <c r="D255" s="188" t="n"/>
      <c r="E255" s="217" t="n"/>
      <c r="F255" s="188" t="n"/>
      <c r="G255" s="200" t="n"/>
    </row>
    <row r="256">
      <c r="A256" s="9" t="n"/>
      <c r="B256" s="195" t="n"/>
      <c r="C256" s="217" t="n"/>
      <c r="D256" s="188" t="n"/>
      <c r="E256" s="217" t="n"/>
      <c r="F256" s="188" t="n"/>
      <c r="G256" s="200" t="n"/>
    </row>
    <row r="257">
      <c r="A257" s="9" t="n"/>
      <c r="B257" s="214" t="n"/>
      <c r="C257" s="218" t="n"/>
      <c r="D257" s="236" t="n"/>
      <c r="E257" s="218" t="n"/>
      <c r="F257" s="188" t="n"/>
      <c r="G257" s="200" t="n"/>
      <c r="J257" s="227" t="n"/>
      <c r="K257" s="227" t="n"/>
    </row>
    <row r="258">
      <c r="A258" s="9" t="n"/>
      <c r="B258" s="195" t="n"/>
      <c r="C258" s="217" t="n"/>
      <c r="D258" s="188" t="n"/>
      <c r="E258" s="217" t="n"/>
      <c r="F258" s="188" t="n"/>
      <c r="G258" s="200" t="n"/>
    </row>
    <row r="259">
      <c r="A259" s="9" t="n"/>
      <c r="B259" s="195" t="n"/>
      <c r="C259" s="217" t="n"/>
      <c r="D259" s="188" t="n"/>
      <c r="E259" s="217" t="n"/>
      <c r="F259" s="188" t="n"/>
      <c r="G259" s="200" t="n"/>
    </row>
    <row r="260">
      <c r="A260" s="9" t="n"/>
      <c r="B260" s="195" t="n"/>
      <c r="C260" s="217" t="n"/>
      <c r="D260" s="188" t="n"/>
      <c r="E260" s="217" t="n"/>
      <c r="F260" s="188" t="n"/>
      <c r="G260" s="200" t="n"/>
    </row>
    <row r="261">
      <c r="A261" s="9" t="n"/>
      <c r="B261" s="195" t="n"/>
      <c r="C261" s="217" t="n"/>
      <c r="D261" s="188" t="n"/>
      <c r="E261" s="217" t="n"/>
      <c r="F261" s="188" t="n"/>
      <c r="G261" s="200" t="n"/>
    </row>
    <row r="262">
      <c r="A262" s="9" t="n"/>
      <c r="B262" s="195" t="n"/>
      <c r="C262" s="217" t="n"/>
      <c r="D262" s="188" t="n"/>
      <c r="E262" s="217" t="n"/>
      <c r="F262" s="188" t="n"/>
      <c r="G262" s="200" t="n"/>
    </row>
    <row r="263">
      <c r="A263" s="9" t="n"/>
      <c r="B263" s="195" t="n"/>
      <c r="C263" s="217" t="n"/>
      <c r="D263" s="188" t="n"/>
      <c r="E263" s="217" t="n"/>
      <c r="F263" s="188" t="n"/>
      <c r="G263" s="200" t="n"/>
    </row>
    <row r="264">
      <c r="A264" s="9" t="n"/>
      <c r="B264" s="195" t="n"/>
      <c r="C264" s="217" t="n"/>
      <c r="D264" s="188" t="n"/>
      <c r="E264" s="217" t="n"/>
      <c r="F264" s="188" t="n"/>
      <c r="G264" s="200" t="n"/>
    </row>
    <row r="265">
      <c r="A265" s="9" t="n"/>
      <c r="B265" s="195" t="n"/>
      <c r="C265" s="217" t="n"/>
      <c r="D265" s="188" t="n"/>
      <c r="E265" s="217" t="n"/>
      <c r="F265" s="188" t="n"/>
      <c r="G265" s="200" t="n"/>
    </row>
    <row r="266">
      <c r="A266" s="9" t="n"/>
      <c r="B266" s="195" t="n"/>
      <c r="C266" s="217" t="n"/>
      <c r="D266" s="188" t="n"/>
      <c r="E266" s="217" t="n"/>
      <c r="F266" s="188" t="n"/>
      <c r="G266" s="200" t="n"/>
    </row>
    <row r="267">
      <c r="A267" s="9" t="n"/>
      <c r="B267" s="195" t="n"/>
      <c r="C267" s="217" t="n"/>
      <c r="D267" s="188" t="n"/>
      <c r="E267" s="217" t="n"/>
      <c r="F267" s="188" t="n"/>
      <c r="G267" s="200" t="n"/>
    </row>
    <row r="268">
      <c r="A268" s="9" t="n"/>
      <c r="B268" s="195" t="n"/>
      <c r="C268" s="217" t="n"/>
      <c r="D268" s="188" t="n"/>
      <c r="E268" s="217" t="n"/>
      <c r="F268" s="188" t="n"/>
      <c r="G268" s="200" t="n"/>
    </row>
    <row r="269">
      <c r="A269" s="9" t="n"/>
      <c r="B269" s="195" t="n"/>
      <c r="C269" s="217" t="n"/>
      <c r="D269" s="188" t="n"/>
      <c r="E269" s="217" t="n"/>
      <c r="F269" s="188" t="n"/>
      <c r="G269" s="200" t="n"/>
    </row>
    <row r="270">
      <c r="A270" s="9" t="n"/>
      <c r="B270" s="195" t="n"/>
      <c r="C270" s="217" t="n"/>
      <c r="D270" s="188" t="n"/>
      <c r="E270" s="217" t="n"/>
      <c r="F270" s="188" t="n"/>
      <c r="G270" s="200" t="n"/>
    </row>
    <row r="271">
      <c r="A271" s="9" t="n"/>
      <c r="B271" s="195" t="n"/>
      <c r="C271" s="217" t="n"/>
      <c r="D271" s="188" t="n"/>
      <c r="E271" s="217" t="n"/>
      <c r="F271" s="188" t="n"/>
      <c r="G271" s="200" t="n"/>
    </row>
    <row r="272">
      <c r="A272" s="9" t="n"/>
      <c r="B272" s="195" t="n"/>
      <c r="C272" s="217" t="n"/>
      <c r="D272" s="188" t="n"/>
      <c r="E272" s="217" t="n"/>
      <c r="F272" s="188" t="n"/>
      <c r="G272" s="200" t="n"/>
    </row>
    <row r="273">
      <c r="A273" s="9" t="n"/>
      <c r="B273" s="195" t="n"/>
      <c r="C273" s="217" t="n"/>
      <c r="D273" s="188" t="n"/>
      <c r="E273" s="217" t="n"/>
      <c r="F273" s="188" t="n"/>
      <c r="G273" s="200" t="n"/>
    </row>
    <row r="274">
      <c r="A274" s="9" t="n"/>
      <c r="B274" s="195" t="n"/>
      <c r="C274" s="217" t="n"/>
      <c r="D274" s="188" t="n"/>
      <c r="E274" s="217" t="n"/>
      <c r="F274" s="188" t="n"/>
      <c r="G274" s="200" t="n"/>
    </row>
    <row r="275">
      <c r="A275" s="9" t="n"/>
      <c r="B275" s="195" t="n"/>
      <c r="C275" s="217" t="n"/>
      <c r="D275" s="188" t="n"/>
      <c r="E275" s="217" t="n"/>
      <c r="F275" s="188" t="n"/>
      <c r="G275" s="200" t="n"/>
    </row>
    <row r="276">
      <c r="A276" s="9" t="n"/>
      <c r="B276" s="195" t="n"/>
      <c r="C276" s="217" t="n"/>
      <c r="D276" s="188" t="n"/>
      <c r="E276" s="217" t="n"/>
      <c r="F276" s="188" t="n"/>
      <c r="G276" s="200" t="n"/>
    </row>
    <row r="277">
      <c r="A277" s="9" t="n"/>
      <c r="B277" s="195" t="n"/>
      <c r="C277" s="217" t="n"/>
      <c r="D277" s="188" t="n"/>
      <c r="E277" s="217" t="n"/>
      <c r="F277" s="188" t="n"/>
      <c r="G277" s="200" t="n"/>
    </row>
    <row r="278">
      <c r="A278" s="9" t="n"/>
      <c r="B278" s="195" t="n"/>
      <c r="C278" s="217" t="n"/>
      <c r="D278" s="188" t="n"/>
      <c r="E278" s="217" t="n"/>
      <c r="F278" s="188" t="n"/>
      <c r="G278" s="200" t="n"/>
    </row>
    <row r="279">
      <c r="A279" s="9" t="n"/>
      <c r="B279" s="195" t="n"/>
      <c r="C279" s="217" t="n"/>
      <c r="D279" s="188" t="n"/>
      <c r="E279" s="217" t="n"/>
      <c r="F279" s="188" t="n"/>
      <c r="G279" s="200" t="n"/>
    </row>
    <row r="280">
      <c r="A280" s="9" t="n"/>
      <c r="B280" s="195" t="n"/>
      <c r="C280" s="217" t="n"/>
      <c r="D280" s="188" t="n"/>
      <c r="E280" s="217" t="n"/>
      <c r="F280" s="188" t="n"/>
      <c r="G280" s="200" t="n"/>
    </row>
    <row r="281">
      <c r="A281" s="9" t="n"/>
      <c r="B281" s="195" t="n"/>
      <c r="C281" s="217" t="n"/>
      <c r="D281" s="188" t="n"/>
      <c r="E281" s="217" t="n"/>
      <c r="F281" s="188" t="n"/>
      <c r="G281" s="200" t="n"/>
    </row>
    <row r="282">
      <c r="A282" s="9" t="n"/>
      <c r="B282" s="195" t="n"/>
      <c r="C282" s="217" t="n"/>
      <c r="D282" s="188" t="n"/>
      <c r="E282" s="217" t="n"/>
      <c r="F282" s="188" t="n"/>
      <c r="G282" s="200" t="n"/>
    </row>
    <row r="283">
      <c r="A283" s="9" t="n"/>
      <c r="B283" s="195" t="n"/>
      <c r="C283" s="217" t="n"/>
      <c r="D283" s="188" t="n"/>
      <c r="E283" s="217" t="n"/>
      <c r="F283" s="188" t="n"/>
      <c r="G283" s="200" t="n"/>
    </row>
    <row r="284">
      <c r="A284" s="9" t="n"/>
      <c r="B284" s="195" t="n"/>
      <c r="C284" s="217" t="n"/>
      <c r="D284" s="188" t="n"/>
      <c r="E284" s="217" t="n"/>
      <c r="F284" s="188" t="n"/>
      <c r="G284" s="200" t="n"/>
    </row>
    <row r="285">
      <c r="A285" s="9" t="n"/>
      <c r="B285" s="195" t="n"/>
      <c r="C285" s="217" t="n"/>
      <c r="D285" s="188" t="n"/>
      <c r="E285" s="217" t="n"/>
      <c r="F285" s="188" t="n"/>
      <c r="G285" s="200" t="n"/>
    </row>
    <row r="286">
      <c r="A286" s="9" t="n"/>
      <c r="B286" s="195" t="n"/>
      <c r="C286" s="217" t="n"/>
      <c r="D286" s="188" t="n"/>
      <c r="E286" s="217" t="n"/>
      <c r="F286" s="188" t="n"/>
      <c r="G286" s="200" t="n"/>
    </row>
    <row r="287">
      <c r="A287" s="9" t="n"/>
      <c r="B287" s="195" t="n"/>
      <c r="C287" s="217" t="n"/>
      <c r="D287" s="188" t="n"/>
      <c r="E287" s="217" t="n"/>
      <c r="F287" s="188" t="n"/>
      <c r="G287" s="200" t="n"/>
    </row>
    <row r="288">
      <c r="A288" s="9" t="n"/>
      <c r="B288" s="195" t="n"/>
      <c r="C288" s="217" t="n"/>
      <c r="D288" s="188" t="n"/>
      <c r="E288" s="217" t="n"/>
      <c r="F288" s="188" t="n"/>
      <c r="G288" s="200" t="n"/>
    </row>
    <row r="289">
      <c r="A289" s="9" t="n"/>
      <c r="B289" s="195" t="n"/>
      <c r="C289" s="217" t="n"/>
      <c r="D289" s="188" t="n"/>
      <c r="E289" s="217" t="n"/>
      <c r="F289" s="188" t="n"/>
      <c r="G289" s="200" t="n"/>
    </row>
    <row r="290">
      <c r="A290" s="9" t="n"/>
      <c r="B290" s="195" t="n"/>
      <c r="C290" s="217" t="n"/>
      <c r="D290" s="188" t="n"/>
      <c r="E290" s="217" t="n"/>
      <c r="F290" s="188" t="n"/>
      <c r="G290" s="200" t="n"/>
    </row>
    <row r="291">
      <c r="A291" s="9" t="n"/>
      <c r="B291" s="195" t="n"/>
      <c r="C291" s="217" t="n"/>
      <c r="D291" s="188" t="n"/>
      <c r="E291" s="217" t="n"/>
      <c r="F291" s="188" t="n"/>
      <c r="G291" s="200" t="n"/>
    </row>
    <row r="292">
      <c r="A292" s="9" t="n"/>
      <c r="B292" s="195" t="n"/>
      <c r="C292" s="217" t="n"/>
      <c r="D292" s="188" t="n"/>
      <c r="E292" s="217" t="n"/>
      <c r="F292" s="188" t="n"/>
      <c r="G292" s="200" t="n"/>
    </row>
    <row r="293">
      <c r="A293" s="9" t="n"/>
      <c r="B293" s="195" t="n"/>
      <c r="C293" s="217" t="n"/>
      <c r="D293" s="188" t="n"/>
      <c r="E293" s="217" t="n"/>
      <c r="F293" s="188" t="n"/>
      <c r="G293" s="200" t="n"/>
    </row>
    <row r="294">
      <c r="A294" s="9" t="n"/>
      <c r="B294" s="195" t="n"/>
      <c r="C294" s="217" t="n"/>
      <c r="D294" s="188" t="n"/>
      <c r="E294" s="217" t="n"/>
      <c r="F294" s="188" t="n"/>
      <c r="G294" s="200" t="n"/>
    </row>
    <row r="295">
      <c r="A295" s="9" t="n"/>
      <c r="B295" s="195" t="n"/>
      <c r="C295" s="217" t="n"/>
      <c r="D295" s="188" t="n"/>
      <c r="E295" s="217" t="n"/>
      <c r="F295" s="188" t="n"/>
      <c r="G295" s="200" t="n"/>
    </row>
    <row r="296">
      <c r="A296" s="9" t="n"/>
      <c r="B296" s="195" t="n"/>
      <c r="C296" s="217" t="n"/>
      <c r="D296" s="188" t="n"/>
      <c r="E296" s="217" t="n"/>
      <c r="F296" s="188" t="n"/>
      <c r="G296" s="200" t="n"/>
    </row>
    <row r="297">
      <c r="A297" s="9" t="n"/>
      <c r="B297" s="195" t="n"/>
      <c r="C297" s="217" t="n"/>
      <c r="D297" s="188" t="n"/>
      <c r="E297" s="217" t="n"/>
      <c r="F297" s="188" t="n"/>
      <c r="G297" s="200" t="n"/>
    </row>
    <row r="298">
      <c r="A298" s="9" t="n"/>
      <c r="B298" s="195" t="n"/>
      <c r="C298" s="217" t="n"/>
      <c r="D298" s="188" t="n"/>
      <c r="E298" s="217" t="n"/>
      <c r="F298" s="188" t="n"/>
      <c r="G298" s="200" t="n"/>
    </row>
    <row r="299">
      <c r="A299" s="9" t="n"/>
      <c r="B299" s="195" t="n"/>
      <c r="C299" s="217" t="n"/>
      <c r="D299" s="188" t="n"/>
      <c r="E299" s="217" t="n"/>
      <c r="F299" s="188" t="n"/>
      <c r="G299" s="200" t="n"/>
    </row>
    <row r="300">
      <c r="A300" s="9" t="n"/>
      <c r="B300" s="195" t="n"/>
      <c r="C300" s="217" t="n"/>
      <c r="D300" s="188" t="n"/>
      <c r="E300" s="217" t="n"/>
      <c r="F300" s="188" t="n"/>
      <c r="G300" s="200" t="n"/>
    </row>
    <row r="301">
      <c r="A301" s="9" t="n"/>
      <c r="B301" s="195" t="n"/>
      <c r="C301" s="217" t="n"/>
      <c r="D301" s="188" t="n"/>
      <c r="E301" s="217" t="n"/>
      <c r="F301" s="188" t="n"/>
      <c r="G301" s="200" t="n"/>
    </row>
    <row r="302">
      <c r="A302" s="9" t="n"/>
      <c r="B302" s="195" t="n"/>
      <c r="C302" s="217" t="n"/>
      <c r="D302" s="188" t="n"/>
      <c r="E302" s="217" t="n"/>
      <c r="F302" s="188" t="n"/>
      <c r="G302" s="200" t="n"/>
    </row>
    <row r="303">
      <c r="A303" s="9" t="n"/>
      <c r="B303" s="195" t="n"/>
      <c r="C303" s="217" t="n"/>
      <c r="D303" s="188" t="n"/>
      <c r="E303" s="217" t="n"/>
      <c r="F303" s="188" t="n"/>
      <c r="G303" s="200" t="n"/>
    </row>
    <row r="304">
      <c r="A304" s="9" t="n"/>
      <c r="B304" s="195" t="n"/>
      <c r="C304" s="217" t="n"/>
      <c r="D304" s="188" t="n"/>
      <c r="E304" s="217" t="n"/>
      <c r="F304" s="188" t="n"/>
      <c r="G304" s="200" t="n"/>
    </row>
    <row r="305">
      <c r="A305" s="9" t="n"/>
      <c r="B305" s="195" t="n"/>
      <c r="C305" s="217" t="n"/>
      <c r="D305" s="188" t="n"/>
      <c r="E305" s="217" t="n"/>
      <c r="F305" s="188" t="n"/>
      <c r="G305" s="200" t="n"/>
    </row>
    <row r="306">
      <c r="A306" s="9" t="n"/>
      <c r="B306" s="195" t="n"/>
      <c r="C306" s="217" t="n"/>
      <c r="D306" s="188" t="n"/>
      <c r="E306" s="217" t="n"/>
      <c r="F306" s="188" t="n"/>
      <c r="G306" s="200" t="n"/>
    </row>
    <row r="307">
      <c r="A307" s="9" t="n"/>
      <c r="B307" s="195" t="n"/>
      <c r="C307" s="217" t="n"/>
      <c r="D307" s="188" t="n"/>
      <c r="E307" s="217" t="n"/>
      <c r="F307" s="188" t="n"/>
      <c r="G307" s="200" t="n"/>
    </row>
    <row r="308">
      <c r="A308" s="9" t="n"/>
      <c r="B308" s="195" t="n"/>
      <c r="C308" s="217" t="n"/>
      <c r="D308" s="188" t="n"/>
      <c r="E308" s="217" t="n"/>
      <c r="F308" s="188" t="n"/>
      <c r="G308" s="200" t="n"/>
    </row>
    <row r="309">
      <c r="A309" s="9" t="n"/>
      <c r="B309" s="195" t="n"/>
      <c r="C309" s="217" t="n"/>
      <c r="D309" s="188" t="n"/>
      <c r="E309" s="217" t="n"/>
      <c r="F309" s="188" t="n"/>
      <c r="G309" s="200" t="n"/>
    </row>
    <row r="310">
      <c r="A310" s="9" t="n"/>
      <c r="B310" s="195" t="n"/>
      <c r="C310" s="217" t="n"/>
      <c r="D310" s="188" t="n"/>
      <c r="E310" s="217" t="n"/>
      <c r="F310" s="188" t="n"/>
      <c r="G310" s="200" t="n"/>
    </row>
    <row r="311">
      <c r="A311" s="9" t="n"/>
      <c r="B311" s="195" t="n"/>
      <c r="C311" s="217" t="n"/>
      <c r="D311" s="188" t="n"/>
      <c r="E311" s="217" t="n"/>
      <c r="F311" s="188" t="n"/>
      <c r="G311" s="200" t="n"/>
    </row>
    <row r="312">
      <c r="A312" s="9" t="n"/>
      <c r="B312" s="195" t="n"/>
      <c r="C312" s="217" t="n"/>
      <c r="D312" s="188" t="n"/>
      <c r="E312" s="217" t="n"/>
      <c r="F312" s="188" t="n"/>
      <c r="G312" s="200" t="n"/>
    </row>
    <row r="313">
      <c r="A313" s="9" t="n"/>
      <c r="B313" s="195" t="n"/>
      <c r="C313" s="217" t="n"/>
      <c r="D313" s="188" t="n"/>
      <c r="E313" s="217" t="n"/>
      <c r="F313" s="188" t="n"/>
      <c r="G313" s="200" t="n"/>
    </row>
    <row r="314">
      <c r="A314" s="9" t="n"/>
      <c r="B314" s="195" t="n"/>
      <c r="C314" s="217" t="n"/>
      <c r="D314" s="188" t="n"/>
      <c r="E314" s="217" t="n"/>
      <c r="F314" s="188" t="n"/>
      <c r="G314" s="200" t="n"/>
    </row>
    <row r="315">
      <c r="A315" s="9" t="n"/>
      <c r="B315" s="195" t="n"/>
      <c r="C315" s="217" t="n"/>
      <c r="D315" s="188" t="n"/>
      <c r="E315" s="217" t="n"/>
      <c r="F315" s="188" t="n"/>
      <c r="G315" s="200" t="n"/>
    </row>
    <row r="316">
      <c r="A316" s="9" t="n"/>
      <c r="B316" s="195" t="n"/>
      <c r="C316" s="217" t="n"/>
      <c r="D316" s="188" t="n"/>
      <c r="E316" s="217" t="n"/>
      <c r="F316" s="188" t="n"/>
      <c r="G316" s="200" t="n"/>
    </row>
    <row r="317">
      <c r="A317" s="9" t="n"/>
      <c r="B317" s="195" t="n"/>
      <c r="C317" s="217" t="n"/>
      <c r="D317" s="188" t="n"/>
      <c r="E317" s="217" t="n"/>
      <c r="F317" s="188" t="n"/>
      <c r="G317" s="200" t="n"/>
    </row>
    <row r="318">
      <c r="A318" s="9" t="n"/>
      <c r="B318" s="195" t="n"/>
      <c r="C318" s="217" t="n"/>
      <c r="D318" s="188" t="n"/>
      <c r="E318" s="217" t="n"/>
      <c r="F318" s="188" t="n"/>
      <c r="G318" s="200" t="n"/>
    </row>
    <row r="319">
      <c r="A319" s="9" t="n"/>
      <c r="B319" s="195" t="n"/>
      <c r="C319" s="217" t="n"/>
      <c r="D319" s="188" t="n"/>
      <c r="E319" s="217" t="n"/>
      <c r="F319" s="188" t="n"/>
      <c r="G319" s="200" t="n"/>
    </row>
    <row r="320">
      <c r="A320" s="9" t="n"/>
      <c r="B320" s="195" t="n"/>
      <c r="C320" s="217" t="n"/>
      <c r="D320" s="188" t="n"/>
      <c r="E320" s="217" t="n"/>
      <c r="F320" s="188" t="n"/>
      <c r="G320" s="200" t="n"/>
    </row>
    <row r="321">
      <c r="A321" s="9" t="n"/>
      <c r="B321" s="195" t="n"/>
      <c r="C321" s="217" t="n"/>
      <c r="D321" s="188" t="n"/>
      <c r="E321" s="217" t="n"/>
      <c r="F321" s="188" t="n"/>
      <c r="G321" s="200" t="n"/>
    </row>
    <row r="322">
      <c r="A322" s="9" t="n"/>
      <c r="B322" s="195" t="n"/>
      <c r="C322" s="217" t="n"/>
      <c r="D322" s="188" t="n"/>
      <c r="E322" s="217" t="n"/>
      <c r="F322" s="188" t="n"/>
      <c r="G322" s="200" t="n"/>
    </row>
    <row r="323">
      <c r="A323" s="9" t="n"/>
      <c r="B323" s="195" t="n"/>
      <c r="C323" s="217" t="n"/>
      <c r="D323" s="188" t="n"/>
      <c r="E323" s="217" t="n"/>
      <c r="F323" s="188" t="n"/>
      <c r="G323" s="200" t="n"/>
    </row>
    <row r="324">
      <c r="A324" s="9" t="n"/>
      <c r="B324" s="195" t="n"/>
      <c r="C324" s="217" t="n"/>
      <c r="D324" s="188" t="n"/>
      <c r="E324" s="217" t="n"/>
      <c r="F324" s="188" t="n"/>
      <c r="G324" s="200" t="n"/>
    </row>
    <row r="325">
      <c r="A325" s="9" t="n"/>
      <c r="B325" s="195" t="n"/>
      <c r="C325" s="217" t="n"/>
      <c r="D325" s="188" t="n"/>
      <c r="E325" s="217" t="n"/>
      <c r="F325" s="188" t="n"/>
      <c r="G325" s="200" t="n"/>
    </row>
    <row r="326">
      <c r="A326" s="9" t="n"/>
      <c r="B326" s="195" t="n"/>
      <c r="C326" s="217" t="n"/>
      <c r="D326" s="188" t="n"/>
      <c r="E326" s="217" t="n"/>
      <c r="F326" s="188" t="n"/>
      <c r="G326" s="200" t="n"/>
    </row>
    <row r="327">
      <c r="A327" s="9" t="n"/>
      <c r="B327" s="195" t="n"/>
      <c r="C327" s="217" t="n"/>
      <c r="D327" s="188" t="n"/>
      <c r="E327" s="217" t="n"/>
      <c r="F327" s="188" t="n"/>
      <c r="G327" s="200" t="n"/>
    </row>
    <row r="328">
      <c r="A328" s="9" t="n"/>
      <c r="B328" s="195" t="n"/>
      <c r="C328" s="217" t="n"/>
      <c r="D328" s="188" t="n"/>
      <c r="E328" s="217" t="n"/>
      <c r="F328" s="188" t="n"/>
      <c r="G328" s="200" t="n"/>
    </row>
    <row r="329">
      <c r="A329" s="9" t="n"/>
      <c r="B329" s="195" t="n"/>
      <c r="C329" s="217" t="n"/>
      <c r="D329" s="188" t="n"/>
      <c r="E329" s="217" t="n"/>
      <c r="F329" s="188" t="n"/>
      <c r="G329" s="200" t="n"/>
    </row>
    <row r="330">
      <c r="A330" s="9" t="n"/>
      <c r="B330" s="195" t="n"/>
      <c r="C330" s="217" t="n"/>
      <c r="D330" s="188" t="n"/>
      <c r="E330" s="217" t="n"/>
      <c r="F330" s="188" t="n"/>
      <c r="G330" s="200" t="n"/>
    </row>
    <row r="331">
      <c r="A331" s="9" t="n"/>
      <c r="B331" s="195" t="n"/>
      <c r="C331" s="217" t="n"/>
      <c r="D331" s="188" t="n"/>
      <c r="E331" s="217" t="n"/>
      <c r="F331" s="188" t="n"/>
      <c r="G331" s="200" t="n"/>
    </row>
    <row r="332">
      <c r="A332" s="9" t="n"/>
      <c r="B332" s="195" t="n"/>
      <c r="C332" s="217" t="n"/>
      <c r="D332" s="188" t="n"/>
      <c r="E332" s="217" t="n"/>
      <c r="F332" s="188" t="n"/>
      <c r="G332" s="200" t="n"/>
    </row>
    <row r="333">
      <c r="A333" s="9" t="n"/>
      <c r="B333" s="195" t="n"/>
      <c r="C333" s="217" t="n"/>
      <c r="D333" s="188" t="n"/>
      <c r="E333" s="217" t="n"/>
      <c r="F333" s="188" t="n"/>
      <c r="G333" s="200" t="n"/>
    </row>
    <row r="334">
      <c r="A334" s="9" t="n"/>
      <c r="B334" s="195" t="n"/>
      <c r="C334" s="217" t="n"/>
      <c r="D334" s="188" t="n"/>
      <c r="E334" s="217" t="n"/>
      <c r="F334" s="188" t="n"/>
      <c r="G334" s="200" t="n"/>
    </row>
    <row r="335">
      <c r="A335" s="9" t="n"/>
      <c r="B335" s="195" t="n"/>
      <c r="C335" s="217" t="n"/>
      <c r="D335" s="188" t="n"/>
      <c r="E335" s="217" t="n"/>
      <c r="F335" s="188" t="n"/>
      <c r="G335" s="200" t="n"/>
    </row>
    <row r="336">
      <c r="A336" s="9" t="n"/>
      <c r="B336" s="195" t="n"/>
      <c r="C336" s="217" t="n"/>
      <c r="D336" s="188" t="n"/>
      <c r="E336" s="217" t="n"/>
      <c r="F336" s="188" t="n"/>
      <c r="G336" s="200" t="n"/>
    </row>
    <row r="337">
      <c r="A337" s="9" t="n"/>
      <c r="B337" s="195" t="n"/>
      <c r="C337" s="217" t="n"/>
      <c r="D337" s="188" t="n"/>
      <c r="E337" s="217" t="n"/>
      <c r="F337" s="188" t="n"/>
      <c r="G337" s="200" t="n"/>
    </row>
    <row r="338">
      <c r="A338" s="9" t="n"/>
      <c r="B338" s="195" t="n"/>
      <c r="C338" s="217" t="n"/>
      <c r="D338" s="188" t="n"/>
      <c r="E338" s="217" t="n"/>
      <c r="F338" s="188" t="n"/>
      <c r="G338" s="200" t="n"/>
    </row>
    <row r="339">
      <c r="A339" s="9" t="n"/>
      <c r="B339" s="195" t="n"/>
      <c r="C339" s="217" t="n"/>
      <c r="D339" s="188" t="n"/>
      <c r="E339" s="217" t="n"/>
      <c r="F339" s="188" t="n"/>
      <c r="G339" s="200" t="n"/>
    </row>
    <row r="340">
      <c r="A340" s="9" t="n"/>
      <c r="B340" s="195" t="n"/>
      <c r="C340" s="217" t="n"/>
      <c r="D340" s="188" t="n"/>
      <c r="E340" s="217" t="n"/>
      <c r="F340" s="188" t="n"/>
      <c r="G340" s="200" t="n"/>
    </row>
    <row r="341">
      <c r="A341" s="9" t="n"/>
      <c r="B341" s="195" t="n"/>
      <c r="C341" s="217" t="n"/>
      <c r="D341" s="188" t="n"/>
      <c r="E341" s="217" t="n"/>
      <c r="F341" s="188" t="n"/>
      <c r="G341" s="200" t="n"/>
    </row>
    <row r="342">
      <c r="A342" s="9" t="n"/>
      <c r="B342" s="195" t="n"/>
      <c r="C342" s="217" t="n"/>
      <c r="D342" s="188" t="n"/>
      <c r="E342" s="217" t="n"/>
      <c r="F342" s="188" t="n"/>
      <c r="G342" s="200" t="n"/>
    </row>
    <row r="343">
      <c r="A343" s="9" t="n"/>
      <c r="B343" s="195" t="n"/>
      <c r="C343" s="217" t="n"/>
      <c r="D343" s="188" t="n"/>
      <c r="E343" s="217" t="n"/>
      <c r="F343" s="188" t="n"/>
      <c r="G343" s="200" t="n"/>
    </row>
    <row r="344">
      <c r="A344" s="9" t="n"/>
      <c r="B344" s="195" t="n"/>
      <c r="C344" s="217" t="n"/>
      <c r="D344" s="188" t="n"/>
      <c r="E344" s="217" t="n"/>
      <c r="F344" s="188" t="n"/>
      <c r="G344" s="200" t="n"/>
    </row>
    <row r="345">
      <c r="A345" s="9" t="n"/>
      <c r="B345" s="195" t="n"/>
      <c r="C345" s="217" t="n"/>
      <c r="D345" s="188" t="n"/>
      <c r="E345" s="217" t="n"/>
      <c r="F345" s="188" t="n"/>
      <c r="G345" s="200" t="n"/>
    </row>
    <row r="346">
      <c r="A346" s="9" t="n"/>
      <c r="B346" s="195" t="n"/>
      <c r="C346" s="217" t="n"/>
      <c r="D346" s="188" t="n"/>
      <c r="E346" s="217" t="n"/>
      <c r="F346" s="188" t="n"/>
      <c r="G346" s="200" t="n"/>
    </row>
    <row r="347">
      <c r="A347" s="9" t="n"/>
      <c r="B347" s="195" t="n"/>
      <c r="C347" s="217" t="n"/>
      <c r="D347" s="188" t="n"/>
      <c r="E347" s="217" t="n"/>
      <c r="F347" s="188" t="n"/>
      <c r="G347" s="200" t="n"/>
    </row>
    <row r="348">
      <c r="A348" s="9" t="n"/>
      <c r="B348" s="195" t="n"/>
      <c r="C348" s="217" t="n"/>
      <c r="D348" s="188" t="n"/>
      <c r="E348" s="217" t="n"/>
      <c r="F348" s="188" t="n"/>
      <c r="G348" s="200" t="n"/>
    </row>
    <row r="349">
      <c r="A349" s="9" t="n"/>
      <c r="B349" s="195" t="n"/>
      <c r="C349" s="217" t="n"/>
      <c r="D349" s="188" t="n"/>
      <c r="E349" s="217" t="n"/>
      <c r="F349" s="188" t="n"/>
      <c r="G349" s="200" t="n"/>
    </row>
    <row r="350">
      <c r="A350" s="9" t="n"/>
      <c r="B350" s="195" t="n"/>
      <c r="C350" s="217" t="n"/>
      <c r="D350" s="188" t="n"/>
      <c r="E350" s="217" t="n"/>
      <c r="F350" s="188" t="n"/>
      <c r="G350" s="200" t="n"/>
    </row>
    <row r="351">
      <c r="A351" s="9" t="n"/>
      <c r="B351" s="195" t="n"/>
      <c r="C351" s="217" t="n"/>
      <c r="D351" s="188" t="n"/>
      <c r="E351" s="217" t="n"/>
      <c r="F351" s="188" t="n"/>
      <c r="G351" s="200" t="n"/>
    </row>
    <row r="352">
      <c r="A352" s="9" t="n"/>
      <c r="B352" s="195" t="n"/>
      <c r="C352" s="217" t="n"/>
      <c r="D352" s="188" t="n"/>
      <c r="E352" s="217" t="n"/>
      <c r="F352" s="188" t="n"/>
      <c r="G352" s="200" t="n"/>
    </row>
    <row r="353">
      <c r="A353" s="9" t="n"/>
      <c r="B353" s="195" t="n"/>
      <c r="C353" s="217" t="n"/>
      <c r="D353" s="188" t="n"/>
      <c r="E353" s="217" t="n"/>
      <c r="F353" s="188" t="n"/>
      <c r="G353" s="200" t="n"/>
    </row>
    <row r="354">
      <c r="A354" s="9" t="n"/>
      <c r="B354" s="195" t="n"/>
      <c r="C354" s="217" t="n"/>
      <c r="D354" s="188" t="n"/>
      <c r="E354" s="217" t="n"/>
      <c r="F354" s="188" t="n"/>
      <c r="G354" s="200" t="n"/>
    </row>
    <row r="355">
      <c r="A355" s="9" t="n"/>
      <c r="B355" s="195" t="n"/>
      <c r="C355" s="217" t="n"/>
      <c r="D355" s="188" t="n"/>
      <c r="E355" s="217" t="n"/>
      <c r="F355" s="188" t="n"/>
      <c r="G355" s="200" t="n"/>
    </row>
    <row r="356">
      <c r="A356" s="9" t="n"/>
      <c r="B356" s="195" t="n"/>
      <c r="C356" s="217" t="n"/>
      <c r="D356" s="188" t="n"/>
      <c r="E356" s="217" t="n"/>
      <c r="F356" s="188" t="n"/>
      <c r="G356" s="200" t="n"/>
    </row>
    <row r="357">
      <c r="A357" s="9" t="n"/>
      <c r="B357" s="195" t="n"/>
      <c r="C357" s="217" t="n"/>
      <c r="D357" s="188" t="n"/>
      <c r="E357" s="217" t="n"/>
      <c r="F357" s="188" t="n"/>
      <c r="G357" s="200" t="n"/>
    </row>
    <row r="358">
      <c r="A358" s="9" t="n"/>
      <c r="B358" s="195" t="n"/>
      <c r="C358" s="217" t="n"/>
      <c r="D358" s="188" t="n"/>
      <c r="E358" s="217" t="n"/>
      <c r="F358" s="188" t="n"/>
      <c r="G358" s="200" t="n"/>
    </row>
    <row r="359">
      <c r="A359" s="9" t="n"/>
      <c r="B359" s="195" t="n"/>
      <c r="C359" s="217" t="n"/>
      <c r="D359" s="188" t="n"/>
      <c r="E359" s="217" t="n"/>
      <c r="F359" s="188" t="n"/>
      <c r="G359" s="200" t="n"/>
    </row>
    <row r="360">
      <c r="A360" s="9" t="n"/>
      <c r="B360" s="195" t="n"/>
      <c r="C360" s="217" t="n"/>
      <c r="D360" s="188" t="n"/>
      <c r="E360" s="217" t="n"/>
      <c r="F360" s="188" t="n"/>
      <c r="G360" s="200" t="n"/>
    </row>
    <row r="361">
      <c r="A361" s="9" t="n"/>
      <c r="B361" s="198" t="n"/>
      <c r="C361" s="217" t="n"/>
      <c r="D361" s="228" t="n"/>
      <c r="E361" s="228" t="n"/>
      <c r="F361" s="188" t="n"/>
      <c r="G361" s="200" t="n"/>
    </row>
    <row r="362">
      <c r="A362" s="9" t="n"/>
      <c r="B362" s="198" t="n"/>
      <c r="C362" s="217" t="n"/>
      <c r="D362" s="228" t="n"/>
      <c r="E362" s="228" t="n"/>
      <c r="F362" s="188" t="n"/>
      <c r="G362" s="200" t="n"/>
    </row>
    <row r="363">
      <c r="A363" s="9" t="n"/>
      <c r="B363" s="198" t="n"/>
      <c r="C363" s="217" t="n"/>
      <c r="D363" s="228" t="n"/>
      <c r="E363" s="228" t="n"/>
      <c r="F363" s="188" t="n"/>
      <c r="G363" s="200" t="n"/>
    </row>
    <row r="364">
      <c r="A364" s="9" t="n"/>
      <c r="B364" s="198" t="n"/>
      <c r="C364" s="217" t="n"/>
      <c r="D364" s="228" t="n"/>
      <c r="E364" s="228" t="n"/>
      <c r="F364" s="188" t="n"/>
      <c r="G364" s="200" t="n"/>
    </row>
    <row r="365">
      <c r="A365" s="9" t="n"/>
      <c r="B365" s="198" t="n"/>
      <c r="C365" s="217" t="n"/>
      <c r="D365" s="228" t="n"/>
      <c r="E365" s="228" t="n"/>
      <c r="F365" s="188" t="n"/>
      <c r="G365" s="200" t="n"/>
    </row>
    <row r="366">
      <c r="A366" s="9" t="n"/>
      <c r="B366" s="198" t="n"/>
      <c r="C366" s="217" t="n"/>
      <c r="D366" s="228" t="n"/>
      <c r="E366" s="228" t="n"/>
      <c r="F366" s="188" t="n"/>
      <c r="G366" s="200" t="n"/>
    </row>
    <row r="367">
      <c r="A367" s="9" t="n"/>
      <c r="B367" s="198" t="n"/>
      <c r="C367" s="217" t="n"/>
      <c r="D367" s="228" t="n"/>
      <c r="E367" s="228" t="n"/>
      <c r="F367" s="188" t="n"/>
      <c r="G367" s="200" t="n"/>
    </row>
    <row r="368">
      <c r="A368" s="9" t="n"/>
      <c r="B368" s="198" t="n"/>
      <c r="C368" s="217" t="n"/>
      <c r="D368" s="228" t="n"/>
      <c r="E368" s="228" t="n"/>
      <c r="F368" s="188" t="n"/>
      <c r="G368" s="200" t="n"/>
    </row>
    <row r="369">
      <c r="A369" s="9" t="n"/>
      <c r="B369" s="198" t="n"/>
      <c r="C369" s="217" t="n"/>
      <c r="D369" s="228" t="n"/>
      <c r="E369" s="228" t="n"/>
      <c r="F369" s="188" t="n"/>
      <c r="G369" s="200" t="n"/>
    </row>
    <row r="370">
      <c r="A370" s="9" t="n"/>
      <c r="B370" s="198" t="n"/>
      <c r="C370" s="217" t="n"/>
      <c r="D370" s="228" t="n"/>
      <c r="E370" s="228" t="n"/>
      <c r="F370" s="188" t="n"/>
      <c r="G370" s="200" t="n"/>
    </row>
    <row r="371">
      <c r="A371" s="9" t="n"/>
      <c r="B371" s="198" t="n"/>
      <c r="C371" s="217" t="n"/>
      <c r="D371" s="228" t="n"/>
      <c r="E371" s="228" t="n"/>
      <c r="F371" s="188" t="n"/>
      <c r="G371" s="200" t="n"/>
    </row>
    <row r="372">
      <c r="A372" s="9" t="n"/>
      <c r="B372" s="198" t="n"/>
      <c r="C372" s="217" t="n"/>
      <c r="D372" s="228" t="n"/>
      <c r="E372" s="228" t="n"/>
      <c r="F372" s="188" t="n"/>
      <c r="G372" s="200" t="n"/>
    </row>
    <row r="373">
      <c r="A373" s="9" t="n"/>
      <c r="B373" s="198" t="n"/>
      <c r="C373" s="217" t="n"/>
      <c r="D373" s="228" t="n"/>
      <c r="E373" s="228" t="n"/>
      <c r="F373" s="188" t="n"/>
      <c r="G373" s="200" t="n"/>
    </row>
    <row r="374">
      <c r="A374" s="9" t="n"/>
      <c r="B374" s="198" t="n"/>
      <c r="C374" s="217" t="n"/>
      <c r="D374" s="228" t="n"/>
      <c r="E374" s="228" t="n"/>
      <c r="F374" s="188" t="n"/>
      <c r="G374" s="200" t="n"/>
    </row>
    <row r="375">
      <c r="A375" s="9" t="n"/>
      <c r="B375" s="198" t="n"/>
      <c r="C375" s="217" t="n"/>
      <c r="D375" s="228" t="n"/>
      <c r="E375" s="228" t="n"/>
      <c r="F375" s="188" t="n"/>
      <c r="G375" s="200" t="n"/>
    </row>
    <row r="376" customFormat="1" s="68">
      <c r="A376" s="9" t="n"/>
      <c r="B376" s="198" t="n"/>
      <c r="C376" s="217" t="n"/>
      <c r="D376" s="237" t="n"/>
      <c r="E376" s="237" t="n"/>
      <c r="F376" s="188" t="n"/>
      <c r="G376" s="200" t="n"/>
      <c r="J376" s="74" t="n"/>
      <c r="K376" s="74" t="n"/>
    </row>
    <row r="377">
      <c r="A377" s="9" t="n"/>
      <c r="B377" s="198" t="n"/>
      <c r="C377" s="217" t="n"/>
      <c r="D377" s="228" t="n"/>
      <c r="E377" s="228" t="n"/>
      <c r="F377" s="188" t="n"/>
      <c r="G377" s="200" t="n"/>
    </row>
    <row r="378">
      <c r="A378" s="9" t="n"/>
      <c r="B378" s="198" t="n"/>
      <c r="C378" s="217" t="n"/>
      <c r="D378" s="228" t="n"/>
      <c r="E378" s="228" t="n"/>
      <c r="F378" s="188" t="n"/>
      <c r="G378" s="200" t="n"/>
    </row>
    <row r="379" customFormat="1" s="68">
      <c r="A379" s="9" t="n"/>
      <c r="B379" s="198" t="n"/>
      <c r="C379" s="217" t="n"/>
      <c r="D379" s="237" t="n"/>
      <c r="E379" s="237" t="n"/>
      <c r="F379" s="188" t="n"/>
      <c r="G379" s="200" t="n"/>
      <c r="J379" s="74" t="n"/>
      <c r="K379" s="74" t="n"/>
    </row>
    <row r="380">
      <c r="A380" s="9" t="n"/>
      <c r="B380" s="198" t="n"/>
      <c r="C380" s="217" t="n"/>
      <c r="D380" s="228" t="n"/>
      <c r="E380" s="228" t="n"/>
      <c r="F380" s="188" t="n"/>
      <c r="G380" s="200" t="n"/>
    </row>
    <row r="381">
      <c r="A381" s="9" t="n"/>
      <c r="B381" s="198" t="n"/>
      <c r="C381" s="217" t="n"/>
      <c r="D381" s="228" t="n"/>
      <c r="E381" s="228" t="n"/>
      <c r="F381" s="188" t="n"/>
      <c r="G381" s="200" t="n"/>
    </row>
    <row r="382">
      <c r="A382" s="9" t="n"/>
      <c r="B382" s="198" t="n"/>
      <c r="C382" s="217" t="n"/>
      <c r="D382" s="228" t="n"/>
      <c r="E382" s="228" t="n"/>
      <c r="F382" s="188" t="n"/>
      <c r="G382" s="200" t="n"/>
    </row>
    <row r="383">
      <c r="A383" s="9" t="n"/>
      <c r="B383" s="198" t="n"/>
      <c r="C383" s="217" t="n"/>
      <c r="D383" s="228" t="n"/>
      <c r="E383" s="228" t="n"/>
      <c r="F383" s="188" t="n"/>
      <c r="G383" s="200" t="n"/>
    </row>
    <row r="384">
      <c r="A384" s="9" t="n"/>
      <c r="B384" s="198" t="n"/>
      <c r="C384" s="217" t="n"/>
      <c r="D384" s="228" t="n"/>
      <c r="E384" s="228" t="n"/>
      <c r="F384" s="188" t="n"/>
      <c r="G384" s="200" t="n"/>
    </row>
    <row r="385">
      <c r="A385" s="9" t="n"/>
      <c r="B385" s="198" t="n"/>
      <c r="C385" s="217" t="n"/>
      <c r="D385" s="228" t="n"/>
      <c r="E385" s="228" t="n"/>
      <c r="F385" s="188" t="n"/>
      <c r="G385" s="200" t="n"/>
    </row>
    <row r="386">
      <c r="A386" s="9" t="n"/>
      <c r="B386" s="198" t="n"/>
      <c r="C386" s="217" t="n"/>
      <c r="D386" s="228" t="n"/>
      <c r="E386" s="228" t="n"/>
      <c r="F386" s="188" t="n"/>
      <c r="G386" s="200" t="n"/>
    </row>
    <row r="387">
      <c r="A387" s="9" t="n"/>
      <c r="B387" s="198" t="n"/>
      <c r="C387" s="217" t="n"/>
      <c r="D387" s="228" t="n"/>
      <c r="E387" s="228" t="n"/>
      <c r="F387" s="188" t="n"/>
      <c r="G387" s="200" t="n"/>
    </row>
    <row r="388">
      <c r="A388" s="9" t="n"/>
      <c r="B388" s="198" t="n"/>
      <c r="C388" s="217" t="n"/>
      <c r="D388" s="228" t="n"/>
      <c r="E388" s="228" t="n"/>
      <c r="F388" s="188" t="n"/>
      <c r="G388" s="200" t="n"/>
    </row>
    <row r="389">
      <c r="A389" s="9" t="n"/>
      <c r="B389" s="198" t="n"/>
      <c r="C389" s="217" t="n"/>
      <c r="D389" s="228" t="n"/>
      <c r="E389" s="228" t="n"/>
      <c r="F389" s="188" t="n"/>
      <c r="G389" s="200" t="n"/>
    </row>
    <row r="390">
      <c r="A390" s="9" t="n"/>
      <c r="B390" s="198" t="n"/>
      <c r="C390" s="217" t="n"/>
      <c r="D390" s="228" t="n"/>
      <c r="E390" s="228" t="n"/>
      <c r="F390" s="188" t="n"/>
      <c r="G390" s="200" t="n"/>
    </row>
    <row r="391">
      <c r="A391" s="9" t="n"/>
      <c r="B391" s="198" t="n"/>
      <c r="C391" s="217" t="n"/>
      <c r="D391" s="228" t="n"/>
      <c r="E391" s="228" t="n"/>
      <c r="F391" s="188" t="n"/>
      <c r="G391" s="200" t="n"/>
    </row>
    <row r="392">
      <c r="A392" s="9" t="n"/>
      <c r="B392" s="198" t="n"/>
      <c r="C392" s="217" t="n"/>
      <c r="D392" s="228" t="n"/>
      <c r="E392" s="228" t="n"/>
      <c r="F392" s="188" t="n"/>
      <c r="G392" s="200" t="n"/>
    </row>
    <row r="393">
      <c r="A393" s="9" t="n"/>
      <c r="B393" s="198" t="n"/>
      <c r="C393" s="217" t="n"/>
      <c r="D393" s="228" t="n"/>
      <c r="E393" s="228" t="n"/>
      <c r="F393" s="188" t="n"/>
      <c r="G393" s="200" t="n"/>
    </row>
    <row r="394">
      <c r="A394" s="9" t="n"/>
      <c r="B394" s="198" t="n"/>
      <c r="C394" s="217" t="n"/>
      <c r="D394" s="228" t="n"/>
      <c r="E394" s="228" t="n"/>
      <c r="F394" s="188" t="n"/>
      <c r="G394" s="200" t="n"/>
    </row>
    <row r="395">
      <c r="A395" s="9" t="n"/>
      <c r="B395" s="198" t="n"/>
      <c r="C395" s="217" t="n"/>
      <c r="D395" s="228" t="n"/>
      <c r="E395" s="228" t="n"/>
      <c r="F395" s="188" t="n"/>
      <c r="G395" s="200" t="n"/>
    </row>
    <row r="396">
      <c r="A396" s="9" t="n"/>
      <c r="B396" s="198" t="n"/>
      <c r="C396" s="217" t="n"/>
      <c r="D396" s="228" t="n"/>
      <c r="E396" s="228" t="n"/>
      <c r="F396" s="188" t="n"/>
      <c r="G396" s="200" t="n"/>
    </row>
    <row r="397">
      <c r="A397" s="9" t="n"/>
      <c r="B397" s="198" t="n"/>
      <c r="C397" s="217" t="n"/>
      <c r="D397" s="228" t="n"/>
      <c r="E397" s="228" t="n"/>
      <c r="F397" s="188" t="n"/>
      <c r="G397" s="200" t="n"/>
    </row>
    <row r="398">
      <c r="A398" s="9" t="n"/>
      <c r="B398" s="198" t="n"/>
      <c r="C398" s="217" t="n"/>
      <c r="D398" s="228" t="n"/>
      <c r="E398" s="228" t="n"/>
      <c r="F398" s="188" t="n"/>
      <c r="G398" s="200" t="n"/>
    </row>
    <row r="399">
      <c r="A399" s="9" t="n"/>
      <c r="B399" s="198" t="n"/>
      <c r="C399" s="217" t="n"/>
      <c r="D399" s="228" t="n"/>
      <c r="E399" s="228" t="n"/>
      <c r="F399" s="188" t="n"/>
      <c r="G399" s="200" t="n"/>
    </row>
    <row r="400">
      <c r="A400" s="9" t="n"/>
      <c r="B400" s="198" t="n"/>
      <c r="C400" s="217" t="n"/>
      <c r="D400" s="228" t="n"/>
      <c r="E400" s="228" t="n"/>
      <c r="F400" s="188" t="n"/>
      <c r="G400" s="200" t="n"/>
    </row>
    <row r="401">
      <c r="A401" s="9" t="n"/>
      <c r="B401" s="198" t="n"/>
      <c r="C401" s="217" t="n"/>
      <c r="D401" s="228" t="n"/>
      <c r="E401" s="228" t="n"/>
      <c r="F401" s="188" t="n"/>
      <c r="G401" s="200" t="n"/>
    </row>
    <row r="402">
      <c r="A402" s="9" t="n"/>
      <c r="B402" s="198" t="n"/>
      <c r="C402" s="217" t="n"/>
      <c r="D402" s="228" t="n"/>
      <c r="E402" s="228" t="n"/>
      <c r="F402" s="188" t="n"/>
      <c r="G402" s="200" t="n"/>
    </row>
    <row r="403">
      <c r="A403" s="9" t="n"/>
      <c r="B403" s="198" t="n"/>
      <c r="C403" s="217" t="n"/>
      <c r="D403" s="228" t="n"/>
      <c r="E403" s="228" t="n"/>
      <c r="F403" s="188" t="n"/>
      <c r="G403" s="200" t="n"/>
    </row>
    <row r="404">
      <c r="A404" s="9" t="n"/>
      <c r="B404" s="198" t="n"/>
      <c r="C404" s="217" t="n"/>
      <c r="D404" s="228" t="n"/>
      <c r="E404" s="228" t="n"/>
      <c r="F404" s="188" t="n"/>
      <c r="G404" s="200" t="n"/>
    </row>
    <row r="405">
      <c r="A405" s="9" t="n"/>
      <c r="B405" s="198" t="n"/>
      <c r="C405" s="217" t="n"/>
      <c r="D405" s="228" t="n"/>
      <c r="E405" s="228" t="n"/>
      <c r="F405" s="188" t="n"/>
      <c r="G405" s="200" t="n"/>
    </row>
    <row r="406">
      <c r="A406" s="9" t="n"/>
      <c r="B406" s="198" t="n"/>
      <c r="C406" s="217" t="n"/>
      <c r="D406" s="228" t="n"/>
      <c r="E406" s="228" t="n"/>
      <c r="F406" s="188" t="n"/>
      <c r="G406" s="200" t="n"/>
    </row>
    <row r="407">
      <c r="A407" s="9" t="n"/>
      <c r="B407" s="198" t="n"/>
      <c r="C407" s="217" t="n"/>
      <c r="D407" s="228" t="n"/>
      <c r="E407" s="228" t="n"/>
      <c r="F407" s="188" t="n"/>
      <c r="G407" s="200" t="n"/>
    </row>
    <row r="408">
      <c r="A408" s="9" t="n"/>
      <c r="B408" s="198" t="n"/>
      <c r="C408" s="217" t="n"/>
      <c r="D408" s="228" t="n"/>
      <c r="E408" s="228" t="n"/>
      <c r="F408" s="188" t="n"/>
      <c r="G408" s="200" t="n"/>
    </row>
    <row r="409">
      <c r="A409" s="9" t="n"/>
      <c r="B409" s="198" t="n"/>
      <c r="C409" s="217" t="n"/>
      <c r="D409" s="228" t="n"/>
      <c r="E409" s="228" t="n"/>
      <c r="F409" s="188" t="n"/>
      <c r="G409" s="200" t="n"/>
    </row>
    <row r="410">
      <c r="A410" s="9" t="n"/>
      <c r="B410" s="198" t="n"/>
      <c r="C410" s="217" t="n"/>
      <c r="D410" s="228" t="n"/>
      <c r="E410" s="228" t="n"/>
      <c r="F410" s="188" t="n"/>
      <c r="G410" s="200" t="n"/>
    </row>
    <row r="411">
      <c r="A411" s="9" t="n"/>
      <c r="B411" s="198" t="n"/>
      <c r="C411" s="217" t="n"/>
      <c r="D411" s="228" t="n"/>
      <c r="E411" s="228" t="n"/>
      <c r="F411" s="188" t="n"/>
      <c r="G411" s="200" t="n"/>
    </row>
    <row r="412">
      <c r="A412" s="9" t="n"/>
      <c r="B412" s="198" t="n"/>
      <c r="C412" s="217" t="n"/>
      <c r="D412" s="228" t="n"/>
      <c r="E412" s="228" t="n"/>
      <c r="F412" s="188" t="n"/>
      <c r="G412" s="200" t="n"/>
    </row>
    <row r="413">
      <c r="A413" s="9" t="n"/>
      <c r="B413" s="198" t="n"/>
      <c r="C413" s="217" t="n"/>
      <c r="D413" s="228" t="n"/>
      <c r="E413" s="228" t="n"/>
      <c r="F413" s="188" t="n"/>
      <c r="G413" s="200" t="n"/>
    </row>
    <row r="414">
      <c r="A414" s="9" t="n"/>
      <c r="B414" s="198" t="n"/>
      <c r="C414" s="217" t="n"/>
      <c r="D414" s="228" t="n"/>
      <c r="E414" s="228" t="n"/>
      <c r="F414" s="188" t="n"/>
      <c r="G414" s="200" t="n"/>
    </row>
    <row r="415">
      <c r="A415" s="9" t="n"/>
      <c r="B415" s="198" t="n"/>
      <c r="C415" s="217" t="n"/>
      <c r="D415" s="228" t="n"/>
      <c r="E415" s="228" t="n"/>
      <c r="F415" s="188" t="n"/>
      <c r="G415" s="200" t="n"/>
    </row>
    <row r="416">
      <c r="A416" s="9" t="n"/>
      <c r="B416" s="198" t="n"/>
      <c r="C416" s="217" t="n"/>
      <c r="D416" s="228" t="n"/>
      <c r="E416" s="228" t="n"/>
      <c r="F416" s="188" t="n"/>
      <c r="G416" s="200" t="n"/>
    </row>
    <row r="417">
      <c r="A417" s="9" t="n"/>
      <c r="B417" s="198" t="n"/>
      <c r="C417" s="217" t="n"/>
      <c r="D417" s="228" t="n"/>
      <c r="E417" s="228" t="n"/>
      <c r="F417" s="188" t="n"/>
      <c r="G417" s="200" t="n"/>
    </row>
    <row r="418">
      <c r="A418" s="9" t="n"/>
      <c r="B418" s="198" t="n"/>
      <c r="C418" s="217" t="n"/>
      <c r="D418" s="228" t="n"/>
      <c r="E418" s="228" t="n"/>
      <c r="F418" s="188" t="n"/>
      <c r="G418" s="200" t="n"/>
    </row>
    <row r="419">
      <c r="A419" s="9" t="n"/>
      <c r="B419" s="198" t="n"/>
      <c r="C419" s="217" t="n"/>
      <c r="D419" s="228" t="n"/>
      <c r="E419" s="228" t="n"/>
      <c r="F419" s="188" t="n"/>
      <c r="G419" s="200" t="n"/>
    </row>
    <row r="420">
      <c r="A420" s="9" t="n"/>
      <c r="B420" s="198" t="n"/>
      <c r="C420" s="217" t="n"/>
      <c r="D420" s="228" t="n"/>
      <c r="E420" s="228" t="n"/>
      <c r="F420" s="188" t="n"/>
      <c r="G420" s="200" t="n"/>
    </row>
    <row r="421">
      <c r="A421" s="9" t="n"/>
      <c r="B421" s="198" t="n"/>
      <c r="C421" s="217" t="n"/>
      <c r="D421" s="228" t="n"/>
      <c r="E421" s="228" t="n"/>
      <c r="F421" s="188" t="n"/>
      <c r="G421" s="200" t="n"/>
    </row>
    <row r="422">
      <c r="A422" s="9" t="n"/>
      <c r="B422" s="198" t="n"/>
      <c r="C422" s="217" t="n"/>
      <c r="D422" s="228" t="n"/>
      <c r="E422" s="228" t="n"/>
      <c r="F422" s="188" t="n"/>
      <c r="G422" s="200" t="n"/>
    </row>
    <row r="423">
      <c r="A423" s="9" t="n"/>
      <c r="B423" s="198" t="n"/>
      <c r="C423" s="217" t="n"/>
      <c r="D423" s="228" t="n"/>
      <c r="E423" s="228" t="n"/>
      <c r="F423" s="188" t="n"/>
      <c r="G423" s="200" t="n"/>
    </row>
    <row r="424">
      <c r="A424" s="9" t="n"/>
      <c r="B424" s="198" t="n"/>
      <c r="C424" s="217" t="n"/>
      <c r="D424" s="228" t="n"/>
      <c r="E424" s="228" t="n"/>
      <c r="F424" s="188" t="n"/>
      <c r="G424" s="200" t="n"/>
    </row>
    <row r="425">
      <c r="A425" s="9" t="n"/>
      <c r="B425" s="198" t="n"/>
      <c r="C425" s="217" t="n"/>
      <c r="D425" s="228" t="n"/>
      <c r="E425" s="228" t="n"/>
      <c r="F425" s="188" t="n"/>
      <c r="G425" s="200" t="n"/>
    </row>
    <row r="426">
      <c r="A426" s="9" t="n"/>
      <c r="B426" s="198" t="n"/>
      <c r="C426" s="217" t="n"/>
      <c r="D426" s="228" t="n"/>
      <c r="E426" s="228" t="n"/>
      <c r="F426" s="188" t="n"/>
      <c r="G426" s="200" t="n"/>
    </row>
    <row r="427">
      <c r="A427" s="9" t="n"/>
      <c r="B427" s="198" t="n"/>
      <c r="C427" s="217" t="n"/>
      <c r="D427" s="228" t="n"/>
      <c r="E427" s="228" t="n"/>
      <c r="F427" s="188" t="n"/>
      <c r="G427" s="200" t="n"/>
    </row>
    <row r="428">
      <c r="A428" s="9" t="n"/>
      <c r="B428" s="198" t="n"/>
      <c r="C428" s="217" t="n"/>
      <c r="D428" s="228" t="n"/>
      <c r="E428" s="228" t="n"/>
      <c r="F428" s="188" t="n"/>
      <c r="G428" s="200" t="n"/>
    </row>
    <row r="429">
      <c r="A429" s="9" t="n"/>
      <c r="B429" s="198" t="n"/>
      <c r="C429" s="217" t="n"/>
      <c r="D429" s="228" t="n"/>
      <c r="E429" s="228" t="n"/>
      <c r="F429" s="188" t="n"/>
      <c r="G429" s="200" t="n"/>
    </row>
    <row r="430">
      <c r="A430" s="9" t="n"/>
      <c r="B430" s="198" t="n"/>
      <c r="C430" s="217" t="n"/>
      <c r="D430" s="228" t="n"/>
      <c r="E430" s="228" t="n"/>
      <c r="F430" s="188" t="n"/>
      <c r="G430" s="200" t="n"/>
    </row>
    <row r="431">
      <c r="A431" s="9" t="n"/>
      <c r="B431" s="198" t="n"/>
      <c r="C431" s="217" t="n"/>
      <c r="D431" s="228" t="n"/>
      <c r="E431" s="228" t="n"/>
      <c r="F431" s="188" t="n"/>
      <c r="G431" s="200" t="n"/>
    </row>
    <row r="432">
      <c r="A432" s="9" t="n"/>
      <c r="B432" s="198" t="n"/>
      <c r="C432" s="217" t="n"/>
      <c r="D432" s="228" t="n"/>
      <c r="E432" s="228" t="n"/>
      <c r="F432" s="188" t="n"/>
      <c r="G432" s="200" t="n"/>
    </row>
    <row r="433">
      <c r="A433" s="9" t="n"/>
      <c r="B433" s="198" t="n"/>
      <c r="C433" s="217" t="n"/>
      <c r="D433" s="228" t="n"/>
      <c r="E433" s="228" t="n"/>
      <c r="F433" s="188" t="n"/>
      <c r="G433" s="200" t="n"/>
    </row>
    <row r="434">
      <c r="A434" s="9" t="n"/>
      <c r="B434" s="198" t="n"/>
      <c r="C434" s="217" t="n"/>
      <c r="D434" s="228" t="n"/>
      <c r="E434" s="228" t="n"/>
      <c r="F434" s="188" t="n"/>
      <c r="G434" s="200" t="n"/>
    </row>
    <row r="435">
      <c r="A435" s="9" t="n"/>
      <c r="B435" s="198" t="n"/>
      <c r="C435" s="217" t="n"/>
      <c r="D435" s="228" t="n"/>
      <c r="E435" s="228" t="n"/>
      <c r="F435" s="188" t="n"/>
      <c r="G435" s="200" t="n"/>
    </row>
    <row r="436">
      <c r="A436" s="9" t="n"/>
      <c r="B436" s="198" t="n"/>
      <c r="C436" s="217" t="n"/>
      <c r="D436" s="228" t="n"/>
      <c r="E436" s="228" t="n"/>
      <c r="F436" s="188" t="n"/>
      <c r="G436" s="200" t="n"/>
    </row>
    <row r="437">
      <c r="A437" s="9" t="n"/>
      <c r="B437" s="198" t="n"/>
      <c r="C437" s="217" t="n"/>
      <c r="D437" s="228" t="n"/>
      <c r="E437" s="228" t="n"/>
      <c r="F437" s="188" t="n"/>
      <c r="G437" s="200" t="n"/>
    </row>
    <row r="438">
      <c r="A438" s="9" t="n"/>
      <c r="B438" s="198" t="n"/>
      <c r="C438" s="217" t="n"/>
      <c r="D438" s="228" t="n"/>
      <c r="E438" s="228" t="n"/>
      <c r="F438" s="188" t="n"/>
      <c r="G438" s="200" t="n"/>
    </row>
    <row r="439">
      <c r="A439" s="9" t="n"/>
      <c r="B439" s="198" t="n"/>
      <c r="C439" s="217" t="n"/>
      <c r="D439" s="228" t="n"/>
      <c r="E439" s="228" t="n"/>
      <c r="F439" s="188" t="n"/>
      <c r="G439" s="200" t="n"/>
    </row>
    <row r="440">
      <c r="A440" s="9" t="n"/>
      <c r="B440" s="198" t="n"/>
      <c r="C440" s="217" t="n"/>
      <c r="D440" s="228" t="n"/>
      <c r="E440" s="228" t="n"/>
      <c r="F440" s="188" t="n"/>
      <c r="G440" s="200" t="n"/>
    </row>
    <row r="441">
      <c r="A441" s="9" t="n"/>
      <c r="B441" s="198" t="n"/>
      <c r="C441" s="217" t="n"/>
      <c r="D441" s="228" t="n"/>
      <c r="E441" s="228" t="n"/>
      <c r="F441" s="188" t="n"/>
      <c r="G441" s="200" t="n"/>
    </row>
    <row r="442">
      <c r="A442" s="9" t="n"/>
      <c r="B442" s="198" t="n"/>
      <c r="C442" s="217" t="n"/>
      <c r="D442" s="228" t="n"/>
      <c r="E442" s="228" t="n"/>
      <c r="F442" s="188" t="n"/>
      <c r="G442" s="200" t="n"/>
    </row>
    <row r="443">
      <c r="A443" s="9" t="n"/>
      <c r="B443" s="198" t="n"/>
      <c r="C443" s="217" t="n"/>
      <c r="D443" s="228" t="n"/>
      <c r="E443" s="228" t="n"/>
      <c r="F443" s="188" t="n"/>
      <c r="G443" s="200" t="n"/>
    </row>
    <row r="444">
      <c r="A444" s="9" t="n"/>
      <c r="B444" s="198" t="n"/>
      <c r="C444" s="217" t="n"/>
      <c r="D444" s="228" t="n"/>
      <c r="E444" s="228" t="n"/>
      <c r="F444" s="188" t="n"/>
      <c r="G444" s="200" t="n"/>
    </row>
    <row r="445">
      <c r="A445" s="9" t="n"/>
      <c r="B445" s="198" t="n"/>
      <c r="C445" s="217" t="n"/>
      <c r="D445" s="228" t="n"/>
      <c r="E445" s="228" t="n"/>
      <c r="F445" s="188" t="n"/>
      <c r="G445" s="200" t="n"/>
    </row>
    <row r="446">
      <c r="A446" s="9" t="n"/>
      <c r="B446" s="198" t="n"/>
      <c r="C446" s="217" t="n"/>
      <c r="D446" s="228" t="n"/>
      <c r="E446" s="228" t="n"/>
      <c r="F446" s="188" t="n"/>
      <c r="G446" s="200" t="n"/>
    </row>
    <row r="447">
      <c r="A447" s="9" t="n"/>
      <c r="B447" s="198" t="n"/>
      <c r="C447" s="217" t="n"/>
      <c r="D447" s="228" t="n"/>
      <c r="E447" s="228" t="n"/>
      <c r="F447" s="188" t="n"/>
      <c r="G447" s="200" t="n"/>
    </row>
    <row r="448">
      <c r="A448" s="9" t="n"/>
      <c r="B448" s="198" t="n"/>
      <c r="C448" s="217" t="n"/>
      <c r="D448" s="228" t="n"/>
      <c r="E448" s="228" t="n"/>
      <c r="F448" s="188" t="n"/>
      <c r="G448" s="200" t="n"/>
    </row>
    <row r="449">
      <c r="A449" s="9" t="n"/>
      <c r="B449" s="198" t="n"/>
      <c r="C449" s="217" t="n"/>
      <c r="D449" s="228" t="n"/>
      <c r="E449" s="228" t="n"/>
      <c r="F449" s="188" t="n"/>
      <c r="G449" s="200" t="n"/>
    </row>
    <row r="450">
      <c r="A450" s="9" t="n"/>
      <c r="B450" s="198" t="n"/>
      <c r="C450" s="217" t="n"/>
      <c r="D450" s="228" t="n"/>
      <c r="E450" s="228" t="n"/>
      <c r="F450" s="188" t="n"/>
      <c r="G450" s="200" t="n"/>
    </row>
    <row r="451">
      <c r="A451" s="9" t="n"/>
      <c r="B451" s="198" t="n"/>
      <c r="C451" s="217" t="n"/>
      <c r="D451" s="228" t="n"/>
      <c r="E451" s="228" t="n"/>
      <c r="F451" s="188" t="n"/>
      <c r="G451" s="200" t="n"/>
    </row>
    <row r="452">
      <c r="A452" s="9" t="n"/>
      <c r="B452" s="198" t="n"/>
      <c r="C452" s="217" t="n"/>
      <c r="D452" s="228" t="n"/>
      <c r="E452" s="228" t="n"/>
      <c r="F452" s="188" t="n"/>
      <c r="G452" s="200" t="n"/>
    </row>
    <row r="453">
      <c r="A453" s="9" t="n"/>
      <c r="B453" s="198" t="n"/>
      <c r="C453" s="217" t="n"/>
      <c r="D453" s="228" t="n"/>
      <c r="E453" s="228" t="n"/>
      <c r="F453" s="188" t="n"/>
      <c r="G453" s="200" t="n"/>
    </row>
    <row r="454">
      <c r="A454" s="9" t="n"/>
      <c r="B454" s="198" t="n"/>
      <c r="C454" s="217" t="n"/>
      <c r="D454" s="228" t="n"/>
      <c r="E454" s="228" t="n"/>
      <c r="F454" s="188" t="n"/>
      <c r="G454" s="200" t="n"/>
    </row>
    <row r="455">
      <c r="A455" s="9" t="n"/>
      <c r="B455" s="198" t="n"/>
      <c r="C455" s="217" t="n"/>
      <c r="D455" s="228" t="n"/>
      <c r="E455" s="228" t="n"/>
      <c r="F455" s="188" t="n"/>
      <c r="G455" s="200" t="n"/>
    </row>
    <row r="456">
      <c r="A456" s="9" t="n"/>
      <c r="B456" s="198" t="n"/>
      <c r="C456" s="217" t="n"/>
      <c r="D456" s="228" t="n"/>
      <c r="E456" s="228" t="n"/>
      <c r="F456" s="188" t="n"/>
      <c r="G456" s="200" t="n"/>
    </row>
    <row r="457">
      <c r="A457" s="9" t="n"/>
      <c r="B457" s="198" t="n"/>
      <c r="C457" s="217" t="n"/>
      <c r="D457" s="228" t="n"/>
      <c r="E457" s="228" t="n"/>
      <c r="F457" s="188" t="n"/>
      <c r="G457" s="200" t="n"/>
    </row>
    <row r="458">
      <c r="A458" s="9" t="n"/>
      <c r="B458" s="198" t="n"/>
      <c r="C458" s="217" t="n"/>
      <c r="D458" s="228" t="n"/>
      <c r="E458" s="228" t="n"/>
      <c r="F458" s="188" t="n"/>
      <c r="G458" s="200" t="n"/>
    </row>
    <row r="459">
      <c r="A459" s="9" t="n"/>
      <c r="B459" s="198" t="n"/>
      <c r="C459" s="217" t="n"/>
      <c r="D459" s="228" t="n"/>
      <c r="E459" s="228" t="n"/>
      <c r="F459" s="188" t="n"/>
      <c r="G459" s="200" t="n"/>
    </row>
    <row r="460">
      <c r="A460" s="9" t="n"/>
      <c r="B460" s="198" t="n"/>
      <c r="C460" s="217" t="n"/>
      <c r="D460" s="228" t="n"/>
      <c r="E460" s="228" t="n"/>
      <c r="F460" s="188" t="n"/>
      <c r="G460" s="200" t="n"/>
    </row>
    <row r="461">
      <c r="A461" s="9" t="n"/>
      <c r="B461" s="198" t="n"/>
      <c r="C461" s="217" t="n"/>
      <c r="D461" s="228" t="n"/>
      <c r="E461" s="228" t="n"/>
      <c r="F461" s="188" t="n"/>
      <c r="G461" s="200" t="n"/>
    </row>
    <row r="462">
      <c r="A462" s="9" t="n"/>
      <c r="B462" s="198" t="n"/>
      <c r="C462" s="217" t="n"/>
      <c r="D462" s="228" t="n"/>
      <c r="E462" s="228" t="n"/>
      <c r="F462" s="188" t="n"/>
      <c r="G462" s="200" t="n"/>
    </row>
    <row r="463">
      <c r="A463" s="9" t="n"/>
      <c r="B463" s="198" t="n"/>
      <c r="C463" s="217" t="n"/>
      <c r="D463" s="228" t="n"/>
      <c r="E463" s="228" t="n"/>
      <c r="F463" s="188" t="n"/>
      <c r="G463" s="200" t="n"/>
    </row>
    <row r="464">
      <c r="A464" s="9" t="n"/>
      <c r="B464" s="198" t="n"/>
      <c r="C464" s="217" t="n"/>
      <c r="D464" s="228" t="n"/>
      <c r="E464" s="228" t="n"/>
      <c r="F464" s="188" t="n"/>
      <c r="G464" s="200" t="n"/>
    </row>
    <row r="465">
      <c r="A465" s="9" t="n"/>
      <c r="B465" s="198" t="n"/>
      <c r="C465" s="217" t="n"/>
      <c r="D465" s="228" t="n"/>
      <c r="E465" s="228" t="n"/>
      <c r="F465" s="188" t="n"/>
      <c r="G465" s="200" t="n"/>
    </row>
    <row r="466">
      <c r="A466" s="9" t="n"/>
      <c r="B466" s="198" t="n"/>
      <c r="C466" s="217" t="n"/>
      <c r="D466" s="228" t="n"/>
      <c r="E466" s="228" t="n"/>
      <c r="F466" s="188" t="n"/>
      <c r="G466" s="200" t="n"/>
    </row>
    <row r="467">
      <c r="A467" s="9" t="n"/>
      <c r="B467" s="198" t="n"/>
      <c r="C467" s="217" t="n"/>
      <c r="D467" s="228" t="n"/>
      <c r="E467" s="228" t="n"/>
      <c r="F467" s="188" t="n"/>
      <c r="G467" s="200" t="n"/>
    </row>
    <row r="468">
      <c r="A468" s="9" t="n"/>
      <c r="B468" s="198" t="n"/>
      <c r="C468" s="217" t="n"/>
      <c r="D468" s="228" t="n"/>
      <c r="E468" s="228" t="n"/>
      <c r="F468" s="188" t="n"/>
      <c r="G468" s="200" t="n"/>
    </row>
    <row r="469">
      <c r="A469" s="9" t="n"/>
      <c r="B469" s="198" t="n"/>
      <c r="C469" s="217" t="n"/>
      <c r="D469" s="228" t="n"/>
      <c r="E469" s="228" t="n"/>
      <c r="F469" s="188" t="n"/>
      <c r="G469" s="200" t="n"/>
    </row>
    <row r="470">
      <c r="A470" s="9" t="n"/>
      <c r="B470" s="198" t="n"/>
      <c r="C470" s="217" t="n"/>
      <c r="D470" s="228" t="n"/>
      <c r="E470" s="228" t="n"/>
      <c r="F470" s="188" t="n"/>
      <c r="G470" s="200" t="n"/>
    </row>
    <row r="471">
      <c r="A471" s="9" t="n"/>
      <c r="B471" s="198" t="n"/>
      <c r="C471" s="217" t="n"/>
      <c r="D471" s="228" t="n"/>
      <c r="E471" s="228" t="n"/>
      <c r="F471" s="188" t="n"/>
      <c r="G471" s="200" t="n"/>
    </row>
    <row r="472">
      <c r="A472" s="9" t="n"/>
      <c r="B472" s="198" t="n"/>
      <c r="C472" s="217" t="n"/>
      <c r="D472" s="228" t="n"/>
      <c r="E472" s="228" t="n"/>
      <c r="F472" s="188" t="n"/>
      <c r="G472" s="200" t="n"/>
    </row>
    <row r="473">
      <c r="A473" s="9" t="n"/>
      <c r="B473" s="198" t="n"/>
      <c r="C473" s="217" t="n"/>
      <c r="D473" s="228" t="n"/>
      <c r="E473" s="228" t="n"/>
      <c r="F473" s="188" t="n"/>
      <c r="G473" s="200" t="n"/>
    </row>
    <row r="474">
      <c r="A474" s="9" t="n"/>
      <c r="B474" s="198" t="n"/>
      <c r="C474" s="217" t="n"/>
      <c r="D474" s="228" t="n"/>
      <c r="E474" s="228" t="n"/>
      <c r="F474" s="188" t="n"/>
      <c r="G474" s="200" t="n"/>
    </row>
    <row r="475">
      <c r="A475" s="9" t="n"/>
      <c r="B475" s="198" t="n"/>
      <c r="C475" s="217" t="n"/>
      <c r="D475" s="228" t="n"/>
      <c r="E475" s="228" t="n"/>
      <c r="F475" s="188" t="n"/>
      <c r="G475" s="200" t="n"/>
    </row>
    <row r="476">
      <c r="A476" s="9" t="n"/>
      <c r="B476" s="198" t="n"/>
      <c r="C476" s="217" t="n"/>
      <c r="D476" s="228" t="n"/>
      <c r="E476" s="228" t="n"/>
      <c r="F476" s="188" t="n"/>
      <c r="G476" s="200" t="n"/>
    </row>
    <row r="477">
      <c r="A477" s="9" t="n"/>
      <c r="B477" s="198" t="n"/>
      <c r="C477" s="217" t="n"/>
      <c r="D477" s="228" t="n"/>
      <c r="E477" s="228" t="n"/>
      <c r="F477" s="188" t="n"/>
      <c r="G477" s="200" t="n"/>
    </row>
    <row r="478">
      <c r="A478" s="9" t="n"/>
      <c r="B478" s="198" t="n"/>
      <c r="C478" s="217" t="n"/>
      <c r="D478" s="228" t="n"/>
      <c r="E478" s="228" t="n"/>
      <c r="F478" s="188" t="n"/>
      <c r="G478" s="200" t="n"/>
    </row>
    <row r="479">
      <c r="A479" s="9" t="n"/>
      <c r="B479" s="198" t="n"/>
      <c r="C479" s="217" t="n"/>
      <c r="D479" s="228" t="n"/>
      <c r="E479" s="228" t="n"/>
      <c r="F479" s="188" t="n"/>
      <c r="G479" s="200" t="n"/>
    </row>
    <row r="480">
      <c r="A480" s="9" t="n"/>
      <c r="B480" s="198" t="n"/>
      <c r="C480" s="217" t="n"/>
      <c r="D480" s="228" t="n"/>
      <c r="E480" s="228" t="n"/>
      <c r="F480" s="188" t="n"/>
      <c r="G480" s="200" t="n"/>
    </row>
    <row r="481">
      <c r="A481" s="9" t="n"/>
      <c r="B481" s="198" t="n"/>
      <c r="C481" s="217" t="n"/>
      <c r="D481" s="228" t="n"/>
      <c r="E481" s="228" t="n"/>
      <c r="F481" s="188" t="n"/>
      <c r="G481" s="200" t="n"/>
    </row>
    <row r="482">
      <c r="A482" s="9" t="n"/>
      <c r="B482" s="198" t="n"/>
      <c r="C482" s="217" t="n"/>
      <c r="D482" s="228" t="n"/>
      <c r="E482" s="228" t="n"/>
      <c r="F482" s="188" t="n"/>
      <c r="G482" s="200" t="n"/>
    </row>
    <row r="483">
      <c r="A483" s="9" t="n"/>
      <c r="B483" s="198" t="n"/>
      <c r="C483" s="217" t="n"/>
      <c r="D483" s="228" t="n"/>
      <c r="E483" s="228" t="n"/>
      <c r="F483" s="188" t="n"/>
      <c r="G483" s="200" t="n"/>
    </row>
    <row r="484">
      <c r="A484" s="9" t="n"/>
      <c r="B484" s="198" t="n"/>
      <c r="C484" s="217" t="n"/>
      <c r="D484" s="228" t="n"/>
      <c r="E484" s="228" t="n"/>
      <c r="F484" s="188" t="n"/>
      <c r="G484" s="200" t="n"/>
    </row>
    <row r="485">
      <c r="A485" s="9" t="n"/>
      <c r="B485" s="198" t="n"/>
      <c r="C485" s="217" t="n"/>
      <c r="D485" s="228" t="n"/>
      <c r="E485" s="228" t="n"/>
      <c r="F485" s="188" t="n"/>
      <c r="G485" s="200" t="n"/>
    </row>
    <row r="486">
      <c r="A486" s="9" t="n"/>
      <c r="B486" s="198" t="n"/>
      <c r="C486" s="217" t="n"/>
      <c r="D486" s="228" t="n"/>
      <c r="E486" s="228" t="n"/>
      <c r="F486" s="188" t="n"/>
      <c r="G486" s="200" t="n"/>
    </row>
    <row r="487">
      <c r="A487" s="9" t="n"/>
      <c r="B487" s="198" t="n"/>
      <c r="C487" s="217" t="n"/>
      <c r="D487" s="228" t="n"/>
      <c r="E487" s="228" t="n"/>
      <c r="F487" s="188" t="n"/>
      <c r="G487" s="200" t="n"/>
    </row>
    <row r="488">
      <c r="A488" s="9" t="n"/>
      <c r="B488" s="198" t="n"/>
      <c r="C488" s="217" t="n"/>
      <c r="D488" s="228" t="n"/>
      <c r="E488" s="228" t="n"/>
      <c r="F488" s="188" t="n"/>
      <c r="G488" s="200" t="n"/>
    </row>
    <row r="489">
      <c r="A489" s="9" t="n"/>
      <c r="B489" s="198" t="n"/>
      <c r="C489" s="217" t="n"/>
      <c r="D489" s="228" t="n"/>
      <c r="E489" s="228" t="n"/>
      <c r="F489" s="188" t="n"/>
      <c r="G489" s="200" t="n"/>
    </row>
    <row r="490">
      <c r="A490" s="9" t="n"/>
      <c r="B490" s="198" t="n"/>
      <c r="C490" s="217" t="n"/>
      <c r="D490" s="228" t="n"/>
      <c r="E490" s="228" t="n"/>
      <c r="F490" s="188" t="n"/>
      <c r="G490" s="200" t="n"/>
    </row>
    <row r="491">
      <c r="A491" s="9" t="n"/>
      <c r="B491" s="198" t="n"/>
      <c r="C491" s="217" t="n"/>
      <c r="D491" s="228" t="n"/>
      <c r="E491" s="228" t="n"/>
      <c r="F491" s="188" t="n"/>
      <c r="G491" s="200" t="n"/>
    </row>
    <row r="492">
      <c r="A492" s="9" t="n"/>
      <c r="B492" s="198" t="n"/>
      <c r="C492" s="217" t="n"/>
      <c r="D492" s="228" t="n"/>
      <c r="E492" s="228" t="n"/>
      <c r="F492" s="188" t="n"/>
      <c r="G492" s="200" t="n"/>
    </row>
    <row r="493">
      <c r="A493" s="9" t="n"/>
      <c r="B493" s="198" t="n"/>
      <c r="C493" s="217" t="n"/>
      <c r="D493" s="228" t="n"/>
      <c r="E493" s="228" t="n"/>
      <c r="F493" s="188" t="n"/>
      <c r="G493" s="200" t="n"/>
    </row>
    <row r="494">
      <c r="A494" s="9" t="n"/>
      <c r="B494" s="198" t="n"/>
      <c r="C494" s="217" t="n"/>
      <c r="D494" s="228" t="n"/>
      <c r="E494" s="228" t="n"/>
      <c r="F494" s="188" t="n"/>
      <c r="G494" s="200" t="n"/>
    </row>
    <row r="495">
      <c r="A495" s="9" t="n"/>
      <c r="B495" s="198" t="n"/>
      <c r="C495" s="217" t="n"/>
      <c r="D495" s="228" t="n"/>
      <c r="E495" s="228" t="n"/>
      <c r="F495" s="188" t="n"/>
      <c r="G495" s="200" t="n"/>
    </row>
    <row r="496">
      <c r="A496" s="9" t="n"/>
      <c r="B496" s="198" t="n"/>
      <c r="C496" s="217" t="n"/>
      <c r="D496" s="228" t="n"/>
      <c r="E496" s="228" t="n"/>
      <c r="F496" s="188" t="n"/>
      <c r="G496" s="200" t="n"/>
    </row>
    <row r="497">
      <c r="A497" s="9" t="n"/>
      <c r="B497" s="198" t="n"/>
      <c r="C497" s="217" t="n"/>
      <c r="D497" s="228" t="n"/>
      <c r="E497" s="228" t="n"/>
      <c r="F497" s="188" t="n"/>
      <c r="G497" s="200" t="n"/>
    </row>
    <row r="498">
      <c r="A498" s="9" t="n"/>
      <c r="B498" s="198" t="n"/>
      <c r="C498" s="217" t="n"/>
      <c r="D498" s="228" t="n"/>
      <c r="E498" s="228" t="n"/>
      <c r="F498" s="188" t="n"/>
      <c r="G498" s="200" t="n"/>
    </row>
    <row r="499">
      <c r="A499" s="9" t="n"/>
      <c r="B499" s="198" t="n"/>
      <c r="C499" s="217" t="n"/>
      <c r="D499" s="228" t="n"/>
      <c r="E499" s="228" t="n"/>
      <c r="F499" s="188" t="n"/>
      <c r="G499" s="200" t="n"/>
    </row>
    <row r="500">
      <c r="A500" s="9" t="n"/>
      <c r="B500" s="198" t="n"/>
      <c r="C500" s="217" t="n"/>
      <c r="D500" s="228" t="n"/>
      <c r="E500" s="228" t="n"/>
      <c r="F500" s="188" t="n"/>
      <c r="G500" s="200" t="n"/>
    </row>
    <row r="501">
      <c r="A501" s="9" t="n"/>
      <c r="B501" s="198" t="n"/>
      <c r="C501" s="217" t="n"/>
      <c r="D501" s="228" t="n"/>
      <c r="E501" s="228" t="n"/>
      <c r="F501" s="188" t="n"/>
      <c r="G501" s="200" t="n"/>
    </row>
    <row r="502">
      <c r="A502" s="9" t="n"/>
      <c r="B502" s="198" t="n"/>
      <c r="C502" s="217" t="n"/>
      <c r="D502" s="228" t="n"/>
      <c r="E502" s="228" t="n"/>
      <c r="F502" s="188" t="n"/>
      <c r="G502" s="200" t="n"/>
    </row>
    <row r="503">
      <c r="A503" s="9" t="n"/>
      <c r="B503" s="198" t="n"/>
      <c r="C503" s="217" t="n"/>
      <c r="D503" s="228" t="n"/>
      <c r="E503" s="228" t="n"/>
      <c r="F503" s="188" t="n"/>
      <c r="G503" s="200" t="n"/>
    </row>
    <row r="504">
      <c r="A504" s="9" t="n"/>
      <c r="B504" s="198" t="n"/>
      <c r="C504" s="217" t="n"/>
      <c r="D504" s="228" t="n"/>
      <c r="E504" s="228" t="n"/>
      <c r="F504" s="188" t="n"/>
      <c r="G504" s="200" t="n"/>
    </row>
    <row r="505">
      <c r="A505" s="9" t="n"/>
      <c r="B505" s="198" t="n"/>
      <c r="C505" s="217" t="n"/>
      <c r="D505" s="228" t="n"/>
      <c r="E505" s="228" t="n"/>
      <c r="F505" s="188" t="n"/>
      <c r="G505" s="200" t="n"/>
    </row>
    <row r="506">
      <c r="A506" s="9" t="n"/>
      <c r="B506" s="198" t="n"/>
      <c r="C506" s="217" t="n"/>
      <c r="D506" s="228" t="n"/>
      <c r="E506" s="228" t="n"/>
      <c r="F506" s="188" t="n"/>
      <c r="G506" s="200" t="n"/>
    </row>
    <row r="507">
      <c r="A507" s="9" t="n"/>
      <c r="B507" s="198" t="n"/>
      <c r="C507" s="217" t="n"/>
      <c r="D507" s="228" t="n"/>
      <c r="E507" s="228" t="n"/>
      <c r="F507" s="188" t="n"/>
      <c r="G507" s="200" t="n"/>
    </row>
    <row r="508">
      <c r="A508" s="9" t="n"/>
      <c r="B508" s="198" t="n"/>
      <c r="C508" s="217" t="n"/>
      <c r="D508" s="228" t="n"/>
      <c r="E508" s="228" t="n"/>
      <c r="F508" s="188" t="n"/>
      <c r="G508" s="200" t="n"/>
    </row>
    <row r="509">
      <c r="A509" s="9" t="n"/>
      <c r="B509" s="198" t="n"/>
      <c r="C509" s="217" t="n"/>
      <c r="D509" s="228" t="n"/>
      <c r="E509" s="228" t="n"/>
      <c r="F509" s="188" t="n"/>
      <c r="G509" s="200" t="n"/>
    </row>
    <row r="510">
      <c r="A510" s="9" t="n"/>
      <c r="B510" s="198" t="n"/>
      <c r="C510" s="217" t="n"/>
      <c r="D510" s="228" t="n"/>
      <c r="E510" s="228" t="n"/>
      <c r="F510" s="188" t="n"/>
      <c r="G510" s="200" t="n"/>
    </row>
    <row r="511">
      <c r="A511" s="9" t="n"/>
      <c r="B511" s="198" t="n"/>
      <c r="C511" s="217" t="n"/>
      <c r="D511" s="228" t="n"/>
      <c r="E511" s="228" t="n"/>
      <c r="F511" s="188" t="n"/>
      <c r="G511" s="200" t="n"/>
    </row>
    <row r="512">
      <c r="A512" s="9" t="n"/>
      <c r="B512" s="198" t="n"/>
      <c r="C512" s="217" t="n"/>
      <c r="D512" s="228" t="n"/>
      <c r="E512" s="228" t="n"/>
      <c r="F512" s="188" t="n"/>
      <c r="G512" s="200" t="n"/>
    </row>
    <row r="513">
      <c r="A513" s="9" t="n"/>
      <c r="B513" s="198" t="n"/>
      <c r="C513" s="217" t="n"/>
      <c r="D513" s="228" t="n"/>
      <c r="E513" s="228" t="n"/>
      <c r="F513" s="188" t="n"/>
      <c r="G513" s="200" t="n"/>
    </row>
    <row r="514">
      <c r="A514" s="9" t="n"/>
      <c r="B514" s="198" t="n"/>
      <c r="C514" s="217" t="n"/>
      <c r="D514" s="228" t="n"/>
      <c r="E514" s="228" t="n"/>
      <c r="F514" s="188" t="n"/>
      <c r="G514" s="200" t="n"/>
    </row>
    <row r="515">
      <c r="A515" s="9" t="n"/>
      <c r="B515" s="198" t="n"/>
      <c r="C515" s="217" t="n"/>
      <c r="D515" s="228" t="n"/>
      <c r="E515" s="228" t="n"/>
      <c r="F515" s="188" t="n"/>
      <c r="G515" s="200" t="n"/>
    </row>
    <row r="516">
      <c r="A516" s="9" t="n"/>
      <c r="B516" s="198" t="n"/>
      <c r="C516" s="217" t="n"/>
      <c r="D516" s="228" t="n"/>
      <c r="E516" s="228" t="n"/>
      <c r="F516" s="188" t="n"/>
      <c r="G516" s="200" t="n"/>
    </row>
    <row r="517">
      <c r="A517" s="9" t="n"/>
      <c r="B517" s="198" t="n"/>
      <c r="C517" s="217" t="n"/>
      <c r="D517" s="228" t="n"/>
      <c r="E517" s="228" t="n"/>
      <c r="F517" s="188" t="n"/>
      <c r="G517" s="200" t="n"/>
    </row>
    <row r="518">
      <c r="A518" s="9" t="n"/>
      <c r="B518" s="198" t="n"/>
      <c r="C518" s="217" t="n"/>
      <c r="D518" s="228" t="n"/>
      <c r="E518" s="228" t="n"/>
      <c r="F518" s="188" t="n"/>
      <c r="G518" s="200" t="n"/>
    </row>
    <row r="519">
      <c r="A519" s="9" t="n"/>
      <c r="B519" s="198" t="n"/>
      <c r="C519" s="217" t="n"/>
      <c r="D519" s="228" t="n"/>
      <c r="E519" s="228" t="n"/>
      <c r="F519" s="188" t="n"/>
      <c r="G519" s="200" t="n"/>
    </row>
    <row r="520">
      <c r="A520" s="9" t="n"/>
      <c r="B520" s="198" t="n"/>
      <c r="C520" s="217" t="n"/>
      <c r="D520" s="228" t="n"/>
      <c r="E520" s="228" t="n"/>
      <c r="F520" s="188" t="n"/>
      <c r="G520" s="200" t="n"/>
    </row>
    <row r="521">
      <c r="A521" s="9" t="n"/>
      <c r="B521" s="198" t="n"/>
      <c r="C521" s="217" t="n"/>
      <c r="D521" s="228" t="n"/>
      <c r="E521" s="228" t="n"/>
      <c r="F521" s="188" t="n"/>
      <c r="G521" s="200" t="n"/>
    </row>
    <row r="522">
      <c r="A522" s="9" t="n"/>
      <c r="B522" s="198" t="n"/>
      <c r="C522" s="217" t="n"/>
      <c r="D522" s="228" t="n"/>
      <c r="E522" s="228" t="n"/>
      <c r="F522" s="188" t="n"/>
      <c r="G522" s="200" t="n"/>
    </row>
    <row r="523">
      <c r="A523" s="9" t="n"/>
      <c r="B523" s="198" t="n"/>
      <c r="C523" s="217" t="n"/>
      <c r="D523" s="228" t="n"/>
      <c r="E523" s="228" t="n"/>
      <c r="F523" s="188" t="n"/>
      <c r="G523" s="200" t="n"/>
    </row>
    <row r="524">
      <c r="A524" s="9" t="n"/>
      <c r="B524" s="198" t="n"/>
      <c r="C524" s="217" t="n"/>
      <c r="D524" s="228" t="n"/>
      <c r="E524" s="228" t="n"/>
      <c r="F524" s="188" t="n"/>
      <c r="G524" s="200" t="n"/>
    </row>
    <row r="525">
      <c r="A525" s="9" t="n"/>
      <c r="B525" s="198" t="n"/>
      <c r="C525" s="217" t="n"/>
      <c r="D525" s="228" t="n"/>
      <c r="E525" s="228" t="n"/>
      <c r="F525" s="188" t="n"/>
      <c r="G525" s="200" t="n"/>
    </row>
    <row r="526">
      <c r="A526" s="9" t="n"/>
      <c r="B526" s="198" t="n"/>
      <c r="C526" s="217" t="n"/>
      <c r="D526" s="228" t="n"/>
      <c r="E526" s="228" t="n"/>
      <c r="F526" s="188" t="n"/>
      <c r="G526" s="200" t="n"/>
    </row>
    <row r="527">
      <c r="A527" s="9" t="n"/>
      <c r="B527" s="198" t="n"/>
      <c r="C527" s="217" t="n"/>
      <c r="D527" s="228" t="n"/>
      <c r="E527" s="228" t="n"/>
      <c r="F527" s="188" t="n"/>
      <c r="G527" s="200" t="n"/>
    </row>
    <row r="528">
      <c r="A528" s="9" t="n"/>
      <c r="B528" s="198" t="n"/>
      <c r="C528" s="217" t="n"/>
      <c r="D528" s="228" t="n"/>
      <c r="E528" s="228" t="n"/>
      <c r="F528" s="188" t="n"/>
      <c r="G528" s="200" t="n"/>
    </row>
    <row r="529">
      <c r="A529" s="9" t="n"/>
      <c r="B529" s="198" t="n"/>
      <c r="C529" s="217" t="n"/>
      <c r="D529" s="228" t="n"/>
      <c r="E529" s="228" t="n"/>
      <c r="F529" s="188" t="n"/>
      <c r="G529" s="200" t="n"/>
    </row>
    <row r="530">
      <c r="A530" s="9" t="n"/>
      <c r="B530" s="198" t="n"/>
      <c r="C530" s="217" t="n"/>
      <c r="D530" s="228" t="n"/>
      <c r="E530" s="228" t="n"/>
      <c r="F530" s="188" t="n"/>
      <c r="G530" s="200" t="n"/>
    </row>
    <row r="531">
      <c r="A531" s="9" t="n"/>
      <c r="B531" s="198" t="n"/>
      <c r="C531" s="217" t="n"/>
      <c r="D531" s="228" t="n"/>
      <c r="E531" s="228" t="n"/>
      <c r="F531" s="188" t="n"/>
      <c r="G531" s="200" t="n"/>
    </row>
    <row r="532">
      <c r="A532" s="9" t="n"/>
      <c r="B532" s="198" t="n"/>
      <c r="C532" s="217" t="n"/>
      <c r="D532" s="228" t="n"/>
      <c r="E532" s="228" t="n"/>
      <c r="F532" s="188" t="n"/>
      <c r="G532" s="200" t="n"/>
    </row>
    <row r="533">
      <c r="A533" s="9" t="n"/>
      <c r="B533" s="198" t="n"/>
      <c r="C533" s="217" t="n"/>
      <c r="D533" s="228" t="n"/>
      <c r="E533" s="228" t="n"/>
      <c r="F533" s="188" t="n"/>
      <c r="G533" s="200" t="n"/>
    </row>
    <row r="534">
      <c r="A534" s="9" t="n"/>
      <c r="B534" s="198" t="n"/>
      <c r="C534" s="217" t="n"/>
      <c r="D534" s="228" t="n"/>
      <c r="E534" s="228" t="n"/>
      <c r="F534" s="188" t="n"/>
      <c r="G534" s="200" t="n"/>
    </row>
    <row r="535">
      <c r="A535" s="9" t="n"/>
      <c r="B535" s="198" t="n"/>
      <c r="C535" s="217" t="n"/>
      <c r="D535" s="228" t="n"/>
      <c r="E535" s="228" t="n"/>
      <c r="F535" s="188" t="n"/>
      <c r="G535" s="200" t="n"/>
    </row>
    <row r="536">
      <c r="A536" s="9" t="n"/>
      <c r="B536" s="198" t="n"/>
      <c r="C536" s="217" t="n"/>
      <c r="D536" s="228" t="n"/>
      <c r="E536" s="228" t="n"/>
      <c r="F536" s="188" t="n"/>
      <c r="G536" s="200" t="n"/>
    </row>
    <row r="537">
      <c r="A537" s="9" t="n"/>
      <c r="B537" s="198" t="n"/>
      <c r="C537" s="217" t="n"/>
      <c r="D537" s="228" t="n"/>
      <c r="E537" s="228" t="n"/>
      <c r="F537" s="188" t="n"/>
      <c r="G537" s="200" t="n"/>
    </row>
    <row r="538">
      <c r="A538" s="9" t="n"/>
      <c r="B538" s="198" t="n"/>
      <c r="C538" s="217" t="n"/>
      <c r="D538" s="228" t="n"/>
      <c r="E538" s="228" t="n"/>
      <c r="F538" s="188" t="n"/>
      <c r="G538" s="200" t="n"/>
    </row>
    <row r="539">
      <c r="A539" s="9" t="n"/>
      <c r="B539" s="198" t="n"/>
      <c r="C539" s="217" t="n"/>
      <c r="D539" s="228" t="n"/>
      <c r="E539" s="228" t="n"/>
      <c r="F539" s="188" t="n"/>
      <c r="G539" s="200" t="n"/>
    </row>
    <row r="540">
      <c r="A540" s="9" t="n"/>
      <c r="B540" s="198" t="n"/>
      <c r="C540" s="217" t="n"/>
      <c r="D540" s="228" t="n"/>
      <c r="E540" s="228" t="n"/>
      <c r="F540" s="188" t="n"/>
      <c r="G540" s="200" t="n"/>
    </row>
    <row r="541">
      <c r="A541" s="9" t="n"/>
      <c r="B541" s="198" t="n"/>
      <c r="C541" s="217" t="n"/>
      <c r="D541" s="228" t="n"/>
      <c r="E541" s="228" t="n"/>
      <c r="F541" s="188" t="n"/>
      <c r="G541" s="200" t="n"/>
    </row>
    <row r="542">
      <c r="A542" s="9" t="n"/>
      <c r="B542" s="198" t="n"/>
      <c r="C542" s="217" t="n"/>
      <c r="D542" s="228" t="n"/>
      <c r="E542" s="228" t="n"/>
      <c r="F542" s="188" t="n"/>
      <c r="G542" s="200" t="n"/>
    </row>
    <row r="543">
      <c r="A543" s="9" t="n"/>
      <c r="B543" s="198" t="n"/>
      <c r="C543" s="217" t="n"/>
      <c r="D543" s="228" t="n"/>
      <c r="E543" s="228" t="n"/>
      <c r="F543" s="188" t="n"/>
      <c r="G543" s="200" t="n"/>
    </row>
    <row r="544">
      <c r="A544" s="9" t="n"/>
      <c r="B544" s="198" t="n"/>
      <c r="C544" s="217" t="n"/>
      <c r="D544" s="228" t="n"/>
      <c r="E544" s="228" t="n"/>
      <c r="F544" s="188" t="n"/>
      <c r="G544" s="200" t="n"/>
    </row>
    <row r="545">
      <c r="A545" s="9" t="n"/>
      <c r="B545" s="198" t="n"/>
      <c r="C545" s="217" t="n"/>
      <c r="D545" s="228" t="n"/>
      <c r="E545" s="228" t="n"/>
      <c r="F545" s="188" t="n"/>
      <c r="G545" s="200" t="n"/>
    </row>
    <row r="546">
      <c r="A546" s="9" t="n"/>
      <c r="B546" s="198" t="n"/>
      <c r="C546" s="217" t="n"/>
      <c r="D546" s="228" t="n"/>
      <c r="E546" s="228" t="n"/>
      <c r="F546" s="188" t="n"/>
      <c r="G546" s="200" t="n"/>
    </row>
    <row r="547">
      <c r="A547" s="9" t="n"/>
      <c r="B547" s="198" t="n"/>
      <c r="C547" s="217" t="n"/>
      <c r="D547" s="228" t="n"/>
      <c r="E547" s="228" t="n"/>
      <c r="F547" s="188" t="n"/>
      <c r="G547" s="200" t="n"/>
    </row>
    <row r="548">
      <c r="A548" s="9" t="n"/>
      <c r="B548" s="198" t="n"/>
      <c r="C548" s="217" t="n"/>
      <c r="D548" s="228" t="n"/>
      <c r="E548" s="228" t="n"/>
      <c r="F548" s="188" t="n"/>
      <c r="G548" s="200" t="n"/>
    </row>
    <row r="549">
      <c r="A549" s="9" t="n"/>
      <c r="B549" s="198" t="n"/>
      <c r="C549" s="217" t="n"/>
      <c r="D549" s="228" t="n"/>
      <c r="E549" s="228" t="n"/>
      <c r="F549" s="188" t="n"/>
      <c r="G549" s="200" t="n"/>
    </row>
    <row r="550">
      <c r="A550" s="9" t="n"/>
      <c r="B550" s="198" t="n"/>
      <c r="C550" s="217" t="n"/>
      <c r="D550" s="228" t="n"/>
      <c r="E550" s="228" t="n"/>
      <c r="F550" s="188" t="n"/>
      <c r="G550" s="200" t="n"/>
    </row>
    <row r="551">
      <c r="A551" s="9" t="n"/>
      <c r="B551" s="198" t="n"/>
      <c r="C551" s="217" t="n"/>
      <c r="D551" s="228" t="n"/>
      <c r="E551" s="228" t="n"/>
      <c r="F551" s="188" t="n"/>
      <c r="G551" s="200" t="n"/>
    </row>
    <row r="552">
      <c r="A552" s="9" t="n"/>
      <c r="B552" s="198" t="n"/>
      <c r="C552" s="217" t="n"/>
      <c r="D552" s="228" t="n"/>
      <c r="E552" s="228" t="n"/>
      <c r="F552" s="188" t="n"/>
      <c r="G552" s="200" t="n"/>
    </row>
    <row r="553">
      <c r="A553" s="9" t="n"/>
      <c r="B553" s="198" t="n"/>
      <c r="C553" s="217" t="n"/>
      <c r="D553" s="228" t="n"/>
      <c r="E553" s="228" t="n"/>
      <c r="F553" s="188" t="n"/>
      <c r="G553" s="200" t="n"/>
    </row>
    <row r="554">
      <c r="A554" s="9" t="n"/>
      <c r="B554" s="198" t="n"/>
      <c r="C554" s="217" t="n"/>
      <c r="D554" s="228" t="n"/>
      <c r="E554" s="228" t="n"/>
      <c r="F554" s="188" t="n"/>
      <c r="G554" s="200" t="n"/>
    </row>
    <row r="555">
      <c r="A555" s="9" t="n"/>
      <c r="B555" s="198" t="n"/>
      <c r="C555" s="217" t="n"/>
      <c r="D555" s="228" t="n"/>
      <c r="E555" s="228" t="n"/>
      <c r="F555" s="188" t="n"/>
      <c r="G555" s="200" t="n"/>
    </row>
    <row r="556">
      <c r="A556" s="9" t="n"/>
      <c r="B556" s="198" t="n"/>
      <c r="C556" s="217" t="n"/>
      <c r="D556" s="228" t="n"/>
      <c r="E556" s="228" t="n"/>
      <c r="F556" s="188" t="n"/>
      <c r="G556" s="200" t="n"/>
    </row>
    <row r="557">
      <c r="A557" s="9" t="n"/>
      <c r="B557" s="198" t="n"/>
      <c r="C557" s="217" t="n"/>
      <c r="D557" s="228" t="n"/>
      <c r="E557" s="228" t="n"/>
      <c r="F557" s="188" t="n"/>
      <c r="G557" s="200" t="n"/>
    </row>
    <row r="558">
      <c r="A558" s="9" t="n"/>
      <c r="B558" s="198" t="n"/>
      <c r="C558" s="217" t="n"/>
      <c r="D558" s="228" t="n"/>
      <c r="E558" s="228" t="n"/>
      <c r="F558" s="188" t="n"/>
      <c r="G558" s="200" t="n"/>
    </row>
    <row r="559">
      <c r="A559" s="9" t="n"/>
      <c r="B559" s="198" t="n"/>
      <c r="C559" s="217" t="n"/>
      <c r="D559" s="228" t="n"/>
      <c r="E559" s="228" t="n"/>
      <c r="F559" s="188" t="n"/>
      <c r="G559" s="200" t="n"/>
    </row>
    <row r="560">
      <c r="A560" s="9" t="n"/>
      <c r="B560" s="198" t="n"/>
      <c r="C560" s="217" t="n"/>
      <c r="D560" s="228" t="n"/>
      <c r="E560" s="228" t="n"/>
      <c r="F560" s="188" t="n"/>
      <c r="G560" s="200" t="n"/>
    </row>
    <row r="561">
      <c r="A561" s="9" t="n"/>
      <c r="B561" s="198" t="n"/>
      <c r="C561" s="217" t="n"/>
      <c r="D561" s="228" t="n"/>
      <c r="E561" s="228" t="n"/>
      <c r="F561" s="188" t="n"/>
      <c r="G561" s="200" t="n"/>
    </row>
    <row r="562">
      <c r="A562" s="9" t="n"/>
      <c r="B562" s="198" t="n"/>
      <c r="C562" s="217" t="n"/>
      <c r="D562" s="228" t="n"/>
      <c r="E562" s="228" t="n"/>
      <c r="F562" s="188" t="n"/>
      <c r="G562" s="200" t="n"/>
    </row>
    <row r="563">
      <c r="A563" s="9" t="n"/>
      <c r="B563" s="198" t="n"/>
      <c r="C563" s="217" t="n"/>
      <c r="D563" s="228" t="n"/>
      <c r="E563" s="228" t="n"/>
      <c r="F563" s="188" t="n"/>
      <c r="G563" s="200" t="n"/>
    </row>
    <row r="564">
      <c r="A564" s="9" t="n"/>
      <c r="B564" s="198" t="n"/>
      <c r="C564" s="217" t="n"/>
      <c r="D564" s="228" t="n"/>
      <c r="E564" s="228" t="n"/>
      <c r="F564" s="188" t="n"/>
      <c r="G564" s="200" t="n"/>
    </row>
    <row r="565">
      <c r="A565" s="9" t="n"/>
      <c r="B565" s="198" t="n"/>
      <c r="C565" s="217" t="n"/>
      <c r="D565" s="228" t="n"/>
      <c r="E565" s="228" t="n"/>
      <c r="F565" s="188" t="n"/>
      <c r="G565" s="200" t="n"/>
    </row>
    <row r="566">
      <c r="A566" s="9" t="n"/>
      <c r="B566" s="198" t="n"/>
      <c r="C566" s="217" t="n"/>
      <c r="D566" s="228" t="n"/>
      <c r="E566" s="228" t="n"/>
      <c r="F566" s="188" t="n"/>
      <c r="G566" s="200" t="n"/>
    </row>
    <row r="567">
      <c r="A567" s="9" t="n"/>
      <c r="B567" s="198" t="n"/>
      <c r="C567" s="217" t="n"/>
      <c r="D567" s="228" t="n"/>
      <c r="E567" s="228" t="n"/>
      <c r="F567" s="188" t="n"/>
      <c r="G567" s="200" t="n"/>
    </row>
    <row r="568">
      <c r="A568" s="9" t="n"/>
      <c r="B568" s="198" t="n"/>
      <c r="C568" s="217" t="n"/>
      <c r="D568" s="228" t="n"/>
      <c r="E568" s="228" t="n"/>
      <c r="F568" s="188" t="n"/>
      <c r="G568" s="200" t="n"/>
    </row>
    <row r="569">
      <c r="A569" s="9" t="n"/>
      <c r="B569" s="198" t="n"/>
      <c r="C569" s="217" t="n"/>
      <c r="D569" s="228" t="n"/>
      <c r="E569" s="228" t="n"/>
      <c r="F569" s="188" t="n"/>
      <c r="G569" s="200" t="n"/>
    </row>
    <row r="570">
      <c r="A570" s="9" t="n"/>
      <c r="B570" s="198" t="n"/>
      <c r="C570" s="217" t="n"/>
      <c r="D570" s="228" t="n"/>
      <c r="E570" s="228" t="n"/>
      <c r="F570" s="188" t="n"/>
      <c r="G570" s="200" t="n"/>
    </row>
    <row r="571">
      <c r="A571" s="9" t="n"/>
      <c r="B571" s="198" t="n"/>
      <c r="C571" s="217" t="n"/>
      <c r="D571" s="228" t="n"/>
      <c r="E571" s="228" t="n"/>
      <c r="F571" s="188" t="n"/>
      <c r="G571" s="200" t="n"/>
    </row>
    <row r="572">
      <c r="A572" s="9" t="n"/>
      <c r="B572" s="198" t="n"/>
      <c r="C572" s="217" t="n"/>
      <c r="D572" s="228" t="n"/>
      <c r="E572" s="228" t="n"/>
      <c r="F572" s="188" t="n"/>
      <c r="G572" s="200" t="n"/>
    </row>
    <row r="573">
      <c r="A573" s="9" t="n"/>
      <c r="B573" s="198" t="n"/>
      <c r="C573" s="217" t="n"/>
      <c r="D573" s="228" t="n"/>
      <c r="E573" s="228" t="n"/>
      <c r="F573" s="188" t="n"/>
      <c r="G573" s="200" t="n"/>
    </row>
    <row r="574">
      <c r="A574" s="9" t="n"/>
      <c r="B574" s="198" t="n"/>
      <c r="C574" s="217" t="n"/>
      <c r="D574" s="228" t="n"/>
      <c r="E574" s="228" t="n"/>
      <c r="F574" s="188" t="n"/>
      <c r="G574" s="200" t="n"/>
    </row>
    <row r="575">
      <c r="A575" s="9" t="n"/>
      <c r="B575" s="198" t="n"/>
      <c r="C575" s="217" t="n"/>
      <c r="D575" s="228" t="n"/>
      <c r="E575" s="228" t="n"/>
      <c r="F575" s="188" t="n"/>
      <c r="G575" s="200" t="n"/>
    </row>
    <row r="576">
      <c r="A576" s="9" t="n"/>
      <c r="B576" s="198" t="n"/>
      <c r="C576" s="217" t="n"/>
      <c r="D576" s="228" t="n"/>
      <c r="E576" s="228" t="n"/>
      <c r="F576" s="188" t="n"/>
      <c r="G576" s="200" t="n"/>
    </row>
    <row r="577">
      <c r="A577" s="9" t="n"/>
      <c r="B577" s="198" t="n"/>
      <c r="C577" s="217" t="n"/>
      <c r="D577" s="228" t="n"/>
      <c r="E577" s="228" t="n"/>
      <c r="F577" s="188" t="n"/>
      <c r="G577" s="200" t="n"/>
    </row>
    <row r="578">
      <c r="B578" s="198" t="n"/>
      <c r="C578" s="217" t="n"/>
      <c r="D578" s="228" t="n"/>
      <c r="E578" s="228" t="n"/>
      <c r="F578" s="188" t="n"/>
      <c r="G578" s="200" t="n"/>
    </row>
    <row r="579">
      <c r="B579" s="198" t="n"/>
      <c r="C579" s="217" t="n"/>
      <c r="D579" s="228" t="n"/>
      <c r="E579" s="228" t="n"/>
      <c r="F579" s="188" t="n"/>
      <c r="G579" s="200" t="n"/>
    </row>
    <row r="580">
      <c r="B580" s="198" t="n"/>
      <c r="C580" s="217" t="n"/>
      <c r="D580" s="228" t="n"/>
      <c r="E580" s="228" t="n"/>
      <c r="F580" s="188" t="n"/>
      <c r="G580" s="200" t="n"/>
    </row>
    <row r="581">
      <c r="B581" s="198" t="n"/>
      <c r="C581" s="217" t="n"/>
      <c r="D581" s="228" t="n"/>
      <c r="E581" s="228" t="n"/>
      <c r="F581" s="188" t="n"/>
      <c r="G581" s="200" t="n"/>
    </row>
    <row r="582">
      <c r="B582" s="198" t="n"/>
      <c r="C582" s="217" t="n"/>
      <c r="D582" s="228" t="n"/>
      <c r="E582" s="228" t="n"/>
      <c r="F582" s="188" t="n"/>
      <c r="G582" s="200" t="n"/>
    </row>
    <row r="583">
      <c r="B583" s="198" t="n"/>
      <c r="C583" s="217" t="n"/>
      <c r="D583" s="228" t="n"/>
      <c r="E583" s="228" t="n"/>
      <c r="F583" s="228" t="n"/>
      <c r="G583" s="200" t="n"/>
    </row>
    <row r="584">
      <c r="B584" s="198" t="n"/>
      <c r="C584" s="217" t="n"/>
      <c r="D584" s="228" t="n"/>
      <c r="E584" s="228"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3">
    <mergeCell ref="M1:N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N755"/>
  <sheetViews>
    <sheetView workbookViewId="0">
      <pane ySplit="4" topLeftCell="A284" activePane="bottomLeft" state="frozen"/>
      <selection pane="bottomLeft" activeCell="B2" sqref="B2"/>
    </sheetView>
  </sheetViews>
  <sheetFormatPr baseColWidth="8" defaultColWidth="9" defaultRowHeight="20.25"/>
  <cols>
    <col width="15.5" customWidth="1" style="13" min="1" max="1"/>
    <col width="14.375" customWidth="1" style="168" min="2" max="2"/>
    <col width="14.625" customWidth="1" style="220" min="3" max="3"/>
    <col width="10.25" customWidth="1" style="222" min="4" max="4"/>
    <col width="10.125" customWidth="1" style="222" min="5" max="5"/>
    <col width="13" customWidth="1" style="222" min="6" max="6"/>
    <col width="14.625" customWidth="1" style="171" min="7" max="7"/>
    <col width="15.25" customWidth="1" style="162" min="8" max="8"/>
    <col width="11.375" customWidth="1" style="162" min="9" max="9"/>
    <col width="11.375" customWidth="1" style="223" min="10" max="10"/>
    <col width="15.375" customWidth="1" style="223" min="11" max="11"/>
    <col width="12.625" customWidth="1" style="162" min="12" max="12"/>
    <col width="13.875" customWidth="1" style="162" min="13" max="14"/>
    <col width="14.5" customWidth="1" style="162" min="15" max="15"/>
  </cols>
  <sheetData>
    <row r="1" ht="39.95" customHeight="1" s="162">
      <c r="A1" s="151" t="inlineStr">
        <is>
          <t>6月份</t>
        </is>
      </c>
      <c r="B1" s="174" t="n"/>
      <c r="C1" s="174" t="n"/>
      <c r="D1" s="174" t="n"/>
      <c r="E1" s="174" t="n"/>
      <c r="F1" s="175" t="n"/>
      <c r="G1" s="229" t="n"/>
      <c r="H1" s="155" t="inlineStr">
        <is>
          <t>刷单支出</t>
        </is>
      </c>
      <c r="I1" s="175" t="n"/>
      <c r="J1" s="230" t="n"/>
      <c r="K1" s="230" t="n"/>
      <c r="M1" s="149" t="n"/>
    </row>
    <row r="2" ht="45" customHeight="1" s="162">
      <c r="A2" s="2" t="inlineStr">
        <is>
          <t>总计</t>
        </is>
      </c>
      <c r="B2" s="225">
        <f>SUM(B4:B999)</f>
        <v/>
      </c>
      <c r="C2" s="225">
        <f>SUM(C4:C999)</f>
        <v/>
      </c>
      <c r="D2" s="182">
        <f>SUM(D4:D999)</f>
        <v/>
      </c>
      <c r="E2" s="182">
        <f>SUM(E4:E999)</f>
        <v/>
      </c>
      <c r="F2" s="182">
        <f>SUM(F4:F999)</f>
        <v/>
      </c>
      <c r="G2" s="226">
        <f>SUM(G4:G999)</f>
        <v/>
      </c>
      <c r="H2" s="58" t="inlineStr">
        <is>
          <t>利润率</t>
        </is>
      </c>
      <c r="I2" s="19">
        <f>F2/C2</f>
        <v/>
      </c>
      <c r="J2" s="205">
        <f>SUM(J4:J999)</f>
        <v/>
      </c>
      <c r="K2" s="205" t="n"/>
      <c r="M2" s="20" t="n"/>
      <c r="N2" s="20" t="n"/>
    </row>
    <row r="3" ht="39.95" customHeight="1" s="162">
      <c r="A3" s="5" t="inlineStr">
        <is>
          <t>日期</t>
        </is>
      </c>
      <c r="B3" s="231" t="inlineStr">
        <is>
          <t>销售额</t>
        </is>
      </c>
      <c r="C3" s="232" t="inlineStr">
        <is>
          <t>拿货价</t>
        </is>
      </c>
      <c r="D3" s="233" t="inlineStr">
        <is>
          <t>买家退款金额</t>
        </is>
      </c>
      <c r="E3" s="234" t="inlineStr">
        <is>
          <t>店铺退款金额</t>
        </is>
      </c>
      <c r="F3" s="180" t="inlineStr">
        <is>
          <t>利润</t>
        </is>
      </c>
      <c r="G3" s="235" t="inlineStr">
        <is>
          <t>快递费</t>
        </is>
      </c>
      <c r="H3" s="58" t="inlineStr">
        <is>
          <t>单量</t>
        </is>
      </c>
      <c r="I3" s="21">
        <f>COUNT(A:A)</f>
        <v/>
      </c>
      <c r="J3" s="232" t="inlineStr">
        <is>
          <t>其他支出</t>
        </is>
      </c>
      <c r="K3" s="232" t="inlineStr">
        <is>
          <t>备注</t>
        </is>
      </c>
      <c r="M3" s="22" t="n"/>
    </row>
    <row r="4">
      <c r="A4" s="9" t="n">
        <v>44348</v>
      </c>
      <c r="B4" s="198" t="n">
        <v>69.95999999999999</v>
      </c>
      <c r="C4" s="217" t="n">
        <v>57</v>
      </c>
      <c r="D4" s="228" t="n"/>
      <c r="E4" s="228" t="n"/>
      <c r="F4" s="188">
        <f>B4-C4-D4+E4-G4-J510</f>
        <v/>
      </c>
      <c r="G4" s="200" t="n">
        <v>3</v>
      </c>
      <c r="H4" s="59" t="inlineStr">
        <is>
          <t>运费月结</t>
        </is>
      </c>
      <c r="I4" s="34">
        <f>0</f>
        <v/>
      </c>
    </row>
    <row r="5">
      <c r="A5" s="9" t="n">
        <v>44348</v>
      </c>
      <c r="B5" s="198" t="n">
        <v>19.06</v>
      </c>
      <c r="C5" s="217" t="n">
        <v>10</v>
      </c>
      <c r="D5" s="228" t="n"/>
      <c r="E5" s="228" t="n"/>
      <c r="F5" s="188">
        <f>B5-C5-D5+E5-G5-J511</f>
        <v/>
      </c>
      <c r="G5" s="200" t="n">
        <v>3</v>
      </c>
      <c r="H5" s="60" t="inlineStr">
        <is>
          <t>平均每天7.8单</t>
        </is>
      </c>
      <c r="I5" s="9" t="n"/>
    </row>
    <row r="6">
      <c r="A6" s="9" t="n">
        <v>44348</v>
      </c>
      <c r="B6" s="198" t="n">
        <v>318.75</v>
      </c>
      <c r="C6" s="217" t="n">
        <v>243.5</v>
      </c>
      <c r="D6" s="228" t="n"/>
      <c r="E6" s="228" t="n"/>
      <c r="F6" s="188">
        <f>B6-C6-D6+E6-G6-J512</f>
        <v/>
      </c>
      <c r="G6" s="200" t="n">
        <v>3</v>
      </c>
      <c r="H6" s="60" t="inlineStr">
        <is>
          <t>平均日利润115元</t>
        </is>
      </c>
      <c r="I6" s="17" t="n"/>
    </row>
    <row r="7">
      <c r="A7" s="9" t="n">
        <v>44348</v>
      </c>
      <c r="B7" s="198" t="n">
        <v>29.07</v>
      </c>
      <c r="C7" s="217" t="n">
        <v>12</v>
      </c>
      <c r="D7" s="228" t="n"/>
      <c r="E7" s="228" t="n"/>
      <c r="F7" s="188">
        <f>B7-C7-D7+E7-G7-J513</f>
        <v/>
      </c>
      <c r="G7" s="200" t="n">
        <v>3</v>
      </c>
      <c r="H7" s="61" t="n"/>
      <c r="I7" s="17" t="n"/>
    </row>
    <row r="8">
      <c r="A8" s="9" t="n">
        <v>44348</v>
      </c>
      <c r="B8" s="198" t="n">
        <v>125.79</v>
      </c>
      <c r="C8" s="217" t="n">
        <v>105</v>
      </c>
      <c r="D8" s="228" t="n"/>
      <c r="E8" s="228" t="n"/>
      <c r="F8" s="188">
        <f>B8-C8-D8+E8-G8-J514</f>
        <v/>
      </c>
      <c r="G8" s="200" t="n">
        <v>3</v>
      </c>
      <c r="H8" s="61" t="n"/>
      <c r="I8" s="17" t="n"/>
    </row>
    <row r="9">
      <c r="A9" s="9" t="n">
        <v>44348</v>
      </c>
      <c r="B9" s="198" t="n">
        <v>12.13</v>
      </c>
      <c r="C9" s="217" t="n">
        <v>5</v>
      </c>
      <c r="D9" s="228" t="n"/>
      <c r="E9" s="228" t="n"/>
      <c r="F9" s="188">
        <f>B9-C9-D9+E9-G9-J515</f>
        <v/>
      </c>
      <c r="G9" s="200" t="n">
        <v>3</v>
      </c>
      <c r="H9" s="61" t="n"/>
      <c r="I9" s="17" t="n"/>
      <c r="M9" s="0" t="inlineStr">
        <is>
          <t> </t>
        </is>
      </c>
    </row>
    <row r="10">
      <c r="A10" s="9" t="n">
        <v>44348</v>
      </c>
      <c r="B10" s="198" t="n">
        <v>13.58</v>
      </c>
      <c r="C10" s="217" t="n">
        <v>5</v>
      </c>
      <c r="D10" s="228" t="n"/>
      <c r="E10" s="228" t="n"/>
      <c r="F10" s="188">
        <f>B10-C10-D10+E10-G10-J516</f>
        <v/>
      </c>
      <c r="G10" s="200" t="n">
        <v>3</v>
      </c>
      <c r="H10" s="61" t="n"/>
      <c r="I10" s="17" t="n"/>
    </row>
    <row r="11">
      <c r="A11" s="9" t="n">
        <v>44348</v>
      </c>
      <c r="B11" s="198" t="n">
        <v>229.32</v>
      </c>
      <c r="C11" s="217" t="n">
        <v>162</v>
      </c>
      <c r="D11" s="228" t="n"/>
      <c r="E11" s="228" t="n"/>
      <c r="F11" s="188">
        <f>B11-C11-D11+E11-G11-J517</f>
        <v/>
      </c>
      <c r="G11" s="200" t="n">
        <v>3</v>
      </c>
      <c r="H11" s="61" t="inlineStr">
        <is>
          <t>  </t>
        </is>
      </c>
      <c r="I11" s="12" t="n"/>
    </row>
    <row r="12">
      <c r="A12" s="9" t="n">
        <v>44348</v>
      </c>
      <c r="B12" s="198" t="n">
        <v>139</v>
      </c>
      <c r="C12" s="217" t="n">
        <v>105</v>
      </c>
      <c r="D12" s="228" t="n"/>
      <c r="E12" s="228" t="n"/>
      <c r="F12" s="188">
        <f>B12-C12-D12+E12-G12-J518</f>
        <v/>
      </c>
      <c r="G12" s="200" t="n">
        <v>3</v>
      </c>
      <c r="H12" s="62" t="n"/>
      <c r="I12" s="12" t="n"/>
    </row>
    <row r="13">
      <c r="A13" s="9" t="n">
        <v>44348</v>
      </c>
      <c r="B13" s="195" t="n">
        <v>11.77</v>
      </c>
      <c r="C13" s="217" t="n">
        <v>8</v>
      </c>
      <c r="D13" s="188" t="n"/>
      <c r="E13" s="188" t="n"/>
      <c r="F13" s="188">
        <f>B13-C13-D13+E13-G13-J519</f>
        <v/>
      </c>
      <c r="G13" s="200" t="n">
        <v>3</v>
      </c>
      <c r="H13" s="62" t="n"/>
      <c r="I13" s="12" t="n"/>
    </row>
    <row r="14">
      <c r="A14" s="9" t="n">
        <v>44348</v>
      </c>
      <c r="B14" s="195" t="n">
        <v>55.5</v>
      </c>
      <c r="C14" s="217" t="n">
        <v>40</v>
      </c>
      <c r="D14" s="188" t="n"/>
      <c r="E14" s="188" t="n"/>
      <c r="F14" s="188">
        <f>B14-C14-D14+E14-G14-J520</f>
        <v/>
      </c>
      <c r="G14" s="200" t="n">
        <v>3</v>
      </c>
      <c r="H14" s="62" t="n"/>
      <c r="I14" s="12" t="n"/>
    </row>
    <row r="15">
      <c r="A15" s="9" t="n">
        <v>44348</v>
      </c>
      <c r="B15" s="195" t="n">
        <v>13.58</v>
      </c>
      <c r="C15" s="217" t="n">
        <v>5</v>
      </c>
      <c r="D15" s="188" t="n"/>
      <c r="E15" s="188" t="n"/>
      <c r="F15" s="188">
        <f>B15-C15-D15+E15-G15-J521</f>
        <v/>
      </c>
      <c r="G15" s="200" t="n">
        <v>3</v>
      </c>
      <c r="H15" s="62" t="n"/>
      <c r="I15" s="12" t="n"/>
    </row>
    <row r="16">
      <c r="A16" s="9" t="n">
        <v>44348</v>
      </c>
      <c r="B16" s="195" t="n">
        <v>13.58</v>
      </c>
      <c r="C16" s="217" t="n">
        <v>5</v>
      </c>
      <c r="D16" s="188" t="n"/>
      <c r="E16" s="188" t="n"/>
      <c r="F16" s="188">
        <f>B16-C16-D16+E16-G16-J522</f>
        <v/>
      </c>
      <c r="G16" s="200" t="n">
        <v>3</v>
      </c>
      <c r="H16" s="62" t="n"/>
      <c r="I16" s="12" t="n"/>
    </row>
    <row r="17">
      <c r="A17" s="9" t="n">
        <v>44348</v>
      </c>
      <c r="B17" s="195" t="n">
        <v>72</v>
      </c>
      <c r="C17" s="217" t="n">
        <v>48</v>
      </c>
      <c r="D17" s="188" t="n"/>
      <c r="E17" s="188" t="n"/>
      <c r="F17" s="188">
        <f>B17-C17-D17+E17-G17-J523</f>
        <v/>
      </c>
      <c r="G17" s="200" t="n">
        <v>3</v>
      </c>
      <c r="H17" s="62" t="n"/>
      <c r="I17" s="12" t="n"/>
    </row>
    <row r="18">
      <c r="A18" s="9" t="n">
        <v>44348</v>
      </c>
      <c r="B18" s="195" t="n">
        <v>200.41</v>
      </c>
      <c r="C18" s="217" t="n">
        <v>149</v>
      </c>
      <c r="D18" s="188" t="n"/>
      <c r="E18" s="188" t="n"/>
      <c r="F18" s="188">
        <f>B18-C18-D18+E18-G18-J524</f>
        <v/>
      </c>
      <c r="G18" s="200" t="n">
        <v>3</v>
      </c>
      <c r="H18" s="62" t="n"/>
      <c r="I18" s="12" t="n"/>
    </row>
    <row r="19">
      <c r="A19" s="9" t="n">
        <v>44348</v>
      </c>
      <c r="B19" s="195" t="n">
        <v>139</v>
      </c>
      <c r="C19" s="217" t="n">
        <v>105</v>
      </c>
      <c r="D19" s="188" t="n"/>
      <c r="E19" s="217" t="n"/>
      <c r="F19" s="188">
        <f>B19-C19-D19+E19-G19-J525</f>
        <v/>
      </c>
      <c r="G19" s="200" t="n">
        <v>3</v>
      </c>
      <c r="H19" s="62" t="n"/>
      <c r="I19" s="12" t="n"/>
    </row>
    <row r="20">
      <c r="A20" s="9" t="n">
        <v>44348</v>
      </c>
      <c r="B20" s="195" t="n">
        <v>13.58</v>
      </c>
      <c r="C20" s="217" t="n">
        <v>5</v>
      </c>
      <c r="D20" s="217" t="n"/>
      <c r="E20" s="217" t="n"/>
      <c r="F20" s="188">
        <f>B20-C20-D20+E20-G20-J526</f>
        <v/>
      </c>
      <c r="G20" s="200" t="n">
        <v>3</v>
      </c>
      <c r="H20" s="62" t="n"/>
      <c r="I20" s="12" t="n"/>
    </row>
    <row r="21">
      <c r="A21" s="9" t="n">
        <v>44348</v>
      </c>
      <c r="B21" s="195" t="n">
        <v>56</v>
      </c>
      <c r="C21" s="217" t="n">
        <v>34</v>
      </c>
      <c r="D21" s="217" t="n"/>
      <c r="E21" s="217" t="n"/>
      <c r="F21" s="188">
        <f>B21-C21-D21+E21-G21-J527</f>
        <v/>
      </c>
      <c r="G21" s="200" t="n">
        <v>3</v>
      </c>
      <c r="H21" s="63" t="n"/>
      <c r="I21" s="13" t="n"/>
    </row>
    <row r="22">
      <c r="A22" s="9" t="n">
        <v>44348</v>
      </c>
      <c r="B22" s="195" t="n">
        <v>112.54</v>
      </c>
      <c r="C22" s="217" t="n">
        <v>75</v>
      </c>
      <c r="D22" s="217" t="n"/>
      <c r="E22" s="217" t="n"/>
      <c r="F22" s="188">
        <f>B22-C22-D22+E22-G22-J528</f>
        <v/>
      </c>
      <c r="G22" s="200" t="n">
        <v>3</v>
      </c>
      <c r="H22" s="63" t="n"/>
      <c r="I22" s="13" t="n"/>
    </row>
    <row r="23">
      <c r="A23" s="9" t="n">
        <v>44348</v>
      </c>
      <c r="B23" s="195" t="n">
        <v>12.11</v>
      </c>
      <c r="C23" s="217" t="n">
        <v>5</v>
      </c>
      <c r="D23" s="217" t="n"/>
      <c r="E23" s="217" t="n"/>
      <c r="F23" s="188">
        <f>B23-C23-D23+E23-G23-J529</f>
        <v/>
      </c>
      <c r="G23" s="200" t="n">
        <v>3</v>
      </c>
      <c r="H23" s="63" t="n"/>
      <c r="I23" s="13" t="n"/>
    </row>
    <row r="24">
      <c r="A24" s="9" t="n">
        <v>44348</v>
      </c>
      <c r="B24" s="195" t="n">
        <v>13.58</v>
      </c>
      <c r="C24" s="217" t="n">
        <v>5</v>
      </c>
      <c r="D24" s="217" t="n"/>
      <c r="E24" s="217" t="n"/>
      <c r="F24" s="188">
        <f>B24-C24-D24+E24-G24-J530</f>
        <v/>
      </c>
      <c r="G24" s="200" t="n">
        <v>3</v>
      </c>
      <c r="H24" s="63" t="n"/>
      <c r="I24" s="13" t="n"/>
    </row>
    <row r="25">
      <c r="A25" s="9" t="n">
        <v>44348</v>
      </c>
      <c r="B25" s="195" t="n">
        <v>38</v>
      </c>
      <c r="C25" s="217" t="n">
        <v>24</v>
      </c>
      <c r="D25" s="188" t="n"/>
      <c r="E25" s="217" t="n"/>
      <c r="F25" s="188">
        <f>B25-C25-D25+E25-G25-J531</f>
        <v/>
      </c>
      <c r="G25" s="200" t="n">
        <v>3</v>
      </c>
      <c r="H25" s="63" t="n"/>
      <c r="I25" s="13" t="n"/>
    </row>
    <row r="26">
      <c r="A26" s="9" t="n">
        <v>44348</v>
      </c>
      <c r="B26" s="195" t="n">
        <v>13.58</v>
      </c>
      <c r="C26" s="217" t="n">
        <v>5</v>
      </c>
      <c r="D26" s="188" t="n"/>
      <c r="E26" s="217" t="n"/>
      <c r="F26" s="188">
        <f>B26-C26-D26+E26-G26-J532</f>
        <v/>
      </c>
      <c r="G26" s="200" t="n">
        <v>3</v>
      </c>
      <c r="H26" s="63" t="n"/>
      <c r="I26" s="13" t="n"/>
    </row>
    <row r="27">
      <c r="A27" s="9" t="n">
        <v>44348</v>
      </c>
      <c r="B27" s="195" t="n">
        <v>13</v>
      </c>
      <c r="C27" s="217" t="n">
        <v>8</v>
      </c>
      <c r="D27" s="188" t="n"/>
      <c r="E27" s="217" t="n"/>
      <c r="F27" s="188">
        <f>B27-C27-D27+E27-G27-J533</f>
        <v/>
      </c>
      <c r="G27" s="200" t="n">
        <v>3</v>
      </c>
      <c r="H27" s="63" t="n"/>
      <c r="I27" s="13" t="n"/>
    </row>
    <row r="28">
      <c r="A28" s="9" t="n">
        <v>44348</v>
      </c>
      <c r="B28" s="195" t="n">
        <v>11.74</v>
      </c>
      <c r="C28" s="217" t="n">
        <v>8</v>
      </c>
      <c r="D28" s="188" t="n"/>
      <c r="E28" s="217" t="n"/>
      <c r="F28" s="188">
        <f>B28-C28-D28+E28-G28-J534</f>
        <v/>
      </c>
      <c r="G28" s="200" t="n">
        <v>3</v>
      </c>
      <c r="H28" s="63" t="n"/>
      <c r="I28" s="13" t="n"/>
    </row>
    <row r="29">
      <c r="A29" s="9" t="n">
        <v>44348</v>
      </c>
      <c r="B29" s="195" t="n">
        <v>9.08</v>
      </c>
      <c r="C29" s="217" t="n">
        <v>3.5</v>
      </c>
      <c r="D29" s="188" t="n"/>
      <c r="E29" s="217" t="n"/>
      <c r="F29" s="188">
        <f>B29-C29-D29+E29-G29-J535</f>
        <v/>
      </c>
      <c r="G29" s="200" t="n">
        <v>3</v>
      </c>
      <c r="H29" s="63" t="n"/>
      <c r="I29" s="13" t="n"/>
    </row>
    <row r="30">
      <c r="A30" s="9" t="n">
        <v>44348</v>
      </c>
      <c r="B30" s="195" t="n">
        <v>13.58</v>
      </c>
      <c r="C30" s="217" t="n">
        <v>5</v>
      </c>
      <c r="D30" s="188" t="n"/>
      <c r="E30" s="217" t="n"/>
      <c r="F30" s="188">
        <f>B30-C30-D30+E30-G30-J536</f>
        <v/>
      </c>
      <c r="G30" s="200" t="n">
        <v>3</v>
      </c>
      <c r="H30" s="63" t="n"/>
      <c r="I30" s="13" t="n"/>
    </row>
    <row r="31">
      <c r="A31" s="9" t="n">
        <v>44348</v>
      </c>
      <c r="B31" s="195" t="n">
        <v>36.1</v>
      </c>
      <c r="C31" s="217" t="n">
        <v>17</v>
      </c>
      <c r="D31" s="188" t="n"/>
      <c r="E31" s="217" t="n"/>
      <c r="F31" s="188">
        <f>B31-C31-D31+E31-G31-J537</f>
        <v/>
      </c>
      <c r="G31" s="200" t="n">
        <v>3</v>
      </c>
      <c r="H31" s="63" t="n"/>
      <c r="I31" s="13" t="n"/>
    </row>
    <row r="32">
      <c r="A32" s="9" t="n">
        <v>44348</v>
      </c>
      <c r="B32" s="195" t="n">
        <v>12.12</v>
      </c>
      <c r="C32" s="217" t="n">
        <v>5</v>
      </c>
      <c r="D32" s="188" t="n"/>
      <c r="E32" s="217" t="n"/>
      <c r="F32" s="188">
        <f>B32-C32-D32+E32-G32-J538</f>
        <v/>
      </c>
      <c r="G32" s="200" t="n">
        <v>3</v>
      </c>
      <c r="H32" s="63" t="n"/>
      <c r="I32" s="13" t="n"/>
    </row>
    <row r="33">
      <c r="A33" s="9" t="n">
        <v>44349</v>
      </c>
      <c r="B33" s="195" t="n">
        <v>13.58</v>
      </c>
      <c r="C33" s="217" t="n">
        <v>5</v>
      </c>
      <c r="D33" s="188" t="n"/>
      <c r="E33" s="217" t="n"/>
      <c r="F33" s="188">
        <f>B33-C33-D33+E33-G33-J539</f>
        <v/>
      </c>
      <c r="G33" s="200" t="n">
        <v>3</v>
      </c>
      <c r="H33" s="63" t="n"/>
      <c r="I33" s="13" t="n"/>
    </row>
    <row r="34">
      <c r="A34" s="9" t="n">
        <v>44349</v>
      </c>
      <c r="B34" s="195" t="n">
        <v>151.35</v>
      </c>
      <c r="C34" s="217" t="n">
        <v>120</v>
      </c>
      <c r="D34" s="188" t="n"/>
      <c r="E34" s="217" t="n"/>
      <c r="F34" s="188">
        <f>B34-C34-D34+E34-G34-J540</f>
        <v/>
      </c>
      <c r="G34" s="200" t="n">
        <v>3</v>
      </c>
      <c r="H34" s="63" t="n"/>
      <c r="I34" s="13" t="n"/>
    </row>
    <row r="35">
      <c r="A35" s="9" t="n">
        <v>44349</v>
      </c>
      <c r="B35" s="195" t="n">
        <v>193.58</v>
      </c>
      <c r="C35" s="217" t="n">
        <v>149</v>
      </c>
      <c r="D35" s="188" t="n"/>
      <c r="E35" s="217" t="n"/>
      <c r="F35" s="188">
        <f>B35-C35-D35+E35-G35-J541</f>
        <v/>
      </c>
      <c r="G35" s="200" t="n">
        <v>3</v>
      </c>
      <c r="H35" s="63" t="n"/>
      <c r="I35" s="13" t="n"/>
    </row>
    <row r="36">
      <c r="A36" s="9" t="n">
        <v>44349</v>
      </c>
      <c r="B36" s="195" t="n">
        <v>132.16</v>
      </c>
      <c r="C36" s="217" t="n">
        <v>83</v>
      </c>
      <c r="D36" s="188" t="n"/>
      <c r="E36" s="217" t="n"/>
      <c r="F36" s="188">
        <f>B36-C36-D36+E36-G36-J542</f>
        <v/>
      </c>
      <c r="G36" s="200" t="n">
        <v>3</v>
      </c>
      <c r="H36" s="63" t="n"/>
      <c r="I36" s="13" t="n"/>
    </row>
    <row r="37">
      <c r="A37" s="9" t="n">
        <v>44349</v>
      </c>
      <c r="B37" s="195" t="n">
        <v>80</v>
      </c>
      <c r="C37" s="217" t="n">
        <v>57</v>
      </c>
      <c r="D37" s="188" t="n"/>
      <c r="E37" s="217" t="n"/>
      <c r="F37" s="188">
        <f>B37-C37-D37+E37-G37-J543</f>
        <v/>
      </c>
      <c r="G37" s="200" t="n">
        <v>3</v>
      </c>
      <c r="H37" s="63" t="n"/>
      <c r="I37" s="13" t="n"/>
    </row>
    <row r="38">
      <c r="A38" s="9" t="n">
        <v>44349</v>
      </c>
      <c r="B38" s="195" t="n">
        <v>124.79</v>
      </c>
      <c r="C38" s="217" t="n">
        <v>106</v>
      </c>
      <c r="D38" s="188" t="n"/>
      <c r="E38" s="217" t="n"/>
      <c r="F38" s="188">
        <f>B38-C38-D38+E38-G38-J544</f>
        <v/>
      </c>
      <c r="G38" s="200" t="n">
        <v>3</v>
      </c>
      <c r="H38" s="63" t="n"/>
      <c r="I38" s="13" t="n"/>
    </row>
    <row r="39">
      <c r="A39" s="9" t="n">
        <v>44349</v>
      </c>
      <c r="B39" s="195" t="n">
        <v>99</v>
      </c>
      <c r="C39" s="217" t="n">
        <v>49</v>
      </c>
      <c r="D39" s="188" t="n"/>
      <c r="E39" s="217" t="n"/>
      <c r="F39" s="188">
        <f>B39-C39-D39+E39-G39-J545</f>
        <v/>
      </c>
      <c r="G39" s="200" t="n">
        <v>3</v>
      </c>
      <c r="H39" s="63" t="n"/>
      <c r="I39" s="13" t="n"/>
    </row>
    <row r="40">
      <c r="A40" s="9" t="n">
        <v>44349</v>
      </c>
      <c r="B40" s="195" t="n">
        <v>195.58</v>
      </c>
      <c r="C40" s="217" t="n">
        <v>145</v>
      </c>
      <c r="D40" s="188" t="n"/>
      <c r="E40" s="217" t="n"/>
      <c r="F40" s="188">
        <f>B40-C40-D40+E40-G40-J546</f>
        <v/>
      </c>
      <c r="G40" s="200" t="n">
        <v>3</v>
      </c>
      <c r="H40" s="63" t="n"/>
      <c r="I40" s="13" t="n"/>
    </row>
    <row r="41">
      <c r="A41" s="9" t="n">
        <v>44349</v>
      </c>
      <c r="B41" s="195" t="n">
        <v>12.74</v>
      </c>
      <c r="C41" s="217" t="n">
        <v>6</v>
      </c>
      <c r="D41" s="188" t="n"/>
      <c r="E41" s="217" t="n"/>
      <c r="F41" s="188">
        <f>B41-C41-D41+E41-G41-J547</f>
        <v/>
      </c>
      <c r="G41" s="200" t="n">
        <v>3</v>
      </c>
      <c r="H41" s="63" t="n"/>
      <c r="I41" s="13" t="n"/>
    </row>
    <row r="42">
      <c r="A42" s="9" t="n">
        <v>44349</v>
      </c>
      <c r="B42" s="195" t="n">
        <v>13.58</v>
      </c>
      <c r="C42" s="217" t="n">
        <v>5</v>
      </c>
      <c r="D42" s="188" t="n"/>
      <c r="E42" s="217" t="n"/>
      <c r="F42" s="188">
        <f>B42-C42-D42+E42-G42-J548</f>
        <v/>
      </c>
      <c r="G42" s="200" t="n">
        <v>3</v>
      </c>
      <c r="H42" s="63" t="n"/>
      <c r="I42" s="13" t="n"/>
    </row>
    <row r="43">
      <c r="A43" s="9" t="n">
        <v>44349</v>
      </c>
      <c r="B43" s="195" t="n">
        <v>6.08</v>
      </c>
      <c r="C43" s="217" t="n">
        <v>2</v>
      </c>
      <c r="D43" s="188" t="n"/>
      <c r="E43" s="217" t="n"/>
      <c r="F43" s="188">
        <f>B43-C43-D43+E43-G43-J549</f>
        <v/>
      </c>
      <c r="G43" s="200" t="n">
        <v>3</v>
      </c>
      <c r="H43" s="63" t="n"/>
      <c r="I43" s="13" t="n"/>
    </row>
    <row r="44">
      <c r="A44" s="9" t="n">
        <v>44349</v>
      </c>
      <c r="B44" s="195" t="n">
        <v>35</v>
      </c>
      <c r="C44" s="217" t="n">
        <v>24</v>
      </c>
      <c r="D44" s="188" t="n"/>
      <c r="E44" s="217" t="n"/>
      <c r="F44" s="188">
        <f>B44-C44-D44+E44-G44-J550</f>
        <v/>
      </c>
      <c r="G44" s="200" t="n">
        <v>3</v>
      </c>
      <c r="H44" s="63" t="n"/>
      <c r="I44" s="13" t="n"/>
    </row>
    <row r="45">
      <c r="A45" s="9" t="n">
        <v>44349</v>
      </c>
      <c r="B45" s="195" t="n">
        <v>75</v>
      </c>
      <c r="C45" s="217" t="n">
        <v>56</v>
      </c>
      <c r="D45" s="188" t="n"/>
      <c r="E45" s="217" t="n"/>
      <c r="F45" s="188">
        <f>B45-C45-D45+E45-G45-J551</f>
        <v/>
      </c>
      <c r="G45" s="200" t="n">
        <v>3</v>
      </c>
      <c r="H45" s="63" t="n"/>
      <c r="I45" s="13" t="n"/>
    </row>
    <row r="46">
      <c r="A46" s="9" t="n">
        <v>44349</v>
      </c>
      <c r="B46" s="195" t="n">
        <v>13.58</v>
      </c>
      <c r="C46" s="217" t="n">
        <v>5</v>
      </c>
      <c r="D46" s="188" t="n"/>
      <c r="E46" s="217" t="n"/>
      <c r="F46" s="188">
        <f>B46-C46-D46+E46-G46-J552</f>
        <v/>
      </c>
      <c r="G46" s="200" t="n">
        <v>3</v>
      </c>
      <c r="H46" s="63" t="n"/>
      <c r="I46" s="13" t="n"/>
    </row>
    <row r="47">
      <c r="A47" s="9" t="n">
        <v>44349</v>
      </c>
      <c r="B47" s="195" t="n">
        <v>80</v>
      </c>
      <c r="C47" s="217" t="n">
        <v>57</v>
      </c>
      <c r="D47" s="188" t="n"/>
      <c r="E47" s="217" t="n"/>
      <c r="F47" s="188">
        <f>B47-C47-D47+E47-G47-J553</f>
        <v/>
      </c>
      <c r="G47" s="200" t="n">
        <v>3</v>
      </c>
      <c r="H47" s="63" t="n"/>
      <c r="I47" s="13" t="n"/>
    </row>
    <row r="48">
      <c r="A48" s="9" t="n">
        <v>44349</v>
      </c>
      <c r="B48" s="195" t="n">
        <v>13.58</v>
      </c>
      <c r="C48" s="217" t="n">
        <v>5</v>
      </c>
      <c r="D48" s="188" t="n"/>
      <c r="E48" s="217" t="n"/>
      <c r="F48" s="188">
        <f>B48-C48-D48+E48-G48-J554</f>
        <v/>
      </c>
      <c r="G48" s="200" t="n">
        <v>3</v>
      </c>
      <c r="H48" s="63" t="n"/>
      <c r="I48" s="13" t="n"/>
    </row>
    <row r="49">
      <c r="A49" s="9" t="n">
        <v>44349</v>
      </c>
      <c r="B49" s="195" t="n">
        <v>65.04000000000001</v>
      </c>
      <c r="C49" s="217" t="n">
        <v>48</v>
      </c>
      <c r="D49" s="188" t="n"/>
      <c r="E49" s="217" t="n"/>
      <c r="F49" s="188">
        <f>B49-C49-D49+E49-G49-J555</f>
        <v/>
      </c>
      <c r="G49" s="200" t="n">
        <v>3</v>
      </c>
      <c r="H49" s="63" t="n"/>
      <c r="I49" s="13" t="n"/>
    </row>
    <row r="50">
      <c r="A50" s="9" t="n">
        <v>44349</v>
      </c>
      <c r="B50" s="195" t="n">
        <v>139</v>
      </c>
      <c r="C50" s="217" t="n">
        <v>105</v>
      </c>
      <c r="D50" s="188" t="n"/>
      <c r="E50" s="217" t="n"/>
      <c r="F50" s="188">
        <f>B50-C50-D50+E50-G50-J556</f>
        <v/>
      </c>
      <c r="G50" s="200" t="n">
        <v>3</v>
      </c>
      <c r="H50" s="63" t="n"/>
      <c r="I50" s="13" t="n"/>
    </row>
    <row r="51">
      <c r="A51" s="9" t="n">
        <v>44349</v>
      </c>
      <c r="B51" s="195" t="n">
        <v>13.42</v>
      </c>
      <c r="C51" s="217" t="n">
        <v>5</v>
      </c>
      <c r="D51" s="188" t="n"/>
      <c r="E51" s="217" t="n"/>
      <c r="F51" s="188">
        <f>B51-C51-D51+E51-G51-J557</f>
        <v/>
      </c>
      <c r="G51" s="200" t="n">
        <v>3</v>
      </c>
      <c r="H51" s="63" t="n"/>
      <c r="I51" s="13" t="n"/>
    </row>
    <row r="52">
      <c r="A52" s="9" t="n">
        <v>44350</v>
      </c>
      <c r="B52" s="195" t="n">
        <v>12.15</v>
      </c>
      <c r="C52" s="217" t="n">
        <v>5</v>
      </c>
      <c r="D52" s="188" t="n"/>
      <c r="E52" s="217" t="n"/>
      <c r="F52" s="188">
        <f>B52-C52-D52+E52-G52-J558</f>
        <v/>
      </c>
      <c r="G52" s="200" t="n">
        <v>3</v>
      </c>
      <c r="H52" s="63" t="n"/>
      <c r="I52" s="13" t="n"/>
    </row>
    <row r="53">
      <c r="A53" s="9" t="n">
        <v>44350</v>
      </c>
      <c r="B53" s="195" t="n">
        <v>129.04</v>
      </c>
      <c r="C53" s="217" t="n">
        <v>105</v>
      </c>
      <c r="D53" s="188" t="n"/>
      <c r="E53" s="217" t="n"/>
      <c r="F53" s="188">
        <f>B53-C53-D53+E53-G53-J559</f>
        <v/>
      </c>
      <c r="G53" s="200" t="n">
        <v>3</v>
      </c>
      <c r="H53" s="63" t="n"/>
      <c r="I53" s="13" t="n"/>
    </row>
    <row r="54">
      <c r="A54" s="9" t="n">
        <v>44350</v>
      </c>
      <c r="B54" s="195" t="n">
        <v>46.88</v>
      </c>
      <c r="C54" s="217" t="n">
        <v>32</v>
      </c>
      <c r="D54" s="188" t="n"/>
      <c r="E54" s="217" t="n"/>
      <c r="F54" s="188">
        <f>B54-C54-D54+E54-G54-J560</f>
        <v/>
      </c>
      <c r="G54" s="200" t="n">
        <v>3</v>
      </c>
      <c r="H54" s="63" t="n"/>
      <c r="I54" s="13" t="n"/>
    </row>
    <row r="55">
      <c r="A55" s="9" t="n">
        <v>44350</v>
      </c>
      <c r="B55" s="195" t="n">
        <v>11.69</v>
      </c>
      <c r="C55" s="217" t="n">
        <v>8</v>
      </c>
      <c r="D55" s="223" t="n"/>
      <c r="E55" s="223" t="n"/>
      <c r="F55" s="188">
        <f>B55-C55-D55+E55-G55-J561</f>
        <v/>
      </c>
      <c r="G55" s="200" t="n">
        <v>3</v>
      </c>
      <c r="H55" s="63" t="n"/>
      <c r="I55" s="13" t="n"/>
    </row>
    <row r="56">
      <c r="A56" s="9" t="n">
        <v>44350</v>
      </c>
      <c r="B56" s="195" t="n">
        <v>75.58</v>
      </c>
      <c r="C56" s="217" t="n">
        <v>45</v>
      </c>
      <c r="D56" s="217" t="n"/>
      <c r="E56" s="217" t="n"/>
      <c r="F56" s="188">
        <f>B56-C56-D56+E56-G56-J562</f>
        <v/>
      </c>
      <c r="G56" s="200" t="n">
        <v>3</v>
      </c>
      <c r="H56" s="63" t="n"/>
      <c r="I56" s="13" t="n"/>
    </row>
    <row r="57">
      <c r="A57" s="9" t="n">
        <v>44350</v>
      </c>
      <c r="B57" s="195" t="n">
        <v>12.92</v>
      </c>
      <c r="C57" s="217" t="n">
        <v>5</v>
      </c>
      <c r="D57" s="188" t="n"/>
      <c r="E57" s="217" t="n"/>
      <c r="F57" s="188">
        <f>B57-C57-D57+E57-G57-J563</f>
        <v/>
      </c>
      <c r="G57" s="200" t="n">
        <v>3</v>
      </c>
      <c r="H57" s="63" t="n"/>
      <c r="I57" s="13" t="n"/>
    </row>
    <row r="58">
      <c r="A58" s="9" t="n">
        <v>44350</v>
      </c>
      <c r="B58" s="195" t="n">
        <v>124.97</v>
      </c>
      <c r="C58" s="217" t="n">
        <v>105</v>
      </c>
      <c r="D58" s="188" t="n"/>
      <c r="E58" s="217" t="n"/>
      <c r="F58" s="188">
        <f>B58-C58-D58+E58-G58-J564</f>
        <v/>
      </c>
      <c r="G58" s="200" t="n">
        <v>3</v>
      </c>
      <c r="H58" s="63" t="n"/>
      <c r="I58" s="13" t="n"/>
    </row>
    <row r="59">
      <c r="A59" s="9" t="n">
        <v>44350</v>
      </c>
      <c r="B59" s="195" t="n">
        <v>13.58</v>
      </c>
      <c r="C59" s="217" t="n">
        <v>5</v>
      </c>
      <c r="D59" s="223" t="n"/>
      <c r="E59" s="223" t="n"/>
      <c r="F59" s="188">
        <f>B59-C59-D59+E59-G59-J565</f>
        <v/>
      </c>
      <c r="G59" s="200" t="n">
        <v>3</v>
      </c>
      <c r="H59" s="63" t="n"/>
      <c r="I59" s="13" t="n"/>
    </row>
    <row r="60">
      <c r="A60" s="9" t="n">
        <v>44350</v>
      </c>
      <c r="B60" s="195" t="n">
        <v>12.2</v>
      </c>
      <c r="C60" s="217" t="n">
        <v>5</v>
      </c>
      <c r="D60" s="188" t="n"/>
      <c r="E60" s="217" t="n"/>
      <c r="F60" s="188">
        <f>B60-C60-D60+E60-G60-J566</f>
        <v/>
      </c>
      <c r="G60" s="200" t="n">
        <v>3</v>
      </c>
      <c r="H60" s="63" t="n"/>
      <c r="I60" s="13" t="n"/>
    </row>
    <row r="61">
      <c r="A61" s="9" t="n">
        <v>44351</v>
      </c>
      <c r="B61" s="195" t="n">
        <v>35</v>
      </c>
      <c r="C61" s="217" t="n">
        <v>24</v>
      </c>
      <c r="D61" s="188" t="n"/>
      <c r="E61" s="217" t="n"/>
      <c r="F61" s="188">
        <f>B61-C61-D61+E61-G61-J567</f>
        <v/>
      </c>
      <c r="G61" s="200" t="n">
        <v>3</v>
      </c>
      <c r="H61" s="63" t="n"/>
      <c r="I61" s="13" t="n"/>
    </row>
    <row r="62">
      <c r="A62" s="9" t="n">
        <v>44351</v>
      </c>
      <c r="B62" s="195" t="n">
        <v>13.58</v>
      </c>
      <c r="C62" s="217" t="n">
        <v>5</v>
      </c>
      <c r="D62" s="188" t="n"/>
      <c r="E62" s="217" t="n"/>
      <c r="F62" s="188">
        <f>B62-C62-D62+E62-G62-J568</f>
        <v/>
      </c>
      <c r="G62" s="200" t="n">
        <v>3</v>
      </c>
      <c r="H62" s="63" t="n"/>
      <c r="I62" s="13" t="n"/>
    </row>
    <row r="63">
      <c r="A63" s="9" t="n">
        <v>44351</v>
      </c>
      <c r="B63" s="195" t="n">
        <v>100</v>
      </c>
      <c r="C63" s="217" t="n">
        <v>73</v>
      </c>
      <c r="D63" s="188" t="n"/>
      <c r="E63" s="217" t="n"/>
      <c r="F63" s="188">
        <f>B63-C63-D63+E63-G63-J569</f>
        <v/>
      </c>
      <c r="G63" s="200" t="n">
        <v>3</v>
      </c>
      <c r="H63" s="63" t="n"/>
      <c r="I63" s="13" t="n"/>
    </row>
    <row r="64">
      <c r="A64" s="9" t="n">
        <v>44351</v>
      </c>
      <c r="B64" s="195" t="n">
        <v>9.08</v>
      </c>
      <c r="C64" s="217" t="n">
        <v>3.5</v>
      </c>
      <c r="D64" s="188" t="n"/>
      <c r="E64" s="217" t="n"/>
      <c r="F64" s="188">
        <f>B64-C64-D64+E64-G64-J570</f>
        <v/>
      </c>
      <c r="G64" s="200" t="n">
        <v>3</v>
      </c>
      <c r="H64" s="63" t="n"/>
      <c r="I64" s="13" t="n"/>
    </row>
    <row r="65">
      <c r="A65" s="9" t="n">
        <v>44351</v>
      </c>
      <c r="B65" s="195" t="n">
        <v>228.58</v>
      </c>
      <c r="C65" s="217" t="n">
        <v>149</v>
      </c>
      <c r="D65" s="188" t="n"/>
      <c r="E65" s="217" t="n"/>
      <c r="F65" s="188">
        <f>B65-C65-D65+E65-G65-J571</f>
        <v/>
      </c>
      <c r="G65" s="200" t="n">
        <v>8</v>
      </c>
      <c r="H65" s="63" t="n"/>
      <c r="I65" s="13" t="n"/>
    </row>
    <row r="66">
      <c r="A66" s="9" t="n">
        <v>44351</v>
      </c>
      <c r="B66" s="195" t="n">
        <v>13</v>
      </c>
      <c r="C66" s="217" t="n">
        <v>8</v>
      </c>
      <c r="D66" s="188" t="n"/>
      <c r="E66" s="217" t="n"/>
      <c r="F66" s="188">
        <f>B66-C66-D66+E66-G66-J572</f>
        <v/>
      </c>
      <c r="G66" s="200" t="n">
        <v>3</v>
      </c>
      <c r="H66" s="63" t="n"/>
      <c r="I66" s="13" t="n"/>
    </row>
    <row r="67">
      <c r="A67" s="9" t="n">
        <v>44352</v>
      </c>
      <c r="B67" s="195" t="n">
        <v>10.58</v>
      </c>
      <c r="C67" s="217" t="n">
        <v>6</v>
      </c>
      <c r="D67" s="188" t="n"/>
      <c r="E67" s="217" t="n"/>
      <c r="F67" s="188">
        <f>B67-C67-D67+E67-G67-J573</f>
        <v/>
      </c>
      <c r="G67" s="200" t="n">
        <v>3</v>
      </c>
      <c r="H67" s="63" t="n"/>
      <c r="I67" s="13" t="n"/>
    </row>
    <row r="68">
      <c r="A68" s="9" t="n">
        <v>44352</v>
      </c>
      <c r="B68" s="195" t="n">
        <v>36</v>
      </c>
      <c r="C68" s="217" t="n">
        <v>24</v>
      </c>
      <c r="D68" s="188" t="n"/>
      <c r="E68" s="217" t="n"/>
      <c r="F68" s="188">
        <f>B68-C68-D68+E68-G68-J574</f>
        <v/>
      </c>
      <c r="G68" s="200" t="n">
        <v>3</v>
      </c>
      <c r="H68" s="63" t="n"/>
      <c r="I68" s="13" t="n"/>
    </row>
    <row r="69">
      <c r="A69" s="9" t="n">
        <v>44352</v>
      </c>
      <c r="B69" s="195" t="n">
        <v>19.58</v>
      </c>
      <c r="C69" s="217" t="n">
        <v>8.699999999999999</v>
      </c>
      <c r="D69" s="188" t="n"/>
      <c r="E69" s="217" t="n"/>
      <c r="F69" s="188">
        <f>B69-C69-D69+E69-G69-J575</f>
        <v/>
      </c>
      <c r="G69" s="200" t="n">
        <v>3</v>
      </c>
      <c r="H69" s="63" t="n"/>
      <c r="I69" s="13" t="n"/>
    </row>
    <row r="70">
      <c r="A70" s="9" t="n">
        <v>44352</v>
      </c>
      <c r="B70" s="195" t="n">
        <v>139</v>
      </c>
      <c r="C70" s="217" t="n">
        <v>105</v>
      </c>
      <c r="D70" s="188" t="n"/>
      <c r="E70" s="217" t="n"/>
      <c r="F70" s="188">
        <f>B70-C70-D70+E70-G70-J576</f>
        <v/>
      </c>
      <c r="G70" s="200" t="n">
        <v>3</v>
      </c>
      <c r="H70" s="63" t="n"/>
      <c r="I70" s="13" t="n"/>
    </row>
    <row r="71">
      <c r="A71" s="9" t="n">
        <v>44352</v>
      </c>
      <c r="B71" s="195" t="n">
        <v>18.74</v>
      </c>
      <c r="C71" s="217" t="n">
        <v>8</v>
      </c>
      <c r="D71" s="188" t="n"/>
      <c r="E71" s="217" t="n"/>
      <c r="F71" s="188">
        <f>B71-C71-D71+E71-G71-J577</f>
        <v/>
      </c>
      <c r="G71" s="200" t="n">
        <v>3</v>
      </c>
      <c r="H71" s="63" t="n"/>
      <c r="I71" s="13" t="n"/>
    </row>
    <row r="72">
      <c r="A72" s="9" t="n">
        <v>44352</v>
      </c>
      <c r="B72" s="195" t="n">
        <v>11.58</v>
      </c>
      <c r="C72" s="217" t="n">
        <v>5</v>
      </c>
      <c r="D72" s="188" t="n"/>
      <c r="E72" s="217" t="n"/>
      <c r="F72" s="188">
        <f>B72-C72-D72+E72-G72-J578</f>
        <v/>
      </c>
      <c r="G72" s="200" t="n">
        <v>3</v>
      </c>
      <c r="H72" s="63" t="n"/>
      <c r="I72" s="13" t="n"/>
    </row>
    <row r="73">
      <c r="A73" s="9" t="n">
        <v>44352</v>
      </c>
      <c r="B73" s="195" t="n">
        <v>10.16</v>
      </c>
      <c r="C73" s="217" t="n">
        <v>4</v>
      </c>
      <c r="D73" s="188" t="n"/>
      <c r="E73" s="217" t="n"/>
      <c r="F73" s="188">
        <f>B73-C73-D73+E73-G73-J579</f>
        <v/>
      </c>
      <c r="G73" s="200" t="n">
        <v>3</v>
      </c>
      <c r="H73" s="63" t="n"/>
      <c r="I73" s="13" t="n"/>
    </row>
    <row r="74">
      <c r="A74" s="9" t="n">
        <v>44352</v>
      </c>
      <c r="B74" s="195" t="n">
        <v>23.58</v>
      </c>
      <c r="C74" s="217" t="n">
        <v>10</v>
      </c>
      <c r="D74" s="188" t="n"/>
      <c r="E74" s="217" t="n"/>
      <c r="F74" s="188">
        <f>B74-C74-D74+E74-G74-J580</f>
        <v/>
      </c>
      <c r="G74" s="200" t="n">
        <v>3</v>
      </c>
      <c r="H74" s="63" t="n"/>
      <c r="I74" s="13" t="n"/>
    </row>
    <row r="75">
      <c r="A75" s="9" t="n">
        <v>44352</v>
      </c>
      <c r="B75" s="195" t="n">
        <v>19.58</v>
      </c>
      <c r="C75" s="217" t="n">
        <v>8.699999999999999</v>
      </c>
      <c r="D75" s="188" t="n"/>
      <c r="E75" s="217" t="n"/>
      <c r="F75" s="188">
        <f>B75-C75-D75+E75-G75-J581</f>
        <v/>
      </c>
      <c r="G75" s="200" t="n">
        <v>3</v>
      </c>
      <c r="H75" s="63" t="n"/>
      <c r="I75" s="13" t="n"/>
    </row>
    <row r="76">
      <c r="A76" s="9" t="n">
        <v>44352</v>
      </c>
      <c r="B76" s="195" t="n">
        <v>13.58</v>
      </c>
      <c r="C76" s="217" t="n">
        <v>5</v>
      </c>
      <c r="D76" s="188" t="n"/>
      <c r="E76" s="217" t="n"/>
      <c r="F76" s="188">
        <f>B76-C76-D76+E76-G76-J582</f>
        <v/>
      </c>
      <c r="G76" s="200" t="n">
        <v>3</v>
      </c>
      <c r="H76" s="63" t="n"/>
      <c r="I76" s="13" t="n"/>
    </row>
    <row r="77">
      <c r="A77" s="9" t="n">
        <v>44353</v>
      </c>
      <c r="B77" s="195" t="n">
        <v>139</v>
      </c>
      <c r="C77" s="217" t="n">
        <v>105</v>
      </c>
      <c r="D77" s="188" t="n"/>
      <c r="E77" s="217" t="n"/>
      <c r="F77" s="188">
        <f>B77-C77-D77+E77-G77-J583</f>
        <v/>
      </c>
      <c r="G77" s="200" t="n">
        <v>3</v>
      </c>
      <c r="H77" s="63" t="n"/>
      <c r="I77" s="13" t="n"/>
    </row>
    <row r="78">
      <c r="A78" s="9" t="n">
        <v>44353</v>
      </c>
      <c r="B78" s="195" t="n">
        <v>6.08</v>
      </c>
      <c r="C78" s="217" t="n">
        <v>2</v>
      </c>
      <c r="D78" s="188" t="n"/>
      <c r="E78" s="217" t="n"/>
      <c r="F78" s="188">
        <f>B78-C78-D78+E78-G78-J584</f>
        <v/>
      </c>
      <c r="G78" s="200" t="n">
        <v>3</v>
      </c>
      <c r="H78" s="63" t="n"/>
      <c r="I78" s="13" t="n"/>
    </row>
    <row r="79">
      <c r="A79" s="9" t="n">
        <v>44353</v>
      </c>
      <c r="B79" s="195" t="n">
        <v>139</v>
      </c>
      <c r="C79" s="217" t="n">
        <v>105</v>
      </c>
      <c r="D79" s="188" t="n"/>
      <c r="E79" s="217" t="n"/>
      <c r="F79" s="188">
        <f>B79-C79-D79+E79-G79-J585</f>
        <v/>
      </c>
      <c r="G79" s="200" t="n">
        <v>3</v>
      </c>
      <c r="H79" s="63" t="n"/>
      <c r="I79" s="13" t="n"/>
    </row>
    <row r="80">
      <c r="A80" s="9" t="n">
        <v>44353</v>
      </c>
      <c r="B80" s="195" t="n">
        <v>13.58</v>
      </c>
      <c r="C80" s="217" t="n">
        <v>5</v>
      </c>
      <c r="D80" s="188" t="n"/>
      <c r="E80" s="217" t="n"/>
      <c r="F80" s="188">
        <f>B80-C80-D80+E80-G80-J586</f>
        <v/>
      </c>
      <c r="G80" s="200" t="n">
        <v>3</v>
      </c>
      <c r="H80" s="63" t="n"/>
      <c r="I80" s="13" t="n"/>
    </row>
    <row r="81">
      <c r="A81" s="9" t="n">
        <v>44353</v>
      </c>
      <c r="B81" s="195" t="n">
        <v>11.58</v>
      </c>
      <c r="C81" s="217" t="n">
        <v>5</v>
      </c>
      <c r="D81" s="188" t="n"/>
      <c r="E81" s="217" t="n"/>
      <c r="F81" s="188">
        <f>B81-C81-D81+E81-G81-J587</f>
        <v/>
      </c>
      <c r="G81" s="200" t="n">
        <v>3</v>
      </c>
      <c r="H81" s="63" t="n"/>
      <c r="I81" s="13" t="n"/>
    </row>
    <row r="82">
      <c r="A82" s="9" t="n">
        <v>44353</v>
      </c>
      <c r="B82" s="195" t="n">
        <v>27.48</v>
      </c>
      <c r="C82" s="217" t="n">
        <v>14</v>
      </c>
      <c r="D82" s="188" t="n"/>
      <c r="E82" s="217" t="n"/>
      <c r="F82" s="188">
        <f>B82-C82-D82+E82-G82-J588</f>
        <v/>
      </c>
      <c r="G82" s="200" t="n">
        <v>3</v>
      </c>
      <c r="H82" s="63" t="n"/>
      <c r="I82" s="13" t="n"/>
    </row>
    <row r="83">
      <c r="A83" s="9" t="n">
        <v>44353</v>
      </c>
      <c r="B83" s="195" t="n">
        <v>13.58</v>
      </c>
      <c r="C83" s="217" t="n">
        <v>5</v>
      </c>
      <c r="D83" s="188" t="n"/>
      <c r="E83" s="217" t="n"/>
      <c r="F83" s="188">
        <f>B83-C83-D83+E83-G83-J589</f>
        <v/>
      </c>
      <c r="G83" s="200" t="n">
        <v>3</v>
      </c>
      <c r="H83" s="63" t="n"/>
      <c r="I83" s="13" t="n"/>
    </row>
    <row r="84">
      <c r="A84" s="9" t="n">
        <v>44353</v>
      </c>
      <c r="B84" s="195" t="n">
        <v>9.98</v>
      </c>
      <c r="C84" s="217" t="n">
        <v>4</v>
      </c>
      <c r="D84" s="188" t="n"/>
      <c r="E84" s="217" t="n"/>
      <c r="F84" s="188">
        <f>B84-C84-D84+E84-G84-J590</f>
        <v/>
      </c>
      <c r="G84" s="200" t="n">
        <v>3</v>
      </c>
      <c r="H84" s="63" t="n"/>
      <c r="I84" s="13" t="n"/>
    </row>
    <row r="85">
      <c r="A85" s="9" t="n">
        <v>44353</v>
      </c>
      <c r="B85" s="195" t="n">
        <v>12</v>
      </c>
      <c r="C85" s="217" t="n">
        <v>8</v>
      </c>
      <c r="D85" s="188" t="n"/>
      <c r="E85" s="188" t="n"/>
      <c r="F85" s="188">
        <f>B85-C85-D85+E85-G85-J591</f>
        <v/>
      </c>
      <c r="G85" s="200" t="n">
        <v>3</v>
      </c>
      <c r="H85" s="63" t="n"/>
      <c r="I85" s="13" t="n"/>
    </row>
    <row r="86">
      <c r="A86" s="9" t="n">
        <v>44353</v>
      </c>
      <c r="B86" s="195" t="n">
        <v>19.58</v>
      </c>
      <c r="C86" s="217" t="n">
        <v>12</v>
      </c>
      <c r="D86" s="188" t="n"/>
      <c r="E86" s="217" t="n"/>
      <c r="F86" s="188">
        <f>B86-C86-D86+E86-G86-J592</f>
        <v/>
      </c>
      <c r="G86" s="200" t="n">
        <v>3</v>
      </c>
      <c r="H86" s="63" t="n"/>
      <c r="I86" s="13" t="n"/>
    </row>
    <row r="87">
      <c r="A87" s="9" t="n">
        <v>44353</v>
      </c>
      <c r="B87" s="195" t="n">
        <v>13.58</v>
      </c>
      <c r="C87" s="217" t="n">
        <v>5</v>
      </c>
      <c r="D87" s="188" t="n"/>
      <c r="E87" s="217" t="n"/>
      <c r="F87" s="188">
        <f>B87-C87-D87+E87-G87-J593</f>
        <v/>
      </c>
      <c r="G87" s="200" t="n">
        <v>3</v>
      </c>
      <c r="H87" s="63" t="n"/>
      <c r="I87" s="13" t="n"/>
    </row>
    <row r="88">
      <c r="A88" s="9" t="n">
        <v>44353</v>
      </c>
      <c r="B88" s="195" t="n">
        <v>34.32</v>
      </c>
      <c r="C88" s="217" t="n">
        <v>17</v>
      </c>
      <c r="D88" s="188" t="n"/>
      <c r="E88" s="217" t="n"/>
      <c r="F88" s="188">
        <f>B88-C88-D88+E88-G88-J594</f>
        <v/>
      </c>
      <c r="G88" s="200" t="n">
        <v>3</v>
      </c>
      <c r="H88" s="63" t="n"/>
      <c r="I88" s="13" t="n"/>
    </row>
    <row r="89">
      <c r="A89" s="9" t="n">
        <v>44353</v>
      </c>
      <c r="B89" s="195" t="n">
        <v>13.58</v>
      </c>
      <c r="C89" s="217" t="n">
        <v>5</v>
      </c>
      <c r="D89" s="188" t="n"/>
      <c r="E89" s="217" t="n"/>
      <c r="F89" s="188">
        <f>B89-C89-D89+E89-G89-J595</f>
        <v/>
      </c>
      <c r="G89" s="200" t="n">
        <v>3</v>
      </c>
      <c r="H89" s="63" t="n"/>
      <c r="I89" s="13" t="n"/>
    </row>
    <row r="90">
      <c r="A90" s="9" t="n">
        <v>44353</v>
      </c>
      <c r="B90" s="195" t="n">
        <v>41.16</v>
      </c>
      <c r="C90" s="217" t="n">
        <v>25</v>
      </c>
      <c r="D90" s="188" t="n"/>
      <c r="E90" s="217" t="n"/>
      <c r="F90" s="188">
        <f>B90-C90-D90+E90-G90-J596</f>
        <v/>
      </c>
      <c r="G90" s="200" t="n">
        <v>3</v>
      </c>
      <c r="H90" s="63" t="n"/>
      <c r="I90" s="13" t="n"/>
    </row>
    <row r="91">
      <c r="A91" s="9" t="n">
        <v>44353</v>
      </c>
      <c r="B91" s="195" t="n">
        <v>11.58</v>
      </c>
      <c r="C91" s="217" t="n">
        <v>5</v>
      </c>
      <c r="D91" s="188" t="n"/>
      <c r="E91" s="217" t="n"/>
      <c r="F91" s="188">
        <f>B91-C91-D91+E91-G91-J597</f>
        <v/>
      </c>
      <c r="G91" s="200" t="n">
        <v>3</v>
      </c>
      <c r="H91" s="63" t="n"/>
      <c r="I91" s="13" t="n"/>
    </row>
    <row r="92">
      <c r="A92" s="9" t="n">
        <v>44353</v>
      </c>
      <c r="B92" s="195" t="n">
        <v>13.58</v>
      </c>
      <c r="C92" s="217" t="n">
        <v>5</v>
      </c>
      <c r="D92" s="188" t="n"/>
      <c r="E92" s="217" t="n"/>
      <c r="F92" s="188">
        <f>B92-C92-D92+E92-G92-J598</f>
        <v/>
      </c>
      <c r="G92" s="200" t="n">
        <v>3</v>
      </c>
      <c r="H92" s="63" t="n"/>
      <c r="I92" s="13" t="n"/>
    </row>
    <row r="93">
      <c r="A93" s="9" t="n">
        <v>44353</v>
      </c>
      <c r="B93" s="195" t="n">
        <v>12</v>
      </c>
      <c r="C93" s="217" t="n">
        <v>8</v>
      </c>
      <c r="D93" s="188" t="n"/>
      <c r="E93" s="217" t="n"/>
      <c r="F93" s="188">
        <f>B93-C93-D93+E93-G93-J599</f>
        <v/>
      </c>
      <c r="G93" s="200" t="n">
        <v>3</v>
      </c>
      <c r="H93" s="63" t="n"/>
      <c r="I93" s="13" t="n"/>
    </row>
    <row r="94">
      <c r="A94" s="9" t="n">
        <v>44354</v>
      </c>
      <c r="B94" s="195" t="n">
        <v>13.58</v>
      </c>
      <c r="C94" s="217" t="n">
        <v>5</v>
      </c>
      <c r="D94" s="188" t="n"/>
      <c r="E94" s="217" t="n"/>
      <c r="F94" s="188">
        <f>B94-C94-D94+E94-G94-J600</f>
        <v/>
      </c>
      <c r="G94" s="200" t="n">
        <v>3</v>
      </c>
      <c r="H94" s="63" t="n"/>
      <c r="I94" s="13" t="n"/>
    </row>
    <row r="95">
      <c r="A95" s="9" t="n">
        <v>44354</v>
      </c>
      <c r="B95" s="195" t="n">
        <v>13.58</v>
      </c>
      <c r="C95" s="217" t="n">
        <v>5</v>
      </c>
      <c r="D95" s="188" t="n"/>
      <c r="E95" s="217" t="n"/>
      <c r="F95" s="188">
        <f>B95-C95-D95+E95-G95-J601</f>
        <v/>
      </c>
      <c r="G95" s="200" t="n">
        <v>3</v>
      </c>
      <c r="H95" s="63" t="n"/>
      <c r="I95" s="13" t="n"/>
    </row>
    <row r="96">
      <c r="A96" s="9" t="n">
        <v>44354</v>
      </c>
      <c r="B96" s="195" t="n">
        <v>35</v>
      </c>
      <c r="C96" s="217" t="n">
        <v>24</v>
      </c>
      <c r="D96" s="223" t="n"/>
      <c r="E96" s="223" t="n"/>
      <c r="F96" s="188">
        <f>B96-C96-D96+E96-G96-J602</f>
        <v/>
      </c>
      <c r="G96" s="200" t="n">
        <v>3</v>
      </c>
      <c r="H96" s="63" t="n"/>
      <c r="I96" s="13" t="n"/>
    </row>
    <row r="97">
      <c r="A97" s="9" t="n">
        <v>44354</v>
      </c>
      <c r="B97" s="195" t="n">
        <v>13.58</v>
      </c>
      <c r="C97" s="217" t="n">
        <v>5</v>
      </c>
      <c r="D97" s="223" t="n"/>
      <c r="E97" s="223" t="n"/>
      <c r="F97" s="188">
        <f>B97-C97-D97+E97-G97-J603</f>
        <v/>
      </c>
      <c r="G97" s="200" t="n">
        <v>3</v>
      </c>
      <c r="H97" s="63" t="n"/>
      <c r="I97" s="13" t="n"/>
    </row>
    <row r="98">
      <c r="A98" s="9" t="n">
        <v>44354</v>
      </c>
      <c r="B98" s="195" t="n">
        <v>69</v>
      </c>
      <c r="C98" s="217" t="n">
        <v>48</v>
      </c>
      <c r="D98" s="188" t="n"/>
      <c r="E98" s="217" t="n"/>
      <c r="F98" s="188">
        <f>B98-C98-D98+E98-G98-J604</f>
        <v/>
      </c>
      <c r="G98" s="200" t="n">
        <v>3</v>
      </c>
      <c r="H98" s="63" t="n"/>
      <c r="I98" s="13" t="n"/>
    </row>
    <row r="99">
      <c r="A99" s="9" t="n">
        <v>44354</v>
      </c>
      <c r="B99" s="195" t="n">
        <v>43</v>
      </c>
      <c r="C99" s="217" t="n">
        <v>32</v>
      </c>
      <c r="D99" s="223" t="n"/>
      <c r="E99" s="223" t="n"/>
      <c r="F99" s="188">
        <f>B99-C99-D99+E99-G99-J605</f>
        <v/>
      </c>
      <c r="G99" s="200" t="n">
        <v>3</v>
      </c>
      <c r="H99" s="60" t="n"/>
      <c r="I99" s="13" t="n"/>
    </row>
    <row r="100">
      <c r="A100" s="9" t="n">
        <v>44354</v>
      </c>
      <c r="B100" s="195" t="n">
        <v>18.58</v>
      </c>
      <c r="C100" s="217" t="n">
        <v>8.699999999999999</v>
      </c>
      <c r="D100" s="188" t="n"/>
      <c r="E100" s="217" t="n"/>
      <c r="F100" s="188">
        <f>B100-C100-D100+E100-G100-J606</f>
        <v/>
      </c>
      <c r="G100" s="200" t="n">
        <v>3</v>
      </c>
      <c r="H100" s="63" t="n"/>
      <c r="I100" s="13" t="n"/>
    </row>
    <row r="101">
      <c r="A101" s="9" t="n">
        <v>44354</v>
      </c>
      <c r="B101" s="195" t="n">
        <v>23.58</v>
      </c>
      <c r="C101" s="217" t="n">
        <v>10</v>
      </c>
      <c r="D101" s="188" t="n"/>
      <c r="E101" s="217" t="n"/>
      <c r="F101" s="188">
        <f>B101-C101-D101+E101-G101-J607</f>
        <v/>
      </c>
      <c r="G101" s="200" t="n">
        <v>3</v>
      </c>
      <c r="H101" s="63" t="n"/>
      <c r="I101" s="13" t="n"/>
    </row>
    <row r="102">
      <c r="A102" s="9" t="n">
        <v>44354</v>
      </c>
      <c r="B102" s="195" t="n">
        <v>12</v>
      </c>
      <c r="C102" s="217" t="n">
        <v>8</v>
      </c>
      <c r="D102" s="188" t="n"/>
      <c r="E102" s="217" t="n"/>
      <c r="F102" s="188">
        <f>B102-C102-D102+E102-G102-J608</f>
        <v/>
      </c>
      <c r="G102" s="200" t="n">
        <v>3</v>
      </c>
      <c r="H102" s="63" t="n"/>
      <c r="I102" s="13" t="n"/>
    </row>
    <row r="103">
      <c r="A103" s="9" t="n">
        <v>44354</v>
      </c>
      <c r="B103" s="195" t="n">
        <v>35</v>
      </c>
      <c r="C103" s="217" t="n">
        <v>24</v>
      </c>
      <c r="D103" s="188" t="n"/>
      <c r="E103" s="217" t="n"/>
      <c r="F103" s="188">
        <f>B103-C103-D103+E103-G103-J609</f>
        <v/>
      </c>
      <c r="G103" s="200" t="n">
        <v>3</v>
      </c>
      <c r="H103" s="63" t="n"/>
      <c r="I103" s="13" t="n"/>
    </row>
    <row r="104">
      <c r="A104" s="9" t="n">
        <v>44354</v>
      </c>
      <c r="B104" s="195" t="n">
        <v>19.58</v>
      </c>
      <c r="C104" s="217" t="n">
        <v>12</v>
      </c>
      <c r="D104" s="188" t="n"/>
      <c r="E104" s="217" t="n"/>
      <c r="F104" s="188">
        <f>B104-C104-D104+E104-G104-J610</f>
        <v/>
      </c>
      <c r="G104" s="200" t="n">
        <v>3</v>
      </c>
      <c r="H104" s="63" t="n"/>
      <c r="I104" s="13" t="n"/>
    </row>
    <row r="105">
      <c r="A105" s="9" t="n">
        <v>44354</v>
      </c>
      <c r="B105" s="195" t="n">
        <v>11.08</v>
      </c>
      <c r="C105" s="217" t="n">
        <v>3.7</v>
      </c>
      <c r="D105" s="223" t="n"/>
      <c r="E105" s="223" t="n"/>
      <c r="F105" s="188">
        <f>B105-C105-D105+E105-G105-J611</f>
        <v/>
      </c>
      <c r="G105" s="200" t="n">
        <v>3</v>
      </c>
      <c r="H105" s="63" t="n"/>
      <c r="I105" s="13" t="n"/>
    </row>
    <row r="106">
      <c r="A106" s="9" t="n">
        <v>44354</v>
      </c>
      <c r="B106" s="195" t="n">
        <v>73.58</v>
      </c>
      <c r="C106" s="217" t="n">
        <v>44</v>
      </c>
      <c r="D106" s="188" t="n"/>
      <c r="E106" s="217" t="n"/>
      <c r="F106" s="188">
        <f>B106-C106-D106+E106-G106-J612</f>
        <v/>
      </c>
      <c r="G106" s="200" t="n">
        <v>3</v>
      </c>
      <c r="H106" s="63" t="n"/>
      <c r="I106" s="13" t="n"/>
    </row>
    <row r="107">
      <c r="A107" s="9" t="n">
        <v>44354</v>
      </c>
      <c r="B107" s="195" t="n">
        <v>12</v>
      </c>
      <c r="C107" s="217" t="n">
        <v>8</v>
      </c>
      <c r="D107" s="188" t="n"/>
      <c r="E107" s="217" t="n"/>
      <c r="F107" s="188">
        <f>B107-C107-D107+E107-G107-J613</f>
        <v/>
      </c>
      <c r="G107" s="200" t="n">
        <v>3</v>
      </c>
      <c r="H107" s="63" t="n"/>
      <c r="I107" s="13" t="n"/>
    </row>
    <row r="108">
      <c r="A108" s="9" t="n">
        <v>44355</v>
      </c>
      <c r="B108" s="195" t="n">
        <v>12</v>
      </c>
      <c r="C108" s="217" t="n">
        <v>8</v>
      </c>
      <c r="D108" s="188" t="n"/>
      <c r="E108" s="217" t="n"/>
      <c r="F108" s="188">
        <f>B108-C108-D108+E108-G108-J614</f>
        <v/>
      </c>
      <c r="G108" s="200" t="n">
        <v>3</v>
      </c>
      <c r="H108" s="63" t="n"/>
      <c r="I108" s="13" t="n"/>
    </row>
    <row r="109">
      <c r="A109" s="9" t="n">
        <v>44355</v>
      </c>
      <c r="B109" s="195" t="n">
        <v>13.58</v>
      </c>
      <c r="C109" s="217" t="n">
        <v>5</v>
      </c>
      <c r="D109" s="188" t="n"/>
      <c r="E109" s="217" t="n"/>
      <c r="F109" s="188">
        <f>B109-C109-D109+E109-G109-J615</f>
        <v/>
      </c>
      <c r="G109" s="200" t="n">
        <v>3</v>
      </c>
      <c r="H109" s="63" t="n"/>
      <c r="I109" s="13" t="n"/>
    </row>
    <row r="110">
      <c r="A110" s="9" t="n">
        <v>44355</v>
      </c>
      <c r="B110" s="195" t="n">
        <v>35</v>
      </c>
      <c r="C110" s="217" t="n">
        <v>24</v>
      </c>
      <c r="D110" s="217" t="n"/>
      <c r="E110" s="217" t="n"/>
      <c r="F110" s="188">
        <f>B110-C110-D110+E110-G110-J616</f>
        <v/>
      </c>
      <c r="G110" s="200" t="n">
        <v>3</v>
      </c>
      <c r="H110" s="63" t="n"/>
      <c r="I110" s="13" t="n"/>
    </row>
    <row r="111">
      <c r="A111" s="9" t="n">
        <v>44355</v>
      </c>
      <c r="B111" s="195" t="n">
        <v>11.08</v>
      </c>
      <c r="C111" s="217" t="n">
        <v>3.7</v>
      </c>
      <c r="D111" s="223" t="n"/>
      <c r="E111" s="223" t="n"/>
      <c r="F111" s="188">
        <f>B111-C111-D111+E111-G111-J617</f>
        <v/>
      </c>
      <c r="G111" s="200" t="n">
        <v>3</v>
      </c>
      <c r="H111" s="63" t="n"/>
      <c r="I111" s="13" t="n"/>
    </row>
    <row r="112" ht="21.95" customHeight="1" s="162">
      <c r="A112" s="9" t="n">
        <v>44355</v>
      </c>
      <c r="B112" s="195" t="n">
        <v>11.58</v>
      </c>
      <c r="C112" s="217" t="n">
        <v>5</v>
      </c>
      <c r="D112" s="188" t="n"/>
      <c r="E112" s="217" t="n"/>
      <c r="F112" s="188">
        <f>B112-C112-D112+E112-G112-J618</f>
        <v/>
      </c>
      <c r="G112" s="200" t="n">
        <v>3</v>
      </c>
      <c r="H112" s="63" t="n"/>
      <c r="I112" s="13" t="n"/>
    </row>
    <row r="113">
      <c r="A113" s="9" t="n">
        <v>44355</v>
      </c>
      <c r="B113" s="195" t="n">
        <v>13.58</v>
      </c>
      <c r="C113" s="217" t="n">
        <v>5</v>
      </c>
      <c r="D113" s="188" t="n"/>
      <c r="E113" s="217" t="n"/>
      <c r="F113" s="188">
        <f>B113-C113-D113+E113-G113-J619</f>
        <v/>
      </c>
      <c r="G113" s="200" t="n">
        <v>3</v>
      </c>
      <c r="H113" s="63" t="n"/>
      <c r="I113" s="13" t="n"/>
    </row>
    <row r="114">
      <c r="A114" s="9" t="n">
        <v>44355</v>
      </c>
      <c r="B114" s="195" t="n">
        <v>133.58</v>
      </c>
      <c r="C114" s="217" t="n">
        <v>92</v>
      </c>
      <c r="D114" s="188" t="n"/>
      <c r="E114" s="217" t="n"/>
      <c r="F114" s="188">
        <f>B114-C114-D114+E114-G114-J620</f>
        <v/>
      </c>
      <c r="G114" s="200" t="n">
        <v>3</v>
      </c>
      <c r="H114" s="63" t="n"/>
      <c r="I114" s="13" t="n"/>
    </row>
    <row r="115">
      <c r="A115" s="9" t="n">
        <v>44355</v>
      </c>
      <c r="B115" s="195" t="n">
        <v>35</v>
      </c>
      <c r="C115" s="217" t="n">
        <v>24</v>
      </c>
      <c r="D115" s="223" t="n"/>
      <c r="E115" s="223" t="n"/>
      <c r="F115" s="188">
        <f>B115-C115-D115+E115-G115-J621</f>
        <v/>
      </c>
      <c r="G115" s="200" t="n">
        <v>3</v>
      </c>
    </row>
    <row r="116">
      <c r="A116" s="9" t="n">
        <v>44355</v>
      </c>
      <c r="B116" s="195" t="n">
        <v>9.08</v>
      </c>
      <c r="C116" s="217" t="n">
        <v>3.5</v>
      </c>
      <c r="D116" s="188" t="n"/>
      <c r="E116" s="217" t="n"/>
      <c r="F116" s="188">
        <f>B116-C116-D116+E116-G116-J622</f>
        <v/>
      </c>
      <c r="G116" s="200" t="n">
        <v>3</v>
      </c>
    </row>
    <row r="117">
      <c r="A117" s="9" t="n">
        <v>44355</v>
      </c>
      <c r="B117" s="195" t="n">
        <v>5.08</v>
      </c>
      <c r="C117" s="217" t="n">
        <v>1.3</v>
      </c>
      <c r="D117" s="188" t="n"/>
      <c r="E117" s="217" t="n"/>
      <c r="F117" s="188">
        <f>B117-C117-D117+E117-G117-J623</f>
        <v/>
      </c>
      <c r="G117" s="200" t="n">
        <v>3</v>
      </c>
    </row>
    <row r="118">
      <c r="A118" s="9" t="n">
        <v>44355</v>
      </c>
      <c r="B118" s="195" t="n">
        <v>11.08</v>
      </c>
      <c r="C118" s="217" t="n">
        <v>3.7</v>
      </c>
      <c r="D118" s="188" t="n"/>
      <c r="E118" s="217" t="n"/>
      <c r="F118" s="188">
        <f>B118-C118-D118+E118-G118-J624</f>
        <v/>
      </c>
      <c r="G118" s="200" t="n">
        <v>3</v>
      </c>
    </row>
    <row r="119">
      <c r="A119" s="9" t="n">
        <v>44355</v>
      </c>
      <c r="B119" s="195" t="n">
        <v>12</v>
      </c>
      <c r="C119" s="217" t="n">
        <v>8</v>
      </c>
      <c r="D119" s="188" t="n"/>
      <c r="E119" s="217" t="n"/>
      <c r="F119" s="188">
        <f>B119-C119-D119+E119-G119-J625</f>
        <v/>
      </c>
      <c r="G119" s="200" t="n">
        <v>3</v>
      </c>
    </row>
    <row r="120">
      <c r="A120" s="9" t="n">
        <v>44355</v>
      </c>
      <c r="B120" s="195" t="n">
        <v>13.58</v>
      </c>
      <c r="C120" s="217" t="n">
        <v>5</v>
      </c>
      <c r="D120" s="188" t="n"/>
      <c r="E120" s="217" t="n"/>
      <c r="F120" s="188">
        <f>B120-C120-D120+E120-G120-J626</f>
        <v/>
      </c>
      <c r="G120" s="200" t="n">
        <v>3</v>
      </c>
    </row>
    <row r="121">
      <c r="A121" s="9" t="n">
        <v>44355</v>
      </c>
      <c r="B121" s="195" t="n">
        <v>12</v>
      </c>
      <c r="C121" s="217" t="n">
        <v>8</v>
      </c>
      <c r="D121" s="188" t="n"/>
      <c r="E121" s="217" t="n"/>
      <c r="F121" s="188">
        <f>B121-C121-D121+E121-G121-J627</f>
        <v/>
      </c>
      <c r="G121" s="200" t="n">
        <v>3</v>
      </c>
    </row>
    <row r="122">
      <c r="A122" s="9" t="n">
        <v>44355</v>
      </c>
      <c r="B122" s="195" t="n">
        <v>21.74</v>
      </c>
      <c r="C122" s="217" t="n">
        <v>10</v>
      </c>
      <c r="D122" s="223" t="n"/>
      <c r="E122" s="223" t="n"/>
      <c r="F122" s="188">
        <f>B122-C122-D122+E122-G122-J628</f>
        <v/>
      </c>
      <c r="G122" s="200" t="n">
        <v>3</v>
      </c>
    </row>
    <row r="123">
      <c r="A123" s="9" t="n">
        <v>44356</v>
      </c>
      <c r="B123" s="195" t="n">
        <v>137</v>
      </c>
      <c r="C123" s="217" t="n">
        <v>112</v>
      </c>
      <c r="D123" s="188" t="n"/>
      <c r="E123" s="217" t="n"/>
      <c r="F123" s="188">
        <f>B123-C123-D123+E123-G123-J629</f>
        <v/>
      </c>
      <c r="G123" s="200" t="n">
        <v>3</v>
      </c>
    </row>
    <row r="124">
      <c r="A124" s="9" t="n">
        <v>44356</v>
      </c>
      <c r="B124" s="195" t="n">
        <v>12</v>
      </c>
      <c r="C124" s="217" t="n">
        <v>8</v>
      </c>
      <c r="D124" s="188" t="n"/>
      <c r="E124" s="217" t="n"/>
      <c r="F124" s="188">
        <f>B124-C124-D124+E124-G124-J630</f>
        <v/>
      </c>
      <c r="G124" s="200" t="n">
        <v>3</v>
      </c>
    </row>
    <row r="125">
      <c r="A125" s="9" t="n">
        <v>44356</v>
      </c>
      <c r="B125" s="195" t="n">
        <v>137</v>
      </c>
      <c r="C125" s="217" t="n">
        <v>112</v>
      </c>
      <c r="D125" s="188" t="n"/>
      <c r="E125" s="217" t="n"/>
      <c r="F125" s="188">
        <f>B125-C125-D125+E125-G125-J631</f>
        <v/>
      </c>
      <c r="G125" s="200" t="n">
        <v>3</v>
      </c>
    </row>
    <row r="126">
      <c r="A126" s="9" t="n">
        <v>44356</v>
      </c>
      <c r="B126" s="195" t="n">
        <v>13.16</v>
      </c>
      <c r="C126" s="217" t="n">
        <v>6.3</v>
      </c>
      <c r="D126" s="188" t="n"/>
      <c r="E126" s="217" t="n"/>
      <c r="F126" s="188">
        <f>B126-C126-D126+E126-G126-J632</f>
        <v/>
      </c>
      <c r="G126" s="200" t="n">
        <v>3</v>
      </c>
    </row>
    <row r="127">
      <c r="A127" s="9" t="n">
        <v>44356</v>
      </c>
      <c r="B127" s="195" t="n">
        <v>20.58</v>
      </c>
      <c r="C127" s="217" t="n">
        <v>12</v>
      </c>
      <c r="D127" s="188" t="n"/>
      <c r="E127" s="217" t="n"/>
      <c r="F127" s="188">
        <f>B127-C127-D127+E127-G127-J633</f>
        <v/>
      </c>
      <c r="G127" s="200" t="n">
        <v>3</v>
      </c>
    </row>
    <row r="128">
      <c r="A128" s="9" t="n">
        <v>44356</v>
      </c>
      <c r="B128" s="195" t="n">
        <v>11.58</v>
      </c>
      <c r="C128" s="217" t="n">
        <v>5</v>
      </c>
      <c r="D128" s="188" t="n"/>
      <c r="E128" s="217" t="n"/>
      <c r="F128" s="188">
        <f>B128-C128-D128+E128-G128-J634</f>
        <v/>
      </c>
      <c r="G128" s="200" t="n">
        <v>3</v>
      </c>
    </row>
    <row r="129">
      <c r="A129" s="9" t="n">
        <v>44356</v>
      </c>
      <c r="B129" s="195" t="n">
        <v>29.58</v>
      </c>
      <c r="C129" s="217" t="n">
        <v>18</v>
      </c>
      <c r="D129" s="188" t="n"/>
      <c r="E129" s="217" t="n"/>
      <c r="F129" s="188">
        <f>B129-C129-D129+E129-G129-J635</f>
        <v/>
      </c>
      <c r="G129" s="200" t="n">
        <v>3</v>
      </c>
    </row>
    <row r="130">
      <c r="A130" s="9" t="n">
        <v>44356</v>
      </c>
      <c r="B130" s="195" t="n">
        <v>12.08</v>
      </c>
      <c r="C130" s="217" t="n">
        <v>5</v>
      </c>
      <c r="D130" s="188" t="n"/>
      <c r="E130" s="217" t="n"/>
      <c r="F130" s="188">
        <f>B130-C130-D130+E130-G130-J636</f>
        <v/>
      </c>
      <c r="G130" s="200" t="n">
        <v>3</v>
      </c>
    </row>
    <row r="131">
      <c r="A131" s="9" t="n">
        <v>44356</v>
      </c>
      <c r="B131" s="195" t="n">
        <v>35</v>
      </c>
      <c r="C131" s="217" t="n">
        <v>24</v>
      </c>
      <c r="D131" s="188" t="n"/>
      <c r="E131" s="217" t="n"/>
      <c r="F131" s="188">
        <f>B131-C131-D131+E131-G131-J637</f>
        <v/>
      </c>
      <c r="G131" s="200" t="n">
        <v>3</v>
      </c>
    </row>
    <row r="132">
      <c r="A132" s="9" t="n">
        <v>44356</v>
      </c>
      <c r="B132" s="195" t="n">
        <v>23.58</v>
      </c>
      <c r="C132" s="217" t="n">
        <v>10</v>
      </c>
      <c r="D132" s="188" t="n"/>
      <c r="E132" s="217" t="n"/>
      <c r="F132" s="188">
        <f>B132-C132-D132+E132-G132-J638</f>
        <v/>
      </c>
      <c r="G132" s="200" t="n">
        <v>3</v>
      </c>
    </row>
    <row r="133">
      <c r="A133" s="9" t="n">
        <v>44356</v>
      </c>
      <c r="B133" s="195" t="n">
        <v>10.58</v>
      </c>
      <c r="C133" s="217" t="n">
        <v>5</v>
      </c>
      <c r="D133" s="188" t="n"/>
      <c r="E133" s="217" t="n"/>
      <c r="F133" s="188">
        <f>B133-C133-D133+E133-G133-J639</f>
        <v/>
      </c>
      <c r="G133" s="200" t="n">
        <v>3</v>
      </c>
    </row>
    <row r="134">
      <c r="A134" s="9" t="n">
        <v>44356</v>
      </c>
      <c r="B134" s="195" t="n">
        <v>13.58</v>
      </c>
      <c r="C134" s="217" t="n">
        <v>5</v>
      </c>
      <c r="D134" s="188" t="n"/>
      <c r="E134" s="217" t="n"/>
      <c r="F134" s="188">
        <f>B134-C134-D134+E134-G134-J640</f>
        <v/>
      </c>
      <c r="G134" s="200" t="n">
        <v>3</v>
      </c>
    </row>
    <row r="135">
      <c r="A135" s="9" t="n">
        <v>44356</v>
      </c>
      <c r="B135" s="195" t="n">
        <v>12</v>
      </c>
      <c r="C135" s="217" t="n">
        <v>8</v>
      </c>
      <c r="D135" s="188" t="n"/>
      <c r="E135" s="217" t="n"/>
      <c r="F135" s="188">
        <f>B135-C135-D135+E135-G135-J641</f>
        <v/>
      </c>
      <c r="G135" s="200" t="n">
        <v>3</v>
      </c>
    </row>
    <row r="136">
      <c r="A136" s="9" t="n">
        <v>44356</v>
      </c>
      <c r="B136" s="195" t="n">
        <v>13.58</v>
      </c>
      <c r="C136" s="217" t="n">
        <v>5</v>
      </c>
      <c r="D136" s="188" t="n"/>
      <c r="E136" s="217" t="n"/>
      <c r="F136" s="188">
        <f>B136-C136-D136+E136-G136-J642</f>
        <v/>
      </c>
      <c r="G136" s="200" t="n">
        <v>3</v>
      </c>
    </row>
    <row r="137">
      <c r="A137" s="9" t="n">
        <v>44356</v>
      </c>
      <c r="B137" s="195" t="n">
        <v>18.58</v>
      </c>
      <c r="C137" s="217" t="n">
        <v>8.699999999999999</v>
      </c>
      <c r="D137" s="188" t="n"/>
      <c r="E137" s="217" t="n"/>
      <c r="F137" s="188">
        <f>B137-C137-D137+E137-G137-J643</f>
        <v/>
      </c>
      <c r="G137" s="200" t="n">
        <v>3</v>
      </c>
    </row>
    <row r="138">
      <c r="A138" s="9" t="n">
        <v>44357</v>
      </c>
      <c r="B138" s="195" t="n">
        <v>35</v>
      </c>
      <c r="C138" s="217" t="n">
        <v>24</v>
      </c>
      <c r="D138" s="188" t="n"/>
      <c r="E138" s="217" t="n"/>
      <c r="F138" s="188">
        <f>B138-C138-D138+E138-G138-J644</f>
        <v/>
      </c>
      <c r="G138" s="200" t="n">
        <v>3</v>
      </c>
    </row>
    <row r="139">
      <c r="A139" s="9" t="n">
        <v>44357</v>
      </c>
      <c r="B139" s="195" t="n">
        <v>129</v>
      </c>
      <c r="C139" s="217" t="n">
        <v>104</v>
      </c>
      <c r="D139" s="188" t="n"/>
      <c r="E139" s="217" t="n"/>
      <c r="F139" s="188">
        <f>B139-C139-D139+E139-G139-J645</f>
        <v/>
      </c>
      <c r="G139" s="200" t="n">
        <v>3</v>
      </c>
    </row>
    <row r="140">
      <c r="A140" s="9" t="n">
        <v>44357</v>
      </c>
      <c r="B140" s="195" t="n">
        <v>14.58</v>
      </c>
      <c r="C140" s="217" t="n">
        <v>5</v>
      </c>
      <c r="D140" s="188" t="n"/>
      <c r="E140" s="217" t="n"/>
      <c r="F140" s="188">
        <f>B140-C140-D140+E140-G140-J646</f>
        <v/>
      </c>
      <c r="G140" s="200" t="n">
        <v>3</v>
      </c>
    </row>
    <row r="141">
      <c r="A141" s="9" t="n">
        <v>44357</v>
      </c>
      <c r="B141" s="195" t="n">
        <v>26</v>
      </c>
      <c r="C141" s="217" t="n">
        <v>16</v>
      </c>
      <c r="D141" s="188" t="n"/>
      <c r="E141" s="217" t="n"/>
      <c r="F141" s="188">
        <f>B141-C141-D141+E141-G141-J647</f>
        <v/>
      </c>
      <c r="G141" s="200" t="n">
        <v>3</v>
      </c>
    </row>
    <row r="142">
      <c r="A142" s="9" t="n">
        <v>44357</v>
      </c>
      <c r="B142" s="195" t="n">
        <v>48.58</v>
      </c>
      <c r="C142" s="217" t="n">
        <v>31</v>
      </c>
      <c r="D142" s="188" t="n"/>
      <c r="E142" s="217" t="n"/>
      <c r="F142" s="188">
        <f>B142-C142-D142+E142-G142-J648</f>
        <v/>
      </c>
      <c r="G142" s="200" t="n">
        <v>3</v>
      </c>
    </row>
    <row r="143">
      <c r="A143" s="9" t="n">
        <v>44357</v>
      </c>
      <c r="B143" s="195" t="n">
        <v>45.16</v>
      </c>
      <c r="C143" s="217" t="n">
        <v>28</v>
      </c>
      <c r="D143" s="188" t="n"/>
      <c r="E143" s="217" t="n"/>
      <c r="F143" s="188">
        <f>B143-C143-D143+E143-G143-J649</f>
        <v/>
      </c>
      <c r="G143" s="200" t="n">
        <v>3</v>
      </c>
    </row>
    <row r="144">
      <c r="A144" s="9" t="n">
        <v>44357</v>
      </c>
      <c r="B144" s="195" t="n">
        <v>135</v>
      </c>
      <c r="C144" s="217" t="n">
        <v>112</v>
      </c>
      <c r="D144" s="188" t="n"/>
      <c r="E144" s="217" t="n"/>
      <c r="F144" s="188">
        <f>B144-C144-D144+E144-G144-J650</f>
        <v/>
      </c>
      <c r="G144" s="200" t="n">
        <v>3</v>
      </c>
    </row>
    <row r="145">
      <c r="A145" s="9" t="n">
        <v>44357</v>
      </c>
      <c r="B145" s="195" t="n">
        <v>69</v>
      </c>
      <c r="C145" s="217" t="n">
        <v>48</v>
      </c>
      <c r="D145" s="188" t="n"/>
      <c r="E145" s="217" t="n"/>
      <c r="F145" s="188">
        <f>B145-C145-D145+E145-G145-J651</f>
        <v/>
      </c>
      <c r="G145" s="200" t="n">
        <v>3</v>
      </c>
    </row>
    <row r="146">
      <c r="A146" s="9" t="n">
        <v>44357</v>
      </c>
      <c r="B146" s="195" t="n">
        <v>44.98</v>
      </c>
      <c r="C146" s="217" t="n">
        <v>29</v>
      </c>
      <c r="D146" s="188" t="n"/>
      <c r="E146" s="217" t="n"/>
      <c r="F146" s="188">
        <f>B146-C146-D146+E146-G146-J652</f>
        <v/>
      </c>
      <c r="G146" s="200" t="n">
        <v>3</v>
      </c>
    </row>
    <row r="147">
      <c r="A147" s="9" t="n">
        <v>44357</v>
      </c>
      <c r="B147" s="195" t="n">
        <v>46</v>
      </c>
      <c r="C147" s="217" t="n">
        <v>32</v>
      </c>
      <c r="D147" s="188" t="n"/>
      <c r="E147" s="217" t="n"/>
      <c r="F147" s="188">
        <f>B147-C147-D147+E147-G147-J653</f>
        <v/>
      </c>
      <c r="G147" s="200" t="n">
        <v>3</v>
      </c>
    </row>
    <row r="148">
      <c r="A148" s="9" t="n">
        <v>44357</v>
      </c>
      <c r="B148" s="195" t="n">
        <v>78</v>
      </c>
      <c r="C148" s="217" t="n">
        <v>57</v>
      </c>
      <c r="D148" s="188" t="n"/>
      <c r="E148" s="217" t="n"/>
      <c r="F148" s="188">
        <f>B148-C148-D148+E148-G148-J654</f>
        <v/>
      </c>
      <c r="G148" s="200" t="n">
        <v>3</v>
      </c>
    </row>
    <row r="149">
      <c r="A149" s="9" t="n">
        <v>44358</v>
      </c>
      <c r="B149" s="195" t="n">
        <v>14.58</v>
      </c>
      <c r="C149" s="217" t="n">
        <v>5</v>
      </c>
      <c r="D149" s="188" t="n"/>
      <c r="E149" s="217" t="n"/>
      <c r="F149" s="188">
        <f>B149-C149-D149+E149-G149-J655</f>
        <v/>
      </c>
      <c r="G149" s="200" t="n">
        <v>3</v>
      </c>
    </row>
    <row r="150">
      <c r="A150" s="9" t="n">
        <v>44358</v>
      </c>
      <c r="B150" s="195" t="n">
        <v>13</v>
      </c>
      <c r="C150" s="217" t="n">
        <v>8</v>
      </c>
      <c r="D150" s="188" t="n"/>
      <c r="E150" s="217" t="n"/>
      <c r="F150" s="188">
        <f>B150-C150-D150+E150-G150-J656</f>
        <v/>
      </c>
      <c r="G150" s="200" t="n">
        <v>3</v>
      </c>
    </row>
    <row r="151">
      <c r="A151" s="9" t="n">
        <v>44358</v>
      </c>
      <c r="B151" s="195" t="n">
        <v>14.58</v>
      </c>
      <c r="C151" s="217" t="n">
        <v>5</v>
      </c>
      <c r="D151" s="188" t="n"/>
      <c r="E151" s="217" t="n"/>
      <c r="F151" s="188">
        <f>B151-C151-D151+E151-G151-J657</f>
        <v/>
      </c>
      <c r="G151" s="200" t="n">
        <v>3</v>
      </c>
    </row>
    <row r="152">
      <c r="A152" s="9" t="n">
        <v>44358</v>
      </c>
      <c r="B152" s="195" t="n">
        <v>13</v>
      </c>
      <c r="C152" s="217" t="n">
        <v>8</v>
      </c>
      <c r="D152" s="223" t="n"/>
      <c r="E152" s="223" t="n"/>
      <c r="F152" s="188">
        <f>B152-C152-D152+E152-G152-J658</f>
        <v/>
      </c>
      <c r="G152" s="200" t="n">
        <v>3</v>
      </c>
    </row>
    <row r="153">
      <c r="A153" s="9" t="n">
        <v>44358</v>
      </c>
      <c r="B153" s="195" t="n">
        <v>149</v>
      </c>
      <c r="C153" s="217" t="n">
        <v>104</v>
      </c>
      <c r="D153" s="223" t="n"/>
      <c r="E153" s="217" t="n"/>
      <c r="F153" s="188">
        <f>B153-C153-D153+E153-G153-J659</f>
        <v/>
      </c>
      <c r="G153" s="200" t="n">
        <v>3</v>
      </c>
    </row>
    <row r="154">
      <c r="A154" s="9" t="n">
        <v>44358</v>
      </c>
      <c r="B154" s="195" t="n">
        <v>5.08</v>
      </c>
      <c r="C154" s="217" t="n">
        <v>1.3</v>
      </c>
      <c r="D154" s="188" t="n"/>
      <c r="E154" s="217" t="n"/>
      <c r="F154" s="188">
        <f>B154-C154-D154+E154-G154-J660</f>
        <v/>
      </c>
      <c r="G154" s="200" t="n">
        <v>3</v>
      </c>
    </row>
    <row r="155">
      <c r="A155" s="9" t="n">
        <v>44358</v>
      </c>
      <c r="B155" s="195" t="n">
        <v>11.58</v>
      </c>
      <c r="C155" s="217" t="n">
        <v>5</v>
      </c>
      <c r="D155" s="188" t="n"/>
      <c r="E155" s="217" t="n"/>
      <c r="F155" s="188">
        <f>B155-C155-D155+E155-G155-J661</f>
        <v/>
      </c>
      <c r="G155" s="200" t="n">
        <v>3</v>
      </c>
    </row>
    <row r="156">
      <c r="A156" s="9" t="n">
        <v>44358</v>
      </c>
      <c r="B156" s="195" t="n">
        <v>101.18</v>
      </c>
      <c r="C156" s="217" t="n">
        <v>42</v>
      </c>
      <c r="D156" s="188" t="n"/>
      <c r="E156" s="217" t="n"/>
      <c r="F156" s="188">
        <f>B156-C156-D156+E156-G156-J662</f>
        <v/>
      </c>
      <c r="G156" s="200" t="n">
        <v>20</v>
      </c>
    </row>
    <row r="157">
      <c r="A157" s="9" t="n">
        <v>44358</v>
      </c>
      <c r="B157" s="195" t="n">
        <v>11.58</v>
      </c>
      <c r="C157" s="217" t="n">
        <v>5</v>
      </c>
      <c r="D157" s="188" t="n"/>
      <c r="E157" s="217" t="n"/>
      <c r="F157" s="188">
        <f>B157-C157-D157+E157-G157-J663</f>
        <v/>
      </c>
      <c r="G157" s="200" t="n">
        <v>3</v>
      </c>
    </row>
    <row r="158">
      <c r="A158" s="9" t="n">
        <v>44358</v>
      </c>
      <c r="B158" s="195" t="n">
        <v>78</v>
      </c>
      <c r="C158" s="217" t="n">
        <v>57</v>
      </c>
      <c r="D158" s="188" t="n"/>
      <c r="E158" s="217" t="n"/>
      <c r="F158" s="188">
        <f>B158-C158-D158+E158-G158-J664</f>
        <v/>
      </c>
      <c r="G158" s="200" t="n">
        <v>3</v>
      </c>
    </row>
    <row r="159">
      <c r="A159" s="9" t="n">
        <v>44358</v>
      </c>
      <c r="B159" s="195" t="n">
        <v>280</v>
      </c>
      <c r="C159" s="217" t="n">
        <v>224</v>
      </c>
      <c r="D159" s="188" t="n"/>
      <c r="E159" s="217" t="n"/>
      <c r="F159" s="188">
        <f>B159-C159-D159+E159-G159-J665</f>
        <v/>
      </c>
      <c r="G159" s="200" t="n">
        <v>3</v>
      </c>
    </row>
    <row r="160">
      <c r="A160" s="9" t="n">
        <v>44358</v>
      </c>
      <c r="B160" s="195" t="n">
        <v>35</v>
      </c>
      <c r="C160" s="217" t="n">
        <v>24</v>
      </c>
      <c r="D160" s="188" t="n"/>
      <c r="E160" s="217" t="n"/>
      <c r="F160" s="188">
        <f>B160-C160-D160+E160-G160-J666</f>
        <v/>
      </c>
      <c r="G160" s="200" t="n">
        <v>3</v>
      </c>
    </row>
    <row r="161">
      <c r="A161" s="9" t="n">
        <v>44358</v>
      </c>
      <c r="B161" s="195" t="n">
        <v>138.58</v>
      </c>
      <c r="C161" s="217" t="n">
        <v>92</v>
      </c>
      <c r="D161" s="188" t="n"/>
      <c r="E161" s="217" t="n"/>
      <c r="F161" s="188">
        <f>B161-C161-D161+E161-G161-J667</f>
        <v/>
      </c>
      <c r="G161" s="200" t="n">
        <v>3</v>
      </c>
    </row>
    <row r="162">
      <c r="A162" s="9" t="n">
        <v>44358</v>
      </c>
      <c r="B162" s="195" t="n">
        <v>11.58</v>
      </c>
      <c r="C162" s="217" t="n">
        <v>5</v>
      </c>
      <c r="D162" s="188" t="n"/>
      <c r="E162" s="217" t="n"/>
      <c r="F162" s="188">
        <f>B162-C162-D162+E162-G162-J668</f>
        <v/>
      </c>
      <c r="G162" s="200" t="n">
        <v>3</v>
      </c>
    </row>
    <row r="163">
      <c r="A163" s="9" t="n">
        <v>44358</v>
      </c>
      <c r="B163" s="195" t="n">
        <v>24.58</v>
      </c>
      <c r="C163" s="217" t="n">
        <v>10</v>
      </c>
      <c r="D163" s="188" t="n"/>
      <c r="E163" s="217" t="n"/>
      <c r="F163" s="188">
        <f>B163-C163-D163+E163-G163-J669</f>
        <v/>
      </c>
      <c r="G163" s="200" t="n">
        <v>3</v>
      </c>
    </row>
    <row r="164">
      <c r="A164" s="9" t="n">
        <v>44359</v>
      </c>
      <c r="B164" s="195" t="n">
        <v>10.58</v>
      </c>
      <c r="C164" s="217" t="n">
        <v>5</v>
      </c>
      <c r="D164" s="188" t="n"/>
      <c r="E164" s="217" t="n"/>
      <c r="F164" s="188">
        <f>B164-C164-D164+E164-G164-J670</f>
        <v/>
      </c>
      <c r="G164" s="200" t="n">
        <v>3</v>
      </c>
    </row>
    <row r="165">
      <c r="A165" s="9" t="n">
        <v>44359</v>
      </c>
      <c r="B165" s="195" t="n">
        <v>86</v>
      </c>
      <c r="C165" s="217" t="n">
        <v>64</v>
      </c>
      <c r="D165" s="188" t="n"/>
      <c r="E165" s="217" t="n"/>
      <c r="F165" s="188">
        <f>B165-C165-D165+E165-G165-J671</f>
        <v/>
      </c>
      <c r="G165" s="200" t="n">
        <v>3</v>
      </c>
    </row>
    <row r="166">
      <c r="A166" s="9" t="n">
        <v>44359</v>
      </c>
      <c r="B166" s="195" t="n">
        <v>129</v>
      </c>
      <c r="C166" s="217" t="n">
        <v>104</v>
      </c>
      <c r="D166" s="188" t="n"/>
      <c r="E166" s="217" t="n"/>
      <c r="F166" s="188">
        <f>B166-C166-D166+E166-G166-J672</f>
        <v/>
      </c>
      <c r="G166" s="200" t="n">
        <v>3</v>
      </c>
    </row>
    <row r="167">
      <c r="A167" s="9" t="n">
        <v>44359</v>
      </c>
      <c r="B167" s="195" t="n">
        <v>13.74</v>
      </c>
      <c r="C167" s="217" t="n">
        <v>6</v>
      </c>
      <c r="D167" s="188" t="n"/>
      <c r="E167" s="217" t="n"/>
      <c r="F167" s="188">
        <f>B167-C167-D167+E167-G167-J673</f>
        <v/>
      </c>
      <c r="G167" s="200" t="n">
        <v>3</v>
      </c>
    </row>
    <row r="168">
      <c r="A168" s="9" t="n">
        <v>44359</v>
      </c>
      <c r="B168" s="195" t="n">
        <v>11.58</v>
      </c>
      <c r="C168" s="217" t="n">
        <v>5</v>
      </c>
      <c r="D168" s="188" t="n"/>
      <c r="E168" s="217" t="n"/>
      <c r="F168" s="188">
        <f>B168-C168-D168+E168-G168-J674</f>
        <v/>
      </c>
      <c r="G168" s="200" t="n">
        <v>3</v>
      </c>
    </row>
    <row r="169">
      <c r="A169" s="9" t="n">
        <v>44359</v>
      </c>
      <c r="B169" s="195" t="n">
        <v>13</v>
      </c>
      <c r="C169" s="217" t="n">
        <v>8</v>
      </c>
      <c r="D169" s="188" t="n"/>
      <c r="E169" s="217" t="n"/>
      <c r="F169" s="188">
        <f>B169-C169-D169+E169-G169-J675</f>
        <v/>
      </c>
      <c r="G169" s="200" t="n">
        <v>3</v>
      </c>
    </row>
    <row r="170">
      <c r="A170" s="9" t="n">
        <v>44359</v>
      </c>
      <c r="B170" s="195" t="n">
        <v>13</v>
      </c>
      <c r="C170" s="217" t="n">
        <v>8</v>
      </c>
      <c r="D170" s="188" t="n"/>
      <c r="E170" s="217" t="n"/>
      <c r="F170" s="188">
        <f>B170-C170-D170+E170-G170-J676</f>
        <v/>
      </c>
      <c r="G170" s="200" t="n">
        <v>3</v>
      </c>
    </row>
    <row r="171">
      <c r="A171" s="9" t="n">
        <v>44359</v>
      </c>
      <c r="B171" s="195" t="n">
        <v>10.58</v>
      </c>
      <c r="C171" s="217" t="n">
        <v>6</v>
      </c>
      <c r="D171" s="188" t="n"/>
      <c r="E171" s="217" t="n"/>
      <c r="F171" s="188">
        <f>B171-C171-D171+E171-G171-J677</f>
        <v/>
      </c>
      <c r="G171" s="200" t="n">
        <v>3</v>
      </c>
    </row>
    <row r="172">
      <c r="A172" s="9" t="n">
        <v>44359</v>
      </c>
      <c r="B172" s="195" t="n">
        <v>11.58</v>
      </c>
      <c r="C172" s="217" t="n">
        <v>5</v>
      </c>
      <c r="D172" s="188" t="n"/>
      <c r="E172" s="217" t="n"/>
      <c r="F172" s="188">
        <f>B172-C172-D172+E172-G172-J678</f>
        <v/>
      </c>
      <c r="G172" s="200" t="n">
        <v>3</v>
      </c>
    </row>
    <row r="173">
      <c r="A173" s="9" t="n">
        <v>44359</v>
      </c>
      <c r="B173" s="195" t="n">
        <v>135</v>
      </c>
      <c r="C173" s="217" t="n">
        <v>112</v>
      </c>
      <c r="D173" s="188" t="n"/>
      <c r="E173" s="217" t="n"/>
      <c r="F173" s="188">
        <f>B173-C173-D173+E173-G173-J679</f>
        <v/>
      </c>
      <c r="G173" s="200" t="n">
        <v>3</v>
      </c>
    </row>
    <row r="174">
      <c r="A174" s="9" t="n">
        <v>44359</v>
      </c>
      <c r="B174" s="195" t="n">
        <v>35</v>
      </c>
      <c r="C174" s="217" t="n">
        <v>24</v>
      </c>
      <c r="D174" s="188" t="n"/>
      <c r="E174" s="217" t="n"/>
      <c r="F174" s="188">
        <f>B174-C174-D174+E174-G174-J680</f>
        <v/>
      </c>
      <c r="G174" s="200" t="n">
        <v>3</v>
      </c>
    </row>
    <row r="175">
      <c r="A175" s="9" t="n">
        <v>44359</v>
      </c>
      <c r="B175" s="195" t="n">
        <v>35</v>
      </c>
      <c r="C175" s="217" t="n">
        <v>24</v>
      </c>
      <c r="D175" s="188" t="n"/>
      <c r="E175" s="217" t="n"/>
      <c r="F175" s="188">
        <f>B175-C175-D175+E175-G175-J681</f>
        <v/>
      </c>
      <c r="G175" s="200" t="n">
        <v>3</v>
      </c>
    </row>
    <row r="176">
      <c r="A176" s="9" t="n">
        <v>44359</v>
      </c>
      <c r="B176" s="195" t="n">
        <v>43.58</v>
      </c>
      <c r="C176" s="217" t="n">
        <v>32</v>
      </c>
      <c r="D176" s="188" t="n"/>
      <c r="E176" s="217" t="n"/>
      <c r="F176" s="188">
        <f>B176-C176-D176+E176-G176-J682</f>
        <v/>
      </c>
      <c r="G176" s="200" t="n">
        <v>3</v>
      </c>
    </row>
    <row r="177">
      <c r="A177" s="9" t="n">
        <v>44359</v>
      </c>
      <c r="B177" s="195" t="n">
        <v>11.58</v>
      </c>
      <c r="C177" s="217" t="n">
        <v>5</v>
      </c>
      <c r="D177" s="188" t="n"/>
      <c r="E177" s="217" t="n"/>
      <c r="F177" s="188">
        <f>B177-C177-D177+E177-G177-J683</f>
        <v/>
      </c>
      <c r="G177" s="200" t="n">
        <v>3</v>
      </c>
    </row>
    <row r="178">
      <c r="A178" s="9" t="n">
        <v>44359</v>
      </c>
      <c r="B178" s="195" t="n">
        <v>8.58</v>
      </c>
      <c r="C178" s="217" t="n">
        <v>2.5</v>
      </c>
      <c r="D178" s="188" t="n"/>
      <c r="E178" s="217" t="n"/>
      <c r="F178" s="188">
        <f>B178-C178-D178+E178-G178-J684</f>
        <v/>
      </c>
      <c r="G178" s="200" t="n">
        <v>3</v>
      </c>
    </row>
    <row r="179">
      <c r="A179" s="9" t="n">
        <v>44360</v>
      </c>
      <c r="B179" s="195" t="n">
        <v>69</v>
      </c>
      <c r="C179" s="217" t="n">
        <v>48</v>
      </c>
      <c r="D179" s="188" t="n"/>
      <c r="E179" s="217" t="n"/>
      <c r="F179" s="188">
        <f>B179-C179-D179+E179-G179-J685</f>
        <v/>
      </c>
      <c r="G179" s="200" t="n">
        <v>3</v>
      </c>
    </row>
    <row r="180">
      <c r="A180" s="9" t="n">
        <v>44360</v>
      </c>
      <c r="B180" s="195" t="n">
        <v>11.58</v>
      </c>
      <c r="C180" s="217" t="n">
        <v>5</v>
      </c>
      <c r="D180" s="188" t="n"/>
      <c r="E180" s="217" t="n"/>
      <c r="F180" s="188">
        <f>B180-C180-D180+E180-G180-J686</f>
        <v/>
      </c>
      <c r="G180" s="200" t="n">
        <v>3</v>
      </c>
    </row>
    <row r="181">
      <c r="A181" s="9" t="n">
        <v>44360</v>
      </c>
      <c r="B181" s="195" t="n">
        <v>78</v>
      </c>
      <c r="C181" s="217" t="n">
        <v>57</v>
      </c>
      <c r="D181" s="223" t="n"/>
      <c r="E181" s="223" t="n"/>
      <c r="F181" s="188">
        <f>B181-C181-D181+E181-G181-J687</f>
        <v/>
      </c>
      <c r="G181" s="200" t="n">
        <v>3</v>
      </c>
    </row>
    <row r="182">
      <c r="A182" s="9" t="n">
        <v>44360</v>
      </c>
      <c r="B182" s="195" t="n">
        <v>135</v>
      </c>
      <c r="C182" s="217" t="n">
        <v>112</v>
      </c>
      <c r="D182" s="223" t="n"/>
      <c r="E182" s="223" t="n"/>
      <c r="F182" s="188">
        <f>B182-C182-D182+E182-G182-J688</f>
        <v/>
      </c>
      <c r="G182" s="200" t="n">
        <v>3</v>
      </c>
    </row>
    <row r="183">
      <c r="A183" s="9" t="n">
        <v>44360</v>
      </c>
      <c r="B183" s="195" t="n">
        <v>11.58</v>
      </c>
      <c r="C183" s="217" t="n">
        <v>5</v>
      </c>
      <c r="D183" s="223" t="n"/>
      <c r="E183" s="223" t="n"/>
      <c r="F183" s="188">
        <f>B183-C183-D183+E183-G183-J689</f>
        <v/>
      </c>
      <c r="G183" s="200" t="n">
        <v>3</v>
      </c>
    </row>
    <row r="184">
      <c r="A184" s="9" t="n">
        <v>44360</v>
      </c>
      <c r="B184" s="195" t="n">
        <v>19.58</v>
      </c>
      <c r="C184" s="217" t="n">
        <v>8.699999999999999</v>
      </c>
      <c r="D184" s="188" t="n"/>
      <c r="E184" s="217" t="n"/>
      <c r="F184" s="188">
        <f>B184-C184-D184+E184-G184-J690</f>
        <v/>
      </c>
      <c r="G184" s="200" t="n">
        <v>3</v>
      </c>
    </row>
    <row r="185">
      <c r="A185" s="9" t="n">
        <v>44361</v>
      </c>
      <c r="B185" s="195" t="n">
        <v>11.58</v>
      </c>
      <c r="C185" s="217" t="n">
        <v>5</v>
      </c>
      <c r="D185" s="188" t="n"/>
      <c r="E185" s="217" t="n"/>
      <c r="F185" s="188">
        <f>B185-C185-D185+E185-G185-J691</f>
        <v/>
      </c>
      <c r="G185" s="200" t="n">
        <v>3</v>
      </c>
    </row>
    <row r="186">
      <c r="A186" s="9" t="n">
        <v>44361</v>
      </c>
      <c r="B186" s="195" t="n">
        <v>11.58</v>
      </c>
      <c r="C186" s="217" t="n">
        <v>5</v>
      </c>
      <c r="D186" s="188" t="n"/>
      <c r="E186" s="217" t="n"/>
      <c r="F186" s="188">
        <f>B186-C186-D186+E186-G186-J692</f>
        <v/>
      </c>
      <c r="G186" s="200" t="n">
        <v>3</v>
      </c>
    </row>
    <row r="187">
      <c r="A187" s="9" t="n">
        <v>44361</v>
      </c>
      <c r="B187" s="195" t="n">
        <v>11.58</v>
      </c>
      <c r="C187" s="217" t="n">
        <v>5</v>
      </c>
      <c r="D187" s="188" t="n"/>
      <c r="E187" s="217" t="n"/>
      <c r="F187" s="188">
        <f>B187-C187-D187+E187-G187-J693</f>
        <v/>
      </c>
      <c r="G187" s="200" t="n">
        <v>3</v>
      </c>
    </row>
    <row r="188">
      <c r="A188" s="9" t="n">
        <v>44361</v>
      </c>
      <c r="B188" s="195" t="n">
        <v>33.32</v>
      </c>
      <c r="C188" s="217" t="n">
        <v>14</v>
      </c>
      <c r="D188" s="188" t="n"/>
      <c r="E188" s="217" t="n"/>
      <c r="F188" s="188">
        <f>B188-C188-D188+E188-G188-J694</f>
        <v/>
      </c>
      <c r="G188" s="200" t="n">
        <v>3</v>
      </c>
    </row>
    <row r="189">
      <c r="A189" s="9" t="n">
        <v>44361</v>
      </c>
      <c r="B189" s="195" t="n">
        <v>85.16</v>
      </c>
      <c r="C189" s="217" t="n">
        <v>56.5</v>
      </c>
      <c r="D189" s="188" t="n"/>
      <c r="E189" s="217" t="n"/>
      <c r="F189" s="188">
        <f>B189-C189-D189+E189-G189-J695</f>
        <v/>
      </c>
      <c r="G189" s="200" t="n">
        <v>3</v>
      </c>
    </row>
    <row r="190">
      <c r="A190" s="9" t="n">
        <v>44362</v>
      </c>
      <c r="B190" s="195" t="n">
        <v>14.58</v>
      </c>
      <c r="C190" s="217" t="n">
        <v>5</v>
      </c>
      <c r="D190" s="188" t="n"/>
      <c r="E190" s="217" t="n"/>
      <c r="F190" s="188">
        <f>B190-C190-D190+E190-G190-J696</f>
        <v/>
      </c>
      <c r="G190" s="200" t="n">
        <v>3</v>
      </c>
    </row>
    <row r="191">
      <c r="A191" s="9" t="n">
        <v>44362</v>
      </c>
      <c r="B191" s="195" t="n">
        <v>69</v>
      </c>
      <c r="C191" s="217" t="n">
        <v>42</v>
      </c>
      <c r="D191" s="188" t="n"/>
      <c r="E191" s="217" t="n"/>
      <c r="F191" s="188">
        <f>B191-C191-D191+E191-G191-J697</f>
        <v/>
      </c>
      <c r="G191" s="200" t="n">
        <v>3</v>
      </c>
    </row>
    <row r="192">
      <c r="A192" s="9" t="n">
        <v>44362</v>
      </c>
      <c r="B192" s="195" t="n">
        <v>20.58</v>
      </c>
      <c r="C192" s="217" t="n">
        <v>12</v>
      </c>
      <c r="D192" s="188" t="n"/>
      <c r="E192" s="217" t="n"/>
      <c r="F192" s="188">
        <f>B192-C192-D192+E192-G192-J698</f>
        <v/>
      </c>
      <c r="G192" s="200" t="n">
        <v>3</v>
      </c>
    </row>
    <row r="193">
      <c r="A193" s="9" t="n">
        <v>44362</v>
      </c>
      <c r="B193" s="195" t="n">
        <v>14.58</v>
      </c>
      <c r="C193" s="217" t="n">
        <v>5</v>
      </c>
      <c r="D193" s="188" t="n"/>
      <c r="E193" s="217" t="n"/>
      <c r="F193" s="188">
        <f>B193-C193-D193+E193-G193-J699</f>
        <v/>
      </c>
      <c r="G193" s="200" t="n">
        <v>3</v>
      </c>
    </row>
    <row r="194">
      <c r="A194" s="9" t="n">
        <v>44362</v>
      </c>
      <c r="B194" s="195" t="n">
        <v>11.58</v>
      </c>
      <c r="C194" s="217" t="n">
        <v>5</v>
      </c>
      <c r="D194" s="188" t="n"/>
      <c r="E194" s="217" t="n"/>
      <c r="F194" s="188">
        <f>B194-C194-D194+E194-G194-J700</f>
        <v/>
      </c>
      <c r="G194" s="200" t="n">
        <v>3</v>
      </c>
    </row>
    <row r="195">
      <c r="A195" s="9" t="n">
        <v>44362</v>
      </c>
      <c r="B195" s="195" t="n">
        <v>24.58</v>
      </c>
      <c r="C195" s="217" t="n">
        <v>10</v>
      </c>
      <c r="D195" s="223" t="n"/>
      <c r="E195" s="223" t="n"/>
      <c r="F195" s="188">
        <f>B195-C195-D195+E195-G195-J701</f>
        <v/>
      </c>
      <c r="G195" s="200" t="n">
        <v>3</v>
      </c>
    </row>
    <row r="196">
      <c r="A196" s="9" t="n">
        <v>44363</v>
      </c>
      <c r="B196" s="195" t="n">
        <v>120.15</v>
      </c>
      <c r="C196" s="217" t="n">
        <v>112</v>
      </c>
      <c r="D196" s="188" t="n"/>
      <c r="E196" s="217" t="n"/>
      <c r="F196" s="188">
        <f>B196-C196-D196+E196-G196-J702</f>
        <v/>
      </c>
      <c r="G196" s="200" t="n">
        <v>3</v>
      </c>
    </row>
    <row r="197">
      <c r="A197" s="9" t="n">
        <v>44363</v>
      </c>
      <c r="B197" s="195" t="n">
        <v>13.13</v>
      </c>
      <c r="C197" s="217" t="n">
        <v>5</v>
      </c>
      <c r="D197" s="188" t="n"/>
      <c r="E197" s="217" t="n"/>
      <c r="F197" s="188">
        <f>B197-C197-D197+E197-G197-J703</f>
        <v/>
      </c>
      <c r="G197" s="200" t="n">
        <v>3</v>
      </c>
    </row>
    <row r="198">
      <c r="A198" s="9" t="n">
        <v>44363</v>
      </c>
      <c r="B198" s="195" t="n">
        <v>271.97</v>
      </c>
      <c r="C198" s="217" t="n">
        <v>239</v>
      </c>
      <c r="D198" s="188" t="n"/>
      <c r="E198" s="217" t="n"/>
      <c r="F198" s="188">
        <f>B198-C198-D198+E198-G198-J704</f>
        <v/>
      </c>
      <c r="G198" s="200" t="n">
        <v>3</v>
      </c>
    </row>
    <row r="199">
      <c r="A199" s="9" t="n">
        <v>44363</v>
      </c>
      <c r="B199" s="195" t="n">
        <v>32.43</v>
      </c>
      <c r="C199" s="217" t="n">
        <v>24</v>
      </c>
      <c r="D199" s="188" t="n"/>
      <c r="E199" s="217" t="n"/>
      <c r="F199" s="188">
        <f>B199-C199-D199+E199-G199-J705</f>
        <v/>
      </c>
      <c r="G199" s="200" t="n">
        <v>3</v>
      </c>
    </row>
    <row r="200">
      <c r="A200" s="9" t="n">
        <v>44363</v>
      </c>
      <c r="B200" s="195" t="n">
        <v>120.18</v>
      </c>
      <c r="C200" s="217" t="n">
        <v>112</v>
      </c>
      <c r="D200" s="188" t="n"/>
      <c r="E200" s="217" t="n"/>
      <c r="F200" s="188">
        <f>B200-C200-D200+E200-G200-J706</f>
        <v/>
      </c>
      <c r="G200" s="200" t="n">
        <v>3</v>
      </c>
    </row>
    <row r="201">
      <c r="A201" s="9" t="n">
        <v>44363</v>
      </c>
      <c r="B201" s="195" t="n">
        <v>22.21</v>
      </c>
      <c r="C201" s="217" t="n">
        <v>10</v>
      </c>
      <c r="D201" s="188" t="n"/>
      <c r="E201" s="217" t="n"/>
      <c r="F201" s="188">
        <f>B201-C201-D201+E201-G201-J707</f>
        <v/>
      </c>
      <c r="G201" s="200" t="n">
        <v>3</v>
      </c>
    </row>
    <row r="202">
      <c r="A202" s="9" t="n">
        <v>44363</v>
      </c>
      <c r="B202" s="195" t="n">
        <v>119.81</v>
      </c>
      <c r="C202" s="217" t="n">
        <v>112</v>
      </c>
      <c r="D202" s="188" t="n"/>
      <c r="E202" s="217" t="n"/>
      <c r="F202" s="188">
        <f>B202-C202-D202+E202-G202-J708</f>
        <v/>
      </c>
      <c r="G202" s="200" t="n">
        <v>3</v>
      </c>
    </row>
    <row r="203">
      <c r="A203" s="9" t="n">
        <v>44363</v>
      </c>
      <c r="B203" s="195" t="n">
        <v>14.58</v>
      </c>
      <c r="C203" s="217" t="n">
        <v>5</v>
      </c>
      <c r="D203" s="188" t="n"/>
      <c r="E203" s="217" t="n"/>
      <c r="F203" s="188">
        <f>B203-C203-D203+E203-G203-J709</f>
        <v/>
      </c>
      <c r="G203" s="200" t="n">
        <v>3</v>
      </c>
    </row>
    <row r="204">
      <c r="A204" s="9" t="n">
        <v>44363</v>
      </c>
      <c r="B204" s="195" t="n">
        <v>10.5</v>
      </c>
      <c r="C204" s="217" t="n">
        <v>5</v>
      </c>
      <c r="D204" s="188" t="n"/>
      <c r="E204" s="217" t="n"/>
      <c r="F204" s="188">
        <f>B204-C204-D204+E204-G204-J710</f>
        <v/>
      </c>
      <c r="G204" s="200" t="n">
        <v>3</v>
      </c>
    </row>
    <row r="205">
      <c r="A205" s="9" t="n">
        <v>44363</v>
      </c>
      <c r="B205" s="195" t="n">
        <v>14.58</v>
      </c>
      <c r="C205" s="217" t="n">
        <v>5</v>
      </c>
      <c r="D205" s="188" t="n"/>
      <c r="E205" s="217" t="n"/>
      <c r="F205" s="188">
        <f>B205-C205-D205+E205-G205-J711</f>
        <v/>
      </c>
      <c r="G205" s="200" t="n">
        <v>3</v>
      </c>
    </row>
    <row r="206">
      <c r="A206" s="9" t="n">
        <v>44363</v>
      </c>
      <c r="B206" s="195" t="n">
        <v>10.46</v>
      </c>
      <c r="C206" s="217" t="n">
        <v>5</v>
      </c>
      <c r="D206" s="188" t="n"/>
      <c r="E206" s="217" t="n"/>
      <c r="F206" s="188">
        <f>B206-C206-D206+E206-G206-J712</f>
        <v/>
      </c>
      <c r="G206" s="200" t="n">
        <v>3</v>
      </c>
    </row>
    <row r="207">
      <c r="A207" s="9" t="n">
        <v>44363</v>
      </c>
      <c r="B207" s="195" t="n">
        <v>22.15</v>
      </c>
      <c r="C207" s="217" t="n">
        <v>10</v>
      </c>
      <c r="D207" s="188" t="n"/>
      <c r="E207" s="217" t="n"/>
      <c r="F207" s="188">
        <f>B207-C207-D207+E207-G207-J713</f>
        <v/>
      </c>
      <c r="G207" s="200" t="n">
        <v>3</v>
      </c>
    </row>
    <row r="208">
      <c r="A208" s="9" t="n">
        <v>44363</v>
      </c>
      <c r="B208" s="195" t="n">
        <v>68.91</v>
      </c>
      <c r="C208" s="217" t="n">
        <v>59</v>
      </c>
      <c r="D208" s="188" t="n"/>
      <c r="E208" s="217" t="n"/>
      <c r="F208" s="188">
        <f>B208-C208-D208+E208-G208-J714</f>
        <v/>
      </c>
      <c r="G208" s="200" t="n">
        <v>3</v>
      </c>
    </row>
    <row r="209">
      <c r="A209" s="9" t="n">
        <v>44363</v>
      </c>
      <c r="B209" s="195" t="n">
        <v>185.5</v>
      </c>
      <c r="C209" s="217" t="n">
        <v>168</v>
      </c>
      <c r="D209" s="188" t="n"/>
      <c r="E209" s="217" t="n"/>
      <c r="F209" s="188">
        <f>B209-C209-D209+E209-G209-J715</f>
        <v/>
      </c>
      <c r="G209" s="200" t="n">
        <v>3</v>
      </c>
    </row>
    <row r="210">
      <c r="A210" s="9" t="n">
        <v>44363</v>
      </c>
      <c r="B210" s="195" t="n">
        <v>14.58</v>
      </c>
      <c r="C210" s="217" t="n">
        <v>5</v>
      </c>
      <c r="D210" s="188" t="n"/>
      <c r="E210" s="217" t="n"/>
      <c r="F210" s="188">
        <f>B210-C210-D210+E210-G210-J716</f>
        <v/>
      </c>
      <c r="G210" s="200" t="n">
        <v>3</v>
      </c>
    </row>
    <row r="211">
      <c r="A211" s="9" t="n">
        <v>44363</v>
      </c>
      <c r="B211" s="195" t="n">
        <v>14.58</v>
      </c>
      <c r="C211" s="217" t="n">
        <v>5</v>
      </c>
      <c r="D211" s="188" t="n"/>
      <c r="E211" s="217" t="n"/>
      <c r="F211" s="188">
        <f>B211-C211-D211+E211-G211-J717</f>
        <v/>
      </c>
      <c r="G211" s="200" t="n">
        <v>3</v>
      </c>
    </row>
    <row r="212">
      <c r="A212" s="9" t="n">
        <v>44363</v>
      </c>
      <c r="B212" s="195" t="n">
        <v>15.08</v>
      </c>
      <c r="C212" s="217" t="n">
        <v>7</v>
      </c>
      <c r="D212" s="188" t="n"/>
      <c r="E212" s="217" t="n"/>
      <c r="F212" s="188">
        <f>B212-C212-D212+E212-G212-J718</f>
        <v/>
      </c>
      <c r="G212" s="200" t="n">
        <v>3</v>
      </c>
    </row>
    <row r="213">
      <c r="A213" s="9" t="n">
        <v>44363</v>
      </c>
      <c r="B213" s="195" t="n">
        <v>21</v>
      </c>
      <c r="C213" s="217" t="n">
        <v>16</v>
      </c>
      <c r="D213" s="188" t="n"/>
      <c r="E213" s="217" t="n"/>
      <c r="F213" s="188">
        <f>B213-C213-D213+E213-G213-J719</f>
        <v/>
      </c>
      <c r="G213" s="200" t="n">
        <v>3</v>
      </c>
    </row>
    <row r="214">
      <c r="A214" s="9" t="n">
        <v>44363</v>
      </c>
      <c r="B214" s="195" t="n">
        <v>8.58</v>
      </c>
      <c r="C214" s="217" t="n">
        <v>2.5</v>
      </c>
      <c r="D214" s="188" t="n"/>
      <c r="E214" s="217" t="n"/>
      <c r="F214" s="188">
        <f>B214-C214-D214+E214-G214-J720</f>
        <v/>
      </c>
      <c r="G214" s="200" t="n">
        <v>3</v>
      </c>
    </row>
    <row r="215">
      <c r="A215" s="9" t="n">
        <v>44363</v>
      </c>
      <c r="B215" s="195" t="n">
        <v>15.46</v>
      </c>
      <c r="C215" s="217" t="n">
        <v>8</v>
      </c>
      <c r="D215" s="188" t="n"/>
      <c r="E215" s="217" t="n"/>
      <c r="F215" s="188">
        <f>B215-C215-D215+E215-G215-J721</f>
        <v/>
      </c>
      <c r="G215" s="200" t="n">
        <v>3</v>
      </c>
    </row>
    <row r="216">
      <c r="A216" s="9" t="n">
        <v>44363</v>
      </c>
      <c r="B216" s="195" t="n">
        <v>11.58</v>
      </c>
      <c r="C216" s="217" t="n">
        <v>5</v>
      </c>
      <c r="D216" s="188" t="n"/>
      <c r="E216" s="217" t="n"/>
      <c r="F216" s="188">
        <f>B216-C216-D216+E216-G216-J722</f>
        <v/>
      </c>
      <c r="G216" s="200" t="n">
        <v>3</v>
      </c>
    </row>
    <row r="217">
      <c r="A217" s="9" t="n">
        <v>44363</v>
      </c>
      <c r="B217" s="195" t="n">
        <v>31.5</v>
      </c>
      <c r="C217" s="217" t="n">
        <v>24</v>
      </c>
      <c r="D217" s="188" t="n"/>
      <c r="E217" s="217" t="n"/>
      <c r="F217" s="188">
        <f>B217-C217-D217+E217-G217-J723</f>
        <v/>
      </c>
      <c r="G217" s="200" t="n">
        <v>3</v>
      </c>
    </row>
    <row r="218">
      <c r="A218" s="9" t="n">
        <v>44364</v>
      </c>
      <c r="B218" s="195" t="n">
        <v>21.39</v>
      </c>
      <c r="C218" s="217" t="n">
        <v>9</v>
      </c>
      <c r="D218" s="188" t="n"/>
      <c r="E218" s="217" t="n"/>
      <c r="F218" s="188">
        <f>B218-C218-D218+E218-G218-J724</f>
        <v/>
      </c>
      <c r="G218" s="200" t="n">
        <v>3</v>
      </c>
    </row>
    <row r="219">
      <c r="A219" s="9" t="n">
        <v>44364</v>
      </c>
      <c r="B219" s="195" t="n">
        <v>14.58</v>
      </c>
      <c r="C219" s="217" t="n">
        <v>5</v>
      </c>
      <c r="D219" s="188" t="n"/>
      <c r="E219" s="217" t="n"/>
      <c r="F219" s="188">
        <f>B219-C219-D219+E219-G219-J725</f>
        <v/>
      </c>
      <c r="G219" s="200" t="n">
        <v>3</v>
      </c>
    </row>
    <row r="220">
      <c r="A220" s="9" t="n">
        <v>44364</v>
      </c>
      <c r="B220" s="195" t="n">
        <v>6.58</v>
      </c>
      <c r="C220" s="217" t="n">
        <v>3</v>
      </c>
      <c r="D220" s="188" t="n"/>
      <c r="E220" s="217" t="n"/>
      <c r="F220" s="188">
        <f>B220-C220-D220+E220-G220-J726</f>
        <v/>
      </c>
      <c r="G220" s="200" t="n">
        <v>3</v>
      </c>
    </row>
    <row r="221">
      <c r="A221" s="9" t="n">
        <v>44364</v>
      </c>
      <c r="B221" s="195" t="n">
        <v>10.58</v>
      </c>
      <c r="C221" s="217" t="n">
        <v>6</v>
      </c>
      <c r="D221" s="188" t="n"/>
      <c r="E221" s="217" t="n"/>
      <c r="F221" s="188">
        <f>B221-C221-D221+E221-G221-J727</f>
        <v/>
      </c>
      <c r="G221" s="200" t="n">
        <v>3</v>
      </c>
    </row>
    <row r="222">
      <c r="A222" s="9" t="n">
        <v>44364</v>
      </c>
      <c r="B222" s="195" t="n">
        <v>20.5</v>
      </c>
      <c r="C222" s="217" t="n">
        <v>9</v>
      </c>
      <c r="D222" s="188" t="n"/>
      <c r="E222" s="217" t="n"/>
      <c r="F222" s="188">
        <f>B222-C222-D222+E222-G222-J728</f>
        <v/>
      </c>
      <c r="G222" s="200" t="n">
        <v>3</v>
      </c>
    </row>
    <row r="223">
      <c r="A223" s="9" t="n">
        <v>44364</v>
      </c>
      <c r="B223" s="195" t="n">
        <v>14.58</v>
      </c>
      <c r="C223" s="217" t="n">
        <v>5</v>
      </c>
      <c r="D223" s="188" t="n"/>
      <c r="E223" s="217" t="n"/>
      <c r="F223" s="188">
        <f>B223-C223-D223+E223-G223-J729</f>
        <v/>
      </c>
      <c r="G223" s="200" t="n">
        <v>3</v>
      </c>
    </row>
    <row r="224">
      <c r="A224" s="9" t="n">
        <v>44364</v>
      </c>
      <c r="B224" s="195" t="n">
        <v>11.58</v>
      </c>
      <c r="C224" s="217" t="n">
        <v>5</v>
      </c>
      <c r="D224" s="188" t="n"/>
      <c r="E224" s="217" t="n"/>
      <c r="F224" s="188">
        <f>B224-C224-D224+E224-G224-J730</f>
        <v/>
      </c>
      <c r="G224" s="200" t="n">
        <v>3</v>
      </c>
    </row>
    <row r="225">
      <c r="A225" s="9" t="n">
        <v>44364</v>
      </c>
      <c r="B225" s="195" t="n">
        <v>28.76</v>
      </c>
      <c r="C225" s="217" t="n">
        <v>19</v>
      </c>
      <c r="D225" s="188" t="n"/>
      <c r="E225" s="217" t="n"/>
      <c r="F225" s="188">
        <f>B225-C225-D225+E225-G225-J731</f>
        <v/>
      </c>
      <c r="G225" s="200" t="n">
        <v>3</v>
      </c>
    </row>
    <row r="226">
      <c r="A226" s="9" t="n">
        <v>44364</v>
      </c>
      <c r="B226" s="195" t="n">
        <v>10.5</v>
      </c>
      <c r="C226" s="217" t="n">
        <v>8</v>
      </c>
      <c r="D226" s="188" t="n"/>
      <c r="E226" s="217" t="n"/>
      <c r="F226" s="188">
        <f>B226-C226-D226+E226-G226-J732</f>
        <v/>
      </c>
      <c r="G226" s="200" t="n">
        <v>3</v>
      </c>
    </row>
    <row r="227">
      <c r="A227" s="9" t="n">
        <v>44364</v>
      </c>
      <c r="B227" s="195" t="n">
        <v>17.24</v>
      </c>
      <c r="C227" s="217" t="n">
        <v>8</v>
      </c>
      <c r="D227" s="188" t="n"/>
      <c r="E227" s="217" t="n"/>
      <c r="F227" s="188">
        <f>B227-C227-D227+E227-G227-J733</f>
        <v/>
      </c>
      <c r="G227" s="200" t="n">
        <v>3</v>
      </c>
    </row>
    <row r="228">
      <c r="A228" s="9" t="n">
        <v>44364</v>
      </c>
      <c r="B228" s="195" t="n">
        <v>8.58</v>
      </c>
      <c r="C228" s="217" t="n">
        <v>2.75</v>
      </c>
      <c r="D228" s="188" t="n"/>
      <c r="E228" s="217" t="n"/>
      <c r="F228" s="188">
        <f>B228-C228-D228+E228-G228-J734</f>
        <v/>
      </c>
      <c r="G228" s="200" t="n">
        <v>3</v>
      </c>
    </row>
    <row r="229">
      <c r="A229" s="9" t="n">
        <v>44364</v>
      </c>
      <c r="B229" s="195" t="n">
        <v>11.58</v>
      </c>
      <c r="C229" s="217" t="n">
        <v>5</v>
      </c>
      <c r="D229" s="188" t="n"/>
      <c r="E229" s="217" t="n"/>
      <c r="F229" s="188">
        <f>B229-C229-D229+E229-G229-J735</f>
        <v/>
      </c>
      <c r="G229" s="200" t="n">
        <v>3</v>
      </c>
    </row>
    <row r="230">
      <c r="A230" s="9" t="n">
        <v>44364</v>
      </c>
      <c r="B230" s="195" t="n">
        <v>7.08</v>
      </c>
      <c r="C230" s="217" t="n">
        <v>2</v>
      </c>
      <c r="D230" s="188" t="n"/>
      <c r="E230" s="217" t="n"/>
      <c r="F230" s="188">
        <f>B230-C230-D230+E230-G230-J736</f>
        <v/>
      </c>
      <c r="G230" s="200" t="n">
        <v>3</v>
      </c>
    </row>
    <row r="231">
      <c r="A231" s="9" t="n">
        <v>44364</v>
      </c>
      <c r="B231" s="195" t="n">
        <v>8.58</v>
      </c>
      <c r="C231" s="217" t="n">
        <v>2.75</v>
      </c>
      <c r="D231" s="188" t="n"/>
      <c r="E231" s="217" t="n"/>
      <c r="F231" s="188">
        <f>B231-C231-D231+E231-G231-J737</f>
        <v/>
      </c>
      <c r="G231" s="200" t="n">
        <v>3</v>
      </c>
    </row>
    <row r="232">
      <c r="A232" s="9" t="n">
        <v>44364</v>
      </c>
      <c r="B232" s="195" t="n">
        <v>14.58</v>
      </c>
      <c r="C232" s="217" t="n">
        <v>5</v>
      </c>
      <c r="D232" s="188" t="n"/>
      <c r="E232" s="217" t="n"/>
      <c r="F232" s="188">
        <f>B232-C232-D232+E232-G232-J738</f>
        <v/>
      </c>
      <c r="G232" s="200" t="n">
        <v>3</v>
      </c>
    </row>
    <row r="233">
      <c r="A233" s="9" t="n">
        <v>44364</v>
      </c>
      <c r="B233" s="213" t="n">
        <v>18.32</v>
      </c>
      <c r="C233" s="217" t="n">
        <v>8</v>
      </c>
      <c r="D233" s="188" t="n"/>
      <c r="E233" s="217" t="n"/>
      <c r="F233" s="188">
        <f>B233-C233-D233+E233-G233-J739</f>
        <v/>
      </c>
      <c r="G233" s="200" t="n">
        <v>3</v>
      </c>
    </row>
    <row r="234">
      <c r="A234" s="9" t="n">
        <v>44365</v>
      </c>
      <c r="B234" s="195" t="n">
        <v>14.58</v>
      </c>
      <c r="C234" s="217" t="n">
        <v>5</v>
      </c>
      <c r="D234" s="188" t="n"/>
      <c r="E234" s="217" t="n"/>
      <c r="F234" s="188">
        <f>B234-C234-D234+E234-G234-J740</f>
        <v/>
      </c>
      <c r="G234" s="200" t="n">
        <v>3</v>
      </c>
    </row>
    <row r="235">
      <c r="A235" s="9" t="n">
        <v>44365</v>
      </c>
      <c r="B235" s="195" t="n">
        <v>14.58</v>
      </c>
      <c r="C235" s="217" t="n">
        <v>5</v>
      </c>
      <c r="D235" s="188" t="n"/>
      <c r="E235" s="217" t="n"/>
      <c r="F235" s="188">
        <f>B235-C235-D235+E235-G235-J741</f>
        <v/>
      </c>
      <c r="G235" s="200" t="n">
        <v>3</v>
      </c>
    </row>
    <row r="236">
      <c r="A236" s="9" t="n">
        <v>44365</v>
      </c>
      <c r="B236" s="195" t="n">
        <v>39.55</v>
      </c>
      <c r="C236" s="217" t="n">
        <v>27</v>
      </c>
      <c r="D236" s="188" t="n"/>
      <c r="E236" s="217" t="n"/>
      <c r="F236" s="188">
        <f>B236-C236-D236+E236-G236-J742</f>
        <v/>
      </c>
      <c r="G236" s="200" t="n">
        <v>3</v>
      </c>
    </row>
    <row r="237">
      <c r="A237" s="9" t="n">
        <v>44365</v>
      </c>
      <c r="B237" s="195" t="n">
        <v>11.58</v>
      </c>
      <c r="C237" s="217" t="n">
        <v>5</v>
      </c>
      <c r="D237" s="188" t="n"/>
      <c r="E237" s="217" t="n"/>
      <c r="F237" s="188">
        <f>B237-C237-D237+E237-G237-J743</f>
        <v/>
      </c>
      <c r="G237" s="200" t="n">
        <v>3</v>
      </c>
    </row>
    <row r="238">
      <c r="A238" s="9" t="n">
        <v>44365</v>
      </c>
      <c r="B238" s="195" t="n">
        <v>10.5</v>
      </c>
      <c r="C238" s="217" t="n">
        <v>8</v>
      </c>
      <c r="D238" s="188" t="n"/>
      <c r="E238" s="217" t="n"/>
      <c r="F238" s="188">
        <f>B238-C238-D238+E238-G238-J744</f>
        <v/>
      </c>
      <c r="G238" s="200" t="n">
        <v>3</v>
      </c>
    </row>
    <row r="239">
      <c r="A239" s="9" t="n">
        <v>44365</v>
      </c>
      <c r="B239" s="195" t="n">
        <v>18.18</v>
      </c>
      <c r="C239" s="217" t="n">
        <v>9</v>
      </c>
      <c r="D239" s="188" t="n"/>
      <c r="E239" s="217" t="n"/>
      <c r="F239" s="188">
        <f>B239-C239-D239+E239-G239-J745</f>
        <v/>
      </c>
      <c r="G239" s="200" t="n">
        <v>3</v>
      </c>
    </row>
    <row r="240">
      <c r="A240" s="9" t="n">
        <v>44365</v>
      </c>
      <c r="B240" s="195" t="n">
        <v>31.5</v>
      </c>
      <c r="C240" s="217" t="n">
        <v>24</v>
      </c>
      <c r="D240" s="188" t="n"/>
      <c r="E240" s="217" t="n"/>
      <c r="F240" s="188">
        <f>B240-C240-D240+E240-G240-J746</f>
        <v/>
      </c>
      <c r="G240" s="200" t="n">
        <v>3</v>
      </c>
    </row>
    <row r="241">
      <c r="A241" s="9" t="n">
        <v>44365</v>
      </c>
      <c r="B241" s="195" t="n">
        <v>10.66</v>
      </c>
      <c r="C241" s="217" t="n">
        <v>4</v>
      </c>
      <c r="D241" s="188" t="n"/>
      <c r="E241" s="217" t="n"/>
      <c r="F241" s="188">
        <f>B241-C241-D241+E241-G241-J747</f>
        <v/>
      </c>
      <c r="G241" s="200" t="n">
        <v>3</v>
      </c>
    </row>
    <row r="242">
      <c r="A242" s="9" t="n">
        <v>44365</v>
      </c>
      <c r="B242" s="195" t="n">
        <v>10.43</v>
      </c>
      <c r="C242" s="217" t="n">
        <v>5</v>
      </c>
      <c r="D242" s="188" t="n"/>
      <c r="E242" s="217" t="n"/>
      <c r="F242" s="188">
        <f>B242-C242-D242+E242-G242-J748</f>
        <v/>
      </c>
      <c r="G242" s="200" t="n">
        <v>3</v>
      </c>
    </row>
    <row r="243">
      <c r="A243" s="9" t="n">
        <v>44365</v>
      </c>
      <c r="B243" s="195" t="n">
        <v>72</v>
      </c>
      <c r="C243" s="217" t="n">
        <v>42.5</v>
      </c>
      <c r="D243" s="188" t="n"/>
      <c r="E243" s="217" t="n"/>
      <c r="F243" s="188">
        <f>B243-C243-D243+E243-G243-J749</f>
        <v/>
      </c>
      <c r="G243" s="200" t="n">
        <v>3</v>
      </c>
    </row>
    <row r="244">
      <c r="A244" s="9" t="n">
        <v>44365</v>
      </c>
      <c r="B244" s="195" t="n">
        <v>27.34</v>
      </c>
      <c r="C244" s="217" t="n">
        <v>21</v>
      </c>
      <c r="D244" s="188" t="n"/>
      <c r="E244" s="217" t="n"/>
      <c r="F244" s="188">
        <f>B244-C244-D244+E244-G244-J750</f>
        <v/>
      </c>
      <c r="G244" s="200" t="n">
        <v>3</v>
      </c>
    </row>
    <row r="245">
      <c r="A245" s="9" t="n">
        <v>44365</v>
      </c>
      <c r="B245" s="195" t="n">
        <v>42</v>
      </c>
      <c r="C245" s="217" t="n">
        <v>32</v>
      </c>
      <c r="D245" s="188" t="n"/>
      <c r="E245" s="217" t="n"/>
      <c r="F245" s="188">
        <f>B245-C245-D245+E245-G245-J751</f>
        <v/>
      </c>
      <c r="G245" s="200" t="n">
        <v>3</v>
      </c>
    </row>
    <row r="246">
      <c r="A246" s="9" t="n">
        <v>44365</v>
      </c>
      <c r="B246" s="195" t="n">
        <v>10.5</v>
      </c>
      <c r="C246" s="217" t="n">
        <v>8</v>
      </c>
      <c r="D246" s="188" t="n"/>
      <c r="E246" s="217" t="n"/>
      <c r="F246" s="188">
        <f>B246-C246-D246+E246-G246-J752</f>
        <v/>
      </c>
      <c r="G246" s="200" t="n">
        <v>0</v>
      </c>
    </row>
    <row r="247">
      <c r="A247" s="9" t="n">
        <v>44365</v>
      </c>
      <c r="B247" s="195" t="n">
        <v>10.5</v>
      </c>
      <c r="C247" s="217" t="n">
        <v>8</v>
      </c>
      <c r="D247" s="188" t="n"/>
      <c r="E247" s="217" t="n"/>
      <c r="F247" s="188">
        <f>B247-C247-D247+E247-G247-J753</f>
        <v/>
      </c>
      <c r="G247" s="200" t="n">
        <v>3</v>
      </c>
    </row>
    <row r="248">
      <c r="A248" s="9" t="n">
        <v>44365</v>
      </c>
      <c r="B248" s="195" t="n">
        <v>22.08</v>
      </c>
      <c r="C248" s="217" t="n">
        <v>13</v>
      </c>
      <c r="D248" s="188" t="n"/>
      <c r="E248" s="217" t="n"/>
      <c r="F248" s="188">
        <f>B248-C248-D248+E248-G248-J754</f>
        <v/>
      </c>
      <c r="G248" s="200" t="n">
        <v>3</v>
      </c>
    </row>
    <row r="249">
      <c r="A249" s="9" t="n">
        <v>44365</v>
      </c>
      <c r="B249" s="195" t="n">
        <v>18.94</v>
      </c>
      <c r="C249" s="217" t="n">
        <v>16</v>
      </c>
      <c r="D249" s="188" t="n"/>
      <c r="E249" s="217" t="n"/>
      <c r="F249" s="188">
        <f>B249-C249-D249+E249-G249-J755</f>
        <v/>
      </c>
      <c r="G249" s="200" t="n">
        <v>3</v>
      </c>
    </row>
    <row r="250">
      <c r="A250" s="9" t="n">
        <v>44365</v>
      </c>
      <c r="B250" s="195" t="n">
        <v>10.5</v>
      </c>
      <c r="C250" s="217" t="n">
        <v>8</v>
      </c>
      <c r="D250" s="188" t="n"/>
      <c r="E250" s="217" t="n"/>
      <c r="F250" s="188">
        <f>B250-C250-D250+E250-G250-J756</f>
        <v/>
      </c>
      <c r="G250" s="200" t="n">
        <v>0</v>
      </c>
    </row>
    <row r="251">
      <c r="A251" s="9" t="n">
        <v>44365</v>
      </c>
      <c r="B251" s="195" t="n">
        <v>24.58</v>
      </c>
      <c r="C251" s="217" t="n">
        <v>10</v>
      </c>
      <c r="D251" s="188" t="n"/>
      <c r="E251" s="217" t="n"/>
      <c r="F251" s="188">
        <f>B251-C251-D251+E251-G251-J757</f>
        <v/>
      </c>
      <c r="G251" s="200" t="n">
        <v>3</v>
      </c>
    </row>
    <row r="252">
      <c r="A252" s="9" t="n">
        <v>44365</v>
      </c>
      <c r="B252" s="195" t="n">
        <v>47.32</v>
      </c>
      <c r="C252" s="217" t="n">
        <v>40</v>
      </c>
      <c r="D252" s="188" t="n"/>
      <c r="E252" s="217" t="n"/>
      <c r="F252" s="188">
        <f>B252-C252-D252+E252-G252-J758</f>
        <v/>
      </c>
      <c r="G252" s="200" t="n">
        <v>3</v>
      </c>
    </row>
    <row r="253">
      <c r="A253" s="9" t="n">
        <v>44365</v>
      </c>
      <c r="B253" s="195" t="n">
        <v>69</v>
      </c>
      <c r="C253" s="217" t="n">
        <v>42.5</v>
      </c>
      <c r="D253" s="188" t="n"/>
      <c r="E253" s="217" t="n"/>
      <c r="F253" s="188">
        <f>B253-C253-D253+E253-G253-J759</f>
        <v/>
      </c>
      <c r="G253" s="200" t="n">
        <v>3</v>
      </c>
    </row>
    <row r="254">
      <c r="A254" s="9" t="n">
        <v>44365</v>
      </c>
      <c r="B254" s="195" t="n">
        <v>10.43</v>
      </c>
      <c r="C254" s="217" t="n">
        <v>5</v>
      </c>
      <c r="D254" s="188" t="n"/>
      <c r="E254" s="217" t="n"/>
      <c r="F254" s="188">
        <f>B254-C254-D254+E254-G254-J760</f>
        <v/>
      </c>
      <c r="G254" s="200" t="n">
        <v>3</v>
      </c>
    </row>
    <row r="255">
      <c r="A255" s="9" t="n">
        <v>44365</v>
      </c>
      <c r="B255" s="195" t="n">
        <v>63.22</v>
      </c>
      <c r="C255" s="217" t="n">
        <v>26</v>
      </c>
      <c r="D255" s="188" t="n"/>
      <c r="E255" s="217" t="n"/>
      <c r="F255" s="188">
        <f>B255-C255-D255+E255-G255-J761</f>
        <v/>
      </c>
      <c r="G255" s="200" t="n">
        <v>3</v>
      </c>
    </row>
    <row r="256">
      <c r="A256" s="9" t="n">
        <v>44365</v>
      </c>
      <c r="B256" s="195" t="n">
        <v>29.25</v>
      </c>
      <c r="C256" s="217" t="n">
        <v>24</v>
      </c>
      <c r="D256" s="188" t="n"/>
      <c r="E256" s="217" t="n"/>
      <c r="F256" s="188">
        <f>B256-C256-D256+E256-G256-J762</f>
        <v/>
      </c>
      <c r="G256" s="200" t="n">
        <v>3</v>
      </c>
    </row>
    <row r="257">
      <c r="A257" s="9" t="n">
        <v>44366</v>
      </c>
      <c r="B257" s="214" t="n">
        <v>11.58</v>
      </c>
      <c r="C257" s="218" t="n">
        <v>5</v>
      </c>
      <c r="D257" s="236" t="n"/>
      <c r="E257" s="218" t="n"/>
      <c r="F257" s="188">
        <f>B257-C257-D257+E257-G257-J763</f>
        <v/>
      </c>
      <c r="G257" s="200" t="n">
        <v>3</v>
      </c>
      <c r="J257" s="227" t="n"/>
      <c r="K257" s="227" t="n"/>
    </row>
    <row r="258">
      <c r="A258" s="9" t="n">
        <v>44366</v>
      </c>
      <c r="B258" s="195" t="n">
        <v>11.58</v>
      </c>
      <c r="C258" s="217" t="n">
        <v>5</v>
      </c>
      <c r="D258" s="188" t="n"/>
      <c r="E258" s="217" t="n"/>
      <c r="F258" s="188">
        <f>B258-C258-D258+E258-G258-J764</f>
        <v/>
      </c>
      <c r="G258" s="200" t="n">
        <v>3</v>
      </c>
    </row>
    <row r="259">
      <c r="A259" s="9" t="n">
        <v>44366</v>
      </c>
      <c r="B259" s="195" t="n">
        <v>14.58</v>
      </c>
      <c r="C259" s="217" t="n">
        <v>5</v>
      </c>
      <c r="D259" s="188" t="n"/>
      <c r="E259" s="217" t="n"/>
      <c r="F259" s="188">
        <f>B259-C259-D259+E259-G259-J765</f>
        <v/>
      </c>
      <c r="G259" s="200" t="n">
        <v>0</v>
      </c>
    </row>
    <row r="260">
      <c r="A260" s="9" t="n">
        <v>44366</v>
      </c>
      <c r="B260" s="195" t="n">
        <v>69</v>
      </c>
      <c r="C260" s="217" t="n">
        <v>42.5</v>
      </c>
      <c r="D260" s="188" t="n"/>
      <c r="E260" s="217" t="n"/>
      <c r="F260" s="188">
        <f>B260-C260-D260+E260-G260-J766</f>
        <v/>
      </c>
      <c r="G260" s="200" t="n">
        <v>3</v>
      </c>
    </row>
    <row r="261">
      <c r="A261" s="9" t="n">
        <v>44366</v>
      </c>
      <c r="B261" s="195" t="n">
        <v>31.5</v>
      </c>
      <c r="C261" s="217" t="n">
        <v>24</v>
      </c>
      <c r="D261" s="188" t="n"/>
      <c r="E261" s="217" t="n"/>
      <c r="F261" s="188">
        <f>B261-C261-D261+E261-G261-J767</f>
        <v/>
      </c>
      <c r="G261" s="200" t="n">
        <v>3</v>
      </c>
    </row>
    <row r="262">
      <c r="A262" s="9" t="n">
        <v>44366</v>
      </c>
      <c r="B262" s="195" t="n">
        <v>14.58</v>
      </c>
      <c r="C262" s="217" t="n">
        <v>5</v>
      </c>
      <c r="D262" s="188" t="n"/>
      <c r="E262" s="217" t="n"/>
      <c r="F262" s="188">
        <f>B262-C262-D262+E262-G262-J768</f>
        <v/>
      </c>
      <c r="G262" s="200" t="n">
        <v>3</v>
      </c>
    </row>
    <row r="263">
      <c r="A263" s="9" t="n">
        <v>44366</v>
      </c>
      <c r="B263" s="195" t="n">
        <v>14.58</v>
      </c>
      <c r="C263" s="217" t="n">
        <v>5</v>
      </c>
      <c r="D263" s="188" t="n"/>
      <c r="E263" s="217" t="n"/>
      <c r="F263" s="188">
        <f>B263-C263-D263+E263-G263-J769</f>
        <v/>
      </c>
      <c r="G263" s="200" t="n">
        <v>0</v>
      </c>
    </row>
    <row r="264">
      <c r="A264" s="9" t="n">
        <v>44366</v>
      </c>
      <c r="B264" s="195" t="n">
        <v>14.58</v>
      </c>
      <c r="C264" s="217" t="n">
        <v>5</v>
      </c>
      <c r="D264" s="188" t="n"/>
      <c r="E264" s="217" t="n"/>
      <c r="F264" s="188">
        <f>B264-C264-D264+E264-G264-J770</f>
        <v/>
      </c>
      <c r="G264" s="200" t="n">
        <v>3</v>
      </c>
    </row>
    <row r="265">
      <c r="A265" s="9" t="n">
        <v>44366</v>
      </c>
      <c r="B265" s="195" t="n">
        <v>7.72</v>
      </c>
      <c r="C265" s="217" t="n">
        <v>3.75</v>
      </c>
      <c r="D265" s="188" t="n"/>
      <c r="E265" s="217" t="n"/>
      <c r="F265" s="188">
        <f>B265-C265-D265+E265-G265-J771</f>
        <v/>
      </c>
      <c r="G265" s="200" t="n">
        <v>3</v>
      </c>
    </row>
    <row r="266">
      <c r="A266" s="9" t="n">
        <v>44366</v>
      </c>
      <c r="B266" s="195" t="n">
        <v>9.529999999999999</v>
      </c>
      <c r="C266" s="217" t="n">
        <v>6</v>
      </c>
      <c r="D266" s="188" t="n"/>
      <c r="E266" s="217" t="n"/>
      <c r="F266" s="188">
        <f>B266-C266-D266+E266-G266-J772</f>
        <v/>
      </c>
      <c r="G266" s="200" t="n">
        <v>3</v>
      </c>
    </row>
    <row r="267">
      <c r="A267" s="9" t="n">
        <v>44366</v>
      </c>
      <c r="B267" s="195" t="n">
        <v>6.58</v>
      </c>
      <c r="C267" s="217" t="n">
        <v>3</v>
      </c>
      <c r="D267" s="188" t="n"/>
      <c r="E267" s="217" t="n"/>
      <c r="F267" s="188">
        <f>B267-C267-D267+E267-G267-J773</f>
        <v/>
      </c>
      <c r="G267" s="200" t="n">
        <v>3</v>
      </c>
    </row>
    <row r="268">
      <c r="A268" s="9" t="n">
        <v>44366</v>
      </c>
      <c r="B268" s="195" t="n">
        <v>11.58</v>
      </c>
      <c r="C268" s="217" t="n">
        <v>5</v>
      </c>
      <c r="D268" s="188" t="n"/>
      <c r="E268" s="217" t="n"/>
      <c r="F268" s="188">
        <f>B268-C268-D268+E268-G268-J774</f>
        <v/>
      </c>
      <c r="G268" s="200" t="n">
        <v>3</v>
      </c>
    </row>
    <row r="269">
      <c r="A269" s="9" t="n">
        <v>44367</v>
      </c>
      <c r="B269" s="195" t="n">
        <v>69</v>
      </c>
      <c r="C269" s="217" t="n">
        <v>42.5</v>
      </c>
      <c r="D269" s="188" t="n"/>
      <c r="E269" s="217" t="n"/>
      <c r="F269" s="188">
        <f>B269-C269-D269+E269-G269-J775</f>
        <v/>
      </c>
      <c r="G269" s="200" t="n">
        <v>3</v>
      </c>
    </row>
    <row r="270">
      <c r="A270" s="9" t="n">
        <v>44367</v>
      </c>
      <c r="B270" s="195" t="n">
        <v>11.58</v>
      </c>
      <c r="C270" s="217" t="n">
        <v>5</v>
      </c>
      <c r="D270" s="188" t="n"/>
      <c r="E270" s="217" t="n"/>
      <c r="F270" s="188">
        <f>B270-C270-D270+E270-G270-J776</f>
        <v/>
      </c>
      <c r="G270" s="200" t="n">
        <v>3</v>
      </c>
    </row>
    <row r="271">
      <c r="A271" s="9" t="n">
        <v>44367</v>
      </c>
      <c r="B271" s="195" t="n">
        <v>14.58</v>
      </c>
      <c r="C271" s="217" t="n">
        <v>5</v>
      </c>
      <c r="D271" s="188" t="n"/>
      <c r="E271" s="217" t="n"/>
      <c r="F271" s="188">
        <f>B271-C271-D271+E271-G271-J777</f>
        <v/>
      </c>
      <c r="G271" s="200" t="n">
        <v>3</v>
      </c>
    </row>
    <row r="272">
      <c r="A272" s="9" t="n">
        <v>44367</v>
      </c>
      <c r="B272" s="195" t="n">
        <v>14.58</v>
      </c>
      <c r="C272" s="217" t="n">
        <v>5</v>
      </c>
      <c r="D272" s="188" t="n"/>
      <c r="E272" s="217" t="n"/>
      <c r="F272" s="188">
        <f>B272-C272-D272+E272-G272-J778</f>
        <v/>
      </c>
      <c r="G272" s="200" t="n">
        <v>0</v>
      </c>
    </row>
    <row r="273">
      <c r="A273" s="9" t="n">
        <v>44367</v>
      </c>
      <c r="B273" s="195" t="n">
        <v>17.77</v>
      </c>
      <c r="C273" s="217" t="n">
        <v>8</v>
      </c>
      <c r="D273" s="188" t="n"/>
      <c r="E273" s="217" t="n"/>
      <c r="F273" s="188">
        <f>B273-C273-D273+E273-G273-J779</f>
        <v/>
      </c>
      <c r="G273" s="200" t="n">
        <v>3</v>
      </c>
    </row>
    <row r="274">
      <c r="A274" s="9" t="n">
        <v>44367</v>
      </c>
      <c r="B274" s="195" t="n">
        <v>20.8</v>
      </c>
      <c r="C274" s="217" t="n">
        <v>10</v>
      </c>
      <c r="D274" s="188" t="n"/>
      <c r="E274" s="217" t="n"/>
      <c r="F274" s="188">
        <f>B274-C274-D274+E274-G274-J780</f>
        <v/>
      </c>
      <c r="G274" s="200" t="n">
        <v>3</v>
      </c>
    </row>
    <row r="275">
      <c r="A275" s="9" t="n">
        <v>44367</v>
      </c>
      <c r="B275" s="195" t="n">
        <v>7.85</v>
      </c>
      <c r="C275" s="217" t="n">
        <v>3.75</v>
      </c>
      <c r="D275" s="188" t="n"/>
      <c r="E275" s="217" t="n"/>
      <c r="F275" s="188">
        <f>B275-C275-D275+E275-G275-J781</f>
        <v/>
      </c>
      <c r="G275" s="200" t="n">
        <v>3</v>
      </c>
    </row>
    <row r="276">
      <c r="A276" s="9" t="n">
        <v>44367</v>
      </c>
      <c r="B276" s="195" t="n">
        <v>69</v>
      </c>
      <c r="C276" s="217" t="n">
        <v>42.5</v>
      </c>
      <c r="D276" s="188" t="n"/>
      <c r="E276" s="217" t="n"/>
      <c r="F276" s="188">
        <f>B276-C276-D276+E276-G276-J782</f>
        <v/>
      </c>
      <c r="G276" s="200" t="n">
        <v>0</v>
      </c>
    </row>
    <row r="277">
      <c r="A277" s="9" t="n">
        <v>44367</v>
      </c>
      <c r="B277" s="195" t="n">
        <v>17.62</v>
      </c>
      <c r="C277" s="217" t="n">
        <v>9</v>
      </c>
      <c r="D277" s="188" t="n"/>
      <c r="E277" s="217" t="n"/>
      <c r="F277" s="188">
        <f>B277-C277-D277+E277-G277-J783</f>
        <v/>
      </c>
      <c r="G277" s="200" t="n">
        <v>3</v>
      </c>
    </row>
    <row r="278">
      <c r="A278" s="9" t="n">
        <v>44367</v>
      </c>
      <c r="B278" s="195" t="n">
        <v>11.58</v>
      </c>
      <c r="C278" s="217" t="n">
        <v>5</v>
      </c>
      <c r="D278" s="188" t="n"/>
      <c r="E278" s="217" t="n"/>
      <c r="F278" s="188">
        <f>B278-C278-D278+E278-G278-J784</f>
        <v/>
      </c>
      <c r="G278" s="200" t="n">
        <v>3</v>
      </c>
    </row>
    <row r="279">
      <c r="A279" s="9" t="n">
        <v>44367</v>
      </c>
      <c r="B279" s="195" t="n">
        <v>53.14</v>
      </c>
      <c r="C279" s="217" t="n">
        <v>23</v>
      </c>
      <c r="D279" s="188" t="n"/>
      <c r="E279" s="217" t="n"/>
      <c r="F279" s="188">
        <f>B279-C279-D279+E279-G279-J785</f>
        <v/>
      </c>
      <c r="G279" s="200" t="n">
        <v>3</v>
      </c>
    </row>
    <row r="280">
      <c r="A280" s="9" t="n">
        <v>44367</v>
      </c>
      <c r="B280" s="195" t="n">
        <v>11.58</v>
      </c>
      <c r="C280" s="217" t="n">
        <v>5</v>
      </c>
      <c r="D280" s="188" t="n"/>
      <c r="E280" s="217" t="n"/>
      <c r="F280" s="188">
        <f>B280-C280-D280+E280-G280-J786</f>
        <v/>
      </c>
      <c r="G280" s="200" t="n">
        <v>3</v>
      </c>
    </row>
    <row r="281">
      <c r="A281" s="9" t="n">
        <v>44367</v>
      </c>
      <c r="B281" s="195" t="n">
        <v>33.2</v>
      </c>
      <c r="C281" s="217" t="n">
        <v>26</v>
      </c>
      <c r="D281" s="188" t="n"/>
      <c r="E281" s="217" t="n"/>
      <c r="F281" s="188">
        <f>B281-C281-D281+E281-G281-J787</f>
        <v/>
      </c>
      <c r="G281" s="200" t="n">
        <v>3</v>
      </c>
    </row>
    <row r="282">
      <c r="A282" s="9" t="n">
        <v>44367</v>
      </c>
      <c r="B282" s="195" t="n">
        <v>7.72</v>
      </c>
      <c r="C282" s="217" t="n">
        <v>3.75</v>
      </c>
      <c r="D282" s="188" t="n"/>
      <c r="E282" s="217" t="n"/>
      <c r="F282" s="188">
        <f>B282-C282-D282+E282-G282-J788</f>
        <v/>
      </c>
      <c r="G282" s="200" t="n">
        <v>3</v>
      </c>
    </row>
    <row r="283">
      <c r="A283" s="9" t="n">
        <v>44367</v>
      </c>
      <c r="B283" s="195" t="n">
        <v>52.5</v>
      </c>
      <c r="C283" s="217" t="n">
        <v>40</v>
      </c>
      <c r="D283" s="188" t="n"/>
      <c r="E283" s="217" t="n"/>
      <c r="F283" s="188">
        <f>B283-C283-D283+E283-G283-J789</f>
        <v/>
      </c>
      <c r="G283" s="200" t="n">
        <v>3</v>
      </c>
    </row>
    <row r="284">
      <c r="A284" s="9" t="n">
        <v>44367</v>
      </c>
      <c r="B284" s="195" t="n">
        <v>14.58</v>
      </c>
      <c r="C284" s="217" t="n">
        <v>5</v>
      </c>
      <c r="D284" s="188" t="n"/>
      <c r="E284" s="217" t="n"/>
      <c r="F284" s="188">
        <f>B284-C284-D284+E284-G284-J790</f>
        <v/>
      </c>
      <c r="G284" s="200" t="n">
        <v>3</v>
      </c>
    </row>
    <row r="285">
      <c r="A285" s="9" t="n">
        <v>44367</v>
      </c>
      <c r="B285" s="195" t="n">
        <v>9.5</v>
      </c>
      <c r="C285" s="217" t="n">
        <v>4</v>
      </c>
      <c r="D285" s="188" t="n"/>
      <c r="E285" s="217" t="n"/>
      <c r="F285" s="188">
        <f>B285-C285-D285+E285-G285-J791</f>
        <v/>
      </c>
      <c r="G285" s="200" t="n">
        <v>0</v>
      </c>
    </row>
    <row r="286">
      <c r="A286" s="9" t="n">
        <v>44367</v>
      </c>
      <c r="B286" s="195" t="n">
        <v>10.42</v>
      </c>
      <c r="C286" s="217" t="n">
        <v>5</v>
      </c>
      <c r="D286" s="188" t="n"/>
      <c r="E286" s="217" t="n"/>
      <c r="F286" s="188">
        <f>B286-C286-D286+E286-G286-J792</f>
        <v/>
      </c>
      <c r="G286" s="200" t="n">
        <v>3</v>
      </c>
    </row>
    <row r="287">
      <c r="A287" s="9" t="n">
        <v>44367</v>
      </c>
      <c r="B287" s="195" t="n">
        <v>25.8</v>
      </c>
      <c r="C287" s="217" t="n">
        <v>13</v>
      </c>
      <c r="D287" s="188" t="n"/>
      <c r="E287" s="217" t="n"/>
      <c r="F287" s="188">
        <f>B287-C287-D287+E287-G287-J793</f>
        <v/>
      </c>
      <c r="G287" s="200" t="n">
        <v>3</v>
      </c>
    </row>
    <row r="288">
      <c r="A288" s="9" t="n">
        <v>44367</v>
      </c>
      <c r="B288" s="195" t="n">
        <v>10.47</v>
      </c>
      <c r="C288" s="217" t="n">
        <v>5</v>
      </c>
      <c r="D288" s="188" t="n"/>
      <c r="E288" s="217" t="n"/>
      <c r="F288" s="188">
        <f>B288-C288-D288+E288-G288-J794</f>
        <v/>
      </c>
      <c r="G288" s="200" t="n">
        <v>3</v>
      </c>
    </row>
    <row r="289">
      <c r="A289" s="9" t="n">
        <v>44367</v>
      </c>
      <c r="B289" s="195" t="n">
        <v>10.43</v>
      </c>
      <c r="C289" s="217" t="n">
        <v>5</v>
      </c>
      <c r="D289" s="188" t="n"/>
      <c r="E289" s="217" t="n"/>
      <c r="F289" s="188">
        <f>B289-C289-D289+E289-G289-J795</f>
        <v/>
      </c>
      <c r="G289" s="200" t="n">
        <v>0</v>
      </c>
    </row>
    <row r="290">
      <c r="A290" s="9" t="n">
        <v>44367</v>
      </c>
      <c r="B290" s="195" t="n">
        <v>19.4</v>
      </c>
      <c r="C290" s="217" t="n">
        <v>10</v>
      </c>
      <c r="D290" s="188" t="n"/>
      <c r="E290" s="217" t="n"/>
      <c r="F290" s="188">
        <f>B290-C290-D290+E290-G290-J796</f>
        <v/>
      </c>
      <c r="G290" s="200" t="n">
        <v>3</v>
      </c>
    </row>
    <row r="291">
      <c r="A291" s="9" t="n">
        <v>44367</v>
      </c>
      <c r="B291" s="195" t="n">
        <v>13.18</v>
      </c>
      <c r="C291" s="217" t="n">
        <v>5</v>
      </c>
      <c r="D291" s="188" t="n"/>
      <c r="E291" s="217" t="n"/>
      <c r="F291" s="188">
        <f>B291-C291-D291+E291-G291-J797</f>
        <v/>
      </c>
      <c r="G291" s="200" t="n">
        <v>3</v>
      </c>
    </row>
    <row r="292">
      <c r="A292" s="9" t="n">
        <v>44367</v>
      </c>
      <c r="B292" s="213" t="n">
        <v>7.79</v>
      </c>
      <c r="C292" s="217" t="n">
        <v>3.75</v>
      </c>
      <c r="D292" s="188" t="n"/>
      <c r="E292" s="217" t="n"/>
      <c r="F292" s="188">
        <f>B292-C292-D292+E292-G292-J798</f>
        <v/>
      </c>
      <c r="G292" s="200" t="n">
        <v>3</v>
      </c>
    </row>
    <row r="293">
      <c r="A293" s="9" t="n">
        <v>44367</v>
      </c>
      <c r="B293" s="195" t="n">
        <v>28.5</v>
      </c>
      <c r="C293" s="217" t="n">
        <v>24</v>
      </c>
      <c r="D293" s="188" t="n"/>
      <c r="E293" s="217" t="n"/>
      <c r="F293" s="188">
        <f>B293-C293-D293+E293-G293-J799</f>
        <v/>
      </c>
      <c r="G293" s="200" t="n">
        <v>3</v>
      </c>
    </row>
    <row r="294">
      <c r="A294" s="9" t="n">
        <v>44368</v>
      </c>
      <c r="B294" s="195" t="n">
        <v>11.58</v>
      </c>
      <c r="C294" s="217" t="n">
        <v>5</v>
      </c>
      <c r="D294" s="188" t="n"/>
      <c r="E294" s="217" t="n"/>
      <c r="F294" s="188">
        <f>B294-C294-D294+E294-G294-J800</f>
        <v/>
      </c>
      <c r="G294" s="200" t="n">
        <v>3</v>
      </c>
    </row>
    <row r="295">
      <c r="A295" s="9" t="n">
        <v>44368</v>
      </c>
      <c r="B295" s="195" t="n">
        <v>14.58</v>
      </c>
      <c r="C295" s="217" t="n">
        <v>5</v>
      </c>
      <c r="D295" s="188" t="n"/>
      <c r="E295" s="217" t="n"/>
      <c r="F295" s="188">
        <f>B295-C295-D295+E295-G295-J801</f>
        <v/>
      </c>
      <c r="G295" s="200" t="n">
        <v>3</v>
      </c>
    </row>
    <row r="296">
      <c r="A296" s="9" t="n">
        <v>44368</v>
      </c>
      <c r="B296" s="195" t="n">
        <v>24.58</v>
      </c>
      <c r="C296" s="217" t="n">
        <v>10</v>
      </c>
      <c r="D296" s="188" t="n"/>
      <c r="E296" s="217" t="n"/>
      <c r="F296" s="188">
        <f>B296-C296-D296+E296-G296-J802</f>
        <v/>
      </c>
      <c r="G296" s="200" t="n">
        <v>3</v>
      </c>
    </row>
    <row r="297">
      <c r="A297" s="9" t="n">
        <v>44368</v>
      </c>
      <c r="B297" s="195" t="n">
        <v>10.58</v>
      </c>
      <c r="C297" s="217" t="n">
        <v>5</v>
      </c>
      <c r="D297" s="188" t="n"/>
      <c r="E297" s="217" t="n"/>
      <c r="F297" s="188">
        <f>B297-C297-D297+E297-G297-J803</f>
        <v/>
      </c>
      <c r="G297" s="200" t="n">
        <v>3</v>
      </c>
    </row>
    <row r="298">
      <c r="A298" s="9" t="n">
        <v>44368</v>
      </c>
      <c r="B298" s="195" t="n">
        <v>8.58</v>
      </c>
      <c r="C298" s="217" t="n">
        <v>3.75</v>
      </c>
      <c r="D298" s="188" t="n"/>
      <c r="E298" s="217" t="n"/>
      <c r="F298" s="188">
        <f>B298-C298-D298+E298-G298-J804</f>
        <v/>
      </c>
      <c r="G298" s="200" t="n">
        <v>0</v>
      </c>
    </row>
    <row r="299">
      <c r="A299" s="9" t="n">
        <v>44368</v>
      </c>
      <c r="B299" s="195" t="n">
        <v>10.58</v>
      </c>
      <c r="C299" s="217" t="n">
        <v>5</v>
      </c>
      <c r="D299" s="188" t="n"/>
      <c r="E299" s="217" t="n"/>
      <c r="F299" s="188">
        <f>B299-C299-D299+E299-G299-J805</f>
        <v/>
      </c>
      <c r="G299" s="200" t="n">
        <v>3</v>
      </c>
    </row>
    <row r="300">
      <c r="A300" s="9" t="n">
        <v>44368</v>
      </c>
      <c r="B300" s="195" t="n">
        <v>69</v>
      </c>
      <c r="C300" s="217" t="n">
        <v>42.5</v>
      </c>
      <c r="D300" s="188" t="n"/>
      <c r="E300" s="217" t="n"/>
      <c r="F300" s="188">
        <f>B300-C300-D300+E300-G300-J806</f>
        <v/>
      </c>
      <c r="G300" s="200" t="n">
        <v>3</v>
      </c>
    </row>
    <row r="301">
      <c r="A301" s="9" t="n">
        <v>44368</v>
      </c>
      <c r="B301" s="195" t="n">
        <v>14.58</v>
      </c>
      <c r="C301" s="217" t="n">
        <v>5</v>
      </c>
      <c r="D301" s="188" t="n"/>
      <c r="E301" s="217" t="n"/>
      <c r="F301" s="188">
        <f>B301-C301-D301+E301-G301-J807</f>
        <v/>
      </c>
      <c r="G301" s="200" t="n">
        <v>3</v>
      </c>
    </row>
    <row r="302">
      <c r="A302" s="9" t="n">
        <v>44368</v>
      </c>
      <c r="B302" s="195" t="n">
        <v>24.58</v>
      </c>
      <c r="C302" s="217" t="n">
        <v>10</v>
      </c>
      <c r="D302" s="188" t="n"/>
      <c r="E302" s="217" t="n"/>
      <c r="F302" s="188">
        <f>B302-C302-D302+E302-G302-J808</f>
        <v/>
      </c>
      <c r="G302" s="200" t="n">
        <v>0</v>
      </c>
    </row>
    <row r="303">
      <c r="A303" s="9" t="n">
        <v>44368</v>
      </c>
      <c r="B303" s="195" t="n">
        <v>11.58</v>
      </c>
      <c r="C303" s="217" t="n">
        <v>5</v>
      </c>
      <c r="D303" s="188" t="n"/>
      <c r="E303" s="217" t="n"/>
      <c r="F303" s="188">
        <f>B303-C303-D303+E303-G303-J809</f>
        <v/>
      </c>
      <c r="G303" s="200" t="n">
        <v>3</v>
      </c>
    </row>
    <row r="304">
      <c r="A304" s="9" t="n">
        <v>44368</v>
      </c>
      <c r="B304" s="195" t="n">
        <v>23.16</v>
      </c>
      <c r="C304" s="217" t="n">
        <v>10</v>
      </c>
      <c r="D304" s="188" t="n"/>
      <c r="E304" s="217" t="n"/>
      <c r="F304" s="188">
        <f>B304-C304-D304+E304-G304-J810</f>
        <v/>
      </c>
      <c r="G304" s="200" t="n">
        <v>3</v>
      </c>
    </row>
    <row r="305">
      <c r="A305" s="9" t="n">
        <v>44369</v>
      </c>
      <c r="B305" s="195" t="n">
        <v>9.08</v>
      </c>
      <c r="C305" s="217" t="n">
        <v>3</v>
      </c>
      <c r="D305" s="188" t="n"/>
      <c r="E305" s="217" t="n"/>
      <c r="F305" s="188">
        <f>B305-C305-D305+E305-G305-J811</f>
        <v/>
      </c>
      <c r="G305" s="200" t="n">
        <v>3</v>
      </c>
    </row>
    <row r="306">
      <c r="A306" s="9" t="n">
        <v>44369</v>
      </c>
      <c r="B306" s="195" t="n">
        <v>11.58</v>
      </c>
      <c r="C306" s="217" t="n">
        <v>5</v>
      </c>
      <c r="D306" s="188" t="n"/>
      <c r="E306" s="217" t="n"/>
      <c r="F306" s="188">
        <f>B306-C306-D306+E306-G306-J812</f>
        <v/>
      </c>
      <c r="G306" s="200" t="n">
        <v>3</v>
      </c>
    </row>
    <row r="307">
      <c r="A307" s="9" t="n">
        <v>44369</v>
      </c>
      <c r="B307" s="195" t="n">
        <v>72</v>
      </c>
      <c r="C307" s="217" t="n">
        <v>42.5</v>
      </c>
      <c r="D307" s="188" t="n"/>
      <c r="E307" s="217" t="n"/>
      <c r="F307" s="188">
        <f>B307-C307-D307+E307-G307-J813</f>
        <v/>
      </c>
      <c r="G307" s="200" t="n">
        <v>3</v>
      </c>
    </row>
    <row r="308">
      <c r="A308" s="9" t="n">
        <v>44369</v>
      </c>
      <c r="B308" s="195" t="n">
        <v>10.58</v>
      </c>
      <c r="C308" s="217" t="n">
        <v>5</v>
      </c>
      <c r="D308" s="188" t="n"/>
      <c r="E308" s="217" t="n"/>
      <c r="F308" s="188">
        <f>B308-C308-D308+E308-G308-J814</f>
        <v/>
      </c>
      <c r="G308" s="200" t="n">
        <v>3</v>
      </c>
    </row>
    <row r="309">
      <c r="A309" s="9" t="n">
        <v>44369</v>
      </c>
      <c r="B309" s="195" t="n">
        <v>11.58</v>
      </c>
      <c r="C309" s="217" t="n">
        <v>5</v>
      </c>
      <c r="D309" s="188" t="n"/>
      <c r="E309" s="217" t="n"/>
      <c r="F309" s="188">
        <f>B309-C309-D309+E309-G309-J815</f>
        <v/>
      </c>
      <c r="G309" s="200" t="n">
        <v>3</v>
      </c>
    </row>
    <row r="310">
      <c r="A310" s="9" t="n">
        <v>44369</v>
      </c>
      <c r="B310" s="195" t="n">
        <v>14.58</v>
      </c>
      <c r="C310" s="217" t="n">
        <v>5</v>
      </c>
      <c r="D310" s="188" t="n"/>
      <c r="E310" s="217" t="n"/>
      <c r="F310" s="188">
        <f>B310-C310-D310+E310-G310-J816</f>
        <v/>
      </c>
      <c r="G310" s="200" t="n">
        <v>3</v>
      </c>
    </row>
    <row r="311">
      <c r="A311" s="9" t="n">
        <v>44369</v>
      </c>
      <c r="B311" s="195" t="n">
        <v>14.58</v>
      </c>
      <c r="C311" s="217" t="n">
        <v>5</v>
      </c>
      <c r="D311" s="188" t="n"/>
      <c r="E311" s="217" t="n"/>
      <c r="F311" s="188">
        <f>B311-C311-D311+E311-G311-J817</f>
        <v/>
      </c>
      <c r="G311" s="200" t="n">
        <v>0</v>
      </c>
    </row>
    <row r="312">
      <c r="A312" s="9" t="n">
        <v>44369</v>
      </c>
      <c r="B312" s="195" t="n">
        <v>19.58</v>
      </c>
      <c r="C312" s="217" t="n">
        <v>9</v>
      </c>
      <c r="D312" s="188" t="n"/>
      <c r="E312" s="217" t="n"/>
      <c r="F312" s="188">
        <f>B312-C312-D312+E312-G312-J818</f>
        <v/>
      </c>
      <c r="G312" s="200" t="n">
        <v>3</v>
      </c>
    </row>
    <row r="313">
      <c r="A313" s="9" t="n">
        <v>44370</v>
      </c>
      <c r="B313" s="195" t="n">
        <v>19.58</v>
      </c>
      <c r="C313" s="217" t="n">
        <v>9</v>
      </c>
      <c r="D313" s="188" t="n"/>
      <c r="E313" s="217" t="n"/>
      <c r="F313" s="188">
        <f>B313-C313-D313+E313-G313-J819</f>
        <v/>
      </c>
      <c r="G313" s="200" t="n">
        <v>3</v>
      </c>
    </row>
    <row r="314">
      <c r="A314" s="9" t="n">
        <v>44370</v>
      </c>
      <c r="B314" s="195" t="n">
        <v>8.58</v>
      </c>
      <c r="C314" s="217" t="n">
        <v>2.75</v>
      </c>
      <c r="D314" s="188" t="n"/>
      <c r="E314" s="217" t="n"/>
      <c r="F314" s="188">
        <f>B314-C314-D314+E314-G314-J820</f>
        <v/>
      </c>
      <c r="G314" s="200" t="n">
        <v>3</v>
      </c>
    </row>
    <row r="315">
      <c r="A315" s="9" t="n">
        <v>44370</v>
      </c>
      <c r="B315" s="195" t="n">
        <v>24.58</v>
      </c>
      <c r="C315" s="217" t="n">
        <v>10</v>
      </c>
      <c r="D315" s="188" t="n"/>
      <c r="E315" s="217" t="n"/>
      <c r="F315" s="188">
        <f>B315-C315-D315+E315-G315-J821</f>
        <v/>
      </c>
      <c r="G315" s="200" t="n">
        <v>0</v>
      </c>
    </row>
    <row r="316">
      <c r="A316" s="9" t="n">
        <v>44370</v>
      </c>
      <c r="B316" s="195" t="n">
        <v>12.9</v>
      </c>
      <c r="C316" s="217" t="n">
        <v>8</v>
      </c>
      <c r="D316" s="188" t="n"/>
      <c r="E316" s="217" t="n"/>
      <c r="F316" s="188">
        <f>B316-C316-D316+E316-G316-J822</f>
        <v/>
      </c>
      <c r="G316" s="200" t="n">
        <v>3</v>
      </c>
    </row>
    <row r="317">
      <c r="A317" s="9" t="n">
        <v>44370</v>
      </c>
      <c r="B317" s="195" t="n">
        <v>11.58</v>
      </c>
      <c r="C317" s="217" t="n">
        <v>5</v>
      </c>
      <c r="D317" s="188" t="n"/>
      <c r="E317" s="217" t="n"/>
      <c r="F317" s="188">
        <f>B317-C317-D317+E317-G317-J823</f>
        <v/>
      </c>
      <c r="G317" s="200" t="n">
        <v>3</v>
      </c>
    </row>
    <row r="318">
      <c r="A318" s="9" t="n">
        <v>44370</v>
      </c>
      <c r="B318" s="195" t="n">
        <v>11.58</v>
      </c>
      <c r="C318" s="217" t="n">
        <v>5</v>
      </c>
      <c r="D318" s="188" t="n"/>
      <c r="E318" s="217" t="n"/>
      <c r="F318" s="188">
        <f>B318-C318-D318+E318-G318-J824</f>
        <v/>
      </c>
      <c r="G318" s="200" t="n">
        <v>3</v>
      </c>
    </row>
    <row r="319">
      <c r="A319" s="9" t="n">
        <v>44370</v>
      </c>
      <c r="B319" s="195" t="n">
        <v>11.58</v>
      </c>
      <c r="C319" s="217" t="n">
        <v>5</v>
      </c>
      <c r="D319" s="188" t="n"/>
      <c r="E319" s="217" t="n"/>
      <c r="F319" s="188">
        <f>B319-C319-D319+E319-G319-J825</f>
        <v/>
      </c>
      <c r="G319" s="200" t="n">
        <v>3</v>
      </c>
    </row>
    <row r="320">
      <c r="A320" s="9" t="n">
        <v>44370</v>
      </c>
      <c r="B320" s="195" t="n">
        <v>11.58</v>
      </c>
      <c r="C320" s="217" t="n">
        <v>5</v>
      </c>
      <c r="D320" s="188" t="n"/>
      <c r="E320" s="217" t="n"/>
      <c r="F320" s="188">
        <f>B320-C320-D320+E320-G320-J826</f>
        <v/>
      </c>
      <c r="G320" s="200" t="n">
        <v>3</v>
      </c>
    </row>
    <row r="321">
      <c r="A321" s="9" t="n">
        <v>44370</v>
      </c>
      <c r="B321" s="195" t="n">
        <v>24.58</v>
      </c>
      <c r="C321" s="217" t="n">
        <v>10</v>
      </c>
      <c r="D321" s="188" t="n"/>
      <c r="E321" s="217" t="n"/>
      <c r="F321" s="188">
        <f>B321-C321-D321+E321-G321-J827</f>
        <v/>
      </c>
      <c r="G321" s="200" t="n">
        <v>3</v>
      </c>
    </row>
    <row r="322">
      <c r="A322" s="9" t="n">
        <v>44370</v>
      </c>
      <c r="B322" s="195" t="n">
        <v>24.58</v>
      </c>
      <c r="C322" s="217" t="n">
        <v>10</v>
      </c>
      <c r="D322" s="188" t="n"/>
      <c r="E322" s="217" t="n"/>
      <c r="F322" s="188">
        <f>B322-C322-D322+E322-G322-J828</f>
        <v/>
      </c>
      <c r="G322" s="200" t="n">
        <v>3</v>
      </c>
    </row>
    <row r="323">
      <c r="A323" s="9" t="n">
        <v>44370</v>
      </c>
      <c r="B323" s="195" t="n">
        <v>8.58</v>
      </c>
      <c r="C323" s="217" t="n">
        <v>3.75</v>
      </c>
      <c r="D323" s="188" t="n"/>
      <c r="E323" s="217" t="n"/>
      <c r="F323" s="188">
        <f>B323-C323-D323+E323-G323-J829</f>
        <v/>
      </c>
      <c r="G323" s="200" t="n">
        <v>3</v>
      </c>
    </row>
    <row r="324">
      <c r="A324" s="9" t="n">
        <v>44371</v>
      </c>
      <c r="B324" s="195" t="n">
        <v>14.58</v>
      </c>
      <c r="C324" s="217" t="n">
        <v>5</v>
      </c>
      <c r="D324" s="188" t="n"/>
      <c r="E324" s="217" t="n"/>
      <c r="F324" s="188">
        <f>B324-C324-D324+E324-G324-J830</f>
        <v/>
      </c>
      <c r="G324" s="200" t="n">
        <v>0</v>
      </c>
    </row>
    <row r="325">
      <c r="A325" s="9" t="n">
        <v>44371</v>
      </c>
      <c r="B325" s="195" t="n">
        <v>11.58</v>
      </c>
      <c r="C325" s="217" t="n">
        <v>5</v>
      </c>
      <c r="D325" s="188" t="n"/>
      <c r="E325" s="217" t="n"/>
      <c r="F325" s="188">
        <f>B325-C325-D325+E325-G325-J831</f>
        <v/>
      </c>
      <c r="G325" s="200" t="n">
        <v>3</v>
      </c>
    </row>
    <row r="326">
      <c r="A326" s="9" t="n">
        <v>44371</v>
      </c>
      <c r="B326" s="195" t="n">
        <v>19.16</v>
      </c>
      <c r="C326" s="217" t="n">
        <v>9</v>
      </c>
      <c r="D326" s="188" t="n"/>
      <c r="E326" s="217" t="n"/>
      <c r="F326" s="188">
        <f>B326-C326-D326+E326-G326-J832</f>
        <v/>
      </c>
      <c r="G326" s="200" t="n">
        <v>3</v>
      </c>
    </row>
    <row r="327">
      <c r="A327" s="9" t="n">
        <v>44371</v>
      </c>
      <c r="B327" s="195" t="n">
        <v>72</v>
      </c>
      <c r="C327" s="217" t="n">
        <v>42.5</v>
      </c>
      <c r="D327" s="188" t="n"/>
      <c r="E327" s="217" t="n"/>
      <c r="F327" s="188">
        <f>B327-C327-D327+E327-G327-J833</f>
        <v/>
      </c>
      <c r="G327" s="200" t="n">
        <v>3</v>
      </c>
    </row>
    <row r="328">
      <c r="A328" s="9" t="n">
        <v>44371</v>
      </c>
      <c r="B328" s="195" t="n">
        <v>9.08</v>
      </c>
      <c r="C328" s="217" t="n">
        <v>3</v>
      </c>
      <c r="D328" s="188" t="n"/>
      <c r="E328" s="217" t="n"/>
      <c r="F328" s="188">
        <f>B328-C328-D328+E328-G328-J834</f>
        <v/>
      </c>
      <c r="G328" s="200" t="n">
        <v>0</v>
      </c>
    </row>
    <row r="329">
      <c r="A329" s="9" t="n">
        <v>44371</v>
      </c>
      <c r="B329" s="195" t="n">
        <v>21</v>
      </c>
      <c r="C329" s="217" t="n">
        <v>16</v>
      </c>
      <c r="D329" s="188" t="n"/>
      <c r="E329" s="217" t="n"/>
      <c r="F329" s="188">
        <f>B329-C329-D329+E329-G329-J835</f>
        <v/>
      </c>
      <c r="G329" s="200" t="n">
        <v>3</v>
      </c>
    </row>
    <row r="330">
      <c r="A330" s="9" t="n">
        <v>44371</v>
      </c>
      <c r="B330" s="195" t="n">
        <v>64.64</v>
      </c>
      <c r="C330" s="217" t="n">
        <v>27</v>
      </c>
      <c r="D330" s="188" t="n"/>
      <c r="E330" s="217" t="n"/>
      <c r="F330" s="188">
        <f>B330-C330-D330+E330-G330-J836</f>
        <v/>
      </c>
      <c r="G330" s="200" t="n">
        <v>3</v>
      </c>
    </row>
    <row r="331">
      <c r="A331" s="9" t="n">
        <v>44372</v>
      </c>
      <c r="B331" s="195" t="n">
        <v>12.58</v>
      </c>
      <c r="C331" s="217" t="n">
        <v>5</v>
      </c>
      <c r="D331" s="188" t="n"/>
      <c r="E331" s="217" t="n"/>
      <c r="F331" s="188">
        <f>B331-C331-D331+E331-G331-J837</f>
        <v/>
      </c>
      <c r="G331" s="200" t="n">
        <v>3</v>
      </c>
    </row>
    <row r="332">
      <c r="A332" s="9" t="n">
        <v>44372</v>
      </c>
      <c r="B332" s="195" t="n">
        <v>19.58</v>
      </c>
      <c r="C332" s="217" t="n">
        <v>9</v>
      </c>
      <c r="D332" s="188" t="n"/>
      <c r="E332" s="217" t="n"/>
      <c r="F332" s="188">
        <f>B332-C332-D332+E332-G332-J838</f>
        <v/>
      </c>
      <c r="G332" s="200" t="n">
        <v>3</v>
      </c>
    </row>
    <row r="333">
      <c r="A333" s="9" t="n">
        <v>44372</v>
      </c>
      <c r="B333" s="195" t="n">
        <v>263.2</v>
      </c>
      <c r="C333" s="217" t="n">
        <v>140</v>
      </c>
      <c r="D333" s="188" t="n"/>
      <c r="E333" s="217" t="n"/>
      <c r="F333" s="188">
        <f>B333-C333-D333+E333-G333-J839</f>
        <v/>
      </c>
      <c r="G333" s="200" t="n">
        <v>3</v>
      </c>
    </row>
    <row r="334">
      <c r="A334" s="9" t="n">
        <v>44372</v>
      </c>
      <c r="B334" s="195" t="n">
        <v>14.58</v>
      </c>
      <c r="C334" s="217" t="n">
        <v>5</v>
      </c>
      <c r="D334" s="188" t="n"/>
      <c r="E334" s="217" t="n"/>
      <c r="F334" s="188">
        <f>B334-C334-D334+E334-G334-J840</f>
        <v/>
      </c>
      <c r="G334" s="200" t="n">
        <v>3</v>
      </c>
    </row>
    <row r="335">
      <c r="A335" s="9" t="n">
        <v>44372</v>
      </c>
      <c r="B335" s="195" t="n">
        <v>19.16</v>
      </c>
      <c r="C335" s="217" t="n">
        <v>9</v>
      </c>
      <c r="D335" s="188" t="n"/>
      <c r="E335" s="217" t="n"/>
      <c r="F335" s="188">
        <f>B335-C335-D335+E335-G335-J841</f>
        <v/>
      </c>
      <c r="G335" s="200" t="n">
        <v>3</v>
      </c>
    </row>
    <row r="336">
      <c r="A336" s="9" t="n">
        <v>44373</v>
      </c>
      <c r="B336" s="195" t="n">
        <v>36.16</v>
      </c>
      <c r="C336" s="217" t="n">
        <v>15</v>
      </c>
      <c r="D336" s="188" t="n"/>
      <c r="E336" s="217" t="n"/>
      <c r="F336" s="188">
        <f>B336-C336-D336+E336-G336-J842</f>
        <v/>
      </c>
      <c r="G336" s="200" t="n">
        <v>3</v>
      </c>
    </row>
    <row r="337">
      <c r="A337" s="9" t="n">
        <v>44373</v>
      </c>
      <c r="B337" s="195" t="n">
        <v>12.58</v>
      </c>
      <c r="C337" s="217" t="n">
        <v>5</v>
      </c>
      <c r="D337" s="188" t="n"/>
      <c r="E337" s="217" t="n"/>
      <c r="F337" s="188">
        <f>B337-C337-D337+E337-G337-J843</f>
        <v/>
      </c>
      <c r="G337" s="200" t="n">
        <v>0</v>
      </c>
    </row>
    <row r="338">
      <c r="A338" s="9" t="n">
        <v>44373</v>
      </c>
      <c r="B338" s="195" t="n">
        <v>72</v>
      </c>
      <c r="C338" s="217" t="n">
        <v>42.5</v>
      </c>
      <c r="D338" s="188" t="n"/>
      <c r="E338" s="217" t="n"/>
      <c r="F338" s="188">
        <f>B338-C338-D338+E338-G338-J844</f>
        <v/>
      </c>
      <c r="G338" s="200" t="n">
        <v>3</v>
      </c>
    </row>
    <row r="339">
      <c r="A339" s="9" t="n">
        <v>44373</v>
      </c>
      <c r="B339" s="195" t="n">
        <v>14.58</v>
      </c>
      <c r="C339" s="217" t="n">
        <v>5</v>
      </c>
      <c r="D339" s="188" t="n"/>
      <c r="E339" s="217" t="n"/>
      <c r="F339" s="188">
        <f>B339-C339-D339+E339-G339-J845</f>
        <v/>
      </c>
      <c r="G339" s="200" t="n">
        <v>3</v>
      </c>
    </row>
    <row r="340">
      <c r="A340" s="9" t="n">
        <v>44373</v>
      </c>
      <c r="B340" s="195" t="n">
        <v>43.74</v>
      </c>
      <c r="C340" s="217" t="n">
        <v>15</v>
      </c>
      <c r="D340" s="188" t="n"/>
      <c r="E340" s="217" t="n"/>
      <c r="F340" s="188">
        <f>B340-C340-D340+E340-G340-J846</f>
        <v/>
      </c>
      <c r="G340" s="200" t="n">
        <v>3</v>
      </c>
    </row>
    <row r="341">
      <c r="A341" s="9" t="n">
        <v>44373</v>
      </c>
      <c r="B341" s="195" t="n">
        <v>8.58</v>
      </c>
      <c r="C341" s="217" t="n">
        <v>2.75</v>
      </c>
      <c r="D341" s="188" t="n"/>
      <c r="E341" s="217" t="n"/>
      <c r="F341" s="188">
        <f>B341-C341-D341+E341-G341-J847</f>
        <v/>
      </c>
      <c r="G341" s="200" t="n">
        <v>0</v>
      </c>
    </row>
    <row r="342">
      <c r="A342" s="9" t="n">
        <v>44373</v>
      </c>
      <c r="B342" s="195" t="n">
        <v>24.58</v>
      </c>
      <c r="C342" s="217" t="n">
        <v>10</v>
      </c>
      <c r="D342" s="188" t="n"/>
      <c r="E342" s="217" t="n"/>
      <c r="F342" s="188">
        <f>B342-C342-D342+E342-G342-J848</f>
        <v/>
      </c>
      <c r="G342" s="200" t="n">
        <v>3</v>
      </c>
    </row>
    <row r="343">
      <c r="A343" s="9" t="n">
        <v>44373</v>
      </c>
      <c r="B343" s="195" t="n">
        <v>72</v>
      </c>
      <c r="C343" s="217" t="n">
        <v>42.5</v>
      </c>
      <c r="D343" s="188" t="n"/>
      <c r="E343" s="217" t="n"/>
      <c r="F343" s="188">
        <f>B343-C343-D343+E343-G343-J849</f>
        <v/>
      </c>
      <c r="G343" s="200" t="n">
        <v>3</v>
      </c>
    </row>
    <row r="344">
      <c r="A344" s="9" t="n">
        <v>44373</v>
      </c>
      <c r="B344" s="195" t="n">
        <v>24.58</v>
      </c>
      <c r="C344" s="217" t="n">
        <v>10</v>
      </c>
      <c r="D344" s="188" t="n"/>
      <c r="E344" s="217" t="n"/>
      <c r="F344" s="188">
        <f>B344-C344-D344+E344-G344-J850</f>
        <v/>
      </c>
      <c r="G344" s="200" t="n">
        <v>3</v>
      </c>
    </row>
    <row r="345">
      <c r="A345" s="9" t="n">
        <v>44373</v>
      </c>
      <c r="B345" s="195" t="n">
        <v>24.58</v>
      </c>
      <c r="C345" s="220" t="n">
        <v>10</v>
      </c>
      <c r="D345" s="188" t="n"/>
      <c r="E345" s="217" t="n"/>
      <c r="F345" s="188">
        <f>B345-C345-D345+E345-G345-J851</f>
        <v/>
      </c>
      <c r="G345" s="200" t="n">
        <v>3</v>
      </c>
    </row>
    <row r="346">
      <c r="A346" s="9" t="n">
        <v>44373</v>
      </c>
      <c r="B346" s="195" t="n">
        <v>12.58</v>
      </c>
      <c r="C346" s="217" t="n">
        <v>5</v>
      </c>
      <c r="D346" s="188" t="n"/>
      <c r="E346" s="217" t="n"/>
      <c r="F346" s="188">
        <f>B346-C346-D346+E346-G346-J852</f>
        <v/>
      </c>
      <c r="G346" s="200" t="n">
        <v>3</v>
      </c>
    </row>
    <row r="347">
      <c r="A347" s="9" t="n">
        <v>44374</v>
      </c>
      <c r="B347" s="195" t="n">
        <v>14.58</v>
      </c>
      <c r="C347" s="217" t="n">
        <v>5</v>
      </c>
      <c r="D347" s="188" t="n"/>
      <c r="E347" s="217" t="n"/>
      <c r="F347" s="188">
        <f>B347-C347-D347+E347-G347-J853</f>
        <v/>
      </c>
      <c r="G347" s="200" t="n">
        <v>3</v>
      </c>
    </row>
    <row r="348">
      <c r="A348" s="9" t="n">
        <v>44374</v>
      </c>
      <c r="B348" s="195" t="n">
        <v>19.58</v>
      </c>
      <c r="C348" s="217" t="n">
        <v>9</v>
      </c>
      <c r="D348" s="188" t="n"/>
      <c r="E348" s="217" t="n"/>
      <c r="F348" s="188">
        <f>B348-C348-D348+E348-G348-J854</f>
        <v/>
      </c>
      <c r="G348" s="200" t="n">
        <v>3</v>
      </c>
    </row>
    <row r="349">
      <c r="A349" s="9" t="n">
        <v>44374</v>
      </c>
      <c r="B349" s="195" t="n">
        <v>22.32</v>
      </c>
      <c r="C349" s="217" t="n">
        <v>10</v>
      </c>
      <c r="D349" s="188" t="n"/>
      <c r="E349" s="217" t="n"/>
      <c r="F349" s="188">
        <f>B349-C349-D349+E349-G350-J855</f>
        <v/>
      </c>
      <c r="G349" s="200" t="n">
        <v>3</v>
      </c>
    </row>
    <row r="350">
      <c r="A350" s="9" t="n">
        <v>44374</v>
      </c>
      <c r="B350" s="195" t="n">
        <v>24.58</v>
      </c>
      <c r="C350" s="217" t="n">
        <v>10</v>
      </c>
      <c r="D350" s="188" t="n"/>
      <c r="E350" s="217" t="n"/>
      <c r="F350" s="188">
        <f>B350-C350-D350+E350-G351-J856</f>
        <v/>
      </c>
      <c r="G350" s="200" t="n">
        <v>3</v>
      </c>
    </row>
    <row r="351">
      <c r="A351" s="9" t="n">
        <v>44374</v>
      </c>
      <c r="B351" s="195" t="n">
        <v>19.58</v>
      </c>
      <c r="C351" s="217" t="n">
        <v>9</v>
      </c>
      <c r="D351" s="188" t="n"/>
      <c r="E351" s="217" t="n"/>
      <c r="F351" s="188">
        <f>B351-C351-D351+E351-G352-J857</f>
        <v/>
      </c>
      <c r="G351" s="200" t="n">
        <v>0</v>
      </c>
    </row>
    <row r="352">
      <c r="A352" s="9" t="n">
        <v>44374</v>
      </c>
      <c r="B352" s="195" t="n">
        <v>12.58</v>
      </c>
      <c r="C352" s="217" t="n">
        <v>5</v>
      </c>
      <c r="D352" s="188" t="n"/>
      <c r="E352" s="217" t="n"/>
      <c r="F352" s="188">
        <f>B352-C352-D352+E352-G353-J858</f>
        <v/>
      </c>
      <c r="G352" s="200" t="n">
        <v>3</v>
      </c>
    </row>
    <row r="353">
      <c r="A353" s="9" t="n">
        <v>44374</v>
      </c>
      <c r="B353" s="195" t="n">
        <v>14.58</v>
      </c>
      <c r="C353" s="217" t="n">
        <v>5</v>
      </c>
      <c r="D353" s="188" t="n"/>
      <c r="E353" s="217" t="n"/>
      <c r="F353" s="188">
        <f>B353-C353-D353+E353-G354-J859</f>
        <v/>
      </c>
      <c r="G353" s="200" t="n">
        <v>3</v>
      </c>
    </row>
    <row r="354">
      <c r="A354" s="9" t="n">
        <v>44375</v>
      </c>
      <c r="B354" s="195" t="n">
        <v>24.58</v>
      </c>
      <c r="C354" s="217" t="n">
        <v>10</v>
      </c>
      <c r="D354" s="188" t="n"/>
      <c r="E354" s="217" t="n"/>
      <c r="F354" s="188">
        <f>B354-C354-D354+E354-G355-J860</f>
        <v/>
      </c>
      <c r="G354" s="200" t="n">
        <v>3</v>
      </c>
    </row>
    <row r="355">
      <c r="A355" s="9" t="n">
        <v>44375</v>
      </c>
      <c r="B355" s="195" t="n">
        <v>19.16</v>
      </c>
      <c r="C355" s="217" t="n">
        <v>8</v>
      </c>
      <c r="D355" s="188" t="n"/>
      <c r="E355" s="217" t="n"/>
      <c r="F355" s="188">
        <f>B355-C355-D355+E355-G356-J861</f>
        <v/>
      </c>
      <c r="G355" s="200" t="n">
        <v>0</v>
      </c>
    </row>
    <row r="356">
      <c r="A356" s="9" t="n">
        <v>44375</v>
      </c>
      <c r="B356" s="195" t="n">
        <v>24.58</v>
      </c>
      <c r="C356" s="217" t="n">
        <v>10</v>
      </c>
      <c r="D356" s="188" t="n"/>
      <c r="E356" s="217" t="n"/>
      <c r="F356" s="188">
        <f>B356-C356-D356+E356-G357-J862</f>
        <v/>
      </c>
      <c r="G356" s="200" t="n">
        <v>3</v>
      </c>
    </row>
    <row r="357">
      <c r="A357" s="9" t="n">
        <v>44375</v>
      </c>
      <c r="B357" s="195" t="n">
        <v>12.58</v>
      </c>
      <c r="C357" s="217" t="n">
        <v>5</v>
      </c>
      <c r="D357" s="188" t="n"/>
      <c r="E357" s="217" t="n"/>
      <c r="F357" s="188">
        <f>B357-C357-D357+E357-G358-J863</f>
        <v/>
      </c>
      <c r="G357" s="200" t="n">
        <v>3</v>
      </c>
    </row>
    <row r="358">
      <c r="A358" s="9" t="n">
        <v>44375</v>
      </c>
      <c r="B358" s="195" t="n">
        <v>72</v>
      </c>
      <c r="C358" s="217" t="n">
        <v>42.5</v>
      </c>
      <c r="D358" s="188" t="n"/>
      <c r="E358" s="217" t="n"/>
      <c r="F358" s="188">
        <f>B358-C358-D358+E358-G359-J864</f>
        <v/>
      </c>
      <c r="G358" s="200" t="n">
        <v>3</v>
      </c>
    </row>
    <row r="359">
      <c r="A359" s="9" t="n">
        <v>44375</v>
      </c>
      <c r="B359" s="195" t="n">
        <v>14.58</v>
      </c>
      <c r="C359" s="217" t="n">
        <v>5</v>
      </c>
      <c r="D359" s="188" t="n"/>
      <c r="E359" s="217" t="n"/>
      <c r="F359" s="188">
        <f>B359-C359-D359+E359-G359-J865</f>
        <v/>
      </c>
      <c r="G359" s="200" t="n">
        <v>3</v>
      </c>
    </row>
    <row r="360">
      <c r="A360" s="9" t="n">
        <v>44375</v>
      </c>
      <c r="B360" s="195" t="n">
        <v>14.58</v>
      </c>
      <c r="C360" s="217" t="n">
        <v>5</v>
      </c>
      <c r="D360" s="188" t="n"/>
      <c r="E360" s="217" t="n"/>
      <c r="F360" s="188">
        <f>B360-C360-D360+E360-G360-J866</f>
        <v/>
      </c>
      <c r="G360" s="200" t="n">
        <v>3</v>
      </c>
    </row>
    <row r="361">
      <c r="A361" s="9" t="n">
        <v>44375</v>
      </c>
      <c r="B361" s="198" t="n">
        <v>14.58</v>
      </c>
      <c r="C361" s="217" t="n">
        <v>5</v>
      </c>
      <c r="D361" s="228" t="n"/>
      <c r="E361" s="228" t="n"/>
      <c r="F361" s="188">
        <f>B361-C361-D361+E361-G361-J867</f>
        <v/>
      </c>
      <c r="G361" s="200" t="n">
        <v>3</v>
      </c>
    </row>
    <row r="362">
      <c r="A362" s="9" t="n">
        <v>44375</v>
      </c>
      <c r="B362" s="198" t="n">
        <v>10.58</v>
      </c>
      <c r="C362" s="217" t="n">
        <v>5</v>
      </c>
      <c r="D362" s="228" t="n"/>
      <c r="E362" s="228" t="n"/>
      <c r="F362" s="188">
        <f>B362-C362-D362+E362-G362-J868</f>
        <v/>
      </c>
      <c r="G362" s="200" t="n">
        <v>3</v>
      </c>
    </row>
    <row r="363">
      <c r="A363" s="9" t="n">
        <v>44375</v>
      </c>
      <c r="B363" s="198" t="n">
        <v>39.16</v>
      </c>
      <c r="C363" s="217" t="n">
        <v>15</v>
      </c>
      <c r="D363" s="228" t="n"/>
      <c r="E363" s="228" t="n"/>
      <c r="F363" s="188">
        <f>B363-C363-D363+E363-G363-J869</f>
        <v/>
      </c>
      <c r="G363" s="200" t="n">
        <v>3</v>
      </c>
    </row>
    <row r="364">
      <c r="A364" s="9" t="n">
        <v>44375</v>
      </c>
      <c r="B364" s="198" t="n">
        <v>72</v>
      </c>
      <c r="C364" s="217" t="n">
        <v>42.5</v>
      </c>
      <c r="D364" s="228" t="n"/>
      <c r="E364" s="228" t="n"/>
      <c r="F364" s="188">
        <f>B364-C364-D364+E364-G364-J870</f>
        <v/>
      </c>
      <c r="G364" s="200" t="n">
        <v>3</v>
      </c>
    </row>
    <row r="365">
      <c r="A365" s="9" t="n">
        <v>44376</v>
      </c>
      <c r="B365" s="198" t="n">
        <v>19.58</v>
      </c>
      <c r="C365" s="217" t="n">
        <v>9</v>
      </c>
      <c r="D365" s="228" t="n"/>
      <c r="E365" s="228" t="n"/>
      <c r="F365" s="188">
        <f>B365-C365-D365+E365-G365-J871</f>
        <v/>
      </c>
      <c r="G365" s="200" t="n">
        <v>3</v>
      </c>
    </row>
    <row r="366">
      <c r="A366" s="9" t="n">
        <v>44376</v>
      </c>
      <c r="B366" s="198" t="n">
        <v>19.58</v>
      </c>
      <c r="C366" s="217" t="n">
        <v>9</v>
      </c>
      <c r="D366" s="228" t="n"/>
      <c r="E366" s="228" t="n"/>
      <c r="F366" s="188">
        <f>B366-C366-D366+E366-G366-J872</f>
        <v/>
      </c>
      <c r="G366" s="200" t="n">
        <v>3</v>
      </c>
    </row>
    <row r="367">
      <c r="A367" s="9" t="n">
        <v>44376</v>
      </c>
      <c r="B367" s="198" t="n">
        <v>14.58</v>
      </c>
      <c r="C367" s="217" t="n">
        <v>5</v>
      </c>
      <c r="D367" s="228" t="n"/>
      <c r="E367" s="228" t="n"/>
      <c r="F367" s="188">
        <f>B367-C367-D367+E367-G367-J873</f>
        <v/>
      </c>
      <c r="G367" s="200" t="n">
        <v>3</v>
      </c>
    </row>
    <row r="368">
      <c r="A368" s="9" t="n">
        <v>44376</v>
      </c>
      <c r="B368" s="198" t="n">
        <v>14.58</v>
      </c>
      <c r="C368" s="217" t="n">
        <v>5</v>
      </c>
      <c r="D368" s="228" t="n"/>
      <c r="E368" s="228" t="n"/>
      <c r="F368" s="188">
        <f>B368-C368-D368+E368-G368-J874</f>
        <v/>
      </c>
      <c r="G368" s="200" t="n">
        <v>3</v>
      </c>
    </row>
    <row r="369">
      <c r="A369" s="9" t="n">
        <v>44376</v>
      </c>
      <c r="B369" s="198" t="n">
        <v>12.58</v>
      </c>
      <c r="C369" s="217" t="n">
        <v>5</v>
      </c>
      <c r="D369" s="228" t="n"/>
      <c r="E369" s="228" t="n"/>
      <c r="F369" s="188">
        <f>B369-C369-D369+E369-G369-J875</f>
        <v/>
      </c>
      <c r="G369" s="200" t="n">
        <v>3</v>
      </c>
    </row>
    <row r="370">
      <c r="A370" s="9" t="n">
        <v>44376</v>
      </c>
      <c r="B370" s="198" t="n">
        <v>29.74</v>
      </c>
      <c r="C370" s="217" t="n">
        <v>14</v>
      </c>
      <c r="D370" s="228" t="n"/>
      <c r="E370" s="228" t="n"/>
      <c r="F370" s="188">
        <f>B370-C370-D370+E370-G370-J876</f>
        <v/>
      </c>
      <c r="G370" s="200" t="n">
        <v>3</v>
      </c>
    </row>
    <row r="371">
      <c r="A371" s="9" t="n">
        <v>44376</v>
      </c>
      <c r="B371" s="198" t="n">
        <v>10.5</v>
      </c>
      <c r="C371" s="217" t="n">
        <v>8</v>
      </c>
      <c r="D371" s="228" t="n"/>
      <c r="E371" s="228" t="n"/>
      <c r="F371" s="188">
        <f>B371-C371-D371+E371-G371-J877</f>
        <v/>
      </c>
      <c r="G371" s="200" t="n">
        <v>3</v>
      </c>
    </row>
    <row r="372">
      <c r="A372" s="9" t="n">
        <v>44376</v>
      </c>
      <c r="B372" s="198" t="n">
        <v>10.5</v>
      </c>
      <c r="C372" s="217" t="n">
        <v>8</v>
      </c>
      <c r="D372" s="228" t="n"/>
      <c r="E372" s="228" t="n"/>
      <c r="F372" s="188">
        <f>B372-C372-D372+E372-G372-J878</f>
        <v/>
      </c>
      <c r="G372" s="200" t="n">
        <v>3</v>
      </c>
    </row>
    <row r="373">
      <c r="A373" s="9" t="n">
        <v>44376</v>
      </c>
      <c r="B373" s="198" t="n">
        <v>12.58</v>
      </c>
      <c r="C373" s="217" t="n">
        <v>5</v>
      </c>
      <c r="D373" s="228" t="n"/>
      <c r="E373" s="228" t="n"/>
      <c r="F373" s="188">
        <f>B373-C373-D373+E373-G373-J879</f>
        <v/>
      </c>
      <c r="G373" s="200" t="n">
        <v>3</v>
      </c>
    </row>
    <row r="374">
      <c r="A374" s="9" t="n">
        <v>44376</v>
      </c>
      <c r="B374" s="198" t="n">
        <v>14.58</v>
      </c>
      <c r="C374" s="217" t="n">
        <v>5</v>
      </c>
      <c r="D374" s="228" t="n"/>
      <c r="E374" s="228" t="n"/>
      <c r="F374" s="188">
        <f>B374-C374-D374+E374-G374-J880</f>
        <v/>
      </c>
      <c r="G374" s="200" t="n">
        <v>3</v>
      </c>
    </row>
    <row r="375">
      <c r="A375" s="9" t="n">
        <v>44376</v>
      </c>
      <c r="B375" s="198" t="n">
        <v>22.74</v>
      </c>
      <c r="C375" s="217" t="n">
        <v>10</v>
      </c>
      <c r="D375" s="228" t="n"/>
      <c r="E375" s="228" t="n"/>
      <c r="F375" s="188">
        <f>B375-C375-D375+E375-G375-J881</f>
        <v/>
      </c>
      <c r="G375" s="200" t="n">
        <v>3</v>
      </c>
    </row>
    <row r="376" customFormat="1" s="68">
      <c r="A376" s="9" t="n">
        <v>44376</v>
      </c>
      <c r="B376" s="198" t="n">
        <v>19.58</v>
      </c>
      <c r="C376" s="217" t="n">
        <v>9</v>
      </c>
      <c r="D376" s="237" t="n"/>
      <c r="E376" s="237" t="n"/>
      <c r="F376" s="188">
        <f>B376-C376-D376+E376-G376-J882</f>
        <v/>
      </c>
      <c r="G376" s="200" t="n">
        <v>3</v>
      </c>
      <c r="J376" s="74" t="n"/>
      <c r="K376" s="74" t="n"/>
    </row>
    <row r="377">
      <c r="A377" s="9" t="n">
        <v>44376</v>
      </c>
      <c r="B377" s="198" t="n">
        <v>24.58</v>
      </c>
      <c r="C377" s="217" t="n">
        <v>10</v>
      </c>
      <c r="D377" s="228" t="n"/>
      <c r="E377" s="228" t="n"/>
      <c r="F377" s="188">
        <f>B377-C377-D377+E377-G377-J883</f>
        <v/>
      </c>
      <c r="G377" s="200" t="n">
        <v>3</v>
      </c>
    </row>
    <row r="378">
      <c r="A378" s="9" t="n">
        <v>44376</v>
      </c>
      <c r="B378" s="198" t="n">
        <v>24.58</v>
      </c>
      <c r="C378" s="217" t="n">
        <v>10</v>
      </c>
      <c r="D378" s="228" t="n"/>
      <c r="E378" s="228" t="n"/>
      <c r="F378" s="188">
        <f>B378-C378-D378+E378-G378-J884</f>
        <v/>
      </c>
      <c r="G378" s="200" t="n">
        <v>3</v>
      </c>
    </row>
    <row r="379" customFormat="1" s="68">
      <c r="A379" s="9" t="n">
        <v>44376</v>
      </c>
      <c r="B379" s="198" t="n">
        <v>24.58</v>
      </c>
      <c r="C379" s="217" t="n">
        <v>10</v>
      </c>
      <c r="D379" s="237" t="n"/>
      <c r="E379" s="237" t="n"/>
      <c r="F379" s="188">
        <f>B379-C379-D379+E379-G379-J885</f>
        <v/>
      </c>
      <c r="G379" s="200" t="n">
        <v>3</v>
      </c>
      <c r="J379" s="74" t="n"/>
      <c r="K379" s="74" t="n"/>
    </row>
    <row r="380">
      <c r="A380" s="9" t="n">
        <v>44376</v>
      </c>
      <c r="B380" s="198" t="n">
        <v>72</v>
      </c>
      <c r="C380" s="217" t="n">
        <v>42.5</v>
      </c>
      <c r="D380" s="228" t="n"/>
      <c r="E380" s="228" t="n"/>
      <c r="F380" s="188">
        <f>B380-C380-D380+E380-G380-J886</f>
        <v/>
      </c>
      <c r="G380" s="200" t="n">
        <v>3</v>
      </c>
    </row>
    <row r="381">
      <c r="A381" s="9" t="n">
        <v>44376</v>
      </c>
      <c r="B381" s="198" t="n">
        <v>14.58</v>
      </c>
      <c r="C381" s="217" t="n">
        <v>5</v>
      </c>
      <c r="D381" s="228" t="n"/>
      <c r="E381" s="228" t="n"/>
      <c r="F381" s="188">
        <f>B381-C381-D381+E381-G381-J887</f>
        <v/>
      </c>
      <c r="G381" s="200" t="n">
        <v>3</v>
      </c>
    </row>
    <row r="382">
      <c r="A382" s="9" t="n">
        <v>44377</v>
      </c>
      <c r="B382" s="198" t="n">
        <v>14.58</v>
      </c>
      <c r="C382" s="217" t="n">
        <v>5</v>
      </c>
      <c r="D382" s="228" t="n"/>
      <c r="E382" s="228" t="n"/>
      <c r="F382" s="188">
        <f>B382-C382-D382+E382-G382-J888</f>
        <v/>
      </c>
      <c r="G382" s="200" t="n">
        <v>3</v>
      </c>
    </row>
    <row r="383">
      <c r="A383" s="9" t="n">
        <v>44377</v>
      </c>
      <c r="B383" s="198" t="n">
        <v>10.5</v>
      </c>
      <c r="C383" s="217" t="n">
        <v>8</v>
      </c>
      <c r="D383" s="228" t="n"/>
      <c r="E383" s="228" t="n"/>
      <c r="F383" s="188">
        <f>B383-C383-D383+E383-G383-J889</f>
        <v/>
      </c>
      <c r="G383" s="223" t="n">
        <v>0</v>
      </c>
    </row>
    <row r="384">
      <c r="A384" s="9" t="n">
        <v>44377</v>
      </c>
      <c r="B384" s="198" t="n">
        <v>10.5</v>
      </c>
      <c r="C384" s="217" t="n">
        <v>8</v>
      </c>
      <c r="D384" s="228" t="n"/>
      <c r="E384" s="228" t="n"/>
      <c r="F384" s="188">
        <f>B384-C384-D384+E384-G384-J890</f>
        <v/>
      </c>
      <c r="G384" s="223" t="n">
        <v>3</v>
      </c>
    </row>
    <row r="385">
      <c r="A385" s="9" t="n">
        <v>44377</v>
      </c>
      <c r="B385" s="198" t="n">
        <v>14.58</v>
      </c>
      <c r="C385" s="217" t="n">
        <v>5</v>
      </c>
      <c r="D385" s="228" t="n"/>
      <c r="E385" s="228" t="n"/>
      <c r="F385" s="188">
        <f>B385-C385-D385+E385-G385-J891</f>
        <v/>
      </c>
      <c r="G385" s="200" t="n">
        <v>3</v>
      </c>
    </row>
    <row r="386">
      <c r="A386" s="9" t="n">
        <v>44377</v>
      </c>
      <c r="B386" s="198" t="n">
        <v>10.58</v>
      </c>
      <c r="C386" s="217" t="n">
        <v>5</v>
      </c>
      <c r="D386" s="228" t="n"/>
      <c r="E386" s="228" t="n"/>
      <c r="F386" s="188">
        <f>B386-C386-D386+E386-G386-J892</f>
        <v/>
      </c>
      <c r="G386" s="200" t="n">
        <v>3</v>
      </c>
    </row>
    <row r="387">
      <c r="A387" s="9" t="n">
        <v>44377</v>
      </c>
      <c r="B387" s="198" t="n">
        <v>12.58</v>
      </c>
      <c r="C387" s="217" t="n">
        <v>5</v>
      </c>
      <c r="D387" s="228" t="n"/>
      <c r="E387" s="228" t="n"/>
      <c r="F387" s="188">
        <f>B387-C387-D387+E387-G387-J893</f>
        <v/>
      </c>
      <c r="G387" s="200" t="n">
        <v>3</v>
      </c>
    </row>
    <row r="388">
      <c r="A388" s="9" t="n">
        <v>44377</v>
      </c>
      <c r="B388" s="198" t="n">
        <v>14.58</v>
      </c>
      <c r="C388" s="217" t="n">
        <v>5</v>
      </c>
      <c r="D388" s="228" t="n"/>
      <c r="E388" s="228" t="n"/>
      <c r="F388" s="188">
        <f>B388-C388-D388+E388-G388-J894</f>
        <v/>
      </c>
      <c r="G388" s="200" t="n">
        <v>3</v>
      </c>
    </row>
    <row r="389">
      <c r="A389" s="9" t="n">
        <v>44377</v>
      </c>
      <c r="B389" s="198" t="n">
        <v>14.58</v>
      </c>
      <c r="C389" s="217" t="n">
        <v>5</v>
      </c>
      <c r="D389" s="228" t="n"/>
      <c r="E389" s="228" t="n"/>
      <c r="F389" s="188">
        <f>B389-C389-D389+E389-G389-J895</f>
        <v/>
      </c>
      <c r="G389" s="200" t="n">
        <v>3</v>
      </c>
    </row>
    <row r="390">
      <c r="A390" s="9" t="n">
        <v>44377</v>
      </c>
      <c r="B390" s="198" t="n">
        <v>12.58</v>
      </c>
      <c r="C390" s="217" t="n">
        <v>5</v>
      </c>
      <c r="D390" s="228" t="n"/>
      <c r="E390" s="228" t="n"/>
      <c r="F390" s="188">
        <f>B390-C390-D390+E390-G390-J896</f>
        <v/>
      </c>
      <c r="G390" s="200" t="n">
        <v>3</v>
      </c>
    </row>
    <row r="391">
      <c r="A391" s="9" t="n">
        <v>44377</v>
      </c>
      <c r="B391" s="198" t="n">
        <v>8.58</v>
      </c>
      <c r="C391" s="217" t="n">
        <v>2.75</v>
      </c>
      <c r="D391" s="228" t="n"/>
      <c r="E391" s="228" t="n"/>
      <c r="F391" s="188">
        <f>B391-C391-D391+E391-G391-J897</f>
        <v/>
      </c>
      <c r="G391" s="200" t="n">
        <v>3</v>
      </c>
    </row>
    <row r="392">
      <c r="A392" s="9" t="n">
        <v>44377</v>
      </c>
      <c r="B392" s="198" t="n">
        <v>8.58</v>
      </c>
      <c r="C392" s="217" t="n">
        <v>3.75</v>
      </c>
      <c r="D392" s="228" t="n"/>
      <c r="E392" s="228" t="n"/>
      <c r="F392" s="188">
        <f>B392-C392-D392+E392-G392-J898</f>
        <v/>
      </c>
      <c r="G392" s="200" t="n">
        <v>3</v>
      </c>
    </row>
    <row r="393">
      <c r="A393" s="9" t="n">
        <v>44377</v>
      </c>
      <c r="B393" s="198" t="n">
        <v>24.58</v>
      </c>
      <c r="C393" s="217" t="n">
        <v>10</v>
      </c>
      <c r="D393" s="228" t="n"/>
      <c r="E393" s="228" t="n"/>
      <c r="F393" s="188">
        <f>B393-C393-D393+E393-G393-J899</f>
        <v/>
      </c>
      <c r="G393" s="200" t="n">
        <v>3</v>
      </c>
    </row>
    <row r="394">
      <c r="A394" s="9" t="n">
        <v>44377</v>
      </c>
      <c r="B394" s="198" t="n">
        <v>19.58</v>
      </c>
      <c r="C394" s="217" t="n">
        <v>9</v>
      </c>
      <c r="D394" s="228" t="n"/>
      <c r="E394" s="228" t="n"/>
      <c r="F394" s="188">
        <f>B394-C394-D394+E394-G394-J900</f>
        <v/>
      </c>
      <c r="G394" s="200" t="n">
        <v>3</v>
      </c>
    </row>
    <row r="395">
      <c r="A395" s="9" t="n"/>
      <c r="B395" s="198" t="n"/>
      <c r="C395" s="217" t="n"/>
      <c r="D395" s="228" t="n"/>
      <c r="E395" s="228" t="n"/>
      <c r="F395" s="188" t="n"/>
      <c r="G395" s="200" t="n"/>
    </row>
    <row r="396">
      <c r="A396" s="9" t="n"/>
      <c r="B396" s="198" t="n"/>
      <c r="C396" s="217" t="n"/>
      <c r="D396" s="228" t="n"/>
      <c r="E396" s="228" t="n"/>
      <c r="F396" s="188" t="n"/>
      <c r="G396" s="200" t="n"/>
    </row>
    <row r="397">
      <c r="A397" s="9" t="n"/>
      <c r="B397" s="198" t="n"/>
      <c r="C397" s="217" t="n"/>
      <c r="D397" s="228" t="n"/>
      <c r="E397" s="228" t="n"/>
      <c r="F397" s="188" t="n"/>
      <c r="G397" s="200" t="n"/>
    </row>
    <row r="398">
      <c r="A398" s="9" t="n"/>
      <c r="B398" s="198" t="n"/>
      <c r="C398" s="217" t="n"/>
      <c r="D398" s="228" t="n"/>
      <c r="E398" s="228" t="n"/>
      <c r="F398" s="188" t="n"/>
      <c r="G398" s="200" t="n"/>
    </row>
    <row r="399">
      <c r="A399" s="9" t="n"/>
      <c r="B399" s="198" t="n"/>
      <c r="C399" s="217" t="n"/>
      <c r="D399" s="228" t="n"/>
      <c r="E399" s="228" t="n"/>
      <c r="F399" s="188" t="n"/>
      <c r="G399" s="200" t="n"/>
    </row>
    <row r="400">
      <c r="A400" s="9" t="n"/>
      <c r="B400" s="198" t="n"/>
      <c r="C400" s="217" t="n"/>
      <c r="D400" s="228" t="n"/>
      <c r="E400" s="228" t="n"/>
      <c r="F400" s="188" t="n"/>
      <c r="G400" s="200" t="n"/>
    </row>
    <row r="401">
      <c r="A401" s="9" t="n"/>
      <c r="B401" s="198" t="n"/>
      <c r="C401" s="217" t="n"/>
      <c r="D401" s="228" t="n"/>
      <c r="E401" s="228" t="n"/>
      <c r="F401" s="188" t="n"/>
      <c r="G401" s="200" t="n"/>
    </row>
    <row r="402">
      <c r="A402" s="9" t="n"/>
      <c r="B402" s="198" t="n"/>
      <c r="C402" s="217" t="n"/>
      <c r="D402" s="228" t="n"/>
      <c r="E402" s="228" t="n"/>
      <c r="F402" s="188" t="n"/>
      <c r="G402" s="200" t="n"/>
    </row>
    <row r="403">
      <c r="A403" s="9" t="n"/>
      <c r="B403" s="198" t="n"/>
      <c r="C403" s="217" t="n"/>
      <c r="D403" s="228" t="n"/>
      <c r="E403" s="228" t="n"/>
      <c r="F403" s="188" t="n"/>
      <c r="G403" s="200" t="n"/>
    </row>
    <row r="404">
      <c r="A404" s="9" t="n"/>
      <c r="B404" s="198" t="n"/>
      <c r="C404" s="217" t="n"/>
      <c r="D404" s="228" t="n"/>
      <c r="E404" s="228" t="n"/>
      <c r="F404" s="188" t="n"/>
      <c r="G404" s="200" t="n"/>
    </row>
    <row r="405">
      <c r="A405" s="9" t="n"/>
      <c r="B405" s="198" t="n"/>
      <c r="C405" s="217" t="n"/>
      <c r="D405" s="228" t="n"/>
      <c r="E405" s="228" t="n"/>
      <c r="F405" s="188" t="n"/>
      <c r="G405" s="200" t="n"/>
    </row>
    <row r="406">
      <c r="A406" s="9" t="n"/>
      <c r="B406" s="198" t="n"/>
      <c r="C406" s="217" t="n"/>
      <c r="D406" s="228" t="n"/>
      <c r="E406" s="228" t="n"/>
      <c r="F406" s="188" t="n"/>
      <c r="G406" s="200" t="n"/>
    </row>
    <row r="407">
      <c r="A407" s="9" t="n"/>
      <c r="B407" s="198" t="n"/>
      <c r="C407" s="217" t="n"/>
      <c r="D407" s="228" t="n"/>
      <c r="E407" s="228" t="n"/>
      <c r="F407" s="188" t="n"/>
      <c r="G407" s="200" t="n"/>
    </row>
    <row r="408">
      <c r="A408" s="9" t="n"/>
      <c r="B408" s="198" t="n"/>
      <c r="C408" s="217" t="n"/>
      <c r="D408" s="228" t="n"/>
      <c r="E408" s="228" t="n"/>
      <c r="F408" s="188" t="n"/>
      <c r="G408" s="200" t="n"/>
    </row>
    <row r="409">
      <c r="A409" s="9" t="n"/>
      <c r="B409" s="198" t="n"/>
      <c r="C409" s="217" t="n"/>
      <c r="D409" s="228" t="n"/>
      <c r="E409" s="228" t="n"/>
      <c r="F409" s="188" t="n"/>
      <c r="G409" s="200" t="n"/>
    </row>
    <row r="410">
      <c r="A410" s="9" t="n"/>
      <c r="B410" s="198" t="n"/>
      <c r="C410" s="217" t="n"/>
      <c r="D410" s="228" t="n"/>
      <c r="E410" s="228" t="n"/>
      <c r="F410" s="188" t="n"/>
      <c r="G410" s="200" t="n"/>
    </row>
    <row r="411">
      <c r="A411" s="9" t="n"/>
      <c r="B411" s="198" t="n"/>
      <c r="C411" s="217" t="n"/>
      <c r="D411" s="228" t="n"/>
      <c r="E411" s="228" t="n"/>
      <c r="F411" s="188" t="n"/>
      <c r="G411" s="200" t="n"/>
    </row>
    <row r="412">
      <c r="A412" s="9" t="n"/>
      <c r="B412" s="198" t="n"/>
      <c r="C412" s="217" t="n"/>
      <c r="D412" s="228" t="n"/>
      <c r="E412" s="228" t="n"/>
      <c r="F412" s="188" t="n"/>
      <c r="G412" s="200" t="n"/>
    </row>
    <row r="413">
      <c r="A413" s="9" t="n"/>
      <c r="B413" s="198" t="n"/>
      <c r="C413" s="217" t="n"/>
      <c r="D413" s="228" t="n"/>
      <c r="E413" s="228" t="n"/>
      <c r="F413" s="188" t="n"/>
      <c r="G413" s="200" t="n"/>
    </row>
    <row r="414">
      <c r="A414" s="9" t="n"/>
      <c r="B414" s="198" t="n"/>
      <c r="C414" s="217" t="n"/>
      <c r="D414" s="228" t="n"/>
      <c r="E414" s="228" t="n"/>
      <c r="F414" s="188" t="n"/>
      <c r="G414" s="200" t="n"/>
    </row>
    <row r="415">
      <c r="A415" s="9" t="n"/>
      <c r="B415" s="198" t="n"/>
      <c r="C415" s="217" t="n"/>
      <c r="D415" s="228" t="n"/>
      <c r="E415" s="228" t="n"/>
      <c r="F415" s="188" t="n"/>
      <c r="G415" s="200" t="n"/>
    </row>
    <row r="416">
      <c r="A416" s="9" t="n"/>
      <c r="B416" s="198" t="n"/>
      <c r="C416" s="217" t="n"/>
      <c r="D416" s="228" t="n"/>
      <c r="E416" s="228" t="n"/>
      <c r="F416" s="188" t="n"/>
      <c r="G416" s="200" t="n"/>
    </row>
    <row r="417">
      <c r="A417" s="9" t="n"/>
      <c r="B417" s="198" t="n"/>
      <c r="C417" s="217" t="n"/>
      <c r="D417" s="228" t="n"/>
      <c r="E417" s="228" t="n"/>
      <c r="F417" s="188" t="n"/>
      <c r="G417" s="200" t="n"/>
    </row>
    <row r="418">
      <c r="A418" s="9" t="n"/>
      <c r="B418" s="198" t="n"/>
      <c r="C418" s="217" t="n"/>
      <c r="D418" s="228" t="n"/>
      <c r="E418" s="228" t="n"/>
      <c r="F418" s="188" t="n"/>
      <c r="G418" s="200" t="n"/>
    </row>
    <row r="419">
      <c r="A419" s="9" t="n"/>
      <c r="B419" s="198" t="n"/>
      <c r="C419" s="217" t="n"/>
      <c r="D419" s="228" t="n"/>
      <c r="E419" s="228" t="n"/>
      <c r="F419" s="188" t="n"/>
      <c r="G419" s="200" t="n"/>
    </row>
    <row r="420">
      <c r="A420" s="9" t="n"/>
      <c r="B420" s="198" t="n"/>
      <c r="C420" s="217" t="n"/>
      <c r="D420" s="228" t="n"/>
      <c r="E420" s="228" t="n"/>
      <c r="F420" s="188" t="n"/>
      <c r="G420" s="200" t="n"/>
    </row>
    <row r="421">
      <c r="A421" s="9" t="n"/>
      <c r="B421" s="198" t="n"/>
      <c r="C421" s="217" t="n"/>
      <c r="D421" s="228" t="n"/>
      <c r="E421" s="228" t="n"/>
      <c r="F421" s="188" t="n"/>
      <c r="G421" s="200" t="n"/>
    </row>
    <row r="422">
      <c r="A422" s="9" t="n"/>
      <c r="B422" s="198" t="n"/>
      <c r="C422" s="217" t="n"/>
      <c r="D422" s="228" t="n"/>
      <c r="E422" s="228" t="n"/>
      <c r="F422" s="188" t="n"/>
      <c r="G422" s="200" t="n"/>
    </row>
    <row r="423">
      <c r="A423" s="9" t="n"/>
      <c r="B423" s="198" t="n"/>
      <c r="C423" s="217" t="n"/>
      <c r="D423" s="228" t="n"/>
      <c r="E423" s="228" t="n"/>
      <c r="F423" s="188" t="n"/>
      <c r="G423" s="200" t="n"/>
    </row>
    <row r="424">
      <c r="A424" s="9" t="n"/>
      <c r="B424" s="198" t="n"/>
      <c r="C424" s="217" t="n"/>
      <c r="D424" s="228" t="n"/>
      <c r="E424" s="228" t="n"/>
      <c r="F424" s="188" t="n"/>
      <c r="G424" s="200" t="n"/>
    </row>
    <row r="425">
      <c r="A425" s="9" t="n"/>
      <c r="B425" s="198" t="n"/>
      <c r="C425" s="217" t="n"/>
      <c r="D425" s="228" t="n"/>
      <c r="E425" s="228" t="n"/>
      <c r="F425" s="188" t="n"/>
      <c r="G425" s="200" t="n"/>
    </row>
    <row r="426">
      <c r="A426" s="9" t="n"/>
      <c r="B426" s="198" t="n"/>
      <c r="C426" s="217" t="n"/>
      <c r="D426" s="228" t="n"/>
      <c r="E426" s="228" t="n"/>
      <c r="F426" s="188" t="n"/>
      <c r="G426" s="200" t="n"/>
    </row>
    <row r="427">
      <c r="A427" s="9" t="n"/>
      <c r="B427" s="198" t="n"/>
      <c r="C427" s="217" t="n"/>
      <c r="D427" s="228" t="n"/>
      <c r="E427" s="228" t="n"/>
      <c r="F427" s="188" t="n"/>
      <c r="G427" s="200" t="n"/>
    </row>
    <row r="428">
      <c r="A428" s="9" t="n"/>
      <c r="B428" s="198" t="n"/>
      <c r="C428" s="217" t="n"/>
      <c r="D428" s="228" t="n"/>
      <c r="E428" s="228" t="n"/>
      <c r="F428" s="188" t="n"/>
      <c r="G428" s="200" t="n"/>
    </row>
    <row r="429">
      <c r="A429" s="9" t="n"/>
      <c r="B429" s="198" t="n"/>
      <c r="C429" s="217" t="n"/>
      <c r="D429" s="228" t="n"/>
      <c r="E429" s="228" t="n"/>
      <c r="F429" s="188" t="n"/>
      <c r="G429" s="200" t="n"/>
    </row>
    <row r="430">
      <c r="A430" s="9" t="n"/>
      <c r="B430" s="198" t="n"/>
      <c r="C430" s="217" t="n"/>
      <c r="D430" s="228" t="n"/>
      <c r="E430" s="228" t="n"/>
      <c r="F430" s="188" t="n"/>
      <c r="G430" s="200" t="n"/>
    </row>
    <row r="431">
      <c r="A431" s="9" t="n"/>
      <c r="B431" s="198" t="n"/>
      <c r="C431" s="217" t="n"/>
      <c r="D431" s="228" t="n"/>
      <c r="E431" s="228" t="n"/>
      <c r="F431" s="188" t="n"/>
      <c r="G431" s="200" t="n"/>
    </row>
    <row r="432">
      <c r="A432" s="9" t="n"/>
      <c r="B432" s="198" t="n"/>
      <c r="C432" s="217" t="n"/>
      <c r="D432" s="228" t="n"/>
      <c r="E432" s="228" t="n"/>
      <c r="F432" s="188" t="n"/>
      <c r="G432" s="200" t="n"/>
    </row>
    <row r="433">
      <c r="A433" s="9" t="n"/>
      <c r="B433" s="198" t="n"/>
      <c r="C433" s="217" t="n"/>
      <c r="D433" s="228" t="n"/>
      <c r="E433" s="228" t="n"/>
      <c r="F433" s="188" t="n"/>
      <c r="G433" s="200" t="n"/>
    </row>
    <row r="434">
      <c r="A434" s="9" t="n"/>
      <c r="B434" s="198" t="n"/>
      <c r="C434" s="217" t="n"/>
      <c r="D434" s="228" t="n"/>
      <c r="E434" s="228" t="n"/>
      <c r="F434" s="188" t="n"/>
      <c r="G434" s="200" t="n"/>
    </row>
    <row r="435">
      <c r="A435" s="9" t="n"/>
      <c r="B435" s="198" t="n"/>
      <c r="C435" s="217" t="n"/>
      <c r="D435" s="228" t="n"/>
      <c r="E435" s="228" t="n"/>
      <c r="F435" s="188" t="n"/>
      <c r="G435" s="200" t="n"/>
    </row>
    <row r="436">
      <c r="A436" s="9" t="n"/>
      <c r="B436" s="198" t="n"/>
      <c r="C436" s="217" t="n"/>
      <c r="D436" s="228" t="n"/>
      <c r="E436" s="228" t="n"/>
      <c r="F436" s="188" t="n"/>
      <c r="G436" s="200" t="n"/>
    </row>
    <row r="437">
      <c r="A437" s="9" t="n"/>
      <c r="B437" s="198" t="n"/>
      <c r="C437" s="217" t="n"/>
      <c r="D437" s="228" t="n"/>
      <c r="E437" s="228" t="n"/>
      <c r="F437" s="188" t="n"/>
      <c r="G437" s="200" t="n"/>
    </row>
    <row r="438">
      <c r="A438" s="9" t="n"/>
      <c r="B438" s="198" t="n"/>
      <c r="C438" s="217" t="n"/>
      <c r="D438" s="228" t="n"/>
      <c r="E438" s="228" t="n"/>
      <c r="F438" s="188" t="n"/>
      <c r="G438" s="200" t="n"/>
    </row>
    <row r="439">
      <c r="A439" s="9" t="n"/>
      <c r="B439" s="198" t="n"/>
      <c r="C439" s="217" t="n"/>
      <c r="D439" s="228" t="n"/>
      <c r="E439" s="228" t="n"/>
      <c r="F439" s="188" t="n"/>
      <c r="G439" s="200" t="n"/>
    </row>
    <row r="440">
      <c r="A440" s="9" t="n"/>
      <c r="B440" s="198" t="n"/>
      <c r="C440" s="217" t="n"/>
      <c r="D440" s="228" t="n"/>
      <c r="E440" s="228" t="n"/>
      <c r="F440" s="188" t="n"/>
      <c r="G440" s="200" t="n"/>
    </row>
    <row r="441">
      <c r="A441" s="9" t="n"/>
      <c r="B441" s="198" t="n"/>
      <c r="C441" s="217" t="n"/>
      <c r="D441" s="228" t="n"/>
      <c r="E441" s="228" t="n"/>
      <c r="F441" s="188" t="n"/>
      <c r="G441" s="200" t="n"/>
    </row>
    <row r="442">
      <c r="A442" s="9" t="n"/>
      <c r="B442" s="198" t="n"/>
      <c r="C442" s="217" t="n"/>
      <c r="D442" s="228" t="n"/>
      <c r="E442" s="228" t="n"/>
      <c r="F442" s="188" t="n"/>
      <c r="G442" s="200" t="n"/>
    </row>
    <row r="443">
      <c r="A443" s="9" t="n"/>
      <c r="B443" s="198" t="n"/>
      <c r="C443" s="217" t="n"/>
      <c r="D443" s="228" t="n"/>
      <c r="E443" s="228" t="n"/>
      <c r="F443" s="188" t="n"/>
      <c r="G443" s="200" t="n"/>
    </row>
    <row r="444">
      <c r="A444" s="9" t="n"/>
      <c r="B444" s="198" t="n"/>
      <c r="C444" s="217" t="n"/>
      <c r="D444" s="228" t="n"/>
      <c r="E444" s="228" t="n"/>
      <c r="F444" s="188" t="n"/>
      <c r="G444" s="200" t="n"/>
    </row>
    <row r="445">
      <c r="A445" s="9" t="n"/>
      <c r="B445" s="198" t="n"/>
      <c r="C445" s="217" t="n"/>
      <c r="D445" s="228" t="n"/>
      <c r="E445" s="228" t="n"/>
      <c r="F445" s="188" t="n"/>
      <c r="G445" s="200" t="n"/>
    </row>
    <row r="446">
      <c r="A446" s="9" t="n"/>
      <c r="B446" s="198" t="n"/>
      <c r="C446" s="217" t="n"/>
      <c r="D446" s="228" t="n"/>
      <c r="E446" s="228" t="n"/>
      <c r="F446" s="188" t="n"/>
      <c r="G446" s="200" t="n"/>
    </row>
    <row r="447">
      <c r="A447" s="9" t="n"/>
      <c r="B447" s="198" t="n"/>
      <c r="C447" s="217" t="n"/>
      <c r="D447" s="228" t="n"/>
      <c r="E447" s="228" t="n"/>
      <c r="F447" s="188" t="n"/>
      <c r="G447" s="200" t="n"/>
    </row>
    <row r="448">
      <c r="A448" s="9" t="n"/>
      <c r="B448" s="198" t="n"/>
      <c r="C448" s="217" t="n"/>
      <c r="D448" s="228" t="n"/>
      <c r="E448" s="228" t="n"/>
      <c r="F448" s="188" t="n"/>
      <c r="G448" s="200" t="n"/>
    </row>
    <row r="449">
      <c r="A449" s="9" t="n"/>
      <c r="B449" s="198" t="n"/>
      <c r="C449" s="217" t="n"/>
      <c r="D449" s="228" t="n"/>
      <c r="E449" s="228" t="n"/>
      <c r="F449" s="188" t="n"/>
      <c r="G449" s="200" t="n"/>
    </row>
    <row r="450">
      <c r="A450" s="9" t="n"/>
      <c r="B450" s="198" t="n"/>
      <c r="C450" s="217" t="n"/>
      <c r="D450" s="228" t="n"/>
      <c r="E450" s="228" t="n"/>
      <c r="F450" s="188" t="n"/>
      <c r="G450" s="200" t="n"/>
    </row>
    <row r="451">
      <c r="A451" s="9" t="n"/>
      <c r="B451" s="198" t="n"/>
      <c r="C451" s="217" t="n"/>
      <c r="D451" s="228" t="n"/>
      <c r="E451" s="228" t="n"/>
      <c r="F451" s="188" t="n"/>
      <c r="G451" s="200" t="n"/>
    </row>
    <row r="452">
      <c r="A452" s="9" t="n"/>
      <c r="B452" s="198" t="n"/>
      <c r="C452" s="217" t="n"/>
      <c r="D452" s="228" t="n"/>
      <c r="E452" s="228" t="n"/>
      <c r="F452" s="188" t="n"/>
      <c r="G452" s="200" t="n"/>
    </row>
    <row r="453">
      <c r="A453" s="9" t="n"/>
      <c r="B453" s="198" t="n"/>
      <c r="C453" s="217" t="n"/>
      <c r="D453" s="228" t="n"/>
      <c r="E453" s="228" t="n"/>
      <c r="F453" s="188" t="n"/>
      <c r="G453" s="200" t="n"/>
    </row>
    <row r="454">
      <c r="A454" s="9" t="n"/>
      <c r="B454" s="198" t="n"/>
      <c r="C454" s="217" t="n"/>
      <c r="D454" s="228" t="n"/>
      <c r="E454" s="228" t="n"/>
      <c r="F454" s="188" t="n"/>
      <c r="G454" s="200" t="n"/>
    </row>
    <row r="455">
      <c r="A455" s="9" t="n"/>
      <c r="B455" s="198" t="n"/>
      <c r="C455" s="217" t="n"/>
      <c r="D455" s="228" t="n"/>
      <c r="E455" s="228" t="n"/>
      <c r="F455" s="188" t="n"/>
      <c r="G455" s="200" t="n"/>
    </row>
    <row r="456">
      <c r="A456" s="9" t="n"/>
      <c r="B456" s="198" t="n"/>
      <c r="C456" s="217" t="n"/>
      <c r="D456" s="228" t="n"/>
      <c r="E456" s="228" t="n"/>
      <c r="F456" s="188" t="n"/>
      <c r="G456" s="200" t="n"/>
    </row>
    <row r="457">
      <c r="A457" s="9" t="n"/>
      <c r="B457" s="198" t="n"/>
      <c r="C457" s="217" t="n"/>
      <c r="D457" s="228" t="n"/>
      <c r="E457" s="228" t="n"/>
      <c r="F457" s="188" t="n"/>
      <c r="G457" s="200" t="n"/>
    </row>
    <row r="458">
      <c r="A458" s="9" t="n"/>
      <c r="B458" s="198" t="n"/>
      <c r="C458" s="217" t="n"/>
      <c r="D458" s="228" t="n"/>
      <c r="E458" s="228" t="n"/>
      <c r="F458" s="188" t="n"/>
      <c r="G458" s="200" t="n"/>
    </row>
    <row r="459">
      <c r="A459" s="9" t="n"/>
      <c r="B459" s="198" t="n"/>
      <c r="C459" s="217" t="n"/>
      <c r="D459" s="228" t="n"/>
      <c r="E459" s="228" t="n"/>
      <c r="F459" s="188" t="n"/>
      <c r="G459" s="200" t="n"/>
    </row>
    <row r="460">
      <c r="A460" s="9" t="n"/>
      <c r="B460" s="198" t="n"/>
      <c r="C460" s="217" t="n"/>
      <c r="D460" s="228" t="n"/>
      <c r="E460" s="228" t="n"/>
      <c r="F460" s="188" t="n"/>
      <c r="G460" s="200" t="n"/>
    </row>
    <row r="461">
      <c r="A461" s="9" t="n"/>
      <c r="B461" s="198" t="n"/>
      <c r="C461" s="217" t="n"/>
      <c r="D461" s="228" t="n"/>
      <c r="E461" s="228" t="n"/>
      <c r="F461" s="188" t="n"/>
      <c r="G461" s="200" t="n"/>
    </row>
    <row r="462">
      <c r="A462" s="9" t="n"/>
      <c r="B462" s="198" t="n"/>
      <c r="C462" s="217" t="n"/>
      <c r="D462" s="228" t="n"/>
      <c r="E462" s="228" t="n"/>
      <c r="F462" s="188" t="n"/>
      <c r="G462" s="200" t="n"/>
    </row>
    <row r="463">
      <c r="A463" s="9" t="n"/>
      <c r="B463" s="198" t="n"/>
      <c r="C463" s="217" t="n"/>
      <c r="D463" s="228" t="n"/>
      <c r="E463" s="228" t="n"/>
      <c r="F463" s="188" t="n"/>
      <c r="G463" s="200" t="n"/>
    </row>
    <row r="464">
      <c r="A464" s="9" t="n"/>
      <c r="B464" s="198" t="n"/>
      <c r="C464" s="217" t="n"/>
      <c r="D464" s="228" t="n"/>
      <c r="E464" s="228" t="n"/>
      <c r="F464" s="188" t="n"/>
      <c r="G464" s="200" t="n"/>
    </row>
    <row r="465">
      <c r="A465" s="9" t="n"/>
      <c r="B465" s="198" t="n"/>
      <c r="C465" s="217" t="n"/>
      <c r="D465" s="228" t="n"/>
      <c r="E465" s="228" t="n"/>
      <c r="F465" s="188" t="n"/>
      <c r="G465" s="200" t="n"/>
    </row>
    <row r="466">
      <c r="A466" s="9" t="n"/>
      <c r="B466" s="198" t="n"/>
      <c r="C466" s="217" t="n"/>
      <c r="D466" s="228" t="n"/>
      <c r="E466" s="228" t="n"/>
      <c r="F466" s="188" t="n"/>
      <c r="G466" s="200" t="n"/>
    </row>
    <row r="467">
      <c r="A467" s="9" t="n"/>
      <c r="B467" s="198" t="n"/>
      <c r="C467" s="217" t="n"/>
      <c r="D467" s="228" t="n"/>
      <c r="E467" s="228" t="n"/>
      <c r="F467" s="188" t="n"/>
      <c r="G467" s="200" t="n"/>
    </row>
    <row r="468">
      <c r="A468" s="9" t="n"/>
      <c r="B468" s="198" t="n"/>
      <c r="C468" s="217" t="n"/>
      <c r="D468" s="228" t="n"/>
      <c r="E468" s="228" t="n"/>
      <c r="F468" s="188" t="n"/>
      <c r="G468" s="200" t="n"/>
    </row>
    <row r="469">
      <c r="A469" s="9" t="n"/>
      <c r="B469" s="198" t="n"/>
      <c r="C469" s="217" t="n"/>
      <c r="D469" s="228" t="n"/>
      <c r="E469" s="228" t="n"/>
      <c r="F469" s="188" t="n"/>
      <c r="G469" s="200" t="n"/>
    </row>
    <row r="470">
      <c r="A470" s="9" t="n"/>
      <c r="B470" s="198" t="n"/>
      <c r="C470" s="217" t="n"/>
      <c r="D470" s="228" t="n"/>
      <c r="E470" s="228" t="n"/>
      <c r="F470" s="188" t="n"/>
      <c r="G470" s="200" t="n"/>
    </row>
    <row r="471">
      <c r="A471" s="9" t="n"/>
      <c r="B471" s="198" t="n"/>
      <c r="C471" s="217" t="n"/>
      <c r="D471" s="228" t="n"/>
      <c r="E471" s="228" t="n"/>
      <c r="F471" s="188" t="n"/>
      <c r="G471" s="200" t="n"/>
    </row>
    <row r="472">
      <c r="A472" s="9" t="n"/>
      <c r="B472" s="198" t="n"/>
      <c r="C472" s="217" t="n"/>
      <c r="D472" s="228" t="n"/>
      <c r="E472" s="228" t="n"/>
      <c r="F472" s="188" t="n"/>
      <c r="G472" s="200" t="n"/>
    </row>
    <row r="473">
      <c r="A473" s="9" t="n"/>
      <c r="B473" s="198" t="n"/>
      <c r="C473" s="217" t="n"/>
      <c r="D473" s="228" t="n"/>
      <c r="E473" s="228" t="n"/>
      <c r="F473" s="188" t="n"/>
      <c r="G473" s="200" t="n"/>
    </row>
    <row r="474">
      <c r="A474" s="9" t="n"/>
      <c r="B474" s="198" t="n"/>
      <c r="C474" s="217" t="n"/>
      <c r="D474" s="228" t="n"/>
      <c r="E474" s="228" t="n"/>
      <c r="F474" s="188" t="n"/>
      <c r="G474" s="200" t="n"/>
    </row>
    <row r="475">
      <c r="A475" s="9" t="n"/>
      <c r="B475" s="198" t="n"/>
      <c r="C475" s="217" t="n"/>
      <c r="D475" s="228" t="n"/>
      <c r="E475" s="228" t="n"/>
      <c r="F475" s="188" t="n"/>
      <c r="G475" s="200" t="n"/>
    </row>
    <row r="476">
      <c r="A476" s="9" t="n"/>
      <c r="B476" s="198" t="n"/>
      <c r="C476" s="217" t="n"/>
      <c r="D476" s="228" t="n"/>
      <c r="E476" s="228" t="n"/>
      <c r="F476" s="188" t="n"/>
      <c r="G476" s="200" t="n"/>
    </row>
    <row r="477">
      <c r="A477" s="9" t="n"/>
      <c r="B477" s="198" t="n"/>
      <c r="C477" s="217" t="n"/>
      <c r="D477" s="228" t="n"/>
      <c r="E477" s="228" t="n"/>
      <c r="F477" s="188" t="n"/>
      <c r="G477" s="200" t="n"/>
    </row>
    <row r="478">
      <c r="A478" s="9" t="n"/>
      <c r="B478" s="198" t="n"/>
      <c r="C478" s="217" t="n"/>
      <c r="D478" s="228" t="n"/>
      <c r="E478" s="228" t="n"/>
      <c r="F478" s="188" t="n"/>
      <c r="G478" s="200" t="n"/>
    </row>
    <row r="479">
      <c r="A479" s="9" t="n"/>
      <c r="B479" s="198" t="n"/>
      <c r="C479" s="217" t="n"/>
      <c r="D479" s="228" t="n"/>
      <c r="E479" s="228" t="n"/>
      <c r="F479" s="188" t="n"/>
      <c r="G479" s="200" t="n"/>
    </row>
    <row r="480">
      <c r="A480" s="9" t="n"/>
      <c r="B480" s="198" t="n"/>
      <c r="C480" s="217" t="n"/>
      <c r="D480" s="228" t="n"/>
      <c r="E480" s="228" t="n"/>
      <c r="F480" s="188" t="n"/>
      <c r="G480" s="200" t="n"/>
    </row>
    <row r="481">
      <c r="A481" s="9" t="n"/>
      <c r="B481" s="198" t="n"/>
      <c r="C481" s="217" t="n"/>
      <c r="D481" s="228" t="n"/>
      <c r="E481" s="228" t="n"/>
      <c r="F481" s="188" t="n"/>
      <c r="G481" s="200" t="n"/>
    </row>
    <row r="482">
      <c r="A482" s="9" t="n"/>
      <c r="B482" s="198" t="n"/>
      <c r="C482" s="217" t="n"/>
      <c r="D482" s="228" t="n"/>
      <c r="E482" s="228" t="n"/>
      <c r="F482" s="188" t="n"/>
      <c r="G482" s="200" t="n"/>
    </row>
    <row r="483">
      <c r="A483" s="9" t="n"/>
      <c r="B483" s="198" t="n"/>
      <c r="C483" s="217" t="n"/>
      <c r="D483" s="228" t="n"/>
      <c r="E483" s="228" t="n"/>
      <c r="F483" s="188" t="n"/>
      <c r="G483" s="200" t="n"/>
    </row>
    <row r="484">
      <c r="A484" s="9" t="n"/>
      <c r="B484" s="198" t="n"/>
      <c r="C484" s="217" t="n"/>
      <c r="D484" s="228" t="n"/>
      <c r="E484" s="228" t="n"/>
      <c r="F484" s="188" t="n"/>
      <c r="G484" s="200" t="n"/>
    </row>
    <row r="485">
      <c r="A485" s="9" t="n"/>
      <c r="B485" s="198" t="n"/>
      <c r="C485" s="217" t="n"/>
      <c r="D485" s="228" t="n"/>
      <c r="E485" s="228" t="n"/>
      <c r="F485" s="188" t="n"/>
      <c r="G485" s="200" t="n"/>
    </row>
    <row r="486">
      <c r="A486" s="9" t="n"/>
      <c r="B486" s="198" t="n"/>
      <c r="C486" s="217" t="n"/>
      <c r="D486" s="228" t="n"/>
      <c r="E486" s="228" t="n"/>
      <c r="F486" s="188" t="n"/>
      <c r="G486" s="200" t="n"/>
    </row>
    <row r="487">
      <c r="A487" s="9" t="n"/>
      <c r="B487" s="198" t="n"/>
      <c r="C487" s="217" t="n"/>
      <c r="D487" s="228" t="n"/>
      <c r="E487" s="228" t="n"/>
      <c r="F487" s="188" t="n"/>
      <c r="G487" s="200" t="n"/>
    </row>
    <row r="488">
      <c r="A488" s="9" t="n"/>
      <c r="B488" s="198" t="n"/>
      <c r="C488" s="217" t="n"/>
      <c r="D488" s="228" t="n"/>
      <c r="E488" s="228" t="n"/>
      <c r="F488" s="188" t="n"/>
      <c r="G488" s="200" t="n"/>
    </row>
    <row r="489">
      <c r="A489" s="9" t="n"/>
      <c r="B489" s="198" t="n"/>
      <c r="C489" s="217" t="n"/>
      <c r="D489" s="228" t="n"/>
      <c r="E489" s="228" t="n"/>
      <c r="F489" s="188" t="n"/>
      <c r="G489" s="200" t="n"/>
    </row>
    <row r="490">
      <c r="A490" s="9" t="n"/>
      <c r="B490" s="198" t="n"/>
      <c r="C490" s="217" t="n"/>
      <c r="D490" s="228" t="n"/>
      <c r="E490" s="228" t="n"/>
      <c r="F490" s="188" t="n"/>
      <c r="G490" s="200" t="n"/>
    </row>
    <row r="491">
      <c r="A491" s="9" t="n"/>
      <c r="B491" s="198" t="n"/>
      <c r="C491" s="217" t="n"/>
      <c r="D491" s="228" t="n"/>
      <c r="E491" s="228" t="n"/>
      <c r="F491" s="188" t="n"/>
      <c r="G491" s="200" t="n"/>
    </row>
    <row r="492">
      <c r="A492" s="9" t="n"/>
      <c r="B492" s="198" t="n"/>
      <c r="C492" s="217" t="n"/>
      <c r="D492" s="228" t="n"/>
      <c r="E492" s="228" t="n"/>
      <c r="F492" s="188" t="n"/>
      <c r="G492" s="200" t="n"/>
    </row>
    <row r="493">
      <c r="A493" s="9" t="n"/>
      <c r="B493" s="198" t="n"/>
      <c r="C493" s="217" t="n"/>
      <c r="D493" s="228" t="n"/>
      <c r="E493" s="228" t="n"/>
      <c r="F493" s="188" t="n"/>
      <c r="G493" s="200" t="n"/>
    </row>
    <row r="494">
      <c r="A494" s="9" t="n"/>
      <c r="B494" s="198" t="n"/>
      <c r="C494" s="217" t="n"/>
      <c r="D494" s="228" t="n"/>
      <c r="E494" s="228" t="n"/>
      <c r="F494" s="188" t="n"/>
      <c r="G494" s="200" t="n"/>
    </row>
    <row r="495">
      <c r="A495" s="9" t="n"/>
      <c r="B495" s="198" t="n"/>
      <c r="C495" s="217" t="n"/>
      <c r="D495" s="228" t="n"/>
      <c r="E495" s="228" t="n"/>
      <c r="F495" s="188" t="n"/>
      <c r="G495" s="200" t="n"/>
    </row>
    <row r="496">
      <c r="A496" s="9" t="n"/>
      <c r="B496" s="198" t="n"/>
      <c r="C496" s="217" t="n"/>
      <c r="D496" s="228" t="n"/>
      <c r="E496" s="228" t="n"/>
      <c r="F496" s="188" t="n"/>
      <c r="G496" s="200" t="n"/>
    </row>
    <row r="497">
      <c r="A497" s="9" t="n"/>
      <c r="B497" s="198" t="n"/>
      <c r="C497" s="217" t="n"/>
      <c r="D497" s="228" t="n"/>
      <c r="E497" s="228" t="n"/>
      <c r="F497" s="188" t="n"/>
      <c r="G497" s="200" t="n"/>
    </row>
    <row r="498">
      <c r="A498" s="9" t="n"/>
      <c r="B498" s="198" t="n"/>
      <c r="C498" s="217" t="n"/>
      <c r="D498" s="228" t="n"/>
      <c r="E498" s="228" t="n"/>
      <c r="F498" s="188" t="n"/>
      <c r="G498" s="200" t="n"/>
    </row>
    <row r="499">
      <c r="A499" s="9" t="n"/>
      <c r="B499" s="198" t="n"/>
      <c r="C499" s="217" t="n"/>
      <c r="D499" s="228" t="n"/>
      <c r="E499" s="228" t="n"/>
      <c r="F499" s="188" t="n"/>
      <c r="G499" s="200" t="n"/>
    </row>
    <row r="500">
      <c r="A500" s="9" t="n"/>
      <c r="B500" s="198" t="n"/>
      <c r="C500" s="217" t="n"/>
      <c r="D500" s="228" t="n"/>
      <c r="E500" s="228" t="n"/>
      <c r="F500" s="188" t="n"/>
      <c r="G500" s="200" t="n"/>
    </row>
    <row r="501">
      <c r="A501" s="9" t="n"/>
      <c r="B501" s="198" t="n"/>
      <c r="C501" s="217" t="n"/>
      <c r="D501" s="228" t="n"/>
      <c r="E501" s="228" t="n"/>
      <c r="F501" s="188" t="n"/>
      <c r="G501" s="200" t="n"/>
    </row>
    <row r="502">
      <c r="A502" s="9" t="n"/>
      <c r="B502" s="198" t="n"/>
      <c r="C502" s="217" t="n"/>
      <c r="D502" s="228" t="n"/>
      <c r="E502" s="228" t="n"/>
      <c r="F502" s="188" t="n"/>
      <c r="G502" s="200" t="n"/>
    </row>
    <row r="503">
      <c r="A503" s="9" t="n"/>
      <c r="B503" s="198" t="n"/>
      <c r="C503" s="217" t="n"/>
      <c r="D503" s="228" t="n"/>
      <c r="E503" s="228" t="n"/>
      <c r="F503" s="188" t="n"/>
      <c r="G503" s="200" t="n"/>
    </row>
    <row r="504">
      <c r="A504" s="9" t="n"/>
      <c r="B504" s="198" t="n"/>
      <c r="C504" s="217" t="n"/>
      <c r="D504" s="228" t="n"/>
      <c r="E504" s="228" t="n"/>
      <c r="F504" s="188" t="n"/>
      <c r="G504" s="200" t="n"/>
    </row>
    <row r="505">
      <c r="A505" s="9" t="n"/>
      <c r="B505" s="198" t="n"/>
      <c r="C505" s="217" t="n"/>
      <c r="D505" s="228" t="n"/>
      <c r="E505" s="228" t="n"/>
      <c r="F505" s="188" t="n"/>
      <c r="G505" s="200" t="n"/>
    </row>
    <row r="506">
      <c r="A506" s="9" t="n"/>
      <c r="B506" s="198" t="n"/>
      <c r="C506" s="217" t="n"/>
      <c r="D506" s="228" t="n"/>
      <c r="E506" s="228" t="n"/>
      <c r="F506" s="188" t="n"/>
      <c r="G506" s="200" t="n"/>
    </row>
    <row r="507">
      <c r="A507" s="9" t="n"/>
      <c r="B507" s="198" t="n"/>
      <c r="C507" s="217" t="n"/>
      <c r="D507" s="228" t="n"/>
      <c r="E507" s="228" t="n"/>
      <c r="F507" s="188" t="n"/>
      <c r="G507" s="200" t="n"/>
    </row>
    <row r="508">
      <c r="A508" s="9" t="n"/>
      <c r="B508" s="198" t="n"/>
      <c r="C508" s="217" t="n"/>
      <c r="D508" s="228" t="n"/>
      <c r="E508" s="228" t="n"/>
      <c r="F508" s="188" t="n"/>
      <c r="G508" s="200" t="n"/>
    </row>
    <row r="509">
      <c r="A509" s="9" t="n"/>
      <c r="B509" s="198" t="n"/>
      <c r="C509" s="217" t="n"/>
      <c r="D509" s="228" t="n"/>
      <c r="E509" s="228" t="n"/>
      <c r="F509" s="188" t="n"/>
      <c r="G509" s="200" t="n"/>
    </row>
    <row r="510">
      <c r="A510" s="9" t="n"/>
      <c r="B510" s="198" t="n"/>
      <c r="C510" s="217" t="n"/>
      <c r="D510" s="228" t="n"/>
      <c r="E510" s="228" t="n"/>
      <c r="F510" s="188" t="n"/>
      <c r="G510" s="200" t="n"/>
    </row>
    <row r="511">
      <c r="A511" s="9" t="n"/>
      <c r="B511" s="198" t="n"/>
      <c r="C511" s="217" t="n"/>
      <c r="D511" s="228" t="n"/>
      <c r="E511" s="228" t="n"/>
      <c r="F511" s="188" t="n"/>
      <c r="G511" s="200" t="n"/>
    </row>
    <row r="512">
      <c r="A512" s="9" t="n"/>
      <c r="B512" s="198" t="n"/>
      <c r="C512" s="217" t="n"/>
      <c r="D512" s="228" t="n"/>
      <c r="E512" s="228" t="n"/>
      <c r="F512" s="188" t="n"/>
      <c r="G512" s="200" t="n"/>
    </row>
    <row r="513">
      <c r="A513" s="9" t="n"/>
      <c r="B513" s="198" t="n"/>
      <c r="C513" s="217" t="n"/>
      <c r="D513" s="228" t="n"/>
      <c r="E513" s="228" t="n"/>
      <c r="F513" s="188" t="n"/>
      <c r="G513" s="200" t="n"/>
    </row>
    <row r="514">
      <c r="A514" s="9" t="n"/>
      <c r="B514" s="198" t="n"/>
      <c r="C514" s="217" t="n"/>
      <c r="D514" s="228" t="n"/>
      <c r="E514" s="228" t="n"/>
      <c r="F514" s="188" t="n"/>
      <c r="G514" s="200" t="n"/>
    </row>
    <row r="515">
      <c r="A515" s="9" t="n"/>
      <c r="B515" s="198" t="n"/>
      <c r="C515" s="217" t="n"/>
      <c r="D515" s="228" t="n"/>
      <c r="E515" s="228" t="n"/>
      <c r="F515" s="188" t="n"/>
      <c r="G515" s="200" t="n"/>
    </row>
    <row r="516">
      <c r="A516" s="9" t="n"/>
      <c r="B516" s="198" t="n"/>
      <c r="C516" s="217" t="n"/>
      <c r="D516" s="228" t="n"/>
      <c r="E516" s="228" t="n"/>
      <c r="F516" s="188" t="n"/>
      <c r="G516" s="200" t="n"/>
    </row>
    <row r="517">
      <c r="A517" s="9" t="n"/>
      <c r="B517" s="198" t="n"/>
      <c r="C517" s="217" t="n"/>
      <c r="D517" s="228" t="n"/>
      <c r="E517" s="228" t="n"/>
      <c r="F517" s="188" t="n"/>
      <c r="G517" s="200" t="n"/>
    </row>
    <row r="518">
      <c r="A518" s="9" t="n"/>
      <c r="B518" s="198" t="n"/>
      <c r="C518" s="217" t="n"/>
      <c r="D518" s="228" t="n"/>
      <c r="E518" s="228" t="n"/>
      <c r="F518" s="188" t="n"/>
      <c r="G518" s="200" t="n"/>
    </row>
    <row r="519">
      <c r="A519" s="9" t="n"/>
      <c r="B519" s="198" t="n"/>
      <c r="C519" s="217" t="n"/>
      <c r="D519" s="228" t="n"/>
      <c r="E519" s="228" t="n"/>
      <c r="F519" s="188" t="n"/>
      <c r="G519" s="200" t="n"/>
    </row>
    <row r="520">
      <c r="A520" s="9" t="n"/>
      <c r="B520" s="198" t="n"/>
      <c r="C520" s="217" t="n"/>
      <c r="D520" s="228" t="n"/>
      <c r="E520" s="228" t="n"/>
      <c r="F520" s="188" t="n"/>
      <c r="G520" s="200" t="n"/>
    </row>
    <row r="521">
      <c r="A521" s="9" t="n"/>
      <c r="B521" s="198" t="n"/>
      <c r="C521" s="217" t="n"/>
      <c r="D521" s="228" t="n"/>
      <c r="E521" s="228" t="n"/>
      <c r="F521" s="188" t="n"/>
      <c r="G521" s="200" t="n"/>
    </row>
    <row r="522">
      <c r="A522" s="9" t="n"/>
      <c r="B522" s="198" t="n"/>
      <c r="C522" s="217" t="n"/>
      <c r="D522" s="228" t="n"/>
      <c r="E522" s="228" t="n"/>
      <c r="F522" s="188" t="n"/>
      <c r="G522" s="200" t="n"/>
    </row>
    <row r="523">
      <c r="A523" s="9" t="n"/>
      <c r="B523" s="198" t="n"/>
      <c r="C523" s="217" t="n"/>
      <c r="D523" s="228" t="n"/>
      <c r="E523" s="228" t="n"/>
      <c r="F523" s="188" t="n"/>
      <c r="G523" s="200" t="n"/>
    </row>
    <row r="524">
      <c r="A524" s="9" t="n"/>
      <c r="B524" s="198" t="n"/>
      <c r="C524" s="217" t="n"/>
      <c r="D524" s="228" t="n"/>
      <c r="E524" s="228" t="n"/>
      <c r="F524" s="188" t="n"/>
      <c r="G524" s="200" t="n"/>
    </row>
    <row r="525">
      <c r="A525" s="9" t="n"/>
      <c r="B525" s="198" t="n"/>
      <c r="C525" s="217" t="n"/>
      <c r="D525" s="228" t="n"/>
      <c r="E525" s="228" t="n"/>
      <c r="F525" s="188" t="n"/>
      <c r="G525" s="200" t="n"/>
    </row>
    <row r="526">
      <c r="A526" s="9" t="n"/>
      <c r="B526" s="198" t="n"/>
      <c r="C526" s="217" t="n"/>
      <c r="D526" s="228" t="n"/>
      <c r="E526" s="228" t="n"/>
      <c r="F526" s="188" t="n"/>
      <c r="G526" s="200" t="n"/>
    </row>
    <row r="527">
      <c r="A527" s="9" t="n"/>
      <c r="B527" s="198" t="n"/>
      <c r="C527" s="217" t="n"/>
      <c r="D527" s="228" t="n"/>
      <c r="E527" s="228" t="n"/>
      <c r="F527" s="188" t="n"/>
      <c r="G527" s="200" t="n"/>
    </row>
    <row r="528">
      <c r="A528" s="9" t="n"/>
      <c r="B528" s="198" t="n"/>
      <c r="C528" s="217" t="n"/>
      <c r="D528" s="228" t="n"/>
      <c r="E528" s="228" t="n"/>
      <c r="F528" s="188" t="n"/>
      <c r="G528" s="200" t="n"/>
    </row>
    <row r="529">
      <c r="A529" s="9" t="n"/>
      <c r="B529" s="198" t="n"/>
      <c r="C529" s="217" t="n"/>
      <c r="D529" s="228" t="n"/>
      <c r="E529" s="228" t="n"/>
      <c r="F529" s="188" t="n"/>
      <c r="G529" s="200" t="n"/>
    </row>
    <row r="530">
      <c r="A530" s="9" t="n"/>
      <c r="B530" s="198" t="n"/>
      <c r="C530" s="217" t="n"/>
      <c r="D530" s="228" t="n"/>
      <c r="E530" s="228" t="n"/>
      <c r="F530" s="188" t="n"/>
      <c r="G530" s="200" t="n"/>
    </row>
    <row r="531">
      <c r="A531" s="9" t="n"/>
      <c r="B531" s="198" t="n"/>
      <c r="C531" s="217" t="n"/>
      <c r="D531" s="228" t="n"/>
      <c r="E531" s="228" t="n"/>
      <c r="F531" s="188" t="n"/>
      <c r="G531" s="200" t="n"/>
    </row>
    <row r="532">
      <c r="A532" s="9" t="n"/>
      <c r="B532" s="198" t="n"/>
      <c r="C532" s="217" t="n"/>
      <c r="D532" s="228" t="n"/>
      <c r="E532" s="228" t="n"/>
      <c r="F532" s="188" t="n"/>
      <c r="G532" s="200" t="n"/>
    </row>
    <row r="533">
      <c r="A533" s="9" t="n"/>
      <c r="B533" s="198" t="n"/>
      <c r="C533" s="217" t="n"/>
      <c r="D533" s="228" t="n"/>
      <c r="E533" s="228" t="n"/>
      <c r="F533" s="188" t="n"/>
      <c r="G533" s="200" t="n"/>
    </row>
    <row r="534">
      <c r="A534" s="9" t="n"/>
      <c r="B534" s="198" t="n"/>
      <c r="C534" s="217" t="n"/>
      <c r="D534" s="228" t="n"/>
      <c r="E534" s="228" t="n"/>
      <c r="F534" s="188" t="n"/>
      <c r="G534" s="200" t="n"/>
    </row>
    <row r="535">
      <c r="A535" s="9" t="n"/>
      <c r="B535" s="198" t="n"/>
      <c r="C535" s="217" t="n"/>
      <c r="D535" s="228" t="n"/>
      <c r="E535" s="228" t="n"/>
      <c r="F535" s="188" t="n"/>
      <c r="G535" s="200" t="n"/>
    </row>
    <row r="536">
      <c r="A536" s="9" t="n"/>
      <c r="B536" s="198" t="n"/>
      <c r="C536" s="217" t="n"/>
      <c r="D536" s="228" t="n"/>
      <c r="E536" s="228" t="n"/>
      <c r="F536" s="188" t="n"/>
      <c r="G536" s="200" t="n"/>
    </row>
    <row r="537">
      <c r="A537" s="9" t="n"/>
      <c r="B537" s="198" t="n"/>
      <c r="C537" s="217" t="n"/>
      <c r="D537" s="228" t="n"/>
      <c r="E537" s="228" t="n"/>
      <c r="F537" s="188" t="n"/>
      <c r="G537" s="200" t="n"/>
    </row>
    <row r="538">
      <c r="A538" s="9" t="n"/>
      <c r="B538" s="198" t="n"/>
      <c r="C538" s="217" t="n"/>
      <c r="D538" s="228" t="n"/>
      <c r="E538" s="228" t="n"/>
      <c r="F538" s="188" t="n"/>
      <c r="G538" s="200" t="n"/>
    </row>
    <row r="539">
      <c r="A539" s="9" t="n"/>
      <c r="B539" s="198" t="n"/>
      <c r="C539" s="217" t="n"/>
      <c r="D539" s="228" t="n"/>
      <c r="E539" s="228" t="n"/>
      <c r="F539" s="188" t="n"/>
      <c r="G539" s="200" t="n"/>
    </row>
    <row r="540">
      <c r="A540" s="9" t="n"/>
      <c r="B540" s="198" t="n"/>
      <c r="C540" s="217" t="n"/>
      <c r="D540" s="228" t="n"/>
      <c r="E540" s="228" t="n"/>
      <c r="F540" s="188" t="n"/>
      <c r="G540" s="200" t="n"/>
    </row>
    <row r="541">
      <c r="A541" s="9" t="n"/>
      <c r="B541" s="198" t="n"/>
      <c r="C541" s="217" t="n"/>
      <c r="D541" s="228" t="n"/>
      <c r="E541" s="228" t="n"/>
      <c r="F541" s="188" t="n"/>
      <c r="G541" s="200" t="n"/>
    </row>
    <row r="542">
      <c r="A542" s="9" t="n"/>
      <c r="B542" s="198" t="n"/>
      <c r="C542" s="217" t="n"/>
      <c r="D542" s="228" t="n"/>
      <c r="E542" s="228" t="n"/>
      <c r="F542" s="188" t="n"/>
      <c r="G542" s="200" t="n"/>
    </row>
    <row r="543">
      <c r="A543" s="9" t="n"/>
      <c r="B543" s="198" t="n"/>
      <c r="C543" s="217" t="n"/>
      <c r="D543" s="228" t="n"/>
      <c r="E543" s="228" t="n"/>
      <c r="F543" s="188" t="n"/>
      <c r="G543" s="200" t="n"/>
    </row>
    <row r="544">
      <c r="A544" s="9" t="n"/>
      <c r="B544" s="198" t="n"/>
      <c r="C544" s="217" t="n"/>
      <c r="D544" s="228" t="n"/>
      <c r="E544" s="228" t="n"/>
      <c r="F544" s="188" t="n"/>
      <c r="G544" s="200" t="n"/>
    </row>
    <row r="545">
      <c r="A545" s="9" t="n"/>
      <c r="B545" s="198" t="n"/>
      <c r="C545" s="217" t="n"/>
      <c r="D545" s="228" t="n"/>
      <c r="E545" s="228" t="n"/>
      <c r="F545" s="188" t="n"/>
      <c r="G545" s="200" t="n"/>
    </row>
    <row r="546">
      <c r="A546" s="9" t="n"/>
      <c r="B546" s="198" t="n"/>
      <c r="C546" s="217" t="n"/>
      <c r="D546" s="228" t="n"/>
      <c r="E546" s="228" t="n"/>
      <c r="F546" s="188" t="n"/>
      <c r="G546" s="200" t="n"/>
    </row>
    <row r="547">
      <c r="A547" s="9" t="n"/>
      <c r="B547" s="198" t="n"/>
      <c r="C547" s="217" t="n"/>
      <c r="D547" s="228" t="n"/>
      <c r="E547" s="228" t="n"/>
      <c r="F547" s="188" t="n"/>
      <c r="G547" s="200" t="n"/>
    </row>
    <row r="548">
      <c r="A548" s="9" t="n"/>
      <c r="B548" s="198" t="n"/>
      <c r="C548" s="217" t="n"/>
      <c r="D548" s="228" t="n"/>
      <c r="E548" s="228" t="n"/>
      <c r="F548" s="188" t="n"/>
      <c r="G548" s="200" t="n"/>
    </row>
    <row r="549">
      <c r="A549" s="9" t="n"/>
      <c r="B549" s="198" t="n"/>
      <c r="C549" s="217" t="n"/>
      <c r="D549" s="228" t="n"/>
      <c r="E549" s="228" t="n"/>
      <c r="F549" s="188" t="n"/>
      <c r="G549" s="200" t="n"/>
    </row>
    <row r="550">
      <c r="A550" s="9" t="n"/>
      <c r="B550" s="198" t="n"/>
      <c r="C550" s="217" t="n"/>
      <c r="D550" s="228" t="n"/>
      <c r="E550" s="228" t="n"/>
      <c r="F550" s="188" t="n"/>
      <c r="G550" s="200" t="n"/>
    </row>
    <row r="551">
      <c r="A551" s="9" t="n"/>
      <c r="B551" s="198" t="n"/>
      <c r="C551" s="217" t="n"/>
      <c r="D551" s="228" t="n"/>
      <c r="E551" s="228" t="n"/>
      <c r="F551" s="188" t="n"/>
      <c r="G551" s="200" t="n"/>
    </row>
    <row r="552">
      <c r="A552" s="9" t="n"/>
      <c r="B552" s="198" t="n"/>
      <c r="C552" s="217" t="n"/>
      <c r="D552" s="228" t="n"/>
      <c r="E552" s="228" t="n"/>
      <c r="F552" s="188" t="n"/>
      <c r="G552" s="200" t="n"/>
    </row>
    <row r="553">
      <c r="A553" s="9" t="n"/>
      <c r="B553" s="198" t="n"/>
      <c r="C553" s="217" t="n"/>
      <c r="D553" s="228" t="n"/>
      <c r="E553" s="228" t="n"/>
      <c r="F553" s="188" t="n"/>
      <c r="G553" s="200" t="n"/>
    </row>
    <row r="554">
      <c r="A554" s="9" t="n"/>
      <c r="B554" s="198" t="n"/>
      <c r="C554" s="217" t="n"/>
      <c r="D554" s="228" t="n"/>
      <c r="E554" s="228" t="n"/>
      <c r="F554" s="188" t="n"/>
      <c r="G554" s="200" t="n"/>
    </row>
    <row r="555">
      <c r="A555" s="9" t="n"/>
      <c r="B555" s="198" t="n"/>
      <c r="C555" s="217" t="n"/>
      <c r="D555" s="228" t="n"/>
      <c r="E555" s="228" t="n"/>
      <c r="F555" s="188" t="n"/>
      <c r="G555" s="200" t="n"/>
    </row>
    <row r="556">
      <c r="A556" s="9" t="n"/>
      <c r="B556" s="198" t="n"/>
      <c r="C556" s="217" t="n"/>
      <c r="D556" s="228" t="n"/>
      <c r="E556" s="228" t="n"/>
      <c r="F556" s="188" t="n"/>
      <c r="G556" s="200" t="n"/>
    </row>
    <row r="557">
      <c r="A557" s="9" t="n"/>
      <c r="B557" s="198" t="n"/>
      <c r="C557" s="217" t="n"/>
      <c r="D557" s="228" t="n"/>
      <c r="E557" s="228" t="n"/>
      <c r="F557" s="188" t="n"/>
      <c r="G557" s="200" t="n"/>
    </row>
    <row r="558">
      <c r="A558" s="9" t="n"/>
      <c r="B558" s="198" t="n"/>
      <c r="C558" s="217" t="n"/>
      <c r="D558" s="228" t="n"/>
      <c r="E558" s="228" t="n"/>
      <c r="F558" s="188" t="n"/>
      <c r="G558" s="200" t="n"/>
    </row>
    <row r="559">
      <c r="A559" s="9" t="n"/>
      <c r="B559" s="198" t="n"/>
      <c r="C559" s="217" t="n"/>
      <c r="D559" s="228" t="n"/>
      <c r="E559" s="228" t="n"/>
      <c r="F559" s="188" t="n"/>
      <c r="G559" s="200" t="n"/>
    </row>
    <row r="560">
      <c r="A560" s="9" t="n"/>
      <c r="B560" s="198" t="n"/>
      <c r="C560" s="217" t="n"/>
      <c r="D560" s="228" t="n"/>
      <c r="E560" s="228" t="n"/>
      <c r="F560" s="188" t="n"/>
      <c r="G560" s="200" t="n"/>
    </row>
    <row r="561">
      <c r="A561" s="9" t="n"/>
      <c r="B561" s="198" t="n"/>
      <c r="C561" s="217" t="n"/>
      <c r="D561" s="228" t="n"/>
      <c r="E561" s="228" t="n"/>
      <c r="F561" s="188" t="n"/>
      <c r="G561" s="200" t="n"/>
    </row>
    <row r="562">
      <c r="A562" s="9" t="n"/>
      <c r="B562" s="198" t="n"/>
      <c r="C562" s="217" t="n"/>
      <c r="D562" s="228" t="n"/>
      <c r="E562" s="228" t="n"/>
      <c r="F562" s="188" t="n"/>
      <c r="G562" s="200" t="n"/>
    </row>
    <row r="563">
      <c r="A563" s="9" t="n"/>
      <c r="B563" s="198" t="n"/>
      <c r="C563" s="217" t="n"/>
      <c r="D563" s="228" t="n"/>
      <c r="E563" s="228" t="n"/>
      <c r="F563" s="188" t="n"/>
      <c r="G563" s="200" t="n"/>
    </row>
    <row r="564">
      <c r="A564" s="9" t="n"/>
      <c r="B564" s="198" t="n"/>
      <c r="C564" s="217" t="n"/>
      <c r="D564" s="228" t="n"/>
      <c r="E564" s="228" t="n"/>
      <c r="F564" s="188" t="n"/>
      <c r="G564" s="200" t="n"/>
    </row>
    <row r="565">
      <c r="A565" s="9" t="n"/>
      <c r="B565" s="198" t="n"/>
      <c r="C565" s="217" t="n"/>
      <c r="D565" s="228" t="n"/>
      <c r="E565" s="228" t="n"/>
      <c r="F565" s="188" t="n"/>
      <c r="G565" s="200" t="n"/>
    </row>
    <row r="566">
      <c r="A566" s="9" t="n"/>
      <c r="B566" s="198" t="n"/>
      <c r="C566" s="217" t="n"/>
      <c r="D566" s="228" t="n"/>
      <c r="E566" s="228" t="n"/>
      <c r="F566" s="188" t="n"/>
      <c r="G566" s="200" t="n"/>
    </row>
    <row r="567">
      <c r="A567" s="9" t="n"/>
      <c r="B567" s="198" t="n"/>
      <c r="C567" s="217" t="n"/>
      <c r="D567" s="228" t="n"/>
      <c r="E567" s="228" t="n"/>
      <c r="F567" s="188" t="n"/>
      <c r="G567" s="200" t="n"/>
    </row>
    <row r="568">
      <c r="A568" s="9" t="n"/>
      <c r="B568" s="198" t="n"/>
      <c r="C568" s="217" t="n"/>
      <c r="D568" s="228" t="n"/>
      <c r="E568" s="228" t="n"/>
      <c r="F568" s="188" t="n"/>
      <c r="G568" s="200" t="n"/>
    </row>
    <row r="569">
      <c r="A569" s="9" t="n"/>
      <c r="B569" s="198" t="n"/>
      <c r="C569" s="217" t="n"/>
      <c r="D569" s="228" t="n"/>
      <c r="E569" s="228" t="n"/>
      <c r="F569" s="188" t="n"/>
      <c r="G569" s="200" t="n"/>
    </row>
    <row r="570">
      <c r="A570" s="9" t="n"/>
      <c r="B570" s="198" t="n"/>
      <c r="C570" s="217" t="n"/>
      <c r="D570" s="228" t="n"/>
      <c r="E570" s="228" t="n"/>
      <c r="F570" s="188" t="n"/>
      <c r="G570" s="200" t="n"/>
    </row>
    <row r="571">
      <c r="A571" s="9" t="n"/>
      <c r="B571" s="198" t="n"/>
      <c r="C571" s="217" t="n"/>
      <c r="D571" s="228" t="n"/>
      <c r="E571" s="228" t="n"/>
      <c r="F571" s="188" t="n"/>
      <c r="G571" s="200" t="n"/>
    </row>
    <row r="572">
      <c r="A572" s="9" t="n"/>
      <c r="B572" s="198" t="n"/>
      <c r="C572" s="217" t="n"/>
      <c r="D572" s="228" t="n"/>
      <c r="E572" s="228" t="n"/>
      <c r="F572" s="188" t="n"/>
      <c r="G572" s="200" t="n"/>
    </row>
    <row r="573">
      <c r="A573" s="9" t="n"/>
      <c r="B573" s="198" t="n"/>
      <c r="C573" s="217" t="n"/>
      <c r="D573" s="228" t="n"/>
      <c r="E573" s="228" t="n"/>
      <c r="F573" s="188" t="n"/>
      <c r="G573" s="200" t="n"/>
    </row>
    <row r="574">
      <c r="A574" s="9" t="n"/>
      <c r="B574" s="198" t="n"/>
      <c r="C574" s="217" t="n"/>
      <c r="D574" s="228" t="n"/>
      <c r="E574" s="228" t="n"/>
      <c r="F574" s="188" t="n"/>
      <c r="G574" s="200" t="n"/>
    </row>
    <row r="575">
      <c r="A575" s="9" t="n"/>
      <c r="B575" s="198" t="n"/>
      <c r="C575" s="217" t="n"/>
      <c r="D575" s="228" t="n"/>
      <c r="E575" s="228" t="n"/>
      <c r="F575" s="188" t="n"/>
      <c r="G575" s="200" t="n"/>
    </row>
    <row r="576">
      <c r="A576" s="9" t="n"/>
      <c r="B576" s="198" t="n"/>
      <c r="C576" s="217" t="n"/>
      <c r="D576" s="228" t="n"/>
      <c r="E576" s="228" t="n"/>
      <c r="F576" s="188" t="n"/>
      <c r="G576" s="200" t="n"/>
    </row>
    <row r="577">
      <c r="A577" s="9" t="n"/>
      <c r="B577" s="198" t="n"/>
      <c r="C577" s="217" t="n"/>
      <c r="D577" s="228" t="n"/>
      <c r="E577" s="228" t="n"/>
      <c r="F577" s="188" t="n"/>
      <c r="G577" s="200" t="n"/>
    </row>
    <row r="578">
      <c r="B578" s="198" t="n"/>
      <c r="C578" s="217" t="n"/>
      <c r="D578" s="228" t="n"/>
      <c r="E578" s="228" t="n"/>
      <c r="F578" s="188" t="n"/>
      <c r="G578" s="200" t="n"/>
    </row>
    <row r="579">
      <c r="B579" s="198" t="n"/>
      <c r="C579" s="217" t="n"/>
      <c r="D579" s="228" t="n"/>
      <c r="E579" s="228" t="n"/>
      <c r="F579" s="188" t="n"/>
      <c r="G579" s="200" t="n"/>
    </row>
    <row r="580">
      <c r="B580" s="198" t="n"/>
      <c r="C580" s="217" t="n"/>
      <c r="D580" s="228" t="n"/>
      <c r="E580" s="228" t="n"/>
      <c r="F580" s="188" t="n"/>
      <c r="G580" s="200" t="n"/>
    </row>
    <row r="581">
      <c r="B581" s="198" t="n"/>
      <c r="C581" s="217" t="n"/>
      <c r="D581" s="228" t="n"/>
      <c r="E581" s="228" t="n"/>
      <c r="F581" s="188" t="n"/>
      <c r="G581" s="200" t="n"/>
    </row>
    <row r="582">
      <c r="B582" s="198" t="n"/>
      <c r="C582" s="217" t="n"/>
      <c r="D582" s="228" t="n"/>
      <c r="E582" s="228" t="n"/>
      <c r="F582" s="188" t="n"/>
      <c r="G582" s="200" t="n"/>
    </row>
    <row r="583">
      <c r="B583" s="198" t="n"/>
      <c r="C583" s="217" t="n"/>
      <c r="D583" s="228" t="n"/>
      <c r="E583" s="228" t="n"/>
      <c r="F583" s="228" t="n"/>
      <c r="G583" s="200" t="n"/>
    </row>
    <row r="584">
      <c r="B584" s="198" t="n"/>
      <c r="C584" s="217" t="n"/>
      <c r="D584" s="228" t="n"/>
      <c r="E584" s="228"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3">
    <mergeCell ref="M1:N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N755"/>
  <sheetViews>
    <sheetView workbookViewId="0">
      <pane ySplit="4" topLeftCell="A139" activePane="bottomLeft" state="frozen"/>
      <selection pane="bottomLeft" activeCell="B2" sqref="B2:G2"/>
    </sheetView>
  </sheetViews>
  <sheetFormatPr baseColWidth="8" defaultColWidth="9" defaultRowHeight="20.25"/>
  <cols>
    <col width="15.5" customWidth="1" style="13" min="1" max="1"/>
    <col width="14.375" customWidth="1" style="168" min="2" max="2"/>
    <col width="14.625" customWidth="1" style="220" min="3" max="3"/>
    <col width="13.25" customWidth="1" style="222" min="4" max="4"/>
    <col width="16.625" customWidth="1" style="222" min="5" max="5"/>
    <col width="13" customWidth="1" style="222" min="6" max="6"/>
    <col width="14.625" customWidth="1" style="171" min="7" max="7"/>
    <col width="15.25" customWidth="1" style="162" min="8" max="8"/>
    <col width="11.375" customWidth="1" style="162" min="9" max="9"/>
    <col width="11.375" customWidth="1" style="223" min="10" max="10"/>
    <col width="15.375" customWidth="1" style="223" min="11" max="11"/>
    <col width="12.625" customWidth="1" style="162" min="12" max="12"/>
    <col width="13.875" customWidth="1" style="162" min="13" max="14"/>
    <col width="14.5" customWidth="1" style="162" min="15" max="15"/>
  </cols>
  <sheetData>
    <row r="1" ht="39.95" customHeight="1" s="162">
      <c r="A1" s="151" t="inlineStr">
        <is>
          <t>5月份</t>
        </is>
      </c>
      <c r="B1" s="174" t="n"/>
      <c r="C1" s="174" t="n"/>
      <c r="D1" s="174" t="n"/>
      <c r="E1" s="174" t="n"/>
      <c r="F1" s="175" t="n"/>
      <c r="G1" s="229" t="n"/>
      <c r="H1" s="155" t="inlineStr">
        <is>
          <t>刷单支出</t>
        </is>
      </c>
      <c r="I1" s="175" t="n"/>
      <c r="J1" s="230" t="n"/>
      <c r="K1" s="230" t="n"/>
      <c r="M1" s="149" t="n"/>
    </row>
    <row r="2" ht="45" customHeight="1" s="162">
      <c r="A2" s="2" t="inlineStr">
        <is>
          <t>总计</t>
        </is>
      </c>
      <c r="B2" s="225">
        <f>SUM(B4:B999)</f>
        <v/>
      </c>
      <c r="C2" s="225">
        <f>SUM(C4:C999)</f>
        <v/>
      </c>
      <c r="D2" s="182">
        <f>SUM(D4:D999)</f>
        <v/>
      </c>
      <c r="E2" s="182">
        <f>SUM(E4:E999)</f>
        <v/>
      </c>
      <c r="F2" s="182">
        <f>SUM(F4:F999)</f>
        <v/>
      </c>
      <c r="G2" s="226">
        <f>SUM(G4:G999)</f>
        <v/>
      </c>
      <c r="H2" s="58" t="inlineStr">
        <is>
          <t>利润率</t>
        </is>
      </c>
      <c r="I2" s="19">
        <f>F2/C2</f>
        <v/>
      </c>
      <c r="J2" s="205">
        <f>SUM(J4:J999)</f>
        <v/>
      </c>
      <c r="K2" s="205" t="n"/>
      <c r="M2" s="20" t="n"/>
      <c r="N2" s="20" t="n"/>
    </row>
    <row r="3" ht="39.95" customHeight="1" s="162">
      <c r="A3" s="5" t="inlineStr">
        <is>
          <t>日期</t>
        </is>
      </c>
      <c r="B3" s="231" t="inlineStr">
        <is>
          <t>销售额</t>
        </is>
      </c>
      <c r="C3" s="232" t="inlineStr">
        <is>
          <t>拿货价</t>
        </is>
      </c>
      <c r="D3" s="233" t="inlineStr">
        <is>
          <t>买家退款金额</t>
        </is>
      </c>
      <c r="E3" s="234" t="inlineStr">
        <is>
          <t>店铺退款金额</t>
        </is>
      </c>
      <c r="F3" s="180" t="inlineStr">
        <is>
          <t>利润</t>
        </is>
      </c>
      <c r="G3" s="235" t="inlineStr">
        <is>
          <t>快递费</t>
        </is>
      </c>
      <c r="H3" s="58" t="inlineStr">
        <is>
          <t>单量</t>
        </is>
      </c>
      <c r="I3" s="21">
        <f>COUNT(A:A)</f>
        <v/>
      </c>
      <c r="J3" s="232" t="inlineStr">
        <is>
          <t>其他支出</t>
        </is>
      </c>
      <c r="K3" s="232" t="inlineStr">
        <is>
          <t>备注</t>
        </is>
      </c>
      <c r="M3" s="22" t="n"/>
    </row>
    <row r="4">
      <c r="A4" s="9" t="n">
        <v>44317</v>
      </c>
      <c r="B4" s="198" t="n">
        <v>43.96</v>
      </c>
      <c r="C4" s="217" t="n">
        <v>38.3</v>
      </c>
      <c r="D4" s="228" t="n"/>
      <c r="E4" s="228" t="n"/>
      <c r="F4" s="188">
        <f>B4-C4-D4+E4-G4-J510</f>
        <v/>
      </c>
      <c r="G4" s="200" t="n">
        <v>3</v>
      </c>
      <c r="H4" s="59" t="inlineStr">
        <is>
          <t>运费月结</t>
        </is>
      </c>
      <c r="I4" s="34">
        <f>0</f>
        <v/>
      </c>
    </row>
    <row r="5">
      <c r="A5" s="9" t="n">
        <v>44317</v>
      </c>
      <c r="B5" s="198" t="n">
        <v>71.51000000000001</v>
      </c>
      <c r="C5" s="217" t="n">
        <v>50</v>
      </c>
      <c r="D5" s="228" t="n"/>
      <c r="E5" s="228" t="n"/>
      <c r="F5" s="188">
        <f>B5-C5-D5+E5-G5-J511</f>
        <v/>
      </c>
      <c r="G5" s="200" t="n">
        <v>3</v>
      </c>
      <c r="H5" s="60" t="inlineStr">
        <is>
          <t>平均每天7.8单</t>
        </is>
      </c>
      <c r="I5" s="9" t="n"/>
    </row>
    <row r="6">
      <c r="A6" s="9" t="n">
        <v>44317</v>
      </c>
      <c r="B6" s="198" t="n">
        <v>14.58</v>
      </c>
      <c r="C6" s="217" t="n">
        <v>5</v>
      </c>
      <c r="D6" s="228" t="n"/>
      <c r="E6" s="228" t="n"/>
      <c r="F6" s="188">
        <f>B6-C6-D6+E6-G6-J512</f>
        <v/>
      </c>
      <c r="G6" s="200" t="n">
        <v>3</v>
      </c>
      <c r="H6" s="60" t="inlineStr">
        <is>
          <t>平均日利润115元</t>
        </is>
      </c>
      <c r="I6" s="17" t="n"/>
    </row>
    <row r="7">
      <c r="A7" s="9" t="n">
        <v>44317</v>
      </c>
      <c r="B7" s="198" t="n">
        <v>35</v>
      </c>
      <c r="C7" s="217" t="n">
        <v>24</v>
      </c>
      <c r="D7" s="228" t="n"/>
      <c r="E7" s="228" t="n"/>
      <c r="F7" s="188">
        <f>B7-C7-D7+E7-G7-J513</f>
        <v/>
      </c>
      <c r="G7" s="200" t="n">
        <v>3</v>
      </c>
      <c r="H7" s="61" t="n"/>
      <c r="I7" s="17" t="n"/>
    </row>
    <row r="8">
      <c r="A8" s="9" t="n">
        <v>44317</v>
      </c>
      <c r="B8" s="198" t="n">
        <v>24</v>
      </c>
      <c r="C8" s="217" t="n">
        <v>16</v>
      </c>
      <c r="D8" s="228" t="n"/>
      <c r="E8" s="228" t="n"/>
      <c r="F8" s="188">
        <f>B8-C8-D8+E8-G8-J514</f>
        <v/>
      </c>
      <c r="G8" s="200" t="n">
        <v>3</v>
      </c>
      <c r="H8" s="61" t="n"/>
      <c r="I8" s="17" t="n"/>
    </row>
    <row r="9">
      <c r="A9" s="9" t="n">
        <v>44317</v>
      </c>
      <c r="B9" s="198" t="n">
        <v>13.74</v>
      </c>
      <c r="C9" s="217" t="n">
        <v>5</v>
      </c>
      <c r="D9" s="228" t="n"/>
      <c r="E9" s="228" t="n"/>
      <c r="F9" s="188">
        <f>B9-C9-D9+E9-G9-J515</f>
        <v/>
      </c>
      <c r="G9" s="200" t="n">
        <v>3</v>
      </c>
      <c r="H9" s="61" t="n"/>
      <c r="I9" s="17" t="n"/>
      <c r="M9" s="0" t="inlineStr">
        <is>
          <t> </t>
        </is>
      </c>
    </row>
    <row r="10">
      <c r="A10" s="9" t="n">
        <v>44317</v>
      </c>
      <c r="B10" s="198" t="n">
        <v>7.71</v>
      </c>
      <c r="C10" s="217" t="n">
        <v>2.75</v>
      </c>
      <c r="D10" s="228" t="n"/>
      <c r="E10" s="228" t="n"/>
      <c r="F10" s="188">
        <f>B10-C10-D10+E10-G10-J516</f>
        <v/>
      </c>
      <c r="G10" s="200" t="n">
        <v>3</v>
      </c>
      <c r="H10" s="61" t="n"/>
      <c r="I10" s="17" t="n"/>
    </row>
    <row r="11">
      <c r="A11" s="9" t="n">
        <v>44317</v>
      </c>
      <c r="B11" s="198" t="n">
        <v>12</v>
      </c>
      <c r="C11" s="217" t="n">
        <v>8</v>
      </c>
      <c r="D11" s="228" t="n"/>
      <c r="E11" s="228" t="n"/>
      <c r="F11" s="188">
        <f>B11-C11-D11+E11-G11-J517</f>
        <v/>
      </c>
      <c r="G11" s="200" t="n">
        <v>3</v>
      </c>
      <c r="H11" s="61" t="inlineStr">
        <is>
          <t>  </t>
        </is>
      </c>
      <c r="I11" s="12" t="n"/>
    </row>
    <row r="12">
      <c r="A12" s="9" t="n">
        <v>44317</v>
      </c>
      <c r="B12" s="198" t="n">
        <v>193.43</v>
      </c>
      <c r="C12" s="217" t="n">
        <v>145</v>
      </c>
      <c r="D12" s="228" t="n"/>
      <c r="E12" s="228" t="n"/>
      <c r="F12" s="188">
        <f>B12-C12-D12+E12-G12-J518</f>
        <v/>
      </c>
      <c r="G12" s="200" t="n">
        <v>3</v>
      </c>
      <c r="H12" s="62" t="n"/>
      <c r="I12" s="12" t="n"/>
    </row>
    <row r="13">
      <c r="A13" s="9" t="n">
        <v>44317</v>
      </c>
      <c r="B13" s="195" t="n">
        <v>12</v>
      </c>
      <c r="C13" s="217" t="n">
        <v>8</v>
      </c>
      <c r="D13" s="188" t="n"/>
      <c r="E13" s="188" t="n"/>
      <c r="F13" s="188">
        <f>B13-C13-D13+E13-G13-J519</f>
        <v/>
      </c>
      <c r="G13" s="200" t="n">
        <v>3</v>
      </c>
      <c r="H13" s="62" t="n"/>
      <c r="I13" s="12" t="n"/>
    </row>
    <row r="14">
      <c r="A14" s="9" t="n">
        <v>44317</v>
      </c>
      <c r="B14" s="195" t="n">
        <v>34.83</v>
      </c>
      <c r="C14" s="217" t="n">
        <v>24</v>
      </c>
      <c r="D14" s="188" t="n"/>
      <c r="E14" s="188" t="n"/>
      <c r="F14" s="188">
        <f>B14-C14-D14+E14-G14-J520</f>
        <v/>
      </c>
      <c r="G14" s="200" t="n">
        <v>3</v>
      </c>
      <c r="H14" s="62" t="n"/>
      <c r="I14" s="12" t="n"/>
    </row>
    <row r="15">
      <c r="A15" s="9" t="n">
        <v>44317</v>
      </c>
      <c r="B15" s="195" t="n">
        <v>66.84</v>
      </c>
      <c r="C15" s="217" t="n">
        <v>48</v>
      </c>
      <c r="D15" s="188" t="n"/>
      <c r="E15" s="188" t="n"/>
      <c r="F15" s="188">
        <f>B15-C15-D15+E15-G15-J521</f>
        <v/>
      </c>
      <c r="G15" s="200" t="n">
        <v>3</v>
      </c>
      <c r="H15" s="62" t="n"/>
      <c r="I15" s="12" t="n"/>
    </row>
    <row r="16">
      <c r="A16" s="9" t="n">
        <v>44317</v>
      </c>
      <c r="B16" s="195" t="n">
        <v>23.33</v>
      </c>
      <c r="C16" s="217" t="n">
        <v>6</v>
      </c>
      <c r="D16" s="188" t="n"/>
      <c r="E16" s="188" t="n"/>
      <c r="F16" s="188">
        <f>B16-C16-D16+E16-G16-J522</f>
        <v/>
      </c>
      <c r="G16" s="200" t="n">
        <v>3</v>
      </c>
      <c r="H16" s="62" t="n"/>
      <c r="I16" s="12" t="n"/>
    </row>
    <row r="17">
      <c r="A17" s="9" t="n">
        <v>44317</v>
      </c>
      <c r="B17" s="195" t="n">
        <v>13.15</v>
      </c>
      <c r="C17" s="217" t="n">
        <v>5</v>
      </c>
      <c r="D17" s="188" t="n"/>
      <c r="E17" s="188" t="n"/>
      <c r="F17" s="188">
        <f>B17-C17-D17+E17-G17-J523</f>
        <v/>
      </c>
      <c r="G17" s="200" t="n">
        <v>3</v>
      </c>
      <c r="H17" s="62" t="n"/>
      <c r="I17" s="12" t="n"/>
    </row>
    <row r="18">
      <c r="A18" s="9" t="n">
        <v>44317</v>
      </c>
      <c r="B18" s="195" t="n">
        <v>33.86</v>
      </c>
      <c r="C18" s="217" t="n">
        <v>24</v>
      </c>
      <c r="D18" s="188" t="n"/>
      <c r="E18" s="188" t="n"/>
      <c r="F18" s="188">
        <f>B18-C18-D18+E18-G18-J524</f>
        <v/>
      </c>
      <c r="G18" s="200" t="n">
        <v>3</v>
      </c>
      <c r="H18" s="62" t="n"/>
      <c r="I18" s="12" t="n"/>
    </row>
    <row r="19">
      <c r="A19" s="9" t="n">
        <v>44317</v>
      </c>
      <c r="B19" s="195" t="n">
        <v>23.22</v>
      </c>
      <c r="C19" s="217" t="n">
        <v>16</v>
      </c>
      <c r="D19" s="188" t="n"/>
      <c r="E19" s="217" t="n"/>
      <c r="F19" s="188">
        <f>B19-C19-D19+E19-G19-J525</f>
        <v/>
      </c>
      <c r="G19" s="200" t="n">
        <v>3</v>
      </c>
      <c r="H19" s="62" t="n"/>
      <c r="I19" s="12" t="n"/>
    </row>
    <row r="20">
      <c r="A20" s="9" t="n">
        <v>44317</v>
      </c>
      <c r="B20" s="195" t="n">
        <v>13.15</v>
      </c>
      <c r="C20" s="217" t="n">
        <v>5</v>
      </c>
      <c r="D20" s="217" t="n"/>
      <c r="E20" s="217" t="n"/>
      <c r="F20" s="188">
        <f>B20-C20-D20+E20-G20-J526</f>
        <v/>
      </c>
      <c r="G20" s="200" t="n">
        <v>3</v>
      </c>
      <c r="H20" s="62" t="n"/>
      <c r="I20" s="12" t="n"/>
    </row>
    <row r="21">
      <c r="A21" s="9" t="n">
        <v>44317</v>
      </c>
      <c r="B21" s="195" t="n">
        <v>50.58</v>
      </c>
      <c r="C21" s="217" t="n">
        <v>38.3</v>
      </c>
      <c r="D21" s="217" t="n"/>
      <c r="E21" s="217" t="n"/>
      <c r="F21" s="188">
        <f>B21-C21-D21+E21-G21-J527</f>
        <v/>
      </c>
      <c r="G21" s="200" t="n">
        <v>3</v>
      </c>
      <c r="H21" s="63" t="n"/>
      <c r="I21" s="13" t="n"/>
    </row>
    <row r="22">
      <c r="A22" s="9" t="n">
        <v>44317</v>
      </c>
      <c r="B22" s="195" t="n">
        <v>11.61</v>
      </c>
      <c r="C22" s="217" t="n">
        <v>8</v>
      </c>
      <c r="D22" s="217" t="n"/>
      <c r="E22" s="217" t="n"/>
      <c r="F22" s="188">
        <f>B22-C22-D22+E22-G22-J528</f>
        <v/>
      </c>
      <c r="G22" s="200" t="n">
        <v>3</v>
      </c>
      <c r="H22" s="63" t="n"/>
      <c r="I22" s="13" t="n"/>
    </row>
    <row r="23">
      <c r="A23" s="9" t="n">
        <v>44317</v>
      </c>
      <c r="B23" s="195" t="n">
        <v>66.84</v>
      </c>
      <c r="C23" s="217" t="n">
        <v>48</v>
      </c>
      <c r="D23" s="217" t="n"/>
      <c r="E23" s="217" t="n"/>
      <c r="F23" s="188">
        <f>B23-C23-D23+E23-G23-J529</f>
        <v/>
      </c>
      <c r="G23" s="200" t="n">
        <v>3</v>
      </c>
      <c r="H23" s="63" t="n"/>
      <c r="I23" s="13" t="n"/>
    </row>
    <row r="24">
      <c r="A24" s="9" t="n">
        <v>44318</v>
      </c>
      <c r="B24" s="195" t="n">
        <v>24</v>
      </c>
      <c r="C24" s="217" t="n">
        <v>16</v>
      </c>
      <c r="D24" s="217" t="n"/>
      <c r="E24" s="217" t="n"/>
      <c r="F24" s="188">
        <f>B24-C24-D24+E24-G24-J530</f>
        <v/>
      </c>
      <c r="G24" s="200" t="n">
        <v>3</v>
      </c>
      <c r="H24" s="63" t="n"/>
      <c r="I24" s="13" t="n"/>
    </row>
    <row r="25">
      <c r="A25" s="9" t="n">
        <v>44318</v>
      </c>
      <c r="B25" s="195" t="n">
        <v>21.27</v>
      </c>
      <c r="C25" s="217" t="n">
        <v>16</v>
      </c>
      <c r="D25" s="188" t="n"/>
      <c r="E25" s="217" t="n"/>
      <c r="F25" s="188">
        <f>B25-C25-D25+E25-G25-J531</f>
        <v/>
      </c>
      <c r="G25" s="200" t="n">
        <v>3</v>
      </c>
      <c r="H25" s="63" t="n"/>
      <c r="I25" s="13" t="n"/>
    </row>
    <row r="26">
      <c r="A26" s="9" t="n">
        <v>44318</v>
      </c>
      <c r="B26" s="195" t="n">
        <v>47.58</v>
      </c>
      <c r="C26" s="217" t="n">
        <v>38.3</v>
      </c>
      <c r="D26" s="188" t="n"/>
      <c r="E26" s="217" t="n"/>
      <c r="F26" s="188">
        <f>B26-C26-D26+E26-G26-J532</f>
        <v/>
      </c>
      <c r="G26" s="200" t="n">
        <v>3</v>
      </c>
      <c r="H26" s="63" t="n"/>
      <c r="I26" s="13" t="n"/>
    </row>
    <row r="27">
      <c r="A27" s="9" t="n">
        <v>44318</v>
      </c>
      <c r="B27" s="195" t="n">
        <v>34.54</v>
      </c>
      <c r="C27" s="217" t="n">
        <v>24</v>
      </c>
      <c r="D27" s="188" t="n"/>
      <c r="E27" s="217" t="n"/>
      <c r="F27" s="188">
        <f>B27-C27-D27+E27-G27-J533</f>
        <v/>
      </c>
      <c r="G27" s="200" t="n">
        <v>3</v>
      </c>
      <c r="H27" s="63" t="n"/>
      <c r="I27" s="13" t="n"/>
    </row>
    <row r="28">
      <c r="A28" s="9" t="n">
        <v>44318</v>
      </c>
      <c r="B28" s="195" t="n">
        <v>12.61</v>
      </c>
      <c r="C28" s="217" t="n">
        <v>8</v>
      </c>
      <c r="D28" s="188" t="n"/>
      <c r="E28" s="217" t="n"/>
      <c r="F28" s="188">
        <f>B28-C28-D28+E28-G28-J534</f>
        <v/>
      </c>
      <c r="G28" s="200" t="n">
        <v>3</v>
      </c>
      <c r="H28" s="63" t="n"/>
      <c r="I28" s="13" t="n"/>
    </row>
    <row r="29">
      <c r="A29" s="9" t="n">
        <v>44318</v>
      </c>
      <c r="B29" s="195" t="n">
        <v>11.03</v>
      </c>
      <c r="C29" s="217" t="n">
        <v>8</v>
      </c>
      <c r="D29" s="188" t="n"/>
      <c r="E29" s="217" t="n"/>
      <c r="F29" s="188">
        <f>B29-C29-D29+E29-G29-J535</f>
        <v/>
      </c>
      <c r="G29" s="200" t="n">
        <v>3</v>
      </c>
      <c r="H29" s="63" t="n"/>
      <c r="I29" s="13" t="n"/>
    </row>
    <row r="30">
      <c r="A30" s="9" t="n">
        <v>44318</v>
      </c>
      <c r="B30" s="195" t="n">
        <v>190.97</v>
      </c>
      <c r="C30" s="217" t="n">
        <v>155.5</v>
      </c>
      <c r="D30" s="188" t="n"/>
      <c r="E30" s="217" t="n"/>
      <c r="F30" s="188">
        <f>B30-C30-D30+E30-G30-J536</f>
        <v/>
      </c>
      <c r="G30" s="200" t="n">
        <v>3</v>
      </c>
      <c r="H30" s="63" t="n"/>
      <c r="I30" s="13" t="n"/>
    </row>
    <row r="31">
      <c r="A31" s="9" t="n">
        <v>44318</v>
      </c>
      <c r="B31" s="195" t="n">
        <v>41.58</v>
      </c>
      <c r="C31" s="217" t="n">
        <v>20</v>
      </c>
      <c r="D31" s="188" t="n"/>
      <c r="E31" s="217" t="n"/>
      <c r="F31" s="188">
        <f>B31-C31-D31+E31-G31-J537</f>
        <v/>
      </c>
      <c r="G31" s="200" t="n">
        <v>3</v>
      </c>
      <c r="H31" s="63" t="n"/>
      <c r="I31" s="13" t="n"/>
    </row>
    <row r="32">
      <c r="A32" s="9" t="n">
        <v>44318</v>
      </c>
      <c r="B32" s="195" t="n">
        <v>66.84</v>
      </c>
      <c r="C32" s="217" t="n">
        <v>48</v>
      </c>
      <c r="D32" s="188" t="n"/>
      <c r="E32" s="217" t="n"/>
      <c r="F32" s="188">
        <f>B32-C32-D32+E32-G32-J538</f>
        <v/>
      </c>
      <c r="G32" s="200" t="n">
        <v>3</v>
      </c>
      <c r="H32" s="63" t="n"/>
      <c r="I32" s="13" t="n"/>
    </row>
    <row r="33">
      <c r="A33" s="9" t="n">
        <v>44318</v>
      </c>
      <c r="B33" s="195" t="n">
        <v>250.24</v>
      </c>
      <c r="C33" s="217" t="n">
        <v>190</v>
      </c>
      <c r="D33" s="188" t="n"/>
      <c r="E33" s="217" t="n"/>
      <c r="F33" s="188">
        <f>B33-C33-D33+E33-G33-J539</f>
        <v/>
      </c>
      <c r="G33" s="200" t="n">
        <v>3</v>
      </c>
      <c r="H33" s="63" t="n"/>
      <c r="I33" s="13" t="n"/>
    </row>
    <row r="34">
      <c r="A34" s="9" t="n">
        <v>44318</v>
      </c>
      <c r="B34" s="195" t="n">
        <v>141.07</v>
      </c>
      <c r="C34" s="217" t="n">
        <v>111</v>
      </c>
      <c r="D34" s="188" t="n"/>
      <c r="E34" s="217" t="n"/>
      <c r="F34" s="188">
        <f>B34-C34-D34+E34-G34-J540</f>
        <v/>
      </c>
      <c r="G34" s="200" t="n">
        <v>3</v>
      </c>
      <c r="H34" s="63" t="n"/>
      <c r="I34" s="13" t="n"/>
    </row>
    <row r="35">
      <c r="A35" s="9" t="n">
        <v>44318</v>
      </c>
      <c r="B35" s="195" t="n">
        <v>16.16</v>
      </c>
      <c r="C35" s="217" t="n">
        <v>8</v>
      </c>
      <c r="D35" s="188" t="n"/>
      <c r="E35" s="217" t="n"/>
      <c r="F35" s="188">
        <f>B35-C35-D35+E35-G35-J541</f>
        <v/>
      </c>
      <c r="G35" s="200" t="n">
        <v>3</v>
      </c>
      <c r="H35" s="63" t="n"/>
      <c r="I35" s="13" t="n"/>
    </row>
    <row r="36">
      <c r="A36" s="9" t="n">
        <v>44318</v>
      </c>
      <c r="B36" s="195" t="n">
        <v>136.05</v>
      </c>
      <c r="C36" s="217" t="n">
        <v>107.5</v>
      </c>
      <c r="D36" s="188" t="n"/>
      <c r="E36" s="217" t="n"/>
      <c r="F36" s="188">
        <f>B36-C36-D36+E36-G36-J542</f>
        <v/>
      </c>
      <c r="G36" s="200" t="n">
        <v>3</v>
      </c>
      <c r="H36" s="63" t="n"/>
      <c r="I36" s="13" t="n"/>
    </row>
    <row r="37">
      <c r="A37" s="9" t="n">
        <v>44318</v>
      </c>
      <c r="B37" s="195" t="n">
        <v>124.04</v>
      </c>
      <c r="C37" s="217" t="n">
        <v>107.5</v>
      </c>
      <c r="D37" s="188" t="n"/>
      <c r="E37" s="217" t="n"/>
      <c r="F37" s="188">
        <f>B37-C37-D37+E37-G37-J543</f>
        <v/>
      </c>
      <c r="G37" s="200" t="n">
        <v>3</v>
      </c>
      <c r="H37" s="63" t="n"/>
      <c r="I37" s="13" t="n"/>
    </row>
    <row r="38">
      <c r="A38" s="9" t="n">
        <v>44318</v>
      </c>
      <c r="B38" s="195" t="n">
        <v>13.58</v>
      </c>
      <c r="C38" s="217" t="n">
        <v>5</v>
      </c>
      <c r="D38" s="188" t="n"/>
      <c r="E38" s="217" t="n"/>
      <c r="F38" s="188">
        <f>B38-C38-D38+E38-G38-J544</f>
        <v/>
      </c>
      <c r="G38" s="200" t="n">
        <v>3</v>
      </c>
      <c r="H38" s="63" t="n"/>
      <c r="I38" s="13" t="n"/>
    </row>
    <row r="39">
      <c r="A39" s="9" t="n">
        <v>44318</v>
      </c>
      <c r="B39" s="195" t="n">
        <v>11.81</v>
      </c>
      <c r="C39" s="217" t="n">
        <v>8</v>
      </c>
      <c r="D39" s="188" t="n"/>
      <c r="E39" s="217" t="n"/>
      <c r="F39" s="188">
        <f>B39-C39-D39+E39-G39-J545</f>
        <v/>
      </c>
      <c r="G39" s="200" t="n">
        <v>3</v>
      </c>
      <c r="H39" s="63" t="n"/>
      <c r="I39" s="13" t="n"/>
    </row>
    <row r="40">
      <c r="A40" s="9" t="n">
        <v>44318</v>
      </c>
      <c r="B40" s="195" t="n">
        <v>46.47</v>
      </c>
      <c r="C40" s="217" t="n">
        <v>32</v>
      </c>
      <c r="D40" s="188" t="n"/>
      <c r="E40" s="217" t="n"/>
      <c r="F40" s="188">
        <f>B40-C40-D40+E40-G40-J546</f>
        <v/>
      </c>
      <c r="G40" s="200" t="n">
        <v>3</v>
      </c>
      <c r="H40" s="63" t="n"/>
      <c r="I40" s="13" t="n"/>
    </row>
    <row r="41">
      <c r="A41" s="9" t="n">
        <v>44318</v>
      </c>
      <c r="B41" s="195" t="n">
        <v>75.51000000000001</v>
      </c>
      <c r="C41" s="217" t="n">
        <v>57</v>
      </c>
      <c r="D41" s="188" t="n"/>
      <c r="E41" s="217" t="n"/>
      <c r="F41" s="188">
        <f>B41-C41-D41+E41-G41-J547</f>
        <v/>
      </c>
      <c r="G41" s="200" t="n">
        <v>3</v>
      </c>
      <c r="H41" s="63" t="n"/>
      <c r="I41" s="13" t="n"/>
    </row>
    <row r="42">
      <c r="A42" s="9" t="n">
        <v>44318</v>
      </c>
      <c r="B42" s="195" t="n">
        <v>47.58</v>
      </c>
      <c r="C42" s="217" t="n">
        <v>38.3</v>
      </c>
      <c r="D42" s="188" t="n"/>
      <c r="E42" s="217" t="n"/>
      <c r="F42" s="188">
        <f>B42-C42-D42+E42-G42-J548</f>
        <v/>
      </c>
      <c r="G42" s="200" t="n">
        <v>3</v>
      </c>
      <c r="H42" s="63" t="n"/>
      <c r="I42" s="13" t="n"/>
    </row>
    <row r="43">
      <c r="A43" s="9" t="n">
        <v>44318</v>
      </c>
      <c r="B43" s="195" t="n">
        <v>23.93</v>
      </c>
      <c r="C43" s="217" t="n">
        <v>16</v>
      </c>
      <c r="D43" s="188" t="n"/>
      <c r="E43" s="217" t="n"/>
      <c r="F43" s="188">
        <f>B43-C43-D43+E43-G43-J549</f>
        <v/>
      </c>
      <c r="G43" s="200" t="n">
        <v>3</v>
      </c>
      <c r="H43" s="63" t="n"/>
      <c r="I43" s="13" t="n"/>
    </row>
    <row r="44">
      <c r="A44" s="9" t="n">
        <v>44318</v>
      </c>
      <c r="B44" s="195" t="n">
        <v>13.15</v>
      </c>
      <c r="C44" s="217" t="n">
        <v>5</v>
      </c>
      <c r="D44" s="188" t="n"/>
      <c r="E44" s="217" t="n"/>
      <c r="F44" s="188">
        <f>B44-C44-D44+E44-G44-J550</f>
        <v/>
      </c>
      <c r="G44" s="200" t="n">
        <v>3</v>
      </c>
      <c r="H44" s="63" t="n"/>
      <c r="I44" s="13" t="n"/>
    </row>
    <row r="45">
      <c r="A45" s="9" t="n">
        <v>44318</v>
      </c>
      <c r="B45" s="195" t="n">
        <v>66.84</v>
      </c>
      <c r="C45" s="217" t="n">
        <v>48</v>
      </c>
      <c r="D45" s="188" t="n"/>
      <c r="E45" s="217" t="n"/>
      <c r="F45" s="188">
        <f>B45-C45-D45+E45-G45-J551</f>
        <v/>
      </c>
      <c r="G45" s="200" t="n">
        <v>3</v>
      </c>
      <c r="H45" s="63" t="n"/>
      <c r="I45" s="13" t="n"/>
    </row>
    <row r="46">
      <c r="A46" s="9" t="n">
        <v>44318</v>
      </c>
      <c r="B46" s="195" t="n">
        <v>67.52</v>
      </c>
      <c r="C46" s="217" t="n">
        <v>41</v>
      </c>
      <c r="D46" s="188" t="n"/>
      <c r="E46" s="217" t="n"/>
      <c r="F46" s="188">
        <f>B46-C46-D46+E46-G46-J552</f>
        <v/>
      </c>
      <c r="G46" s="200" t="n">
        <v>3</v>
      </c>
      <c r="H46" s="63" t="n"/>
      <c r="I46" s="13" t="n"/>
    </row>
    <row r="47">
      <c r="A47" s="9" t="n">
        <v>44318</v>
      </c>
      <c r="B47" s="195" t="n">
        <v>44.1</v>
      </c>
      <c r="C47" s="217" t="n">
        <v>38.3</v>
      </c>
      <c r="D47" s="188" t="n"/>
      <c r="E47" s="217" t="n"/>
      <c r="F47" s="188">
        <f>B47-C47-D47+E47-G47-J553</f>
        <v/>
      </c>
      <c r="G47" s="200" t="n">
        <v>3</v>
      </c>
      <c r="H47" s="63" t="n"/>
      <c r="I47" s="13" t="n"/>
    </row>
    <row r="48">
      <c r="A48" s="9" t="n">
        <v>44319</v>
      </c>
      <c r="B48" s="195" t="n">
        <v>52.81</v>
      </c>
      <c r="C48" s="217" t="n">
        <v>30.6</v>
      </c>
      <c r="D48" s="188" t="n"/>
      <c r="E48" s="217" t="n"/>
      <c r="F48" s="188">
        <f>B48-C48-D48+E48-G48-J554</f>
        <v/>
      </c>
      <c r="G48" s="200" t="n">
        <v>3</v>
      </c>
      <c r="H48" s="63" t="n"/>
      <c r="I48" s="13" t="n"/>
    </row>
    <row r="49">
      <c r="A49" s="9" t="n">
        <v>44319</v>
      </c>
      <c r="B49" s="195" t="n">
        <v>33.86</v>
      </c>
      <c r="C49" s="217" t="n">
        <v>24</v>
      </c>
      <c r="D49" s="188" t="n"/>
      <c r="E49" s="217" t="n"/>
      <c r="F49" s="188">
        <f>B49-C49-D49+E49-G49-J555</f>
        <v/>
      </c>
      <c r="G49" s="200" t="n">
        <v>3</v>
      </c>
      <c r="H49" s="63" t="n"/>
      <c r="I49" s="13" t="n"/>
    </row>
    <row r="50">
      <c r="A50" s="9" t="n">
        <v>44319</v>
      </c>
      <c r="B50" s="195" t="n">
        <v>27.29</v>
      </c>
      <c r="C50" s="217" t="n">
        <v>10</v>
      </c>
      <c r="D50" s="188" t="n"/>
      <c r="E50" s="217" t="n"/>
      <c r="F50" s="188">
        <f>B50-C50-D50+E50-G50-J556</f>
        <v/>
      </c>
      <c r="G50" s="200" t="n">
        <v>3</v>
      </c>
      <c r="H50" s="63" t="n"/>
      <c r="I50" s="13" t="n"/>
    </row>
    <row r="51">
      <c r="A51" s="9" t="n">
        <v>44319</v>
      </c>
      <c r="B51" s="195" t="n">
        <v>15.82</v>
      </c>
      <c r="C51" s="217" t="n">
        <v>9</v>
      </c>
      <c r="D51" s="188" t="n"/>
      <c r="E51" s="217" t="n"/>
      <c r="F51" s="188">
        <f>B51-C51-D51+E51-G51-J557</f>
        <v/>
      </c>
      <c r="G51" s="200" t="n">
        <v>3</v>
      </c>
      <c r="H51" s="63" t="n"/>
      <c r="I51" s="13" t="n"/>
    </row>
    <row r="52">
      <c r="A52" s="9" t="n">
        <v>44319</v>
      </c>
      <c r="B52" s="195" t="n">
        <v>11.61</v>
      </c>
      <c r="C52" s="217" t="n">
        <v>8</v>
      </c>
      <c r="D52" s="188" t="n"/>
      <c r="E52" s="217" t="n"/>
      <c r="F52" s="188">
        <f>B52-C52-D52+E52-G52-J558</f>
        <v/>
      </c>
      <c r="G52" s="200" t="n">
        <v>3</v>
      </c>
      <c r="H52" s="63" t="n"/>
      <c r="I52" s="13" t="n"/>
    </row>
    <row r="53">
      <c r="A53" s="9" t="n">
        <v>44319</v>
      </c>
      <c r="B53" s="195" t="n">
        <v>11.8</v>
      </c>
      <c r="C53" s="217" t="n">
        <v>4.9</v>
      </c>
      <c r="D53" s="188" t="n"/>
      <c r="E53" s="217" t="n"/>
      <c r="F53" s="188">
        <f>B53-C53-D53+E53-G53-J559</f>
        <v/>
      </c>
      <c r="G53" s="200" t="n">
        <v>3</v>
      </c>
      <c r="H53" s="63" t="n"/>
      <c r="I53" s="13" t="n"/>
    </row>
    <row r="54">
      <c r="A54" s="9" t="n">
        <v>44319</v>
      </c>
      <c r="B54" s="195" t="n">
        <v>177.63</v>
      </c>
      <c r="C54" s="217" t="n">
        <v>150.8</v>
      </c>
      <c r="D54" s="188" t="n"/>
      <c r="E54" s="217" t="n"/>
      <c r="F54" s="188">
        <f>B54-C54-D54+E54-G54-J560</f>
        <v/>
      </c>
      <c r="G54" s="200" t="n">
        <v>3</v>
      </c>
      <c r="H54" s="63" t="n"/>
      <c r="I54" s="13" t="n"/>
    </row>
    <row r="55">
      <c r="A55" s="9" t="n">
        <v>44319</v>
      </c>
      <c r="B55" s="195" t="n">
        <v>75.91</v>
      </c>
      <c r="C55" s="217" t="n">
        <v>51</v>
      </c>
      <c r="D55" s="223" t="n"/>
      <c r="E55" s="223" t="n"/>
      <c r="F55" s="188">
        <f>B55-C55-D55+E55-G55-J561</f>
        <v/>
      </c>
      <c r="G55" s="200" t="n">
        <v>3</v>
      </c>
      <c r="H55" s="63" t="n"/>
      <c r="I55" s="13" t="n"/>
    </row>
    <row r="56">
      <c r="A56" s="9" t="n">
        <v>44319</v>
      </c>
      <c r="B56" s="195" t="n">
        <v>23.22</v>
      </c>
      <c r="C56" s="217" t="n">
        <v>16</v>
      </c>
      <c r="D56" s="217" t="n"/>
      <c r="E56" s="217" t="n"/>
      <c r="F56" s="188">
        <f>B56-C56-D56+E56-G56-J562</f>
        <v/>
      </c>
      <c r="G56" s="200" t="n">
        <v>3</v>
      </c>
      <c r="H56" s="63" t="n"/>
      <c r="I56" s="13" t="n"/>
    </row>
    <row r="57">
      <c r="A57" s="9" t="n">
        <v>44319</v>
      </c>
      <c r="B57" s="195" t="n">
        <v>7.95</v>
      </c>
      <c r="C57" s="217" t="n">
        <v>2</v>
      </c>
      <c r="D57" s="188" t="n"/>
      <c r="E57" s="217" t="n"/>
      <c r="F57" s="188">
        <f>B57-C57-D57+E57-G57-J563</f>
        <v/>
      </c>
      <c r="G57" s="200" t="n">
        <v>3</v>
      </c>
      <c r="H57" s="63" t="n"/>
      <c r="I57" s="13" t="n"/>
    </row>
    <row r="58">
      <c r="A58" s="9" t="n">
        <v>44319</v>
      </c>
      <c r="B58" s="195" t="n">
        <v>12</v>
      </c>
      <c r="C58" s="217" t="n">
        <v>8</v>
      </c>
      <c r="D58" s="188" t="n"/>
      <c r="E58" s="217" t="n"/>
      <c r="F58" s="188">
        <f>B58-C58-D58+E58-G58-J564</f>
        <v/>
      </c>
      <c r="G58" s="200" t="n">
        <v>3</v>
      </c>
      <c r="H58" s="63" t="n"/>
      <c r="I58" s="13" t="n"/>
    </row>
    <row r="59">
      <c r="A59" s="9" t="n">
        <v>44319</v>
      </c>
      <c r="B59" s="195" t="n">
        <v>11.61</v>
      </c>
      <c r="C59" s="217" t="n">
        <v>8</v>
      </c>
      <c r="D59" s="223" t="n"/>
      <c r="E59" s="223" t="n"/>
      <c r="F59" s="188">
        <f>B59-C59-D59+E59-G59-J565</f>
        <v/>
      </c>
      <c r="G59" s="200" t="n">
        <v>3</v>
      </c>
      <c r="H59" s="63" t="n"/>
      <c r="I59" s="13" t="n"/>
    </row>
    <row r="60">
      <c r="A60" s="9" t="n">
        <v>44319</v>
      </c>
      <c r="B60" s="195" t="n">
        <v>77.08</v>
      </c>
      <c r="C60" s="217" t="n">
        <v>50</v>
      </c>
      <c r="D60" s="188" t="n"/>
      <c r="E60" s="217" t="n"/>
      <c r="F60" s="188">
        <f>B60-C60-D60+E60-G60-J566</f>
        <v/>
      </c>
      <c r="G60" s="200" t="n">
        <v>3</v>
      </c>
      <c r="H60" s="63" t="n"/>
      <c r="I60" s="13" t="n"/>
    </row>
    <row r="61">
      <c r="A61" s="9" t="n">
        <v>44319</v>
      </c>
      <c r="B61" s="195" t="n">
        <v>153.76</v>
      </c>
      <c r="C61" s="217" t="n">
        <v>95</v>
      </c>
      <c r="D61" s="188" t="n"/>
      <c r="E61" s="217" t="n"/>
      <c r="F61" s="188">
        <f>B61-C61-D61+E61-G61-J567</f>
        <v/>
      </c>
      <c r="G61" s="200" t="n">
        <v>3</v>
      </c>
      <c r="H61" s="63" t="n"/>
      <c r="I61" s="13" t="n"/>
    </row>
    <row r="62">
      <c r="A62" s="9" t="n">
        <v>44319</v>
      </c>
      <c r="B62" s="195" t="n">
        <v>13.58</v>
      </c>
      <c r="C62" s="217" t="n">
        <v>5</v>
      </c>
      <c r="D62" s="188" t="n"/>
      <c r="E62" s="217" t="n"/>
      <c r="F62" s="188">
        <f>B62-C62-D62+E62-G62-J568</f>
        <v/>
      </c>
      <c r="G62" s="200" t="n">
        <v>3</v>
      </c>
      <c r="H62" s="63" t="n"/>
      <c r="I62" s="13" t="n"/>
    </row>
    <row r="63">
      <c r="A63" s="9" t="n">
        <v>44319</v>
      </c>
      <c r="B63" s="195" t="n">
        <v>13.58</v>
      </c>
      <c r="C63" s="217" t="n">
        <v>5</v>
      </c>
      <c r="D63" s="188" t="n"/>
      <c r="E63" s="217" t="n"/>
      <c r="F63" s="188">
        <f>B63-C63-D63+E63-G63-J569</f>
        <v/>
      </c>
      <c r="G63" s="200" t="n">
        <v>3</v>
      </c>
      <c r="H63" s="63" t="n"/>
      <c r="I63" s="13" t="n"/>
    </row>
    <row r="64">
      <c r="A64" s="9" t="n">
        <v>44319</v>
      </c>
      <c r="B64" s="195" t="n">
        <v>69</v>
      </c>
      <c r="C64" s="217" t="n">
        <v>48</v>
      </c>
      <c r="D64" s="188" t="n"/>
      <c r="E64" s="217" t="n"/>
      <c r="F64" s="188">
        <f>B64-C64-D64+E64-G64-J570</f>
        <v/>
      </c>
      <c r="G64" s="200" t="n">
        <v>3</v>
      </c>
      <c r="H64" s="63" t="n"/>
      <c r="I64" s="13" t="n"/>
    </row>
    <row r="65">
      <c r="A65" s="9" t="n">
        <v>44319</v>
      </c>
      <c r="B65" s="195" t="n">
        <v>13.43</v>
      </c>
      <c r="C65" s="217" t="n">
        <v>5</v>
      </c>
      <c r="D65" s="188" t="n"/>
      <c r="E65" s="217" t="n"/>
      <c r="F65" s="188">
        <f>B65-C65-D65+E65-G65-J571</f>
        <v/>
      </c>
      <c r="G65" s="200" t="n">
        <v>3</v>
      </c>
      <c r="H65" s="63" t="n"/>
      <c r="I65" s="13" t="n"/>
    </row>
    <row r="66">
      <c r="A66" s="9" t="n">
        <v>44319</v>
      </c>
      <c r="B66" s="195" t="n">
        <v>10.64</v>
      </c>
      <c r="C66" s="217" t="n">
        <v>8</v>
      </c>
      <c r="D66" s="188" t="n"/>
      <c r="E66" s="217" t="n"/>
      <c r="F66" s="188">
        <f>B66-C66-D66+E66-G66-J572</f>
        <v/>
      </c>
      <c r="G66" s="200" t="n">
        <v>3</v>
      </c>
      <c r="H66" s="63" t="n"/>
      <c r="I66" s="13" t="n"/>
    </row>
    <row r="67">
      <c r="A67" s="9" t="n">
        <v>44319</v>
      </c>
      <c r="B67" s="195" t="n">
        <v>14.08</v>
      </c>
      <c r="C67" s="217" t="n">
        <v>5</v>
      </c>
      <c r="D67" s="188" t="n"/>
      <c r="E67" s="217" t="n"/>
      <c r="F67" s="188">
        <f>B67-C67-D67+E67-G67-J573</f>
        <v/>
      </c>
      <c r="G67" s="200" t="n">
        <v>3</v>
      </c>
      <c r="H67" s="63" t="n"/>
      <c r="I67" s="13" t="n"/>
    </row>
    <row r="68">
      <c r="A68" s="9" t="n">
        <v>44319</v>
      </c>
      <c r="B68" s="195" t="n">
        <v>73.7</v>
      </c>
      <c r="C68" s="217" t="n">
        <v>41</v>
      </c>
      <c r="D68" s="188" t="n"/>
      <c r="E68" s="217" t="n"/>
      <c r="F68" s="188">
        <f>B68-C68-D68+E68-G68-J574</f>
        <v/>
      </c>
      <c r="G68" s="200" t="n">
        <v>3</v>
      </c>
      <c r="H68" s="63" t="n"/>
      <c r="I68" s="13" t="n"/>
    </row>
    <row r="69">
      <c r="A69" s="9" t="n">
        <v>44319</v>
      </c>
      <c r="B69" s="195" t="n">
        <v>13.74</v>
      </c>
      <c r="C69" s="217" t="n">
        <v>5</v>
      </c>
      <c r="D69" s="188" t="n"/>
      <c r="E69" s="217" t="n"/>
      <c r="F69" s="188">
        <f>B69-C69-D69+E69-G69-J575</f>
        <v/>
      </c>
      <c r="G69" s="200" t="n">
        <v>3</v>
      </c>
      <c r="H69" s="63" t="n"/>
      <c r="I69" s="13" t="n"/>
    </row>
    <row r="70">
      <c r="A70" s="9" t="n">
        <v>44319</v>
      </c>
      <c r="B70" s="195" t="n">
        <v>11.77</v>
      </c>
      <c r="C70" s="217" t="n">
        <v>8</v>
      </c>
      <c r="D70" s="188" t="n"/>
      <c r="E70" s="217" t="n"/>
      <c r="F70" s="188">
        <f>B70-C70-D70+E70-G70-J576</f>
        <v/>
      </c>
      <c r="G70" s="200" t="n">
        <v>3</v>
      </c>
      <c r="H70" s="63" t="n"/>
      <c r="I70" s="13" t="n"/>
    </row>
    <row r="71">
      <c r="A71" s="9" t="n">
        <v>44320</v>
      </c>
      <c r="B71" s="195" t="n">
        <v>69</v>
      </c>
      <c r="C71" s="217" t="n">
        <v>48</v>
      </c>
      <c r="D71" s="188" t="n"/>
      <c r="E71" s="217" t="n"/>
      <c r="F71" s="188">
        <f>B71-C71-D71+E71-G71-J577</f>
        <v/>
      </c>
      <c r="G71" s="200" t="n">
        <v>3</v>
      </c>
      <c r="H71" s="63" t="n"/>
      <c r="I71" s="13" t="n"/>
    </row>
    <row r="72">
      <c r="A72" s="9" t="n">
        <v>44320</v>
      </c>
      <c r="B72" s="195" t="n">
        <v>124.28</v>
      </c>
      <c r="C72" s="217" t="n">
        <v>107.5</v>
      </c>
      <c r="D72" s="188" t="n"/>
      <c r="E72" s="217" t="n"/>
      <c r="F72" s="188">
        <f>B72-C72-D72+E72-G72-J578</f>
        <v/>
      </c>
      <c r="G72" s="200" t="n">
        <v>3</v>
      </c>
      <c r="H72" s="63" t="n"/>
      <c r="I72" s="13" t="n"/>
    </row>
    <row r="73">
      <c r="A73" s="9" t="n">
        <v>44320</v>
      </c>
      <c r="B73" s="195" t="n">
        <v>75.51000000000001</v>
      </c>
      <c r="C73" s="217" t="n">
        <v>57</v>
      </c>
      <c r="D73" s="188" t="n"/>
      <c r="E73" s="217" t="n"/>
      <c r="F73" s="188">
        <f>B73-C73-D73+E73-G73-J579</f>
        <v/>
      </c>
      <c r="G73" s="200" t="n">
        <v>3</v>
      </c>
      <c r="H73" s="63" t="n"/>
      <c r="I73" s="13" t="n"/>
    </row>
    <row r="74">
      <c r="A74" s="9" t="n">
        <v>44320</v>
      </c>
      <c r="B74" s="195" t="n">
        <v>48.02</v>
      </c>
      <c r="C74" s="217" t="n">
        <v>40.3</v>
      </c>
      <c r="D74" s="188" t="n"/>
      <c r="E74" s="217" t="n"/>
      <c r="F74" s="188">
        <f>B74-C74-D74+E74-G74-J579</f>
        <v/>
      </c>
      <c r="G74" s="200" t="n">
        <v>3</v>
      </c>
      <c r="H74" s="63" t="n"/>
      <c r="I74" s="13" t="n"/>
    </row>
    <row r="75">
      <c r="A75" s="9" t="n">
        <v>44320</v>
      </c>
      <c r="B75" s="195" t="n">
        <v>13.58</v>
      </c>
      <c r="C75" s="217" t="n">
        <v>5</v>
      </c>
      <c r="D75" s="188" t="n"/>
      <c r="E75" s="217" t="n"/>
      <c r="F75" s="188">
        <f>B75-C75-D75+E75-G75-J580</f>
        <v/>
      </c>
      <c r="G75" s="200" t="n">
        <v>3</v>
      </c>
      <c r="H75" s="63" t="n"/>
      <c r="I75" s="13" t="n"/>
    </row>
    <row r="76">
      <c r="A76" s="9" t="n">
        <v>44320</v>
      </c>
      <c r="B76" s="195" t="n">
        <v>14.58</v>
      </c>
      <c r="C76" s="217" t="n">
        <v>5</v>
      </c>
      <c r="D76" s="188" t="n"/>
      <c r="E76" s="217" t="n"/>
      <c r="F76" s="188">
        <f>B76-C76-D76+E76-G76-J581</f>
        <v/>
      </c>
      <c r="G76" s="200" t="n">
        <v>3</v>
      </c>
      <c r="H76" s="63" t="n"/>
      <c r="I76" s="13" t="n"/>
    </row>
    <row r="77">
      <c r="A77" s="9" t="n">
        <v>44320</v>
      </c>
      <c r="B77" s="195" t="n">
        <v>35.99</v>
      </c>
      <c r="C77" s="217" t="n">
        <v>24</v>
      </c>
      <c r="D77" s="188" t="n"/>
      <c r="E77" s="217" t="n"/>
      <c r="F77" s="188">
        <f>B77-C77-D77+E77-G77-J582</f>
        <v/>
      </c>
      <c r="G77" s="200" t="n">
        <v>3</v>
      </c>
      <c r="H77" s="63" t="n"/>
      <c r="I77" s="13" t="n"/>
    </row>
    <row r="78">
      <c r="A78" s="9" t="n">
        <v>44320</v>
      </c>
      <c r="B78" s="195" t="n">
        <v>12.18</v>
      </c>
      <c r="C78" s="217" t="n">
        <v>8</v>
      </c>
      <c r="D78" s="188" t="n"/>
      <c r="E78" s="217" t="n"/>
      <c r="F78" s="188">
        <f>B78-C78-D78+E78-G78-J583</f>
        <v/>
      </c>
      <c r="G78" s="200" t="n">
        <v>3</v>
      </c>
      <c r="H78" s="63" t="n"/>
      <c r="I78" s="13" t="n"/>
    </row>
    <row r="79">
      <c r="A79" s="9" t="n">
        <v>44320</v>
      </c>
      <c r="B79" s="195" t="n">
        <v>196.96</v>
      </c>
      <c r="C79" s="217" t="n">
        <v>149</v>
      </c>
      <c r="D79" s="188" t="n"/>
      <c r="E79" s="217" t="n"/>
      <c r="F79" s="188">
        <f>B79-C79-D79+E79-G79-J584</f>
        <v/>
      </c>
      <c r="G79" s="200" t="n">
        <v>3</v>
      </c>
      <c r="H79" s="63" t="n"/>
      <c r="I79" s="13" t="n"/>
    </row>
    <row r="80">
      <c r="A80" s="9" t="n">
        <v>44320</v>
      </c>
      <c r="B80" s="195" t="n">
        <v>186.18</v>
      </c>
      <c r="C80" s="217" t="n">
        <v>152</v>
      </c>
      <c r="D80" s="188" t="n"/>
      <c r="E80" s="217" t="n"/>
      <c r="F80" s="188">
        <f>B80-C80-D80+E80-G80-J585</f>
        <v/>
      </c>
      <c r="G80" s="200" t="n">
        <v>3</v>
      </c>
      <c r="H80" s="63" t="n"/>
      <c r="I80" s="13" t="n"/>
    </row>
    <row r="81">
      <c r="A81" s="9" t="n">
        <v>44320</v>
      </c>
      <c r="B81" s="195" t="n">
        <v>28.06</v>
      </c>
      <c r="C81" s="217" t="n">
        <v>10</v>
      </c>
      <c r="D81" s="188" t="n"/>
      <c r="E81" s="217" t="n"/>
      <c r="F81" s="188">
        <f>B81-C81-D81+E81-G81-J586</f>
        <v/>
      </c>
      <c r="G81" s="200" t="n">
        <v>3</v>
      </c>
      <c r="H81" s="63" t="n"/>
      <c r="I81" s="13" t="n"/>
    </row>
    <row r="82">
      <c r="A82" s="9" t="n">
        <v>44320</v>
      </c>
      <c r="B82" s="195" t="n">
        <v>63.49</v>
      </c>
      <c r="C82" s="217" t="n">
        <v>48</v>
      </c>
      <c r="D82" s="188" t="n"/>
      <c r="E82" s="217" t="n"/>
      <c r="F82" s="188">
        <f>B82-C82-D82+E82-G82-J587</f>
        <v/>
      </c>
      <c r="G82" s="200" t="n">
        <v>3</v>
      </c>
      <c r="H82" s="63" t="n"/>
      <c r="I82" s="13" t="n"/>
    </row>
    <row r="83">
      <c r="A83" s="9" t="n">
        <v>44320</v>
      </c>
      <c r="B83" s="195" t="n">
        <v>11.61</v>
      </c>
      <c r="C83" s="217" t="n">
        <v>8</v>
      </c>
      <c r="D83" s="188" t="n"/>
      <c r="E83" s="217" t="n"/>
      <c r="F83" s="188">
        <f>B83-C83-D83+E83-G83-J588</f>
        <v/>
      </c>
      <c r="G83" s="200" t="n">
        <v>3</v>
      </c>
      <c r="H83" s="63" t="n"/>
      <c r="I83" s="13" t="n"/>
    </row>
    <row r="84">
      <c r="A84" s="9" t="n">
        <v>44320</v>
      </c>
      <c r="B84" s="195" t="n">
        <v>35</v>
      </c>
      <c r="C84" s="217" t="n">
        <v>24</v>
      </c>
      <c r="D84" s="188" t="n"/>
      <c r="E84" s="217" t="n"/>
      <c r="F84" s="188">
        <f>B84-C84-D84+E84-G84-J589</f>
        <v/>
      </c>
      <c r="G84" s="200" t="n">
        <v>3</v>
      </c>
      <c r="H84" s="63" t="n"/>
      <c r="I84" s="13" t="n"/>
    </row>
    <row r="85">
      <c r="A85" s="9" t="n">
        <v>44320</v>
      </c>
      <c r="B85" s="195" t="n">
        <v>23.22</v>
      </c>
      <c r="C85" s="217" t="n">
        <v>11</v>
      </c>
      <c r="D85" s="188" t="n"/>
      <c r="E85" s="188" t="n"/>
      <c r="F85" s="188">
        <f>B85-C85-D85+E85-G85-J590</f>
        <v/>
      </c>
      <c r="G85" s="200" t="n">
        <v>3</v>
      </c>
      <c r="H85" s="63" t="n"/>
      <c r="I85" s="13" t="n"/>
    </row>
    <row r="86">
      <c r="A86" s="9" t="n">
        <v>44320</v>
      </c>
      <c r="B86" s="195" t="n">
        <v>67.73999999999999</v>
      </c>
      <c r="C86" s="217" t="n">
        <v>48</v>
      </c>
      <c r="D86" s="188" t="n"/>
      <c r="E86" s="217" t="n"/>
      <c r="F86" s="188">
        <f>B86-C86-D86+E86-G86-J591</f>
        <v/>
      </c>
      <c r="G86" s="200" t="n">
        <v>3</v>
      </c>
      <c r="H86" s="63" t="n"/>
      <c r="I86" s="13" t="n"/>
    </row>
    <row r="87">
      <c r="A87" s="9" t="n">
        <v>44320</v>
      </c>
      <c r="B87" s="195" t="n">
        <v>34.83</v>
      </c>
      <c r="C87" s="217" t="n">
        <v>24</v>
      </c>
      <c r="D87" s="188" t="n"/>
      <c r="E87" s="217" t="n"/>
      <c r="F87" s="188">
        <f>B87-C87-D87+E87-G87-J592</f>
        <v/>
      </c>
      <c r="G87" s="200" t="n">
        <v>3</v>
      </c>
      <c r="H87" s="63" t="n"/>
      <c r="I87" s="13" t="n"/>
    </row>
    <row r="88">
      <c r="A88" s="9" t="n">
        <v>44320</v>
      </c>
      <c r="B88" s="195" t="n">
        <v>12.61</v>
      </c>
      <c r="C88" s="217" t="n">
        <v>8</v>
      </c>
      <c r="D88" s="188" t="n"/>
      <c r="E88" s="217" t="n"/>
      <c r="F88" s="188">
        <f>B88-C88-D88+E88-G88-J593</f>
        <v/>
      </c>
      <c r="G88" s="200" t="n">
        <v>3</v>
      </c>
      <c r="H88" s="63" t="n"/>
      <c r="I88" s="13" t="n"/>
    </row>
    <row r="89">
      <c r="A89" s="9" t="n">
        <v>44320</v>
      </c>
      <c r="B89" s="195" t="n">
        <v>138.71</v>
      </c>
      <c r="C89" s="217" t="n">
        <v>104</v>
      </c>
      <c r="D89" s="188" t="n"/>
      <c r="E89" s="217" t="n"/>
      <c r="F89" s="188">
        <f>B89-C89-D89+E89-G89-J594</f>
        <v/>
      </c>
      <c r="G89" s="200" t="n">
        <v>3</v>
      </c>
      <c r="H89" s="63" t="n"/>
      <c r="I89" s="13" t="n"/>
    </row>
    <row r="90">
      <c r="A90" s="9" t="n">
        <v>44320</v>
      </c>
      <c r="B90" s="195" t="n">
        <v>134.68</v>
      </c>
      <c r="C90" s="217" t="n">
        <v>104</v>
      </c>
      <c r="D90" s="188" t="n"/>
      <c r="E90" s="217" t="n"/>
      <c r="F90" s="188">
        <f>B90-C90-D90+E90-G90-J595</f>
        <v/>
      </c>
      <c r="G90" s="200" t="n">
        <v>3</v>
      </c>
      <c r="H90" s="63" t="n"/>
      <c r="I90" s="13" t="n"/>
    </row>
    <row r="91">
      <c r="A91" s="9" t="n">
        <v>44321</v>
      </c>
      <c r="B91" s="195" t="n">
        <v>67.38</v>
      </c>
      <c r="C91" s="217" t="n">
        <v>40</v>
      </c>
      <c r="D91" s="188" t="n"/>
      <c r="E91" s="217" t="n"/>
      <c r="F91" s="188">
        <f>B91-C91-D91+E91-G91-J596</f>
        <v/>
      </c>
      <c r="G91" s="200" t="n">
        <v>3</v>
      </c>
      <c r="H91" s="63" t="n"/>
      <c r="I91" s="13" t="n"/>
    </row>
    <row r="92">
      <c r="A92" s="9" t="n">
        <v>44321</v>
      </c>
      <c r="B92" s="195" t="n">
        <v>66.84</v>
      </c>
      <c r="C92" s="217" t="n">
        <v>48</v>
      </c>
      <c r="D92" s="188" t="n"/>
      <c r="E92" s="217" t="n"/>
      <c r="F92" s="188">
        <f>B92-C92-D92+E92-G92-J597</f>
        <v/>
      </c>
      <c r="G92" s="200" t="n">
        <v>3</v>
      </c>
      <c r="H92" s="63" t="n"/>
      <c r="I92" s="13" t="n"/>
    </row>
    <row r="93">
      <c r="A93" s="9" t="n">
        <v>44321</v>
      </c>
      <c r="B93" s="195" t="n">
        <v>36.37</v>
      </c>
      <c r="C93" s="217" t="n">
        <v>25.3</v>
      </c>
      <c r="D93" s="188" t="n"/>
      <c r="E93" s="217" t="n"/>
      <c r="F93" s="188">
        <f>B93-C93-D93+E93-G93-J598</f>
        <v/>
      </c>
      <c r="G93" s="200" t="n">
        <v>3</v>
      </c>
      <c r="H93" s="63" t="n"/>
      <c r="I93" s="13" t="n"/>
    </row>
    <row r="94">
      <c r="A94" s="9" t="n">
        <v>44321</v>
      </c>
      <c r="B94" s="195" t="n">
        <v>37</v>
      </c>
      <c r="C94" s="217" t="n">
        <v>20</v>
      </c>
      <c r="D94" s="188" t="n"/>
      <c r="E94" s="217" t="n"/>
      <c r="F94" s="188">
        <f>B94-C94-D94+E94-G94-J599</f>
        <v/>
      </c>
      <c r="G94" s="200" t="n">
        <v>3</v>
      </c>
      <c r="H94" s="63" t="n"/>
      <c r="I94" s="13" t="n"/>
    </row>
    <row r="95">
      <c r="A95" s="9" t="n">
        <v>44321</v>
      </c>
      <c r="B95" s="195" t="n">
        <v>64.14</v>
      </c>
      <c r="C95" s="217" t="n">
        <v>48</v>
      </c>
      <c r="D95" s="188" t="n"/>
      <c r="E95" s="217" t="n"/>
      <c r="F95" s="188">
        <f>B95-C95-D95+E95-G95-J600</f>
        <v/>
      </c>
      <c r="G95" s="200" t="n">
        <v>3</v>
      </c>
      <c r="H95" s="63" t="n"/>
      <c r="I95" s="13" t="n"/>
    </row>
    <row r="96">
      <c r="A96" s="9" t="n">
        <v>44321</v>
      </c>
      <c r="B96" s="195" t="n">
        <v>17.16</v>
      </c>
      <c r="C96" s="217" t="n">
        <v>8</v>
      </c>
      <c r="D96" s="223" t="n"/>
      <c r="E96" s="223" t="n"/>
      <c r="F96" s="188">
        <f>B96-C96-D96+E96-G96-J601</f>
        <v/>
      </c>
      <c r="G96" s="200" t="n">
        <v>3</v>
      </c>
      <c r="H96" s="63" t="n"/>
      <c r="I96" s="13" t="n"/>
    </row>
    <row r="97">
      <c r="A97" s="9" t="n">
        <v>44321</v>
      </c>
      <c r="B97" s="195" t="n">
        <v>28.75</v>
      </c>
      <c r="C97" s="217" t="n">
        <v>10</v>
      </c>
      <c r="D97" s="223" t="n"/>
      <c r="E97" s="223" t="n"/>
      <c r="F97" s="188">
        <f>B97-C97-D97+E97-G97-J602</f>
        <v/>
      </c>
      <c r="G97" s="200" t="n">
        <v>3</v>
      </c>
      <c r="H97" s="63" t="n"/>
      <c r="I97" s="13" t="n"/>
    </row>
    <row r="98">
      <c r="A98" s="9" t="n">
        <v>44321</v>
      </c>
      <c r="B98" s="195" t="n">
        <v>33.86</v>
      </c>
      <c r="C98" s="217" t="n">
        <v>24</v>
      </c>
      <c r="D98" s="188" t="n"/>
      <c r="E98" s="217" t="n"/>
      <c r="F98" s="188">
        <f>B98-C98-D98+E98-G98-J603</f>
        <v/>
      </c>
      <c r="G98" s="200" t="n">
        <v>3</v>
      </c>
      <c r="H98" s="63" t="n"/>
      <c r="I98" s="13" t="n"/>
    </row>
    <row r="99">
      <c r="A99" s="9" t="n">
        <v>44321</v>
      </c>
      <c r="B99" s="195" t="n">
        <v>33.86</v>
      </c>
      <c r="C99" s="217" t="n">
        <v>24</v>
      </c>
      <c r="D99" s="223" t="n"/>
      <c r="E99" s="223" t="n"/>
      <c r="F99" s="188">
        <f>B99-C99-D99+E99-G99-J604</f>
        <v/>
      </c>
      <c r="G99" s="200" t="n">
        <v>3</v>
      </c>
      <c r="H99" s="60" t="n"/>
      <c r="I99" s="13" t="n"/>
    </row>
    <row r="100">
      <c r="A100" s="9" t="n">
        <v>44321</v>
      </c>
      <c r="B100" s="195" t="n">
        <v>79.95999999999999</v>
      </c>
      <c r="C100" s="217" t="n">
        <v>53</v>
      </c>
      <c r="D100" s="188" t="n"/>
      <c r="E100" s="217" t="n"/>
      <c r="F100" s="188">
        <f>B100-C100-D100+E100-G100-J605</f>
        <v/>
      </c>
      <c r="G100" s="200" t="n">
        <v>3</v>
      </c>
      <c r="H100" s="63" t="n"/>
      <c r="I100" s="13" t="n"/>
    </row>
    <row r="101">
      <c r="A101" s="9" t="n">
        <v>44321</v>
      </c>
      <c r="B101" s="195" t="n">
        <v>141.97</v>
      </c>
      <c r="C101" s="217" t="n">
        <v>88</v>
      </c>
      <c r="D101" s="188" t="n"/>
      <c r="E101" s="217" t="n"/>
      <c r="F101" s="188">
        <f>B101-C101-D101+E101-G101-J606</f>
        <v/>
      </c>
      <c r="G101" s="200" t="n">
        <v>3</v>
      </c>
      <c r="H101" s="63" t="n"/>
      <c r="I101" s="13" t="n"/>
    </row>
    <row r="102">
      <c r="A102" s="9" t="n">
        <v>44321</v>
      </c>
      <c r="B102" s="195" t="n">
        <v>33.86</v>
      </c>
      <c r="C102" s="217" t="n">
        <v>24</v>
      </c>
      <c r="D102" s="188" t="n"/>
      <c r="E102" s="217" t="n"/>
      <c r="F102" s="188">
        <f>B102-C102-D102+E102-G102-J607</f>
        <v/>
      </c>
      <c r="G102" s="200" t="n">
        <v>3</v>
      </c>
      <c r="H102" s="63" t="n"/>
      <c r="I102" s="13" t="n"/>
    </row>
    <row r="103">
      <c r="A103" s="9" t="n">
        <v>44321</v>
      </c>
      <c r="B103" s="195" t="n">
        <v>69</v>
      </c>
      <c r="C103" s="217" t="n">
        <v>48</v>
      </c>
      <c r="D103" s="188" t="n"/>
      <c r="E103" s="217" t="n"/>
      <c r="F103" s="188">
        <f>B103-C103-D103+E103-G103-J608</f>
        <v/>
      </c>
      <c r="G103" s="200" t="n">
        <v>3</v>
      </c>
      <c r="H103" s="63" t="n"/>
      <c r="I103" s="13" t="n"/>
    </row>
    <row r="104">
      <c r="A104" s="9" t="n">
        <v>44321</v>
      </c>
      <c r="B104" s="195" t="n">
        <v>33.86</v>
      </c>
      <c r="C104" s="217" t="n">
        <v>24</v>
      </c>
      <c r="D104" s="188" t="n"/>
      <c r="E104" s="217" t="n"/>
      <c r="F104" s="188">
        <f>B104-C104-D104+E104-G104-J609</f>
        <v/>
      </c>
      <c r="G104" s="200" t="n">
        <v>3</v>
      </c>
      <c r="H104" s="63" t="n"/>
      <c r="I104" s="13" t="n"/>
    </row>
    <row r="105">
      <c r="A105" s="9" t="n">
        <v>44321</v>
      </c>
      <c r="B105" s="195" t="n">
        <v>32.19</v>
      </c>
      <c r="C105" s="217" t="n">
        <v>24</v>
      </c>
      <c r="D105" s="223" t="n"/>
      <c r="E105" s="223" t="n"/>
      <c r="F105" s="188">
        <f>B105-C105-D105+E105-G105-J610</f>
        <v/>
      </c>
      <c r="G105" s="200" t="n">
        <v>3</v>
      </c>
      <c r="H105" s="63" t="n"/>
      <c r="I105" s="13" t="n"/>
    </row>
    <row r="106">
      <c r="A106" s="9" t="n">
        <v>44321</v>
      </c>
      <c r="B106" s="195" t="n">
        <v>205.88</v>
      </c>
      <c r="C106" s="217" t="n">
        <v>150</v>
      </c>
      <c r="D106" s="188" t="n"/>
      <c r="E106" s="217" t="n"/>
      <c r="F106" s="188">
        <f>B106-C106-D106+E106-G106-J611</f>
        <v/>
      </c>
      <c r="G106" s="200" t="n">
        <v>3</v>
      </c>
      <c r="H106" s="63" t="n"/>
      <c r="I106" s="13" t="n"/>
    </row>
    <row r="107">
      <c r="A107" s="9" t="n">
        <v>44321</v>
      </c>
      <c r="B107" s="195" t="n">
        <v>13.15</v>
      </c>
      <c r="C107" s="217" t="n">
        <v>5</v>
      </c>
      <c r="D107" s="188" t="n"/>
      <c r="E107" s="217" t="n"/>
      <c r="F107" s="188">
        <f>B107-C107-D107+E107-G107-J612</f>
        <v/>
      </c>
      <c r="G107" s="200" t="n">
        <v>3</v>
      </c>
      <c r="H107" s="63" t="n"/>
      <c r="I107" s="13" t="n"/>
    </row>
    <row r="108">
      <c r="A108" s="9" t="n">
        <v>44321</v>
      </c>
      <c r="B108" s="195" t="n">
        <v>22.05</v>
      </c>
      <c r="C108" s="217" t="n">
        <v>13</v>
      </c>
      <c r="D108" s="188" t="n"/>
      <c r="E108" s="217" t="n"/>
      <c r="F108" s="188">
        <f>B108-C108-D108+E108-G108-J613</f>
        <v/>
      </c>
      <c r="G108" s="200" t="n">
        <v>3</v>
      </c>
      <c r="H108" s="63" t="n"/>
      <c r="I108" s="13" t="n"/>
    </row>
    <row r="109">
      <c r="A109" s="9" t="n">
        <v>44321</v>
      </c>
      <c r="B109" s="195" t="n">
        <v>31.09</v>
      </c>
      <c r="C109" s="217" t="n">
        <v>24</v>
      </c>
      <c r="D109" s="188" t="n"/>
      <c r="E109" s="217" t="n"/>
      <c r="F109" s="188">
        <f>B109-C109-D109+E109-G109-J614</f>
        <v/>
      </c>
      <c r="G109" s="200" t="n">
        <v>3</v>
      </c>
      <c r="H109" s="63" t="n"/>
      <c r="I109" s="13" t="n"/>
    </row>
    <row r="110">
      <c r="A110" s="9" t="n">
        <v>44322</v>
      </c>
      <c r="B110" s="195" t="n">
        <v>12.63</v>
      </c>
      <c r="C110" s="217" t="n">
        <v>8</v>
      </c>
      <c r="D110" s="217" t="n"/>
      <c r="E110" s="217" t="n"/>
      <c r="F110" s="188">
        <f>B110-C110-D110+E110-G110-J615</f>
        <v/>
      </c>
      <c r="G110" s="200" t="n">
        <v>3</v>
      </c>
      <c r="H110" s="63" t="n"/>
      <c r="I110" s="13" t="n"/>
    </row>
    <row r="111">
      <c r="A111" s="9" t="n">
        <v>44322</v>
      </c>
      <c r="B111" s="195" t="n">
        <v>33.86</v>
      </c>
      <c r="C111" s="217" t="n">
        <v>24</v>
      </c>
      <c r="D111" s="223" t="n"/>
      <c r="E111" s="223" t="n"/>
      <c r="F111" s="188">
        <f>B111-C111-D111+E111-G111-J616</f>
        <v/>
      </c>
      <c r="G111" s="200" t="n">
        <v>3</v>
      </c>
      <c r="H111" s="63" t="n"/>
      <c r="I111" s="13" t="n"/>
    </row>
    <row r="112" ht="21.95" customHeight="1" s="162">
      <c r="A112" s="9" t="n">
        <v>44322</v>
      </c>
      <c r="B112" s="195" t="n">
        <v>23.95</v>
      </c>
      <c r="C112" s="217" t="n">
        <v>16</v>
      </c>
      <c r="D112" s="188" t="n"/>
      <c r="E112" s="217" t="n"/>
      <c r="F112" s="188">
        <f>B112-C112-D112+E112-G112-J617</f>
        <v/>
      </c>
      <c r="G112" s="200" t="n">
        <v>3</v>
      </c>
      <c r="H112" s="63" t="n"/>
      <c r="I112" s="13" t="n"/>
    </row>
    <row r="113">
      <c r="A113" s="9" t="n">
        <v>44322</v>
      </c>
      <c r="B113" s="195" t="n">
        <v>33.86</v>
      </c>
      <c r="C113" s="217" t="n">
        <v>24</v>
      </c>
      <c r="D113" s="188" t="n"/>
      <c r="E113" s="217" t="n"/>
      <c r="F113" s="188">
        <f>B113-C113-D113+E113-G113-J618</f>
        <v/>
      </c>
      <c r="G113" s="200" t="n">
        <v>3</v>
      </c>
      <c r="H113" s="63" t="n"/>
      <c r="I113" s="13" t="n"/>
    </row>
    <row r="114">
      <c r="A114" s="9" t="n">
        <v>44322</v>
      </c>
      <c r="B114" s="195" t="n">
        <v>14.15</v>
      </c>
      <c r="C114" s="217" t="n">
        <v>5</v>
      </c>
      <c r="D114" s="188" t="n"/>
      <c r="E114" s="217" t="n"/>
      <c r="F114" s="188">
        <f>B114-C114-D114+E114-G114-J619</f>
        <v/>
      </c>
      <c r="G114" s="200" t="n">
        <v>3</v>
      </c>
      <c r="H114" s="63" t="n"/>
      <c r="I114" s="13" t="n"/>
    </row>
    <row r="115">
      <c r="A115" s="9" t="n">
        <v>44322</v>
      </c>
      <c r="B115" s="195" t="n">
        <v>14.58</v>
      </c>
      <c r="C115" s="217" t="n">
        <v>5</v>
      </c>
      <c r="D115" s="223" t="n"/>
      <c r="E115" s="223" t="n"/>
      <c r="F115" s="188">
        <f>B115-C115-D115+E115-G115-J620</f>
        <v/>
      </c>
      <c r="G115" s="200" t="n">
        <v>3</v>
      </c>
    </row>
    <row r="116">
      <c r="A116" s="9" t="n">
        <v>44322</v>
      </c>
      <c r="B116" s="195" t="n">
        <v>9.859999999999999</v>
      </c>
      <c r="C116" s="217" t="n">
        <v>3</v>
      </c>
      <c r="D116" s="188" t="n"/>
      <c r="E116" s="217" t="n"/>
      <c r="F116" s="188">
        <f>B116-C116-D116+E116-G116-J621</f>
        <v/>
      </c>
      <c r="G116" s="200" t="n">
        <v>3</v>
      </c>
    </row>
    <row r="117">
      <c r="A117" s="9" t="n">
        <v>44322</v>
      </c>
      <c r="B117" s="195" t="n">
        <v>31.7</v>
      </c>
      <c r="C117" s="217" t="n">
        <v>15</v>
      </c>
      <c r="D117" s="188" t="n"/>
      <c r="E117" s="217" t="n"/>
      <c r="F117" s="188">
        <f>B117-C117-D117+E117-G117-J622</f>
        <v/>
      </c>
      <c r="G117" s="200" t="n">
        <v>3</v>
      </c>
    </row>
    <row r="118">
      <c r="A118" s="9" t="n">
        <v>44322</v>
      </c>
      <c r="B118" s="195" t="n">
        <v>41.58</v>
      </c>
      <c r="C118" s="217" t="n">
        <v>20</v>
      </c>
      <c r="D118" s="188" t="n"/>
      <c r="E118" s="217" t="n"/>
      <c r="F118" s="188">
        <f>B118-C118-D118+E118-G118-J623</f>
        <v/>
      </c>
      <c r="G118" s="200" t="n">
        <v>3</v>
      </c>
    </row>
    <row r="119">
      <c r="A119" s="9" t="n">
        <v>44322</v>
      </c>
      <c r="B119" s="195" t="n">
        <v>129</v>
      </c>
      <c r="C119" s="217" t="n">
        <v>60</v>
      </c>
      <c r="D119" s="188" t="n"/>
      <c r="E119" s="217" t="n"/>
      <c r="F119" s="188">
        <f>B119-C119-D119+E119-G119-J624</f>
        <v/>
      </c>
      <c r="G119" s="200" t="n">
        <v>3</v>
      </c>
    </row>
    <row r="120">
      <c r="A120" s="9" t="n">
        <v>44322</v>
      </c>
      <c r="B120" s="195" t="n">
        <v>23.56</v>
      </c>
      <c r="C120" s="217" t="n">
        <v>11.3</v>
      </c>
      <c r="D120" s="188" t="n"/>
      <c r="E120" s="217" t="n"/>
      <c r="F120" s="188">
        <f>B120-C120-D120+E120-G120-J625</f>
        <v/>
      </c>
      <c r="G120" s="200" t="n">
        <v>3</v>
      </c>
    </row>
    <row r="121">
      <c r="A121" s="9" t="n">
        <v>44322</v>
      </c>
      <c r="B121" s="195" t="n">
        <v>75.31999999999999</v>
      </c>
      <c r="C121" s="217" t="n">
        <v>40</v>
      </c>
      <c r="D121" s="188" t="n"/>
      <c r="E121" s="217" t="n"/>
      <c r="F121" s="188">
        <f>B121-C121-D121+E121-G121-J626</f>
        <v/>
      </c>
      <c r="G121" s="200" t="n">
        <v>3</v>
      </c>
    </row>
    <row r="122">
      <c r="A122" s="9" t="n">
        <v>44322</v>
      </c>
      <c r="B122" s="195" t="n">
        <v>33.86</v>
      </c>
      <c r="C122" s="217" t="n">
        <v>24</v>
      </c>
      <c r="D122" s="223" t="n">
        <v>33.86</v>
      </c>
      <c r="E122" s="223" t="n">
        <v>24</v>
      </c>
      <c r="F122" s="188">
        <f>B122-C122-D122+E122-G122-J627</f>
        <v/>
      </c>
      <c r="G122" s="200" t="n">
        <v>3</v>
      </c>
    </row>
    <row r="123">
      <c r="A123" s="9" t="n">
        <v>44322</v>
      </c>
      <c r="B123" s="195" t="n">
        <v>214.32</v>
      </c>
      <c r="C123" s="217" t="n">
        <v>143</v>
      </c>
      <c r="D123" s="188" t="n"/>
      <c r="E123" s="217" t="n"/>
      <c r="F123" s="188">
        <f>B123-C123-D123+E123-G123-J628</f>
        <v/>
      </c>
      <c r="G123" s="200" t="n">
        <v>3</v>
      </c>
    </row>
    <row r="124">
      <c r="A124" s="9" t="n">
        <v>44322</v>
      </c>
      <c r="B124" s="195" t="n">
        <v>80</v>
      </c>
      <c r="C124" s="217" t="n">
        <v>57.3</v>
      </c>
      <c r="D124" s="188" t="n"/>
      <c r="E124" s="217" t="n"/>
      <c r="F124" s="188">
        <f>B124-C124-D124+E124-G124-J629</f>
        <v/>
      </c>
      <c r="G124" s="200" t="n">
        <v>3</v>
      </c>
    </row>
    <row r="125">
      <c r="A125" s="9" t="n">
        <v>44322</v>
      </c>
      <c r="B125" s="195" t="n">
        <v>12.61</v>
      </c>
      <c r="C125" s="217" t="n">
        <v>8</v>
      </c>
      <c r="D125" s="188" t="n"/>
      <c r="E125" s="217" t="n"/>
      <c r="F125" s="188">
        <f>B125-C125-D125+E125-G125-J630</f>
        <v/>
      </c>
      <c r="G125" s="200" t="n">
        <v>3</v>
      </c>
    </row>
    <row r="126">
      <c r="A126" s="9" t="n">
        <v>44322</v>
      </c>
      <c r="B126" s="195" t="n">
        <v>143.71</v>
      </c>
      <c r="C126" s="217" t="n">
        <v>104</v>
      </c>
      <c r="D126" s="188" t="n"/>
      <c r="E126" s="217" t="n"/>
      <c r="F126" s="188">
        <f>B126-C126-D126+E126-G126-J631</f>
        <v/>
      </c>
      <c r="G126" s="200" t="n">
        <v>3</v>
      </c>
    </row>
    <row r="127">
      <c r="A127" s="9" t="n">
        <v>44322</v>
      </c>
      <c r="B127" s="195" t="n">
        <v>11.8</v>
      </c>
      <c r="C127" s="217" t="n">
        <v>5</v>
      </c>
      <c r="D127" s="188" t="n"/>
      <c r="E127" s="217" t="n"/>
      <c r="F127" s="188">
        <f>B127-C127-D127+E127-G127-J632</f>
        <v/>
      </c>
      <c r="G127" s="200" t="n">
        <v>3</v>
      </c>
    </row>
    <row r="128">
      <c r="A128" s="9" t="n">
        <v>44322</v>
      </c>
      <c r="B128" s="195" t="n">
        <v>50.44</v>
      </c>
      <c r="C128" s="217" t="n">
        <v>32</v>
      </c>
      <c r="D128" s="188" t="n"/>
      <c r="E128" s="217" t="n"/>
      <c r="F128" s="188">
        <f>B128-C128-D128+E128-G128-J633</f>
        <v/>
      </c>
      <c r="G128" s="200" t="n">
        <v>3</v>
      </c>
    </row>
    <row r="129">
      <c r="A129" s="9" t="n">
        <v>44323</v>
      </c>
      <c r="B129" s="195" t="n">
        <v>13.58</v>
      </c>
      <c r="C129" s="217" t="n">
        <v>5</v>
      </c>
      <c r="D129" s="188" t="n"/>
      <c r="E129" s="217" t="n"/>
      <c r="F129" s="188">
        <f>B129-C129-D129+E129-G129-J634</f>
        <v/>
      </c>
      <c r="G129" s="200" t="n">
        <v>3</v>
      </c>
    </row>
    <row r="130">
      <c r="A130" s="9" t="n">
        <v>44323</v>
      </c>
      <c r="B130" s="195" t="n">
        <v>13.58</v>
      </c>
      <c r="C130" s="217" t="n">
        <v>5</v>
      </c>
      <c r="D130" s="188" t="n"/>
      <c r="E130" s="217" t="n"/>
      <c r="F130" s="188">
        <f>B130-C130-D130+E130-G130-J635</f>
        <v/>
      </c>
      <c r="G130" s="200" t="n">
        <v>3</v>
      </c>
    </row>
    <row r="131">
      <c r="A131" s="9" t="n">
        <v>44323</v>
      </c>
      <c r="B131" s="195" t="n">
        <v>34.86</v>
      </c>
      <c r="C131" s="217" t="n">
        <v>24</v>
      </c>
      <c r="D131" s="188" t="n"/>
      <c r="E131" s="217" t="n"/>
      <c r="F131" s="188">
        <f>B131-C131-D131+E131-G131-J636</f>
        <v/>
      </c>
      <c r="G131" s="200" t="n">
        <v>3</v>
      </c>
    </row>
    <row r="132">
      <c r="A132" s="9" t="n">
        <v>44323</v>
      </c>
      <c r="B132" s="195" t="n">
        <v>13.58</v>
      </c>
      <c r="C132" s="217" t="n">
        <v>5</v>
      </c>
      <c r="D132" s="188" t="n"/>
      <c r="E132" s="217" t="n"/>
      <c r="F132" s="188">
        <f>B132-C132-D132+E132-G132-J637</f>
        <v/>
      </c>
      <c r="G132" s="200" t="n">
        <v>3</v>
      </c>
    </row>
    <row r="133">
      <c r="A133" s="9" t="n">
        <v>44323</v>
      </c>
      <c r="B133" s="195" t="n">
        <v>47.06</v>
      </c>
      <c r="C133" s="217" t="n">
        <v>26</v>
      </c>
      <c r="D133" s="188" t="n"/>
      <c r="E133" s="217" t="n"/>
      <c r="F133" s="188">
        <f>B133-C133-D133+E133-G133-J638</f>
        <v/>
      </c>
      <c r="G133" s="200" t="n">
        <v>3</v>
      </c>
    </row>
    <row r="134">
      <c r="A134" s="9" t="n">
        <v>44323</v>
      </c>
      <c r="B134" s="195" t="n">
        <v>39.85</v>
      </c>
      <c r="C134" s="217" t="n">
        <v>24.7</v>
      </c>
      <c r="D134" s="188" t="n"/>
      <c r="E134" s="217" t="n"/>
      <c r="F134" s="188">
        <f>B134-C134-D134+E134-G134-J639</f>
        <v/>
      </c>
      <c r="G134" s="200" t="n">
        <v>3</v>
      </c>
    </row>
    <row r="135">
      <c r="A135" s="9" t="n">
        <v>44323</v>
      </c>
      <c r="B135" s="195" t="n">
        <v>143.58</v>
      </c>
      <c r="C135" s="217" t="n">
        <v>88</v>
      </c>
      <c r="D135" s="188" t="n"/>
      <c r="E135" s="217" t="n"/>
      <c r="F135" s="188">
        <f>B135-C135-D135+E135-G135-J641</f>
        <v/>
      </c>
      <c r="G135" s="200" t="n">
        <v>3</v>
      </c>
    </row>
    <row r="136">
      <c r="A136" s="9" t="n">
        <v>44323</v>
      </c>
      <c r="B136" s="195" t="n">
        <v>92.59999999999999</v>
      </c>
      <c r="C136" s="217" t="n">
        <v>64</v>
      </c>
      <c r="D136" s="188" t="n"/>
      <c r="E136" s="217" t="n"/>
      <c r="F136" s="188">
        <f>B136-C136-D136+E136-G136-J642</f>
        <v/>
      </c>
      <c r="G136" s="200" t="n">
        <v>3</v>
      </c>
    </row>
    <row r="137">
      <c r="A137" s="9" t="n">
        <v>44323</v>
      </c>
      <c r="B137" s="195" t="n">
        <v>66.84</v>
      </c>
      <c r="C137" s="217" t="n">
        <v>48</v>
      </c>
      <c r="D137" s="188" t="n"/>
      <c r="E137" s="217" t="n"/>
      <c r="F137" s="188">
        <f>B137-C137-D137+E137-G137-J643</f>
        <v/>
      </c>
      <c r="G137" s="200" t="n">
        <v>3</v>
      </c>
    </row>
    <row r="138">
      <c r="A138" s="9" t="n">
        <v>44323</v>
      </c>
      <c r="B138" s="195" t="n">
        <v>69</v>
      </c>
      <c r="C138" s="217" t="n">
        <v>48</v>
      </c>
      <c r="D138" s="188" t="n"/>
      <c r="E138" s="217" t="n"/>
      <c r="F138" s="188">
        <f>B138-C138-D138+E138-G138-J644</f>
        <v/>
      </c>
      <c r="G138" s="200" t="n">
        <v>3</v>
      </c>
    </row>
    <row r="139">
      <c r="A139" s="9" t="n">
        <v>44323</v>
      </c>
      <c r="B139" s="195" t="n">
        <v>33.86</v>
      </c>
      <c r="C139" s="217" t="n">
        <v>24</v>
      </c>
      <c r="D139" s="188" t="n"/>
      <c r="E139" s="217" t="n"/>
      <c r="F139" s="188">
        <f>B139-C139-D139+E139-G139-J645</f>
        <v/>
      </c>
      <c r="G139" s="200" t="n">
        <v>3</v>
      </c>
    </row>
    <row r="140">
      <c r="A140" s="9" t="n">
        <v>44323</v>
      </c>
      <c r="B140" s="195" t="n">
        <v>13.74</v>
      </c>
      <c r="C140" s="217" t="n">
        <v>5</v>
      </c>
      <c r="D140" s="188" t="n"/>
      <c r="E140" s="217" t="n"/>
      <c r="F140" s="188">
        <f>B140-C140-D140+E140-G140-J646</f>
        <v/>
      </c>
      <c r="G140" s="200" t="n">
        <v>3</v>
      </c>
    </row>
    <row r="141">
      <c r="A141" s="9" t="n">
        <v>44323</v>
      </c>
      <c r="B141" s="195" t="n">
        <v>7.95</v>
      </c>
      <c r="C141" s="217" t="n">
        <v>2</v>
      </c>
      <c r="D141" s="188" t="n"/>
      <c r="E141" s="217" t="n"/>
      <c r="F141" s="188">
        <f>B141-C141-D141+E141-G141-J647</f>
        <v/>
      </c>
      <c r="G141" s="200" t="n">
        <v>3</v>
      </c>
    </row>
    <row r="142">
      <c r="A142" s="9" t="n">
        <v>44323</v>
      </c>
      <c r="B142" s="195" t="n">
        <v>23.22</v>
      </c>
      <c r="C142" s="217" t="n">
        <v>16</v>
      </c>
      <c r="D142" s="188" t="n"/>
      <c r="E142" s="217" t="n"/>
      <c r="F142" s="188">
        <f>B142-C142-D142+E142-G142-J648</f>
        <v/>
      </c>
      <c r="G142" s="200" t="n">
        <v>3</v>
      </c>
    </row>
    <row r="143">
      <c r="A143" s="9" t="n">
        <v>44323</v>
      </c>
      <c r="B143" s="195" t="n">
        <v>77.51000000000001</v>
      </c>
      <c r="C143" s="217" t="n">
        <v>57.3</v>
      </c>
      <c r="D143" s="188" t="n"/>
      <c r="E143" s="217" t="n"/>
      <c r="F143" s="188">
        <f>B143-C143-D143+E143-G143-J649</f>
        <v/>
      </c>
      <c r="G143" s="200" t="n">
        <v>3</v>
      </c>
    </row>
    <row r="144">
      <c r="A144" s="9" t="n">
        <v>44323</v>
      </c>
      <c r="B144" s="195" t="n">
        <v>208.58</v>
      </c>
      <c r="C144" s="217" t="n">
        <v>146</v>
      </c>
      <c r="D144" s="188" t="n"/>
      <c r="E144" s="217" t="n"/>
      <c r="F144" s="188">
        <f>B144-C144-D144+E144-G144-J650</f>
        <v/>
      </c>
      <c r="G144" s="200" t="n">
        <v>3</v>
      </c>
    </row>
    <row r="145">
      <c r="A145" s="9" t="n">
        <v>44323</v>
      </c>
      <c r="B145" s="195" t="n">
        <v>66.84</v>
      </c>
      <c r="C145" s="217" t="n">
        <v>48</v>
      </c>
      <c r="D145" s="188" t="n"/>
      <c r="E145" s="217" t="n"/>
      <c r="F145" s="188">
        <f>B145-C145-D145+E145-G145-J651</f>
        <v/>
      </c>
      <c r="G145" s="200" t="n">
        <v>3</v>
      </c>
    </row>
    <row r="146">
      <c r="A146" s="9" t="n">
        <v>44323</v>
      </c>
      <c r="B146" s="195" t="n">
        <v>202.03</v>
      </c>
      <c r="C146" s="217" t="n">
        <v>146</v>
      </c>
      <c r="D146" s="188" t="n"/>
      <c r="E146" s="217" t="n"/>
      <c r="F146" s="188">
        <f>B146-C146-D146+E146-G146-J652</f>
        <v/>
      </c>
      <c r="G146" s="200" t="n">
        <v>3</v>
      </c>
    </row>
    <row r="147">
      <c r="A147" s="9" t="n">
        <v>44324</v>
      </c>
      <c r="B147" s="195" t="n">
        <v>22.24</v>
      </c>
      <c r="C147" s="217" t="n">
        <v>11.5</v>
      </c>
      <c r="D147" s="188" t="n"/>
      <c r="E147" s="217" t="n"/>
      <c r="F147" s="188">
        <f>B147-C147-D147+E147-G147-J653</f>
        <v/>
      </c>
      <c r="G147" s="200" t="n">
        <v>3</v>
      </c>
    </row>
    <row r="148">
      <c r="A148" s="9" t="n">
        <v>44324</v>
      </c>
      <c r="B148" s="195" t="n">
        <v>12.48</v>
      </c>
      <c r="C148" s="217" t="n">
        <v>4</v>
      </c>
      <c r="D148" s="188" t="n"/>
      <c r="E148" s="217" t="n"/>
      <c r="F148" s="188">
        <f>B148-C148-D148+E148-G148-J654</f>
        <v/>
      </c>
      <c r="G148" s="200" t="n">
        <v>3</v>
      </c>
    </row>
    <row r="149">
      <c r="A149" s="9" t="n">
        <v>44324</v>
      </c>
      <c r="B149" s="195" t="n">
        <v>80</v>
      </c>
      <c r="C149" s="217" t="n">
        <v>57.3</v>
      </c>
      <c r="D149" s="188" t="n"/>
      <c r="E149" s="217" t="n"/>
      <c r="F149" s="188">
        <f>B149-C149-D149+E149-G149-J655</f>
        <v/>
      </c>
      <c r="G149" s="200" t="n">
        <v>3</v>
      </c>
    </row>
    <row r="150">
      <c r="A150" s="9" t="n">
        <v>44324</v>
      </c>
      <c r="B150" s="195" t="n">
        <v>16.66</v>
      </c>
      <c r="C150" s="217" t="n">
        <v>7.5</v>
      </c>
      <c r="D150" s="188" t="n"/>
      <c r="E150" s="217" t="n"/>
      <c r="F150" s="188">
        <f>B150-C150-D150+E150-G150-J656</f>
        <v/>
      </c>
      <c r="G150" s="200" t="n">
        <v>3</v>
      </c>
    </row>
    <row r="151">
      <c r="A151" s="9" t="n">
        <v>44324</v>
      </c>
      <c r="B151" s="195" t="n">
        <v>68</v>
      </c>
      <c r="C151" s="217" t="n">
        <v>48</v>
      </c>
      <c r="D151" s="188" t="n"/>
      <c r="E151" s="217" t="n"/>
      <c r="F151" s="188">
        <f>B151-C151-D151+E151-G151-J657</f>
        <v/>
      </c>
      <c r="G151" s="200" t="n">
        <v>3</v>
      </c>
    </row>
    <row r="152">
      <c r="A152" s="9" t="n">
        <v>44324</v>
      </c>
      <c r="B152" s="195" t="n">
        <v>60.59</v>
      </c>
      <c r="C152" s="217" t="n">
        <v>22</v>
      </c>
      <c r="D152" s="223" t="n"/>
      <c r="E152" s="223" t="n"/>
      <c r="F152" s="188">
        <f>B152-C152-D152+E152-G152-J658</f>
        <v/>
      </c>
      <c r="G152" s="200" t="n">
        <v>3</v>
      </c>
    </row>
    <row r="153">
      <c r="A153" s="9" t="n">
        <v>44324</v>
      </c>
      <c r="B153" s="195" t="n">
        <v>139</v>
      </c>
      <c r="C153" s="217" t="n">
        <v>104</v>
      </c>
      <c r="D153" s="223" t="n"/>
      <c r="E153" s="217" t="n"/>
      <c r="F153" s="188">
        <f>B153-C153-D153+E153-G153-J659</f>
        <v/>
      </c>
      <c r="G153" s="200" t="n">
        <v>3</v>
      </c>
    </row>
    <row r="154">
      <c r="A154" s="9" t="n">
        <v>44324</v>
      </c>
      <c r="B154" s="195" t="n">
        <v>13.15</v>
      </c>
      <c r="C154" s="217" t="n">
        <v>5</v>
      </c>
      <c r="D154" s="188" t="n"/>
      <c r="E154" s="217" t="n"/>
      <c r="F154" s="188">
        <f>B154-C154-D154+E154-G154-J660</f>
        <v/>
      </c>
      <c r="G154" s="200" t="n">
        <v>3</v>
      </c>
    </row>
    <row r="155">
      <c r="A155" s="9" t="n">
        <v>44324</v>
      </c>
      <c r="B155" s="195" t="n">
        <v>66.84</v>
      </c>
      <c r="C155" s="217" t="n">
        <v>48</v>
      </c>
      <c r="D155" s="188" t="n"/>
      <c r="E155" s="217" t="n"/>
      <c r="F155" s="188">
        <f>B155-C155-D155+E155-G155-J661</f>
        <v/>
      </c>
      <c r="G155" s="200" t="n">
        <v>3</v>
      </c>
    </row>
    <row r="156">
      <c r="A156" s="9" t="n">
        <v>44324</v>
      </c>
      <c r="B156" s="195" t="n">
        <v>208.4</v>
      </c>
      <c r="C156" s="217" t="n">
        <v>148</v>
      </c>
      <c r="D156" s="188" t="n"/>
      <c r="E156" s="217" t="n"/>
      <c r="F156" s="188">
        <f>B156-C156-D156+E156-G156-J662</f>
        <v/>
      </c>
      <c r="G156" s="200" t="n">
        <v>3</v>
      </c>
    </row>
    <row r="157">
      <c r="A157" s="9" t="n">
        <v>44324</v>
      </c>
      <c r="B157" s="195" t="n">
        <v>25.9</v>
      </c>
      <c r="C157" s="217" t="n">
        <v>15</v>
      </c>
      <c r="D157" s="188" t="n"/>
      <c r="E157" s="217" t="n"/>
      <c r="F157" s="188">
        <f>B157-C157-D157+E157-G157-J663</f>
        <v/>
      </c>
      <c r="G157" s="200" t="n">
        <v>3</v>
      </c>
    </row>
    <row r="158">
      <c r="A158" s="9" t="n">
        <v>44324</v>
      </c>
      <c r="B158" s="195" t="n">
        <v>147.29</v>
      </c>
      <c r="C158" s="217" t="n">
        <v>112</v>
      </c>
      <c r="D158" s="188" t="n"/>
      <c r="E158" s="217" t="n"/>
      <c r="F158" s="188">
        <f>B158-C158-D158+E158-G158-J664</f>
        <v/>
      </c>
      <c r="G158" s="200" t="n">
        <v>3</v>
      </c>
    </row>
    <row r="159">
      <c r="A159" s="9" t="n">
        <v>44324</v>
      </c>
      <c r="B159" s="195" t="n">
        <v>208.25</v>
      </c>
      <c r="C159" s="217" t="n">
        <v>146</v>
      </c>
      <c r="D159" s="188" t="n"/>
      <c r="E159" s="217" t="n"/>
      <c r="F159" s="188">
        <f>B159-C159-D159+E159-G159-J665</f>
        <v/>
      </c>
      <c r="G159" s="200" t="n">
        <v>3</v>
      </c>
    </row>
    <row r="160">
      <c r="A160" s="9" t="n">
        <v>44324</v>
      </c>
      <c r="B160" s="195" t="n">
        <v>7.95</v>
      </c>
      <c r="C160" s="217" t="n">
        <v>2</v>
      </c>
      <c r="D160" s="188" t="n"/>
      <c r="E160" s="217" t="n"/>
      <c r="F160" s="188">
        <f>B160-C160-D160+E160-G160-J666</f>
        <v/>
      </c>
      <c r="G160" s="200" t="n">
        <v>3</v>
      </c>
    </row>
    <row r="161">
      <c r="A161" s="9" t="n">
        <v>44324</v>
      </c>
      <c r="B161" s="195" t="n">
        <v>68.95</v>
      </c>
      <c r="C161" s="217" t="n">
        <v>48</v>
      </c>
      <c r="D161" s="188" t="n"/>
      <c r="E161" s="217" t="n"/>
      <c r="F161" s="188">
        <f>B161-C161-D161+E161-G161-J667</f>
        <v/>
      </c>
      <c r="G161" s="200" t="n">
        <v>3</v>
      </c>
    </row>
    <row r="162">
      <c r="A162" s="9" t="n">
        <v>44324</v>
      </c>
      <c r="B162" s="195" t="n">
        <v>138.79</v>
      </c>
      <c r="C162" s="217" t="n">
        <v>104</v>
      </c>
      <c r="D162" s="188" t="n"/>
      <c r="E162" s="217" t="n"/>
      <c r="F162" s="188">
        <f>B162-C162-D162+E162-G162-J668</f>
        <v/>
      </c>
      <c r="G162" s="200" t="n">
        <v>3</v>
      </c>
    </row>
    <row r="163">
      <c r="A163" s="9" t="n">
        <v>44324</v>
      </c>
      <c r="B163" s="195" t="n">
        <v>13.15</v>
      </c>
      <c r="C163" s="217" t="n">
        <v>5</v>
      </c>
      <c r="D163" s="188" t="n"/>
      <c r="E163" s="217" t="n"/>
      <c r="F163" s="188">
        <f>B163-C163-D163+E163-G163-J669</f>
        <v/>
      </c>
      <c r="G163" s="200" t="n">
        <v>3</v>
      </c>
    </row>
    <row r="164">
      <c r="A164" s="9" t="n">
        <v>44325</v>
      </c>
      <c r="B164" s="195" t="n">
        <v>13</v>
      </c>
      <c r="C164" s="217" t="n">
        <v>8</v>
      </c>
      <c r="D164" s="188" t="n"/>
      <c r="E164" s="217" t="n"/>
      <c r="F164" s="188">
        <f>B164-C164-D164+E164-G164-J670</f>
        <v/>
      </c>
      <c r="G164" s="200" t="n">
        <v>3</v>
      </c>
    </row>
    <row r="165">
      <c r="A165" s="9" t="n">
        <v>44325</v>
      </c>
      <c r="B165" s="195" t="n">
        <v>23.94</v>
      </c>
      <c r="C165" s="217" t="n">
        <v>14</v>
      </c>
      <c r="D165" s="188" t="n"/>
      <c r="E165" s="217" t="n"/>
      <c r="F165" s="188">
        <f>B165-C165-D165+E165-G165-J671</f>
        <v/>
      </c>
      <c r="G165" s="200" t="n">
        <v>3</v>
      </c>
    </row>
    <row r="166">
      <c r="A166" s="9" t="n">
        <v>44325</v>
      </c>
      <c r="B166" s="195" t="n">
        <v>33.86</v>
      </c>
      <c r="C166" s="217" t="n">
        <v>24</v>
      </c>
      <c r="D166" s="188" t="n"/>
      <c r="E166" s="217" t="n"/>
      <c r="F166" s="188">
        <f>B166-C166-D166+E166-G166-J672</f>
        <v/>
      </c>
      <c r="G166" s="200" t="n">
        <v>3</v>
      </c>
    </row>
    <row r="167">
      <c r="A167" s="9" t="n">
        <v>44325</v>
      </c>
      <c r="B167" s="195" t="n">
        <v>66.84</v>
      </c>
      <c r="C167" s="217" t="n">
        <v>48</v>
      </c>
      <c r="D167" s="188" t="n"/>
      <c r="E167" s="217" t="n"/>
      <c r="F167" s="188">
        <f>B167-C167-D167+E167-G167-J673</f>
        <v/>
      </c>
      <c r="G167" s="200" t="n">
        <v>3</v>
      </c>
    </row>
    <row r="168">
      <c r="A168" s="9" t="n">
        <v>44325</v>
      </c>
      <c r="B168" s="195" t="n">
        <v>13.15</v>
      </c>
      <c r="C168" s="217" t="n">
        <v>5</v>
      </c>
      <c r="D168" s="188" t="n"/>
      <c r="E168" s="217" t="n"/>
      <c r="F168" s="188">
        <f>B168-C168-D168+E168-G168-J674</f>
        <v/>
      </c>
      <c r="G168" s="200" t="n">
        <v>3</v>
      </c>
    </row>
    <row r="169">
      <c r="A169" s="9" t="n">
        <v>44325</v>
      </c>
      <c r="B169" s="195" t="n">
        <v>26.88</v>
      </c>
      <c r="C169" s="217" t="n">
        <v>14</v>
      </c>
      <c r="D169" s="188" t="n"/>
      <c r="E169" s="217" t="n"/>
      <c r="F169" s="188">
        <f>B169-C169-D169+E169-G169-J675</f>
        <v/>
      </c>
      <c r="G169" s="200" t="n">
        <v>3</v>
      </c>
    </row>
    <row r="170">
      <c r="A170" s="9" t="n">
        <v>44325</v>
      </c>
      <c r="B170" s="195" t="n">
        <v>13.58</v>
      </c>
      <c r="C170" s="217" t="n">
        <v>5</v>
      </c>
      <c r="D170" s="188" t="n"/>
      <c r="E170" s="217" t="n"/>
      <c r="F170" s="188">
        <f>B170-C170-D170+E170-G170-J676</f>
        <v/>
      </c>
      <c r="G170" s="200" t="n">
        <v>3</v>
      </c>
    </row>
    <row r="171">
      <c r="A171" s="9" t="n">
        <v>44325</v>
      </c>
      <c r="B171" s="195" t="n">
        <v>66.84</v>
      </c>
      <c r="C171" s="217" t="n">
        <v>48</v>
      </c>
      <c r="D171" s="188" t="n"/>
      <c r="E171" s="217" t="n"/>
      <c r="F171" s="188">
        <f>B171-C171-D171+E171-G171-J677</f>
        <v/>
      </c>
      <c r="G171" s="200" t="n">
        <v>3</v>
      </c>
    </row>
    <row r="172">
      <c r="A172" s="9" t="n">
        <v>44325</v>
      </c>
      <c r="B172" s="195" t="n">
        <v>134.68</v>
      </c>
      <c r="C172" s="217" t="n">
        <v>104</v>
      </c>
      <c r="D172" s="188" t="n"/>
      <c r="E172" s="217" t="n"/>
      <c r="F172" s="188">
        <f>B172-C172-D172+E172-G172-J678</f>
        <v/>
      </c>
      <c r="G172" s="200" t="n">
        <v>3</v>
      </c>
    </row>
    <row r="173">
      <c r="A173" s="9" t="n">
        <v>44325</v>
      </c>
      <c r="B173" s="195" t="n">
        <v>12.61</v>
      </c>
      <c r="C173" s="217" t="n">
        <v>8</v>
      </c>
      <c r="D173" s="188" t="n"/>
      <c r="E173" s="217" t="n"/>
      <c r="F173" s="188">
        <f>B173-C173-D173+E173-G173-J679</f>
        <v/>
      </c>
      <c r="G173" s="200" t="n">
        <v>3</v>
      </c>
    </row>
    <row r="174">
      <c r="A174" s="9" t="n">
        <v>44325</v>
      </c>
      <c r="B174" s="195" t="n">
        <v>65.59999999999999</v>
      </c>
      <c r="C174" s="217" t="n">
        <v>30</v>
      </c>
      <c r="D174" s="188" t="n"/>
      <c r="E174" s="217" t="n"/>
      <c r="F174" s="188">
        <f>B174-C174-D174+E174-G174-J680</f>
        <v/>
      </c>
      <c r="G174" s="200" t="n">
        <v>3</v>
      </c>
    </row>
    <row r="175">
      <c r="A175" s="9" t="n">
        <v>44325</v>
      </c>
      <c r="B175" s="195" t="n">
        <v>47.58</v>
      </c>
      <c r="C175" s="217" t="n">
        <v>43</v>
      </c>
      <c r="D175" s="188" t="n"/>
      <c r="E175" s="217" t="n"/>
      <c r="F175" s="188">
        <f>B175-C175-D175+E175-G175-J681</f>
        <v/>
      </c>
      <c r="G175" s="200" t="n">
        <v>0</v>
      </c>
    </row>
    <row r="176">
      <c r="A176" s="9" t="n">
        <v>44325</v>
      </c>
      <c r="B176" s="195" t="n">
        <v>75.58</v>
      </c>
      <c r="C176" s="217" t="n">
        <v>42</v>
      </c>
      <c r="D176" s="188" t="n"/>
      <c r="E176" s="217" t="n"/>
      <c r="F176" s="188">
        <f>B176-C176-D176+E176-G176-J682</f>
        <v/>
      </c>
      <c r="G176" s="200" t="n">
        <v>3</v>
      </c>
    </row>
    <row r="177">
      <c r="A177" s="9" t="n">
        <v>44325</v>
      </c>
      <c r="B177" s="195" t="n">
        <v>23.22</v>
      </c>
      <c r="C177" s="217" t="n">
        <v>16</v>
      </c>
      <c r="D177" s="188" t="n"/>
      <c r="E177" s="217" t="n"/>
      <c r="F177" s="188">
        <f>B177-C177-D177+E177-G177-J683</f>
        <v/>
      </c>
      <c r="G177" s="200" t="n">
        <v>3</v>
      </c>
    </row>
    <row r="178">
      <c r="A178" s="9" t="n">
        <v>44325</v>
      </c>
      <c r="B178" s="195" t="n">
        <v>400</v>
      </c>
      <c r="C178" s="217" t="n">
        <v>150</v>
      </c>
      <c r="D178" s="188" t="n"/>
      <c r="E178" s="217" t="n"/>
      <c r="F178" s="188">
        <f>B178-C178-D178+E178-G178-J684</f>
        <v/>
      </c>
      <c r="G178" s="200" t="n">
        <v>3</v>
      </c>
    </row>
    <row r="179">
      <c r="A179" s="9" t="n">
        <v>44325</v>
      </c>
      <c r="B179" s="195" t="n">
        <v>13.74</v>
      </c>
      <c r="C179" s="217" t="n">
        <v>5</v>
      </c>
      <c r="D179" s="188" t="n"/>
      <c r="E179" s="217" t="n"/>
      <c r="F179" s="188">
        <f>B179-C179-D179+E179-G179-J685</f>
        <v/>
      </c>
      <c r="G179" s="200" t="n">
        <v>3</v>
      </c>
    </row>
    <row r="180">
      <c r="A180" s="9" t="n">
        <v>44325</v>
      </c>
      <c r="B180" s="195" t="n">
        <v>21.5</v>
      </c>
      <c r="C180" s="217" t="n">
        <v>12</v>
      </c>
      <c r="D180" s="188" t="n"/>
      <c r="E180" s="217" t="n"/>
      <c r="F180" s="188">
        <f>B180-C180-D180+E180-G180-J686</f>
        <v/>
      </c>
      <c r="G180" s="200" t="n">
        <v>3</v>
      </c>
    </row>
    <row r="181">
      <c r="A181" s="9" t="n">
        <v>44325</v>
      </c>
      <c r="B181" s="195" t="n">
        <v>122.58</v>
      </c>
      <c r="C181" s="217" t="n">
        <v>77</v>
      </c>
      <c r="D181" s="223" t="n"/>
      <c r="E181" s="223" t="n"/>
      <c r="F181" s="188">
        <f>B181-C181-D181+E181-G181-J687</f>
        <v/>
      </c>
      <c r="G181" s="200" t="n">
        <v>3</v>
      </c>
    </row>
    <row r="182">
      <c r="A182" s="9" t="n">
        <v>44325</v>
      </c>
      <c r="B182" s="195" t="n">
        <v>10.83</v>
      </c>
      <c r="C182" s="217" t="n">
        <v>3.7</v>
      </c>
      <c r="D182" s="223" t="n"/>
      <c r="E182" s="223" t="n"/>
      <c r="F182" s="188">
        <f>B182-C182-D182+E182-G182-J688</f>
        <v/>
      </c>
      <c r="G182" s="200" t="n">
        <v>3</v>
      </c>
    </row>
    <row r="183">
      <c r="A183" s="9" t="n">
        <v>44325</v>
      </c>
      <c r="B183" s="195" t="n">
        <v>13.15</v>
      </c>
      <c r="C183" s="217" t="n">
        <v>5</v>
      </c>
      <c r="D183" s="223" t="n"/>
      <c r="E183" s="223" t="n"/>
      <c r="F183" s="188">
        <f>B183-C183-D183+E183-G183-J689</f>
        <v/>
      </c>
      <c r="G183" s="200" t="n">
        <v>3</v>
      </c>
    </row>
    <row r="184">
      <c r="A184" s="9" t="n">
        <v>44326</v>
      </c>
      <c r="B184" s="195" t="n">
        <v>13.15</v>
      </c>
      <c r="C184" s="217" t="n">
        <v>5</v>
      </c>
      <c r="D184" s="188" t="n"/>
      <c r="E184" s="217" t="n"/>
      <c r="F184" s="188">
        <f>B184-C184-D184+E184-G184-J690</f>
        <v/>
      </c>
      <c r="G184" s="200" t="n">
        <v>3</v>
      </c>
    </row>
    <row r="185">
      <c r="A185" s="9" t="n">
        <v>44326</v>
      </c>
      <c r="B185" s="195" t="n">
        <v>35</v>
      </c>
      <c r="C185" s="217" t="n">
        <v>24</v>
      </c>
      <c r="D185" s="188" t="n"/>
      <c r="E185" s="217" t="n"/>
      <c r="F185" s="188">
        <f>B185-C185-D185+E185-G185-J691</f>
        <v/>
      </c>
      <c r="G185" s="200" t="n">
        <v>3</v>
      </c>
    </row>
    <row r="186">
      <c r="A186" s="9" t="n">
        <v>44326</v>
      </c>
      <c r="B186" s="195" t="n">
        <v>13.58</v>
      </c>
      <c r="C186" s="217" t="n">
        <v>5</v>
      </c>
      <c r="D186" s="188" t="n"/>
      <c r="E186" s="217" t="n"/>
      <c r="F186" s="188">
        <f>B186-C186-D186+E186-G186-J692</f>
        <v/>
      </c>
      <c r="G186" s="200" t="n">
        <v>3</v>
      </c>
    </row>
    <row r="187">
      <c r="A187" s="9" t="n">
        <v>44326</v>
      </c>
      <c r="B187" s="195" t="n">
        <v>12.84</v>
      </c>
      <c r="C187" s="217" t="n">
        <v>8</v>
      </c>
      <c r="D187" s="188" t="n"/>
      <c r="E187" s="217" t="n"/>
      <c r="F187" s="188">
        <f>B187-C187-D187+E187-G187-J693</f>
        <v/>
      </c>
      <c r="G187" s="200" t="n">
        <v>3</v>
      </c>
    </row>
    <row r="188">
      <c r="A188" s="9" t="n">
        <v>44326</v>
      </c>
      <c r="B188" s="195" t="n">
        <v>138.6</v>
      </c>
      <c r="C188" s="217" t="n">
        <v>104</v>
      </c>
      <c r="D188" s="188" t="n"/>
      <c r="E188" s="217" t="n"/>
      <c r="F188" s="188">
        <f>B188-C188-D188+E188-G188-J694</f>
        <v/>
      </c>
      <c r="G188" s="200" t="n">
        <v>3</v>
      </c>
    </row>
    <row r="189">
      <c r="A189" s="9" t="n">
        <v>44326</v>
      </c>
      <c r="B189" s="195" t="n">
        <v>7.95</v>
      </c>
      <c r="C189" s="217" t="n">
        <v>2</v>
      </c>
      <c r="D189" s="188" t="n"/>
      <c r="E189" s="217" t="n"/>
      <c r="F189" s="188">
        <f>B189-C189-D189+E189-G189-J695</f>
        <v/>
      </c>
      <c r="G189" s="200" t="n">
        <v>3</v>
      </c>
    </row>
    <row r="190">
      <c r="A190" s="9" t="n">
        <v>44326</v>
      </c>
      <c r="B190" s="195" t="n">
        <v>139.13</v>
      </c>
      <c r="C190" s="217" t="n">
        <v>104</v>
      </c>
      <c r="D190" s="188" t="n"/>
      <c r="E190" s="217" t="n"/>
      <c r="F190" s="188">
        <f>B190-C190-D190+E190-G190-J696</f>
        <v/>
      </c>
      <c r="G190" s="200" t="n">
        <v>3</v>
      </c>
    </row>
    <row r="191">
      <c r="A191" s="9" t="n">
        <v>44326</v>
      </c>
      <c r="B191" s="195" t="n">
        <v>66.84</v>
      </c>
      <c r="C191" s="217" t="n">
        <v>48</v>
      </c>
      <c r="D191" s="188" t="n"/>
      <c r="E191" s="217" t="n"/>
      <c r="F191" s="188">
        <f>B191-C191-D191+E191-G191-J697</f>
        <v/>
      </c>
      <c r="G191" s="200" t="n">
        <v>3</v>
      </c>
    </row>
    <row r="192">
      <c r="A192" s="9" t="n">
        <v>44326</v>
      </c>
      <c r="B192" s="195" t="n">
        <v>31.15</v>
      </c>
      <c r="C192" s="217" t="n">
        <v>18</v>
      </c>
      <c r="D192" s="188" t="n"/>
      <c r="E192" s="217" t="n"/>
      <c r="F192" s="188">
        <f>B192-C192-D192+E192-G192-J698</f>
        <v/>
      </c>
      <c r="G192" s="200" t="n">
        <v>3</v>
      </c>
    </row>
    <row r="193">
      <c r="A193" s="9" t="n">
        <v>44326</v>
      </c>
      <c r="B193" s="195" t="n">
        <v>77.51000000000001</v>
      </c>
      <c r="C193" s="217" t="n">
        <v>57.3</v>
      </c>
      <c r="D193" s="188" t="n"/>
      <c r="E193" s="217" t="n"/>
      <c r="F193" s="188">
        <f>B193-C193-D193+E193-G193-J699</f>
        <v/>
      </c>
      <c r="G193" s="200" t="n">
        <v>3</v>
      </c>
    </row>
    <row r="194">
      <c r="A194" s="9" t="n">
        <v>44326</v>
      </c>
      <c r="B194" s="195" t="n">
        <v>79.95999999999999</v>
      </c>
      <c r="C194" s="217" t="n">
        <v>57.3</v>
      </c>
      <c r="D194" s="188" t="n"/>
      <c r="E194" s="217" t="n"/>
      <c r="F194" s="188">
        <f>B194-C194-D194+E194-G194-J700</f>
        <v/>
      </c>
      <c r="G194" s="200" t="n">
        <v>3</v>
      </c>
    </row>
    <row r="195">
      <c r="A195" s="9" t="n">
        <v>44326</v>
      </c>
      <c r="B195" s="195" t="n">
        <v>10.98</v>
      </c>
      <c r="C195" s="217" t="n">
        <v>3.7</v>
      </c>
      <c r="D195" s="223" t="n"/>
      <c r="E195" s="223" t="n"/>
      <c r="F195" s="188">
        <f>B195-C195-D195+E195-G195-J701</f>
        <v/>
      </c>
      <c r="G195" s="200" t="n">
        <v>3</v>
      </c>
    </row>
    <row r="196">
      <c r="A196" s="9" t="n">
        <v>44326</v>
      </c>
      <c r="B196" s="195" t="n">
        <v>134.68</v>
      </c>
      <c r="C196" s="217" t="n">
        <v>104</v>
      </c>
      <c r="D196" s="188" t="n"/>
      <c r="E196" s="217" t="n"/>
      <c r="F196" s="188">
        <f>B196-C196-D196+E196-G196-J702</f>
        <v/>
      </c>
      <c r="G196" s="200" t="n">
        <v>3</v>
      </c>
    </row>
    <row r="197">
      <c r="A197" s="9" t="n">
        <v>44326</v>
      </c>
      <c r="B197" s="195" t="n">
        <v>160.96</v>
      </c>
      <c r="C197" s="217" t="n">
        <v>124.6</v>
      </c>
      <c r="D197" s="188" t="n"/>
      <c r="E197" s="217" t="n"/>
      <c r="F197" s="188">
        <f>B197-C197-D197+E197-G197-J703</f>
        <v/>
      </c>
      <c r="G197" s="200" t="n">
        <v>3</v>
      </c>
    </row>
    <row r="198">
      <c r="A198" s="9" t="n">
        <v>44326</v>
      </c>
      <c r="B198" s="195" t="n">
        <v>68.89</v>
      </c>
      <c r="C198" s="217" t="n">
        <v>48</v>
      </c>
      <c r="D198" s="188" t="n"/>
      <c r="E198" s="217" t="n"/>
      <c r="F198" s="188">
        <f>B198-C198-D198+E198-G198-J704</f>
        <v/>
      </c>
      <c r="G198" s="200" t="n">
        <v>3</v>
      </c>
    </row>
    <row r="199">
      <c r="A199" s="9" t="n">
        <v>44326</v>
      </c>
      <c r="B199" s="195" t="n">
        <v>41.58</v>
      </c>
      <c r="C199" s="217" t="n">
        <v>20</v>
      </c>
      <c r="D199" s="188" t="n"/>
      <c r="E199" s="217" t="n"/>
      <c r="F199" s="188">
        <f>B199-C199-D199+E199-G199-J705</f>
        <v/>
      </c>
      <c r="G199" s="200" t="n">
        <v>3</v>
      </c>
    </row>
    <row r="200">
      <c r="A200" s="9" t="n">
        <v>44327</v>
      </c>
      <c r="B200" s="195" t="n">
        <v>13.74</v>
      </c>
      <c r="C200" s="217" t="n">
        <v>5</v>
      </c>
      <c r="D200" s="188" t="n"/>
      <c r="E200" s="217" t="n"/>
      <c r="F200" s="188">
        <f>B200-C200-D200+E200-G200-J706</f>
        <v/>
      </c>
      <c r="G200" s="200" t="n">
        <v>3</v>
      </c>
    </row>
    <row r="201">
      <c r="A201" s="9" t="n">
        <v>44327</v>
      </c>
      <c r="B201" s="195" t="n">
        <v>13.74</v>
      </c>
      <c r="C201" s="217" t="n">
        <v>5</v>
      </c>
      <c r="D201" s="188" t="n"/>
      <c r="E201" s="217" t="n"/>
      <c r="F201" s="188">
        <f>B201-C201-D201+E201-G201-J707</f>
        <v/>
      </c>
      <c r="G201" s="200" t="n">
        <v>3</v>
      </c>
    </row>
    <row r="202">
      <c r="A202" s="9" t="n">
        <v>44327</v>
      </c>
      <c r="B202" s="195" t="n">
        <v>12.61</v>
      </c>
      <c r="C202" s="217" t="n">
        <v>8</v>
      </c>
      <c r="D202" s="188" t="n"/>
      <c r="E202" s="217" t="n"/>
      <c r="F202" s="188">
        <f>B202-C202-D202+E202-G202-J708</f>
        <v/>
      </c>
      <c r="G202" s="200" t="n">
        <v>3</v>
      </c>
    </row>
    <row r="203">
      <c r="A203" s="9" t="n">
        <v>44327</v>
      </c>
      <c r="B203" s="195" t="n">
        <v>12.78</v>
      </c>
      <c r="C203" s="217" t="n">
        <v>8</v>
      </c>
      <c r="D203" s="188" t="n"/>
      <c r="E203" s="217" t="n"/>
      <c r="F203" s="188">
        <f>B203-C203-D203+E203-G203-J709</f>
        <v/>
      </c>
      <c r="G203" s="200" t="n">
        <v>3</v>
      </c>
    </row>
    <row r="204">
      <c r="A204" s="9" t="n">
        <v>44327</v>
      </c>
      <c r="B204" s="195" t="n">
        <v>68.88</v>
      </c>
      <c r="C204" s="217" t="n">
        <v>48</v>
      </c>
      <c r="D204" s="188" t="n"/>
      <c r="E204" s="217" t="n"/>
      <c r="F204" s="188">
        <f>B204-C204-D204+E204-G204-J710</f>
        <v/>
      </c>
      <c r="G204" s="200" t="n">
        <v>3</v>
      </c>
    </row>
    <row r="205">
      <c r="A205" s="9" t="n">
        <v>44327</v>
      </c>
      <c r="B205" s="195" t="n">
        <v>108.02</v>
      </c>
      <c r="C205" s="217" t="n">
        <v>71.3</v>
      </c>
      <c r="D205" s="188" t="n"/>
      <c r="E205" s="217" t="n"/>
      <c r="F205" s="188">
        <f>B205-C205-D205+E205-G205-J711</f>
        <v/>
      </c>
      <c r="G205" s="200" t="n">
        <v>3</v>
      </c>
    </row>
    <row r="206">
      <c r="A206" s="9" t="n">
        <v>44327</v>
      </c>
      <c r="B206" s="195" t="n">
        <v>47.44</v>
      </c>
      <c r="C206" s="217" t="n">
        <v>32</v>
      </c>
      <c r="D206" s="188" t="n"/>
      <c r="E206" s="217" t="n"/>
      <c r="F206" s="188">
        <f>B206-C206-D206+E206-G206-J712</f>
        <v/>
      </c>
      <c r="G206" s="200" t="n">
        <v>3</v>
      </c>
    </row>
    <row r="207">
      <c r="A207" s="9" t="n">
        <v>44327</v>
      </c>
      <c r="B207" s="195" t="n">
        <v>13.35</v>
      </c>
      <c r="C207" s="217" t="n">
        <v>6</v>
      </c>
      <c r="D207" s="188" t="n"/>
      <c r="E207" s="217" t="n"/>
      <c r="F207" s="188">
        <f>B207-C207-D207+E207-G207-J713</f>
        <v/>
      </c>
      <c r="G207" s="200" t="n">
        <v>3</v>
      </c>
    </row>
    <row r="208">
      <c r="A208" s="9" t="n">
        <v>44327</v>
      </c>
      <c r="B208" s="195" t="n">
        <v>33.86</v>
      </c>
      <c r="C208" s="217" t="n">
        <v>24</v>
      </c>
      <c r="D208" s="188" t="n"/>
      <c r="E208" s="217" t="n"/>
      <c r="F208" s="188">
        <f>B208-C208-D208+E208-G208-J714</f>
        <v/>
      </c>
      <c r="G208" s="200" t="n">
        <v>3</v>
      </c>
    </row>
    <row r="209">
      <c r="A209" s="9" t="n">
        <v>44327</v>
      </c>
      <c r="B209" s="195" t="n">
        <v>13.28</v>
      </c>
      <c r="C209" s="217" t="n">
        <v>5</v>
      </c>
      <c r="D209" s="188" t="n"/>
      <c r="E209" s="217" t="n"/>
      <c r="F209" s="188">
        <f>B209-C209-D209+E209-G209-J715</f>
        <v/>
      </c>
      <c r="G209" s="200" t="n">
        <v>3</v>
      </c>
    </row>
    <row r="210">
      <c r="A210" s="9" t="n">
        <v>44327</v>
      </c>
      <c r="B210" s="195" t="n">
        <v>33.86</v>
      </c>
      <c r="C210" s="217" t="n">
        <v>24</v>
      </c>
      <c r="D210" s="188" t="n"/>
      <c r="E210" s="217" t="n"/>
      <c r="F210" s="188">
        <f>B210-C210-D210+E210-G210-J716</f>
        <v/>
      </c>
      <c r="G210" s="200" t="n">
        <v>3</v>
      </c>
    </row>
    <row r="211">
      <c r="A211" s="9" t="n">
        <v>44327</v>
      </c>
      <c r="B211" s="195" t="n">
        <v>12.97</v>
      </c>
      <c r="C211" s="217" t="n">
        <v>8</v>
      </c>
      <c r="D211" s="188" t="n"/>
      <c r="E211" s="217" t="n"/>
      <c r="F211" s="188">
        <f>B211-C211-D211+E211-G211-J717</f>
        <v/>
      </c>
      <c r="G211" s="200" t="n">
        <v>3</v>
      </c>
    </row>
    <row r="212">
      <c r="A212" s="9" t="n">
        <v>44327</v>
      </c>
      <c r="B212" s="195" t="n">
        <v>12.61</v>
      </c>
      <c r="C212" s="217" t="n">
        <v>8</v>
      </c>
      <c r="D212" s="188" t="n"/>
      <c r="E212" s="217" t="n"/>
      <c r="F212" s="188">
        <f>B212-C212-D212+E212-G212-J718</f>
        <v/>
      </c>
      <c r="G212" s="200" t="n">
        <v>3</v>
      </c>
    </row>
    <row r="213">
      <c r="A213" s="9" t="n">
        <v>44327</v>
      </c>
      <c r="B213" s="195" t="n">
        <v>102.67</v>
      </c>
      <c r="C213" s="217" t="n">
        <v>72</v>
      </c>
      <c r="D213" s="188" t="n"/>
      <c r="E213" s="217" t="n"/>
      <c r="F213" s="188">
        <f>B213-C213-D213+E213-G213-J719</f>
        <v/>
      </c>
      <c r="G213" s="200" t="n">
        <v>3</v>
      </c>
    </row>
    <row r="214">
      <c r="A214" s="9" t="n">
        <v>44328</v>
      </c>
      <c r="B214" s="195" t="n">
        <v>13.15</v>
      </c>
      <c r="C214" s="217" t="n">
        <v>5</v>
      </c>
      <c r="D214" s="188" t="n"/>
      <c r="E214" s="217" t="n"/>
      <c r="F214" s="188">
        <f>B214-C214-D214+E214-G214-J720</f>
        <v/>
      </c>
      <c r="G214" s="200" t="n">
        <v>3</v>
      </c>
    </row>
    <row r="215">
      <c r="A215" s="9" t="n">
        <v>44328</v>
      </c>
      <c r="B215" s="195" t="n">
        <v>8.890000000000001</v>
      </c>
      <c r="C215" s="217" t="n">
        <v>3.5</v>
      </c>
      <c r="D215" s="188" t="n"/>
      <c r="E215" s="217" t="n"/>
      <c r="F215" s="188">
        <f>B215-C215-D215+E215-G215-J721</f>
        <v/>
      </c>
      <c r="G215" s="200" t="n">
        <v>3</v>
      </c>
    </row>
    <row r="216">
      <c r="A216" s="9" t="n">
        <v>44328</v>
      </c>
      <c r="B216" s="195" t="n">
        <v>6.95</v>
      </c>
      <c r="C216" s="217" t="n">
        <v>2.5</v>
      </c>
      <c r="D216" s="188" t="n"/>
      <c r="E216" s="217" t="n"/>
      <c r="F216" s="188">
        <f>B216-C216-D216+E216-G216-J722</f>
        <v/>
      </c>
      <c r="G216" s="200" t="n">
        <v>3</v>
      </c>
    </row>
    <row r="217">
      <c r="A217" s="9" t="n">
        <v>44328</v>
      </c>
      <c r="B217" s="195" t="n">
        <v>27.02</v>
      </c>
      <c r="C217" s="217" t="n">
        <v>10</v>
      </c>
      <c r="D217" s="188" t="n"/>
      <c r="E217" s="217" t="n"/>
      <c r="F217" s="188">
        <f>B217-C217-D217+E217-G217-J723</f>
        <v/>
      </c>
      <c r="G217" s="200" t="n">
        <v>3</v>
      </c>
    </row>
    <row r="218">
      <c r="A218" s="9" t="n">
        <v>44328</v>
      </c>
      <c r="B218" s="195" t="n">
        <v>13.15</v>
      </c>
      <c r="C218" s="217" t="n">
        <v>5</v>
      </c>
      <c r="D218" s="188" t="n"/>
      <c r="E218" s="217" t="n"/>
      <c r="F218" s="188">
        <f>B218-C218-D218+E218-G218-J724</f>
        <v/>
      </c>
      <c r="G218" s="200" t="n">
        <v>3</v>
      </c>
    </row>
    <row r="219">
      <c r="A219" s="9" t="n">
        <v>44328</v>
      </c>
      <c r="B219" s="195" t="n">
        <v>13</v>
      </c>
      <c r="C219" s="217" t="n">
        <v>8</v>
      </c>
      <c r="D219" s="188" t="n"/>
      <c r="E219" s="217" t="n"/>
      <c r="F219" s="188">
        <f>B219-C219-D219+E219-G219-J725</f>
        <v/>
      </c>
      <c r="G219" s="200" t="n">
        <v>3</v>
      </c>
    </row>
    <row r="220">
      <c r="A220" s="9" t="n">
        <v>44328</v>
      </c>
      <c r="B220" s="195" t="n">
        <v>14.08</v>
      </c>
      <c r="C220" s="217" t="n">
        <v>5</v>
      </c>
      <c r="D220" s="188" t="n"/>
      <c r="E220" s="217" t="n"/>
      <c r="F220" s="188">
        <f>B220-C220-D220+E220-G220-J726</f>
        <v/>
      </c>
      <c r="G220" s="200" t="n">
        <v>3</v>
      </c>
    </row>
    <row r="221">
      <c r="A221" s="9" t="n">
        <v>44328</v>
      </c>
      <c r="B221" s="195" t="n">
        <v>134.68</v>
      </c>
      <c r="C221" s="217" t="n">
        <v>104</v>
      </c>
      <c r="D221" s="188" t="n"/>
      <c r="E221" s="217" t="n"/>
      <c r="F221" s="188">
        <f>B221-C221-D221+E221-G221-J727</f>
        <v/>
      </c>
      <c r="G221" s="200" t="n">
        <v>3</v>
      </c>
    </row>
    <row r="222">
      <c r="A222" s="9" t="n">
        <v>44328</v>
      </c>
      <c r="B222" s="195" t="n">
        <v>13.35</v>
      </c>
      <c r="C222" s="217" t="n">
        <v>6</v>
      </c>
      <c r="D222" s="188" t="n"/>
      <c r="E222" s="217" t="n"/>
      <c r="F222" s="188">
        <f>B222-C222-D222+E222-G222-J728</f>
        <v/>
      </c>
      <c r="G222" s="200" t="n">
        <v>3</v>
      </c>
    </row>
    <row r="223">
      <c r="A223" s="9" t="n">
        <v>44328</v>
      </c>
      <c r="B223" s="195" t="n">
        <v>66.84</v>
      </c>
      <c r="C223" s="217" t="n">
        <v>48</v>
      </c>
      <c r="D223" s="188" t="n"/>
      <c r="E223" s="217" t="n"/>
      <c r="F223" s="188">
        <f>B223-C223-D223+E223-G223-J729</f>
        <v/>
      </c>
      <c r="G223" s="200" t="n">
        <v>3</v>
      </c>
    </row>
    <row r="224">
      <c r="A224" s="9" t="n">
        <v>44328</v>
      </c>
      <c r="B224" s="195" t="n">
        <v>71.23</v>
      </c>
      <c r="C224" s="217" t="n">
        <v>40</v>
      </c>
      <c r="D224" s="188" t="n"/>
      <c r="E224" s="217" t="n"/>
      <c r="F224" s="188">
        <f>B224-C224-D224+E224-G224-J730</f>
        <v/>
      </c>
      <c r="G224" s="200" t="n">
        <v>3</v>
      </c>
    </row>
    <row r="225">
      <c r="A225" s="9" t="n">
        <v>44329</v>
      </c>
      <c r="B225" s="195" t="n">
        <v>34.83</v>
      </c>
      <c r="C225" s="217" t="n">
        <v>24</v>
      </c>
      <c r="D225" s="188" t="n"/>
      <c r="E225" s="217" t="n"/>
      <c r="F225" s="188">
        <f>B225-C225-D225+E225-G225-J731</f>
        <v/>
      </c>
      <c r="G225" s="200" t="n">
        <v>3</v>
      </c>
    </row>
    <row r="226">
      <c r="A226" s="9" t="n">
        <v>44329</v>
      </c>
      <c r="B226" s="195" t="n">
        <v>25.22</v>
      </c>
      <c r="C226" s="217" t="n">
        <v>16</v>
      </c>
      <c r="D226" s="188" t="n"/>
      <c r="E226" s="217" t="n"/>
      <c r="F226" s="188">
        <f>B226-C226-D226+E226-G226-J732</f>
        <v/>
      </c>
      <c r="G226" s="200" t="n">
        <v>3</v>
      </c>
    </row>
    <row r="227">
      <c r="A227" s="9" t="n">
        <v>44329</v>
      </c>
      <c r="B227" s="195" t="n">
        <v>11.08</v>
      </c>
      <c r="C227" s="217" t="n">
        <v>3.7</v>
      </c>
      <c r="D227" s="188" t="n"/>
      <c r="E227" s="217" t="n"/>
      <c r="F227" s="188">
        <f>B227-C227-D227+E227-G227-J733</f>
        <v/>
      </c>
      <c r="G227" s="200" t="n">
        <v>3</v>
      </c>
    </row>
    <row r="228">
      <c r="A228" s="9" t="n">
        <v>44329</v>
      </c>
      <c r="B228" s="195" t="n">
        <v>400</v>
      </c>
      <c r="C228" s="217" t="n">
        <v>150</v>
      </c>
      <c r="D228" s="188" t="n">
        <v>400</v>
      </c>
      <c r="E228" s="217" t="n">
        <v>150</v>
      </c>
      <c r="F228" s="188">
        <f>B228-C228-D228+E228-G228-J734</f>
        <v/>
      </c>
      <c r="G228" s="200" t="n">
        <v>3</v>
      </c>
    </row>
    <row r="229">
      <c r="A229" s="9" t="n">
        <v>44329</v>
      </c>
      <c r="B229" s="195" t="n">
        <v>228.76</v>
      </c>
      <c r="C229" s="217" t="n">
        <v>170</v>
      </c>
      <c r="D229" s="188" t="n"/>
      <c r="E229" s="217" t="n"/>
      <c r="F229" s="188">
        <f>B229-C229-D229+E229-G229-J735</f>
        <v/>
      </c>
      <c r="G229" s="200" t="n">
        <v>3</v>
      </c>
    </row>
    <row r="230">
      <c r="A230" s="9" t="n">
        <v>44329</v>
      </c>
      <c r="B230" s="195" t="n">
        <v>12.99</v>
      </c>
      <c r="C230" s="217" t="n">
        <v>8</v>
      </c>
      <c r="D230" s="188" t="n"/>
      <c r="E230" s="217" t="n"/>
      <c r="F230" s="188">
        <f>B230-C230-D230+E230-G230-J736</f>
        <v/>
      </c>
      <c r="G230" s="200" t="n">
        <v>3</v>
      </c>
    </row>
    <row r="231">
      <c r="A231" s="9" t="n">
        <v>44329</v>
      </c>
      <c r="B231" s="195" t="n">
        <v>40.25</v>
      </c>
      <c r="C231" s="217" t="n">
        <v>27</v>
      </c>
      <c r="D231" s="188" t="n"/>
      <c r="E231" s="217" t="n"/>
      <c r="F231" s="188">
        <f>B231-C231-D231+E231-G231-J737</f>
        <v/>
      </c>
      <c r="G231" s="200" t="n">
        <v>3</v>
      </c>
    </row>
    <row r="232">
      <c r="A232" s="9" t="n">
        <v>44329</v>
      </c>
      <c r="B232" s="195" t="n">
        <v>13.58</v>
      </c>
      <c r="C232" s="217" t="n">
        <v>5</v>
      </c>
      <c r="D232" s="188" t="n"/>
      <c r="E232" s="217" t="n"/>
      <c r="F232" s="188">
        <f>B232-C232-D232+E232-G232-J738</f>
        <v/>
      </c>
      <c r="G232" s="200" t="n">
        <v>3</v>
      </c>
    </row>
    <row r="233">
      <c r="A233" s="9" t="n">
        <v>44329</v>
      </c>
      <c r="B233" s="213" t="n">
        <v>66.84</v>
      </c>
      <c r="C233" s="217" t="n">
        <v>48</v>
      </c>
      <c r="D233" s="188" t="n"/>
      <c r="E233" s="217" t="n"/>
      <c r="F233" s="188">
        <f>B233-C233-D233+E233-G233-J739</f>
        <v/>
      </c>
      <c r="G233" s="200" t="n">
        <v>3</v>
      </c>
    </row>
    <row r="234">
      <c r="A234" s="9" t="n">
        <v>44329</v>
      </c>
      <c r="B234" s="195" t="n">
        <v>13.4</v>
      </c>
      <c r="C234" s="217" t="n">
        <v>5</v>
      </c>
      <c r="D234" s="188" t="n"/>
      <c r="E234" s="217" t="n"/>
      <c r="F234" s="188">
        <f>B234-C234-D234+E234-G234-J740</f>
        <v/>
      </c>
      <c r="G234" s="200" t="n">
        <v>3</v>
      </c>
    </row>
    <row r="235">
      <c r="A235" s="9" t="n">
        <v>44329</v>
      </c>
      <c r="B235" s="195" t="n">
        <v>13.15</v>
      </c>
      <c r="C235" s="217" t="n">
        <v>5</v>
      </c>
      <c r="D235" s="188" t="n"/>
      <c r="E235" s="217" t="n"/>
      <c r="F235" s="188">
        <f>B235-C235-D235+E235-G235-J741</f>
        <v/>
      </c>
      <c r="G235" s="200" t="n">
        <v>3</v>
      </c>
    </row>
    <row r="236">
      <c r="A236" s="9" t="n">
        <v>44329</v>
      </c>
      <c r="B236" s="195" t="n">
        <v>6.95</v>
      </c>
      <c r="C236" s="217" t="n">
        <v>3</v>
      </c>
      <c r="D236" s="188" t="n"/>
      <c r="E236" s="217" t="n"/>
      <c r="F236" s="188">
        <f>B236-C236-D236+E236-G236-J742</f>
        <v/>
      </c>
      <c r="G236" s="200" t="n">
        <v>3</v>
      </c>
    </row>
    <row r="237">
      <c r="A237" s="9" t="n">
        <v>44329</v>
      </c>
      <c r="B237" s="195" t="n">
        <v>141.07</v>
      </c>
      <c r="C237" s="217" t="n">
        <v>88</v>
      </c>
      <c r="D237" s="188" t="n"/>
      <c r="E237" s="217" t="n"/>
      <c r="F237" s="188">
        <f>B237-C237-D237+E237-G237-J743</f>
        <v/>
      </c>
      <c r="G237" s="200" t="n">
        <v>3</v>
      </c>
    </row>
    <row r="238">
      <c r="A238" s="9" t="n">
        <v>44329</v>
      </c>
      <c r="B238" s="195" t="n">
        <v>20.14</v>
      </c>
      <c r="C238" s="217" t="n">
        <v>9.800000000000001</v>
      </c>
      <c r="D238" s="188" t="n"/>
      <c r="E238" s="217" t="n"/>
      <c r="F238" s="188">
        <f>B238-C238-D238+E238-G238-J744</f>
        <v/>
      </c>
      <c r="G238" s="200" t="n">
        <v>3</v>
      </c>
    </row>
    <row r="239">
      <c r="A239" s="9" t="n">
        <v>44329</v>
      </c>
      <c r="B239" s="195" t="n">
        <v>13.27</v>
      </c>
      <c r="C239" s="217" t="n">
        <v>5</v>
      </c>
      <c r="D239" s="188" t="n"/>
      <c r="E239" s="217" t="n"/>
      <c r="F239" s="188">
        <f>B239-C239-D239+E239-G239-J745</f>
        <v/>
      </c>
      <c r="G239" s="200" t="n">
        <v>3</v>
      </c>
    </row>
    <row r="240">
      <c r="A240" s="9" t="n">
        <v>44330</v>
      </c>
      <c r="B240" s="195" t="n">
        <v>23.22</v>
      </c>
      <c r="C240" s="217" t="n">
        <v>16</v>
      </c>
      <c r="D240" s="188" t="n"/>
      <c r="E240" s="217" t="n"/>
      <c r="F240" s="188">
        <f>B240-C240-D240+E240-G240-J746</f>
        <v/>
      </c>
      <c r="G240" s="200" t="n">
        <v>3</v>
      </c>
    </row>
    <row r="241">
      <c r="A241" s="9" t="n">
        <v>44330</v>
      </c>
      <c r="B241" s="195" t="n">
        <v>13.3</v>
      </c>
      <c r="C241" s="217" t="n">
        <v>5</v>
      </c>
      <c r="D241" s="188" t="n"/>
      <c r="E241" s="217" t="n"/>
      <c r="F241" s="188">
        <f>B241-C241-D241+E241-G241-J747</f>
        <v/>
      </c>
      <c r="G241" s="200" t="n">
        <v>3</v>
      </c>
    </row>
    <row r="242">
      <c r="A242" s="9" t="n">
        <v>44330</v>
      </c>
      <c r="B242" s="195" t="n">
        <v>134.68</v>
      </c>
      <c r="C242" s="217" t="n">
        <v>104</v>
      </c>
      <c r="D242" s="188" t="n"/>
      <c r="E242" s="217" t="n"/>
      <c r="F242" s="188">
        <f>B242-C242-D242+E242-G242-J748</f>
        <v/>
      </c>
      <c r="G242" s="200" t="n">
        <v>3</v>
      </c>
    </row>
    <row r="243">
      <c r="A243" s="9" t="n">
        <v>44330</v>
      </c>
      <c r="B243" s="195" t="n">
        <v>12.91</v>
      </c>
      <c r="C243" s="217" t="n">
        <v>8</v>
      </c>
      <c r="D243" s="188" t="n"/>
      <c r="E243" s="217" t="n"/>
      <c r="F243" s="188">
        <f>B243-C243-D243+E243-G243-J749</f>
        <v/>
      </c>
      <c r="G243" s="200" t="n">
        <v>3</v>
      </c>
    </row>
    <row r="244">
      <c r="A244" s="9" t="n">
        <v>44330</v>
      </c>
      <c r="B244" s="195" t="n">
        <v>13</v>
      </c>
      <c r="C244" s="217" t="n">
        <v>8</v>
      </c>
      <c r="D244" s="188" t="n"/>
      <c r="E244" s="217" t="n"/>
      <c r="F244" s="188">
        <f>B244-C244-D244+E244-G244-J750</f>
        <v/>
      </c>
      <c r="G244" s="200" t="n">
        <v>3</v>
      </c>
    </row>
    <row r="245">
      <c r="A245" s="9" t="n">
        <v>44330</v>
      </c>
      <c r="B245" s="195" t="n">
        <v>13.15</v>
      </c>
      <c r="C245" s="217" t="n">
        <v>5</v>
      </c>
      <c r="D245" s="188" t="n"/>
      <c r="E245" s="217" t="n"/>
      <c r="F245" s="188">
        <f>B245-C245-D245+E245-G245-J751</f>
        <v/>
      </c>
      <c r="G245" s="200" t="n">
        <v>3</v>
      </c>
    </row>
    <row r="246">
      <c r="A246" s="9" t="n">
        <v>44330</v>
      </c>
      <c r="B246" s="195" t="n">
        <v>13.35</v>
      </c>
      <c r="C246" s="217" t="n">
        <v>6</v>
      </c>
      <c r="D246" s="188" t="n"/>
      <c r="E246" s="217" t="n"/>
      <c r="F246" s="188">
        <f>B246-C246-D246+E246-G246-J752</f>
        <v/>
      </c>
      <c r="G246" s="200" t="n">
        <v>3</v>
      </c>
    </row>
    <row r="247">
      <c r="A247" s="9" t="n">
        <v>44330</v>
      </c>
      <c r="B247" s="195" t="n">
        <v>61.97</v>
      </c>
      <c r="C247" s="217" t="n">
        <v>40</v>
      </c>
      <c r="D247" s="188" t="n"/>
      <c r="E247" s="217" t="n"/>
      <c r="F247" s="188">
        <f>B247-C247-D247+E247-G247-J753</f>
        <v/>
      </c>
      <c r="G247" s="200" t="n">
        <v>3</v>
      </c>
    </row>
    <row r="248">
      <c r="A248" s="9" t="n">
        <v>44330</v>
      </c>
      <c r="B248" s="195" t="n">
        <v>68.90000000000001</v>
      </c>
      <c r="C248" s="217" t="n">
        <v>48</v>
      </c>
      <c r="D248" s="188" t="n"/>
      <c r="E248" s="217" t="n"/>
      <c r="F248" s="188">
        <f>B248-C248-D248+E248-G248-J754</f>
        <v/>
      </c>
      <c r="G248" s="200" t="n">
        <v>3</v>
      </c>
    </row>
    <row r="249">
      <c r="A249" s="9" t="n">
        <v>44330</v>
      </c>
      <c r="B249" s="195" t="n">
        <v>14.58</v>
      </c>
      <c r="C249" s="217" t="n">
        <v>5</v>
      </c>
      <c r="D249" s="188" t="n"/>
      <c r="E249" s="217" t="n"/>
      <c r="F249" s="188">
        <f>B249-C249-D249+E249-G249-J755</f>
        <v/>
      </c>
      <c r="G249" s="200" t="n">
        <v>3</v>
      </c>
    </row>
    <row r="250">
      <c r="A250" s="9" t="n">
        <v>44330</v>
      </c>
      <c r="B250" s="195" t="n">
        <v>134.68</v>
      </c>
      <c r="C250" s="217" t="n">
        <v>104</v>
      </c>
      <c r="D250" s="188" t="n"/>
      <c r="E250" s="217" t="n"/>
      <c r="F250" s="188">
        <f>B250-C250-D250+E250-G250-J756</f>
        <v/>
      </c>
      <c r="G250" s="200" t="n">
        <v>3</v>
      </c>
    </row>
    <row r="251">
      <c r="A251" s="9" t="n">
        <v>44330</v>
      </c>
      <c r="B251" s="195" t="n">
        <v>12.39</v>
      </c>
      <c r="C251" s="217" t="n">
        <v>4</v>
      </c>
      <c r="D251" s="188" t="n"/>
      <c r="E251" s="217" t="n"/>
      <c r="F251" s="188">
        <f>B251-C251-D251+E251-G251-J757</f>
        <v/>
      </c>
      <c r="G251" s="200" t="n">
        <v>3</v>
      </c>
    </row>
    <row r="252">
      <c r="A252" s="9" t="n">
        <v>44330</v>
      </c>
      <c r="B252" s="195" t="n">
        <v>202.03</v>
      </c>
      <c r="C252" s="217" t="n">
        <v>146</v>
      </c>
      <c r="D252" s="188" t="n"/>
      <c r="E252" s="217" t="n"/>
      <c r="F252" s="188">
        <f>B252-C252-D252+E252-G252-J758</f>
        <v/>
      </c>
      <c r="G252" s="200" t="n">
        <v>3</v>
      </c>
    </row>
    <row r="253">
      <c r="A253" s="9" t="n">
        <v>44330</v>
      </c>
      <c r="B253" s="195" t="n">
        <v>12.61</v>
      </c>
      <c r="C253" s="217" t="n">
        <v>8</v>
      </c>
      <c r="D253" s="188" t="n"/>
      <c r="E253" s="217" t="n"/>
      <c r="F253" s="188">
        <f>B253-C253-D253+E253-G253-J759</f>
        <v/>
      </c>
      <c r="G253" s="200" t="n">
        <v>3</v>
      </c>
    </row>
    <row r="254">
      <c r="A254" s="9" t="n">
        <v>44330</v>
      </c>
      <c r="B254" s="195" t="n">
        <v>34.38</v>
      </c>
      <c r="C254" s="217" t="n">
        <v>24</v>
      </c>
      <c r="D254" s="188" t="n"/>
      <c r="E254" s="217" t="n"/>
      <c r="F254" s="188">
        <f>B254-C254-D254+E254-G254-J760</f>
        <v/>
      </c>
      <c r="G254" s="200" t="n">
        <v>3</v>
      </c>
    </row>
    <row r="255">
      <c r="A255" s="9" t="n">
        <v>44330</v>
      </c>
      <c r="B255" s="195" t="n">
        <v>7.95</v>
      </c>
      <c r="C255" s="217" t="n">
        <v>2</v>
      </c>
      <c r="D255" s="188" t="n"/>
      <c r="E255" s="217" t="n"/>
      <c r="F255" s="188">
        <f>B255-C255-D255+E255-G255-J761</f>
        <v/>
      </c>
      <c r="G255" s="200" t="n">
        <v>3</v>
      </c>
    </row>
    <row r="256">
      <c r="A256" s="9" t="n">
        <v>44330</v>
      </c>
      <c r="B256" s="195" t="n">
        <v>14.58</v>
      </c>
      <c r="C256" s="217" t="n">
        <v>5</v>
      </c>
      <c r="D256" s="188" t="n"/>
      <c r="E256" s="217" t="n"/>
      <c r="F256" s="188">
        <f>B256-C256-D256+E256-G256-J762</f>
        <v/>
      </c>
      <c r="G256" s="200" t="n">
        <v>3</v>
      </c>
    </row>
    <row r="257">
      <c r="A257" s="9" t="n">
        <v>44330</v>
      </c>
      <c r="B257" s="214" t="n">
        <v>22.24</v>
      </c>
      <c r="C257" s="218" t="n">
        <v>9.5</v>
      </c>
      <c r="D257" s="236" t="n"/>
      <c r="E257" s="218" t="n"/>
      <c r="F257" s="188">
        <f>B257-C257-D257+E257-G257-J763</f>
        <v/>
      </c>
      <c r="G257" s="200" t="n">
        <v>3</v>
      </c>
      <c r="J257" s="227" t="n"/>
      <c r="K257" s="227" t="n"/>
    </row>
    <row r="258">
      <c r="A258" s="9" t="n">
        <v>44331</v>
      </c>
      <c r="B258" s="195" t="n">
        <v>15.86</v>
      </c>
      <c r="C258" s="217" t="n">
        <v>8</v>
      </c>
      <c r="D258" s="188" t="n"/>
      <c r="E258" s="217" t="n"/>
      <c r="F258" s="188">
        <f>B258-C258-D258+E258-G258-J764</f>
        <v/>
      </c>
      <c r="G258" s="200" t="n">
        <v>3</v>
      </c>
    </row>
    <row r="259">
      <c r="A259" s="9" t="n">
        <v>44331</v>
      </c>
      <c r="B259" s="195" t="n">
        <v>23.95</v>
      </c>
      <c r="C259" s="217" t="n">
        <v>16</v>
      </c>
      <c r="D259" s="188" t="n"/>
      <c r="E259" s="217" t="n"/>
      <c r="F259" s="188">
        <f>B259-C259-D259+E259-G259-J765</f>
        <v/>
      </c>
      <c r="G259" s="200" t="n">
        <v>3</v>
      </c>
    </row>
    <row r="260">
      <c r="A260" s="9" t="n">
        <v>44331</v>
      </c>
      <c r="B260" s="195" t="n">
        <v>23.22</v>
      </c>
      <c r="C260" s="217" t="n">
        <v>16</v>
      </c>
      <c r="D260" s="188" t="n"/>
      <c r="E260" s="217" t="n"/>
      <c r="F260" s="188">
        <f>B260-C260-D260+E260-G260-J766</f>
        <v/>
      </c>
      <c r="G260" s="200" t="n">
        <v>3</v>
      </c>
    </row>
    <row r="261">
      <c r="A261" s="9" t="n">
        <v>44331</v>
      </c>
      <c r="B261" s="195" t="n">
        <v>101.07</v>
      </c>
      <c r="C261" s="217" t="n">
        <v>69</v>
      </c>
      <c r="D261" s="188" t="n"/>
      <c r="E261" s="217" t="n"/>
      <c r="F261" s="188">
        <f>B261-C261-D261+E261-G261-J767</f>
        <v/>
      </c>
      <c r="G261" s="200" t="n">
        <v>3</v>
      </c>
    </row>
    <row r="262">
      <c r="A262" s="9" t="n">
        <v>44331</v>
      </c>
      <c r="B262" s="195" t="n">
        <v>134.68</v>
      </c>
      <c r="C262" s="217" t="n">
        <v>104</v>
      </c>
      <c r="D262" s="188" t="n"/>
      <c r="E262" s="217" t="n"/>
      <c r="F262" s="188">
        <f>B262-C262-D262+E262-G262-J768</f>
        <v/>
      </c>
      <c r="G262" s="200" t="n">
        <v>3</v>
      </c>
    </row>
    <row r="263">
      <c r="A263" s="9" t="n">
        <v>44331</v>
      </c>
      <c r="B263" s="195" t="n">
        <v>12.61</v>
      </c>
      <c r="C263" s="217" t="n">
        <v>8</v>
      </c>
      <c r="D263" s="188" t="n"/>
      <c r="E263" s="217" t="n"/>
      <c r="F263" s="188">
        <f>B263-C263-D263+E263-G263-J769</f>
        <v/>
      </c>
      <c r="G263" s="200" t="n">
        <v>3</v>
      </c>
    </row>
    <row r="264">
      <c r="A264" s="9" t="n">
        <v>44331</v>
      </c>
      <c r="B264" s="195" t="n">
        <v>72.59</v>
      </c>
      <c r="C264" s="217" t="n">
        <v>38</v>
      </c>
      <c r="D264" s="188" t="n"/>
      <c r="E264" s="217" t="n"/>
      <c r="F264" s="188">
        <f>B264-C264-D264+E264-G264-J770</f>
        <v/>
      </c>
      <c r="G264" s="200" t="n">
        <v>3</v>
      </c>
    </row>
    <row r="265">
      <c r="A265" s="9" t="n">
        <v>44331</v>
      </c>
      <c r="B265" s="195" t="n">
        <v>145.92</v>
      </c>
      <c r="C265" s="217" t="n">
        <v>111</v>
      </c>
      <c r="D265" s="188" t="n"/>
      <c r="E265" s="217" t="n"/>
      <c r="F265" s="188">
        <f>B265-C265-D265+E265-G265-J771</f>
        <v/>
      </c>
      <c r="G265" s="200" t="n">
        <v>3</v>
      </c>
    </row>
    <row r="266">
      <c r="A266" s="9" t="n">
        <v>44331</v>
      </c>
      <c r="B266" s="195" t="n">
        <v>66.84</v>
      </c>
      <c r="C266" s="217" t="n">
        <v>48</v>
      </c>
      <c r="D266" s="188" t="n"/>
      <c r="E266" s="217" t="n"/>
      <c r="F266" s="188">
        <f>B266-C266-D266+E266-G266-J772</f>
        <v/>
      </c>
      <c r="G266" s="200" t="n">
        <v>3</v>
      </c>
    </row>
    <row r="267">
      <c r="A267" s="9" t="n">
        <v>44331</v>
      </c>
      <c r="B267" s="195" t="n">
        <v>150.52</v>
      </c>
      <c r="C267" s="217" t="n">
        <v>112</v>
      </c>
      <c r="D267" s="188" t="n"/>
      <c r="E267" s="217" t="n"/>
      <c r="F267" s="188">
        <f>B267-C267-D267+E267-G267-J773</f>
        <v/>
      </c>
      <c r="G267" s="200" t="n">
        <v>3</v>
      </c>
    </row>
    <row r="268">
      <c r="A268" s="9" t="n">
        <v>44331</v>
      </c>
      <c r="B268" s="195" t="n">
        <v>134.68</v>
      </c>
      <c r="C268" s="217" t="n">
        <v>104</v>
      </c>
      <c r="D268" s="188" t="n"/>
      <c r="E268" s="217" t="n"/>
      <c r="F268" s="188">
        <f>B268-C268-D268+E268-G268-J774</f>
        <v/>
      </c>
      <c r="G268" s="200" t="n">
        <v>3</v>
      </c>
    </row>
    <row r="269">
      <c r="A269" s="9" t="n">
        <v>44331</v>
      </c>
      <c r="B269" s="195" t="n">
        <v>12.61</v>
      </c>
      <c r="C269" s="217" t="n">
        <v>8</v>
      </c>
      <c r="D269" s="188" t="n"/>
      <c r="E269" s="217" t="n"/>
      <c r="F269" s="188">
        <f>B269-C269-D269+E269-G269-J775</f>
        <v/>
      </c>
      <c r="G269" s="200" t="n">
        <v>3</v>
      </c>
    </row>
    <row r="270">
      <c r="A270" s="9" t="n">
        <v>44331</v>
      </c>
      <c r="B270" s="195" t="n">
        <v>17.78</v>
      </c>
      <c r="C270" s="217" t="n">
        <v>8</v>
      </c>
      <c r="D270" s="188" t="n"/>
      <c r="E270" s="217" t="n"/>
      <c r="F270" s="188">
        <f>B270-C270-D270+E270-G270-J776</f>
        <v/>
      </c>
      <c r="G270" s="200" t="n">
        <v>3</v>
      </c>
    </row>
    <row r="271">
      <c r="A271" s="9" t="n">
        <v>44331</v>
      </c>
      <c r="B271" s="195" t="n">
        <v>13.5</v>
      </c>
      <c r="C271" s="217" t="n">
        <v>5</v>
      </c>
      <c r="D271" s="188" t="n"/>
      <c r="E271" s="217" t="n"/>
      <c r="F271" s="188">
        <f>B271-C271-D271+E271-G271-J777</f>
        <v/>
      </c>
      <c r="G271" s="200" t="n">
        <v>3</v>
      </c>
    </row>
    <row r="272">
      <c r="A272" s="9" t="n">
        <v>44331</v>
      </c>
      <c r="B272" s="195" t="n">
        <v>13.9</v>
      </c>
      <c r="C272" s="217" t="n">
        <v>5</v>
      </c>
      <c r="D272" s="188" t="n"/>
      <c r="E272" s="217" t="n"/>
      <c r="F272" s="188">
        <f>B272-C272-D272+E272-G272-J778</f>
        <v/>
      </c>
      <c r="G272" s="200" t="n">
        <v>3</v>
      </c>
    </row>
    <row r="273">
      <c r="A273" s="9" t="n">
        <v>44331</v>
      </c>
      <c r="B273" s="195" t="n">
        <v>7.92</v>
      </c>
      <c r="C273" s="217" t="n">
        <v>3</v>
      </c>
      <c r="D273" s="188" t="n"/>
      <c r="E273" s="217" t="n"/>
      <c r="F273" s="188">
        <f>B273-C273-D273+E273-G273-J779</f>
        <v/>
      </c>
      <c r="G273" s="200" t="n">
        <v>3</v>
      </c>
    </row>
    <row r="274">
      <c r="A274" s="9" t="n">
        <v>44331</v>
      </c>
      <c r="B274" s="195" t="n">
        <v>134.68</v>
      </c>
      <c r="C274" s="217" t="n">
        <v>104</v>
      </c>
      <c r="D274" s="188" t="n"/>
      <c r="E274" s="217" t="n"/>
      <c r="F274" s="188">
        <f>B274-C274-D274+E274-G274-J780</f>
        <v/>
      </c>
      <c r="G274" s="200" t="n">
        <v>3</v>
      </c>
    </row>
    <row r="275">
      <c r="A275" s="9" t="n">
        <v>44331</v>
      </c>
      <c r="B275" s="195" t="n">
        <v>70.66</v>
      </c>
      <c r="C275" s="217" t="n">
        <v>48</v>
      </c>
      <c r="D275" s="188" t="n"/>
      <c r="E275" s="217" t="n"/>
      <c r="F275" s="188">
        <f>B275-C275-D275+E275-G275-J781</f>
        <v/>
      </c>
      <c r="G275" s="200" t="n">
        <v>3</v>
      </c>
    </row>
    <row r="276">
      <c r="A276" s="9" t="n">
        <v>44332</v>
      </c>
      <c r="B276" s="195" t="n">
        <v>22.08</v>
      </c>
      <c r="C276" s="217" t="n">
        <v>10</v>
      </c>
      <c r="D276" s="188" t="n"/>
      <c r="E276" s="217" t="n"/>
      <c r="F276" s="188">
        <f>B276-C276-D276+E276-G276-J782</f>
        <v/>
      </c>
      <c r="G276" s="200" t="n">
        <v>3</v>
      </c>
    </row>
    <row r="277">
      <c r="A277" s="9" t="n">
        <v>44332</v>
      </c>
      <c r="B277" s="195" t="n">
        <v>185.88</v>
      </c>
      <c r="C277" s="217" t="n">
        <v>140</v>
      </c>
      <c r="D277" s="188" t="n"/>
      <c r="E277" s="217" t="n"/>
      <c r="F277" s="188">
        <f>B277-C277-D277+E277-G277-J783</f>
        <v/>
      </c>
      <c r="G277" s="200" t="n">
        <v>3</v>
      </c>
    </row>
    <row r="278">
      <c r="A278" s="9" t="n">
        <v>44332</v>
      </c>
      <c r="B278" s="195" t="n">
        <v>143.83</v>
      </c>
      <c r="C278" s="217" t="n">
        <v>109</v>
      </c>
      <c r="D278" s="188" t="n"/>
      <c r="E278" s="217" t="n"/>
      <c r="F278" s="188">
        <f>B278-C278-D278+E278-G278-J784</f>
        <v/>
      </c>
      <c r="G278" s="200" t="n">
        <v>3</v>
      </c>
    </row>
    <row r="279">
      <c r="A279" s="9" t="n">
        <v>44332</v>
      </c>
      <c r="B279" s="195" t="n">
        <v>13</v>
      </c>
      <c r="C279" s="217" t="n">
        <v>5</v>
      </c>
      <c r="D279" s="188" t="n"/>
      <c r="E279" s="217" t="n"/>
      <c r="F279" s="188">
        <f>B279-C279-D279+E279-G279-J785</f>
        <v/>
      </c>
      <c r="G279" s="200" t="n">
        <v>3</v>
      </c>
    </row>
    <row r="280">
      <c r="A280" s="9" t="n">
        <v>44332</v>
      </c>
      <c r="B280" s="195" t="n">
        <v>40.25</v>
      </c>
      <c r="C280" s="217" t="n">
        <v>20</v>
      </c>
      <c r="D280" s="188" t="n"/>
      <c r="E280" s="217" t="n"/>
      <c r="F280" s="188">
        <f>B280-C280-D280+E280-G280-J786</f>
        <v/>
      </c>
      <c r="G280" s="200" t="n">
        <v>3</v>
      </c>
    </row>
    <row r="281">
      <c r="A281" s="9" t="n">
        <v>44332</v>
      </c>
      <c r="B281" s="195" t="n">
        <v>12.61</v>
      </c>
      <c r="C281" s="217" t="n">
        <v>8</v>
      </c>
      <c r="D281" s="188" t="n"/>
      <c r="E281" s="217" t="n"/>
      <c r="F281" s="188">
        <f>B281-C281-D281+E281-G281-J787</f>
        <v/>
      </c>
      <c r="G281" s="200" t="n">
        <v>3</v>
      </c>
    </row>
    <row r="282">
      <c r="A282" s="9" t="n">
        <v>44332</v>
      </c>
      <c r="B282" s="195" t="n">
        <v>139</v>
      </c>
      <c r="C282" s="217" t="n">
        <v>104</v>
      </c>
      <c r="D282" s="188" t="n"/>
      <c r="E282" s="217" t="n"/>
      <c r="F282" s="188">
        <f>B282-C282-D282+E282-G282-J788</f>
        <v/>
      </c>
      <c r="G282" s="200" t="n">
        <v>3</v>
      </c>
    </row>
    <row r="283">
      <c r="A283" s="9" t="n">
        <v>44332</v>
      </c>
      <c r="B283" s="195" t="n">
        <v>13.3</v>
      </c>
      <c r="C283" s="217" t="n">
        <v>5</v>
      </c>
      <c r="D283" s="188" t="n"/>
      <c r="E283" s="217" t="n"/>
      <c r="F283" s="188">
        <f>B283-C283-D283+E283-G283-J789</f>
        <v/>
      </c>
      <c r="G283" s="200" t="n">
        <v>3</v>
      </c>
    </row>
    <row r="284">
      <c r="A284" s="9" t="n">
        <v>44332</v>
      </c>
      <c r="B284" s="195" t="n">
        <v>8.07</v>
      </c>
      <c r="C284" s="217" t="n">
        <v>2</v>
      </c>
      <c r="D284" s="188" t="n"/>
      <c r="E284" s="217" t="n"/>
      <c r="F284" s="188">
        <f>B284-C284-D284+E284-G284-J790</f>
        <v/>
      </c>
      <c r="G284" s="200" t="n">
        <v>3</v>
      </c>
    </row>
    <row r="285">
      <c r="A285" s="9" t="n">
        <v>44332</v>
      </c>
      <c r="B285" s="195" t="n">
        <v>66.84</v>
      </c>
      <c r="C285" s="217" t="n">
        <v>48</v>
      </c>
      <c r="D285" s="188" t="n"/>
      <c r="E285" s="217" t="n"/>
      <c r="F285" s="188">
        <f>B285-C285-D285+E285-G285-J791</f>
        <v/>
      </c>
      <c r="G285" s="200" t="n">
        <v>3</v>
      </c>
    </row>
    <row r="286">
      <c r="A286" s="9" t="n">
        <v>44332</v>
      </c>
      <c r="B286" s="195" t="n">
        <v>13.15</v>
      </c>
      <c r="C286" s="217" t="n">
        <v>5</v>
      </c>
      <c r="D286" s="188" t="n"/>
      <c r="E286" s="217" t="n"/>
      <c r="F286" s="188">
        <f>B286-C286-D286+E286-G286-J792</f>
        <v/>
      </c>
      <c r="G286" s="200" t="n">
        <v>3</v>
      </c>
    </row>
    <row r="287">
      <c r="A287" s="9" t="n">
        <v>44332</v>
      </c>
      <c r="B287" s="195" t="n">
        <v>12.88</v>
      </c>
      <c r="C287" s="217" t="n">
        <v>8</v>
      </c>
      <c r="D287" s="188" t="n"/>
      <c r="E287" s="217" t="n"/>
      <c r="F287" s="188">
        <f>B287-C287-D287+E287-G287-J793</f>
        <v/>
      </c>
      <c r="G287" s="200" t="n">
        <v>3</v>
      </c>
    </row>
    <row r="288">
      <c r="A288" s="9" t="n">
        <v>44332</v>
      </c>
      <c r="B288" s="195" t="n">
        <v>9.99</v>
      </c>
      <c r="C288" s="217" t="n">
        <v>3</v>
      </c>
      <c r="D288" s="188" t="n"/>
      <c r="E288" s="217" t="n"/>
      <c r="F288" s="188">
        <f>B288-C288-D288+E288-G288-J794</f>
        <v/>
      </c>
      <c r="G288" s="200" t="n">
        <v>3</v>
      </c>
    </row>
    <row r="289">
      <c r="A289" s="9" t="n">
        <v>44332</v>
      </c>
      <c r="B289" s="195" t="n">
        <v>13.74</v>
      </c>
      <c r="C289" s="217" t="n">
        <v>5</v>
      </c>
      <c r="D289" s="188" t="n"/>
      <c r="E289" s="217" t="n"/>
      <c r="F289" s="188">
        <f>B289-C289-D289+E289-G289-J795</f>
        <v/>
      </c>
      <c r="G289" s="200" t="n">
        <v>3</v>
      </c>
    </row>
    <row r="290">
      <c r="A290" s="9" t="n">
        <v>44332</v>
      </c>
      <c r="B290" s="195" t="n">
        <v>14.05</v>
      </c>
      <c r="C290" s="217" t="n">
        <v>5</v>
      </c>
      <c r="D290" s="188" t="n"/>
      <c r="E290" s="217" t="n"/>
      <c r="F290" s="188">
        <f>B290-C290-D290+E290-G290-J796</f>
        <v/>
      </c>
      <c r="G290" s="200" t="n">
        <v>3</v>
      </c>
    </row>
    <row r="291">
      <c r="A291" s="9" t="n">
        <v>44332</v>
      </c>
      <c r="B291" s="195" t="n">
        <v>48.7</v>
      </c>
      <c r="C291" s="217" t="n">
        <v>32</v>
      </c>
      <c r="D291" s="188" t="n"/>
      <c r="E291" s="217" t="n"/>
      <c r="F291" s="188">
        <f>B291-C291-D291+E291-G291-J797</f>
        <v/>
      </c>
      <c r="G291" s="200" t="n">
        <v>3</v>
      </c>
    </row>
    <row r="292">
      <c r="A292" s="9" t="n">
        <v>44332</v>
      </c>
      <c r="B292" s="195" t="n">
        <v>21.74</v>
      </c>
      <c r="C292" s="217" t="n">
        <v>9.300000000000001</v>
      </c>
      <c r="D292" s="188" t="n"/>
      <c r="E292" s="217" t="n"/>
      <c r="F292" s="188">
        <f>B292-C292-D292+E292-G292-J798</f>
        <v/>
      </c>
      <c r="G292" s="200" t="n">
        <v>3</v>
      </c>
    </row>
    <row r="293">
      <c r="A293" s="9" t="n">
        <v>44332</v>
      </c>
      <c r="B293" s="195" t="n">
        <v>17.66</v>
      </c>
      <c r="C293" s="217" t="n">
        <v>6</v>
      </c>
      <c r="D293" s="188" t="n"/>
      <c r="E293" s="217" t="n"/>
      <c r="F293" s="188">
        <f>B293-C293-D293+E293-G293-J799</f>
        <v/>
      </c>
      <c r="G293" s="200" t="n">
        <v>3</v>
      </c>
    </row>
    <row r="294">
      <c r="A294" s="9" t="n">
        <v>44333</v>
      </c>
      <c r="B294" s="195" t="n">
        <v>12.92</v>
      </c>
      <c r="C294" s="217" t="n">
        <v>8</v>
      </c>
      <c r="D294" s="188" t="n"/>
      <c r="E294" s="217" t="n"/>
      <c r="F294" s="188">
        <f>B294-C294-D294+E294-G294-J800</f>
        <v/>
      </c>
      <c r="G294" s="200" t="n">
        <v>3</v>
      </c>
    </row>
    <row r="295">
      <c r="A295" s="9" t="n">
        <v>44333</v>
      </c>
      <c r="B295" s="195" t="n">
        <v>24.53</v>
      </c>
      <c r="C295" s="217" t="n">
        <v>13</v>
      </c>
      <c r="D295" s="188" t="n"/>
      <c r="E295" s="217" t="n"/>
      <c r="F295" s="188">
        <f>B295-C295-D295+E295-G295-J801</f>
        <v/>
      </c>
      <c r="G295" s="200" t="n">
        <v>3</v>
      </c>
    </row>
    <row r="296">
      <c r="A296" s="9" t="n">
        <v>44333</v>
      </c>
      <c r="B296" s="195" t="n">
        <v>144.33</v>
      </c>
      <c r="C296" s="217" t="n">
        <v>111</v>
      </c>
      <c r="D296" s="188" t="n"/>
      <c r="E296" s="217" t="n"/>
      <c r="F296" s="188">
        <f>B296-C296-D296+E296-G296-J802</f>
        <v/>
      </c>
      <c r="G296" s="200" t="n">
        <v>3</v>
      </c>
    </row>
    <row r="297">
      <c r="A297" s="9" t="n">
        <v>44333</v>
      </c>
      <c r="B297" s="195" t="n">
        <v>13.42</v>
      </c>
      <c r="C297" s="217" t="n">
        <v>5</v>
      </c>
      <c r="D297" s="188" t="n"/>
      <c r="E297" s="217" t="n"/>
      <c r="F297" s="188">
        <f>B297-C297-D297+E297-G297-J803</f>
        <v/>
      </c>
      <c r="G297" s="200" t="n">
        <v>3</v>
      </c>
    </row>
    <row r="298">
      <c r="A298" s="9" t="n">
        <v>44333</v>
      </c>
      <c r="B298" s="195" t="n">
        <v>33.86</v>
      </c>
      <c r="C298" s="217" t="n">
        <v>24</v>
      </c>
      <c r="D298" s="188" t="n"/>
      <c r="E298" s="217" t="n"/>
      <c r="F298" s="188">
        <f>B298-C298-D298+E298-G298-J804</f>
        <v/>
      </c>
      <c r="G298" s="200" t="n">
        <v>3</v>
      </c>
    </row>
    <row r="299">
      <c r="A299" s="9" t="n">
        <v>44333</v>
      </c>
      <c r="B299" s="195" t="n">
        <v>69</v>
      </c>
      <c r="C299" s="217" t="n">
        <v>54</v>
      </c>
      <c r="D299" s="188" t="n"/>
      <c r="E299" s="217" t="n"/>
      <c r="F299" s="188">
        <f>B299-C299-D299+E299-G299-J805</f>
        <v/>
      </c>
      <c r="G299" s="200" t="n">
        <v>3</v>
      </c>
    </row>
    <row r="300">
      <c r="A300" s="9" t="n">
        <v>44333</v>
      </c>
      <c r="B300" s="195" t="n">
        <v>15.14</v>
      </c>
      <c r="C300" s="217" t="n">
        <v>7.8</v>
      </c>
      <c r="D300" s="188" t="n"/>
      <c r="E300" s="217" t="n"/>
      <c r="F300" s="188">
        <f>B300-C300-D300+E300-G300-J806</f>
        <v/>
      </c>
      <c r="G300" s="200" t="n">
        <v>3</v>
      </c>
    </row>
    <row r="301">
      <c r="A301" s="9" t="n">
        <v>44333</v>
      </c>
      <c r="B301" s="195" t="n">
        <v>41.58</v>
      </c>
      <c r="C301" s="217" t="n">
        <v>25</v>
      </c>
      <c r="D301" s="188" t="n"/>
      <c r="E301" s="217" t="n"/>
      <c r="F301" s="188">
        <f>B301-C301-D301+E301-G301-J807</f>
        <v/>
      </c>
      <c r="G301" s="200" t="n">
        <v>0</v>
      </c>
    </row>
    <row r="302">
      <c r="A302" s="9" t="n">
        <v>44333</v>
      </c>
      <c r="B302" s="195" t="n">
        <v>26.87</v>
      </c>
      <c r="C302" s="217" t="n">
        <v>13.7</v>
      </c>
      <c r="D302" s="188" t="n"/>
      <c r="E302" s="217" t="n"/>
      <c r="F302" s="188">
        <f>B302-C302-D302+E302-G302-J808</f>
        <v/>
      </c>
      <c r="G302" s="200" t="n">
        <v>3</v>
      </c>
    </row>
    <row r="303">
      <c r="A303" s="9" t="n">
        <v>44333</v>
      </c>
      <c r="B303" s="195" t="n">
        <v>86.91</v>
      </c>
      <c r="C303" s="217" t="n">
        <v>55</v>
      </c>
      <c r="D303" s="188" t="n"/>
      <c r="E303" s="217" t="n"/>
      <c r="F303" s="188">
        <f>B303-C303-D303+E303-G303-J809</f>
        <v/>
      </c>
      <c r="G303" s="200" t="n">
        <v>3</v>
      </c>
    </row>
    <row r="304">
      <c r="A304" s="9" t="n">
        <v>44333</v>
      </c>
      <c r="B304" s="195" t="n">
        <v>41.58</v>
      </c>
      <c r="C304" s="217" t="n">
        <v>25</v>
      </c>
      <c r="D304" s="188" t="n"/>
      <c r="E304" s="217" t="n"/>
      <c r="F304" s="188">
        <f>B304-C304-D304+E304-G304-J810</f>
        <v/>
      </c>
      <c r="G304" s="200" t="n">
        <v>0</v>
      </c>
    </row>
    <row r="305">
      <c r="A305" s="9" t="n">
        <v>44334</v>
      </c>
      <c r="B305" s="195" t="n">
        <v>19.17</v>
      </c>
      <c r="C305" s="217" t="n">
        <v>9</v>
      </c>
      <c r="D305" s="188" t="n"/>
      <c r="E305" s="217" t="n"/>
      <c r="F305" s="188">
        <f>B305-C305-D305+E305-G305-J811</f>
        <v/>
      </c>
      <c r="G305" s="200" t="n">
        <v>3</v>
      </c>
    </row>
    <row r="306">
      <c r="A306" s="9" t="n">
        <v>44334</v>
      </c>
      <c r="B306" s="195" t="n">
        <v>69</v>
      </c>
      <c r="C306" s="217" t="n">
        <v>48</v>
      </c>
      <c r="D306" s="188" t="n"/>
      <c r="E306" s="217" t="n"/>
      <c r="F306" s="188">
        <f>B306-C306-D306+E306-G306-J812</f>
        <v/>
      </c>
      <c r="G306" s="200" t="n">
        <v>3</v>
      </c>
    </row>
    <row r="307">
      <c r="A307" s="9" t="n">
        <v>44334</v>
      </c>
      <c r="B307" s="195" t="n">
        <v>10.43</v>
      </c>
      <c r="C307" s="217" t="n">
        <v>5</v>
      </c>
      <c r="D307" s="188" t="n"/>
      <c r="E307" s="217" t="n"/>
      <c r="F307" s="188">
        <f>B307-C307-D307+E307-G307-J813</f>
        <v/>
      </c>
      <c r="G307" s="200" t="n">
        <v>3</v>
      </c>
    </row>
    <row r="308">
      <c r="A308" s="9" t="n">
        <v>44334</v>
      </c>
      <c r="B308" s="195" t="n">
        <v>33.86</v>
      </c>
      <c r="C308" s="217" t="n">
        <v>24</v>
      </c>
      <c r="D308" s="188" t="n"/>
      <c r="E308" s="217" t="n"/>
      <c r="F308" s="188">
        <f>B308-C308-D308+E308-G308-J814</f>
        <v/>
      </c>
      <c r="G308" s="200" t="n">
        <v>3</v>
      </c>
    </row>
    <row r="309">
      <c r="A309" s="9" t="n">
        <v>44334</v>
      </c>
      <c r="B309" s="195" t="n">
        <v>156.32</v>
      </c>
      <c r="C309" s="217" t="n">
        <v>115</v>
      </c>
      <c r="D309" s="188" t="n"/>
      <c r="E309" s="217" t="n"/>
      <c r="F309" s="188">
        <f>B309-C309-D309+E309-G309-J815</f>
        <v/>
      </c>
      <c r="G309" s="200" t="n">
        <v>3</v>
      </c>
    </row>
    <row r="310">
      <c r="A310" s="9" t="n">
        <v>44334</v>
      </c>
      <c r="B310" s="195" t="n">
        <v>206.32</v>
      </c>
      <c r="C310" s="217" t="n">
        <v>153</v>
      </c>
      <c r="D310" s="188" t="n"/>
      <c r="E310" s="217" t="n"/>
      <c r="F310" s="188">
        <f>B310-C310-D310+E310-G310-J816</f>
        <v/>
      </c>
      <c r="G310" s="200" t="n">
        <v>3</v>
      </c>
    </row>
    <row r="311">
      <c r="A311" s="9" t="n">
        <v>44334</v>
      </c>
      <c r="B311" s="195" t="n">
        <v>184.52</v>
      </c>
      <c r="C311" s="217" t="n">
        <v>140</v>
      </c>
      <c r="D311" s="188" t="n"/>
      <c r="E311" s="217" t="n"/>
      <c r="F311" s="188">
        <f>B311-C311-D311+E311-G311-J817</f>
        <v/>
      </c>
      <c r="G311" s="200" t="n">
        <v>3</v>
      </c>
    </row>
    <row r="312">
      <c r="A312" s="9" t="n">
        <v>44334</v>
      </c>
      <c r="B312" s="195" t="n">
        <v>19.76</v>
      </c>
      <c r="C312" s="217" t="n">
        <v>7</v>
      </c>
      <c r="D312" s="188" t="n"/>
      <c r="E312" s="217" t="n"/>
      <c r="F312" s="188">
        <f>B312-C312-D312+E312-G312-J818</f>
        <v/>
      </c>
      <c r="G312" s="200" t="n">
        <v>3</v>
      </c>
    </row>
    <row r="313">
      <c r="A313" s="9" t="n">
        <v>44334</v>
      </c>
      <c r="B313" s="195" t="n">
        <v>69.34999999999999</v>
      </c>
      <c r="C313" s="217" t="n">
        <v>40</v>
      </c>
      <c r="D313" s="188" t="n"/>
      <c r="E313" s="217" t="n"/>
      <c r="F313" s="188">
        <f>B313-C313-D313+E313-G313-J819</f>
        <v/>
      </c>
      <c r="G313" s="200" t="n">
        <v>3</v>
      </c>
    </row>
    <row r="314">
      <c r="A314" s="9" t="n">
        <v>44334</v>
      </c>
      <c r="B314" s="195" t="n">
        <v>77.92</v>
      </c>
      <c r="C314" s="217" t="n">
        <v>58</v>
      </c>
      <c r="D314" s="188" t="n"/>
      <c r="E314" s="217" t="n"/>
      <c r="F314" s="188">
        <f>B314-C314-D314+E314-G314-J820</f>
        <v/>
      </c>
      <c r="G314" s="200" t="n">
        <v>3</v>
      </c>
    </row>
    <row r="315">
      <c r="A315" s="9" t="n">
        <v>44334</v>
      </c>
      <c r="B315" s="195" t="n">
        <v>28.21</v>
      </c>
      <c r="C315" s="217" t="n">
        <v>10</v>
      </c>
      <c r="D315" s="188" t="n"/>
      <c r="E315" s="217" t="n"/>
      <c r="F315" s="188">
        <f>B315-C315-D315+E315-G315-J821</f>
        <v/>
      </c>
      <c r="G315" s="200" t="n">
        <v>3</v>
      </c>
    </row>
    <row r="316">
      <c r="A316" s="9" t="n">
        <v>44334</v>
      </c>
      <c r="B316" s="195" t="n">
        <v>23.22</v>
      </c>
      <c r="C316" s="217" t="n">
        <v>16</v>
      </c>
      <c r="D316" s="188" t="n"/>
      <c r="E316" s="217" t="n"/>
      <c r="F316" s="188">
        <f>B316-C316-D316+E316-G316-J822</f>
        <v/>
      </c>
      <c r="G316" s="200" t="n">
        <v>3</v>
      </c>
    </row>
    <row r="317">
      <c r="A317" s="9" t="n">
        <v>44334</v>
      </c>
      <c r="B317" s="195" t="n">
        <v>15.02</v>
      </c>
      <c r="C317" s="217" t="n">
        <v>8</v>
      </c>
      <c r="D317" s="188" t="n"/>
      <c r="E317" s="217" t="n"/>
      <c r="F317" s="188">
        <f>B317-C317-D317+E317-G317-J823</f>
        <v/>
      </c>
      <c r="G317" s="200" t="n">
        <v>3</v>
      </c>
    </row>
    <row r="318">
      <c r="A318" s="9" t="n">
        <v>44334</v>
      </c>
      <c r="B318" s="195" t="n">
        <v>13.15</v>
      </c>
      <c r="C318" s="217" t="n">
        <v>5</v>
      </c>
      <c r="D318" s="188" t="n"/>
      <c r="E318" s="217" t="n"/>
      <c r="F318" s="188">
        <f>B318-C318-D318+E318-G318-J824</f>
        <v/>
      </c>
      <c r="G318" s="200" t="n">
        <v>3</v>
      </c>
    </row>
    <row r="319">
      <c r="A319" s="9" t="n">
        <v>44334</v>
      </c>
      <c r="B319" s="195" t="n">
        <v>13.15</v>
      </c>
      <c r="C319" s="217" t="n">
        <v>5</v>
      </c>
      <c r="D319" s="188" t="n"/>
      <c r="E319" s="217" t="n"/>
      <c r="F319" s="188">
        <f>B319-C319-D319+E319-G319-J825</f>
        <v/>
      </c>
      <c r="G319" s="200" t="n">
        <v>3</v>
      </c>
    </row>
    <row r="320">
      <c r="A320" s="9" t="n">
        <v>44334</v>
      </c>
      <c r="B320" s="195" t="n">
        <v>179.58</v>
      </c>
      <c r="C320" s="217" t="n">
        <v>122</v>
      </c>
      <c r="D320" s="188" t="n"/>
      <c r="E320" s="217" t="n"/>
      <c r="F320" s="188">
        <f>B320-C320-D320+E320-G320-J826</f>
        <v/>
      </c>
      <c r="G320" s="200" t="n">
        <v>3</v>
      </c>
    </row>
    <row r="321">
      <c r="A321" s="9" t="n">
        <v>44334</v>
      </c>
      <c r="B321" s="195" t="n">
        <v>13.15</v>
      </c>
      <c r="C321" s="217" t="n">
        <v>5</v>
      </c>
      <c r="D321" s="188" t="n"/>
      <c r="E321" s="217" t="n"/>
      <c r="F321" s="188">
        <f>B321-C321-D321+E321-G321-J827</f>
        <v/>
      </c>
      <c r="G321" s="200" t="n">
        <v>3</v>
      </c>
    </row>
    <row r="322">
      <c r="A322" s="9" t="n">
        <v>44334</v>
      </c>
      <c r="B322" s="195" t="n">
        <v>68.79000000000001</v>
      </c>
      <c r="C322" s="217" t="n">
        <v>48</v>
      </c>
      <c r="D322" s="188" t="n"/>
      <c r="E322" s="217" t="n"/>
      <c r="F322" s="188">
        <f>B322-C322-D322+E322-G322-J828</f>
        <v/>
      </c>
      <c r="G322" s="200" t="n">
        <v>3</v>
      </c>
    </row>
    <row r="323">
      <c r="A323" s="9" t="n">
        <v>44335</v>
      </c>
      <c r="B323" s="195" t="n">
        <v>21.88</v>
      </c>
      <c r="C323" s="217" t="n">
        <v>16</v>
      </c>
      <c r="D323" s="188" t="n"/>
      <c r="E323" s="217" t="n"/>
      <c r="F323" s="188">
        <f>B323-C323-D323+E323-G323-J829</f>
        <v/>
      </c>
      <c r="G323" s="200" t="n">
        <v>3</v>
      </c>
    </row>
    <row r="324">
      <c r="A324" s="9" t="n">
        <v>44335</v>
      </c>
      <c r="B324" s="195" t="n">
        <v>21.08</v>
      </c>
      <c r="C324" s="217" t="n">
        <v>10</v>
      </c>
      <c r="D324" s="188" t="n"/>
      <c r="E324" s="217" t="n"/>
      <c r="F324" s="188">
        <f>B324-C324-D324+E324-G324-J830</f>
        <v/>
      </c>
      <c r="G324" s="200" t="n">
        <v>3</v>
      </c>
    </row>
    <row r="325">
      <c r="A325" s="9" t="n">
        <v>44335</v>
      </c>
      <c r="B325" s="195" t="n">
        <v>96.84999999999999</v>
      </c>
      <c r="C325" s="217" t="n">
        <v>73</v>
      </c>
      <c r="D325" s="188" t="n"/>
      <c r="E325" s="217" t="n"/>
      <c r="F325" s="188">
        <f>B325-C325-D325+E325-G325-J831</f>
        <v/>
      </c>
      <c r="G325" s="200" t="n">
        <v>3</v>
      </c>
    </row>
    <row r="326">
      <c r="A326" s="9" t="n">
        <v>44335</v>
      </c>
      <c r="B326" s="195" t="n">
        <v>139.89</v>
      </c>
      <c r="C326" s="217" t="n">
        <v>90</v>
      </c>
      <c r="D326" s="188" t="n"/>
      <c r="E326" s="217" t="n"/>
      <c r="F326" s="188">
        <f>B326-C326-D326+E326-G326-J832</f>
        <v/>
      </c>
      <c r="G326" s="200" t="n">
        <v>3</v>
      </c>
    </row>
    <row r="327">
      <c r="A327" s="9" t="n">
        <v>44335</v>
      </c>
      <c r="B327" s="195" t="n">
        <v>32.73</v>
      </c>
      <c r="C327" s="217" t="n">
        <v>20</v>
      </c>
      <c r="D327" s="188" t="n"/>
      <c r="E327" s="217" t="n"/>
      <c r="F327" s="188">
        <f>B327-C327-D327+E327-G327-J833</f>
        <v/>
      </c>
      <c r="G327" s="200" t="n">
        <v>3</v>
      </c>
    </row>
    <row r="328">
      <c r="A328" s="9" t="n">
        <v>44335</v>
      </c>
      <c r="B328" s="195" t="n">
        <v>25.12</v>
      </c>
      <c r="C328" s="217" t="n">
        <v>9</v>
      </c>
      <c r="D328" s="188" t="n"/>
      <c r="E328" s="217" t="n"/>
      <c r="F328" s="188">
        <f>B328-C328-D328+E328-G328-J834</f>
        <v/>
      </c>
      <c r="G328" s="200" t="n">
        <v>3</v>
      </c>
    </row>
    <row r="329">
      <c r="A329" s="9" t="n">
        <v>44335</v>
      </c>
      <c r="B329" s="195" t="n">
        <v>21.14</v>
      </c>
      <c r="C329" s="217" t="n">
        <v>10</v>
      </c>
      <c r="D329" s="188" t="n"/>
      <c r="E329" s="217" t="n"/>
      <c r="F329" s="188">
        <f>B329-C329-D329+E329-G329-J835</f>
        <v/>
      </c>
      <c r="G329" s="200" t="n">
        <v>3</v>
      </c>
    </row>
    <row r="330">
      <c r="A330" s="9" t="n">
        <v>44335</v>
      </c>
      <c r="B330" s="195" t="n">
        <v>13</v>
      </c>
      <c r="C330" s="217" t="n">
        <v>8</v>
      </c>
      <c r="D330" s="188" t="n"/>
      <c r="E330" s="217" t="n"/>
      <c r="F330" s="188">
        <f>B330-C330-D330+E330-G330-J836</f>
        <v/>
      </c>
      <c r="G330" s="200" t="n">
        <v>3</v>
      </c>
    </row>
    <row r="331">
      <c r="A331" s="9" t="n">
        <v>44335</v>
      </c>
      <c r="B331" s="195" t="n">
        <v>71.58</v>
      </c>
      <c r="C331" s="217" t="n">
        <v>42</v>
      </c>
      <c r="D331" s="188" t="n"/>
      <c r="E331" s="217" t="n"/>
      <c r="F331" s="188">
        <f>B331-C331-D331+E331-G331-J837</f>
        <v/>
      </c>
      <c r="G331" s="200" t="n">
        <v>3</v>
      </c>
    </row>
    <row r="332">
      <c r="A332" s="9" t="n">
        <v>44335</v>
      </c>
      <c r="B332" s="195" t="n">
        <v>8.539999999999999</v>
      </c>
      <c r="C332" s="217" t="n">
        <v>2.5</v>
      </c>
      <c r="D332" s="188" t="n"/>
      <c r="E332" s="217" t="n"/>
      <c r="F332" s="188">
        <f>B332-C332-D332+E332-G332-J838</f>
        <v/>
      </c>
      <c r="G332" s="200" t="n">
        <v>3</v>
      </c>
    </row>
    <row r="333">
      <c r="A333" s="9" t="n">
        <v>44335</v>
      </c>
      <c r="B333" s="195" t="n">
        <v>81.55</v>
      </c>
      <c r="C333" s="217" t="n">
        <v>53</v>
      </c>
      <c r="D333" s="188" t="n"/>
      <c r="E333" s="217" t="n"/>
      <c r="F333" s="188">
        <f>B333-C333-D333+E333-G333-J839</f>
        <v/>
      </c>
      <c r="G333" s="200" t="n">
        <v>3</v>
      </c>
    </row>
    <row r="334">
      <c r="A334" s="9" t="n">
        <v>44335</v>
      </c>
      <c r="B334" s="195" t="n">
        <v>59.01</v>
      </c>
      <c r="C334" s="217" t="n">
        <v>35</v>
      </c>
      <c r="D334" s="188" t="n"/>
      <c r="E334" s="217" t="n"/>
      <c r="F334" s="188">
        <f>B334-C334-D334+E334-G334-J840</f>
        <v/>
      </c>
      <c r="G334" s="200" t="n">
        <v>3</v>
      </c>
    </row>
    <row r="335">
      <c r="A335" s="9" t="n">
        <v>44336</v>
      </c>
      <c r="B335" s="195" t="n">
        <v>21.3</v>
      </c>
      <c r="C335" s="217" t="n">
        <v>16</v>
      </c>
      <c r="D335" s="188" t="n"/>
      <c r="E335" s="217" t="n"/>
      <c r="F335" s="188">
        <f>B335-C335-D335+E335-G335-J841</f>
        <v/>
      </c>
      <c r="G335" s="200" t="n">
        <v>3</v>
      </c>
    </row>
    <row r="336">
      <c r="A336" s="9" t="n">
        <v>44336</v>
      </c>
      <c r="B336" s="195" t="n">
        <v>38.31</v>
      </c>
      <c r="C336" s="217" t="n">
        <v>26</v>
      </c>
      <c r="D336" s="188" t="n"/>
      <c r="E336" s="217" t="n"/>
      <c r="F336" s="188">
        <f>B336-C336-D336+E336-G336-J842</f>
        <v/>
      </c>
      <c r="G336" s="200" t="n">
        <v>3</v>
      </c>
    </row>
    <row r="337">
      <c r="A337" s="9" t="n">
        <v>44336</v>
      </c>
      <c r="B337" s="195" t="n">
        <v>68.13</v>
      </c>
      <c r="C337" s="217" t="n">
        <v>48</v>
      </c>
      <c r="D337" s="188" t="n"/>
      <c r="E337" s="217" t="n"/>
      <c r="F337" s="188">
        <f>B337-C337-D337+E337-G337-J843</f>
        <v/>
      </c>
      <c r="G337" s="200" t="n">
        <v>3</v>
      </c>
    </row>
    <row r="338">
      <c r="A338" s="9" t="n">
        <v>44336</v>
      </c>
      <c r="B338" s="195" t="n">
        <v>80.47</v>
      </c>
      <c r="C338" s="217" t="n">
        <v>58</v>
      </c>
      <c r="D338" s="188" t="n"/>
      <c r="E338" s="217" t="n"/>
      <c r="F338" s="188">
        <f>B338-C338-D338+E338-G338-J844</f>
        <v/>
      </c>
      <c r="G338" s="200" t="n">
        <v>3</v>
      </c>
    </row>
    <row r="339">
      <c r="A339" s="9" t="n">
        <v>44336</v>
      </c>
      <c r="B339" s="195" t="n">
        <v>28.16</v>
      </c>
      <c r="C339" s="217" t="n">
        <v>10</v>
      </c>
      <c r="D339" s="188" t="n"/>
      <c r="E339" s="217" t="n"/>
      <c r="F339" s="188">
        <f>B339-C339-D339+E339-G339-J845</f>
        <v/>
      </c>
      <c r="G339" s="200" t="n">
        <v>3</v>
      </c>
    </row>
    <row r="340">
      <c r="A340" s="9" t="n">
        <v>44336</v>
      </c>
      <c r="B340" s="195" t="n">
        <v>12.36</v>
      </c>
      <c r="C340" s="217" t="n">
        <v>5</v>
      </c>
      <c r="D340" s="188" t="n"/>
      <c r="E340" s="217" t="n"/>
      <c r="F340" s="188">
        <f>B340-C340-D340+E340-G340-J846</f>
        <v/>
      </c>
      <c r="G340" s="200" t="n">
        <v>3</v>
      </c>
    </row>
    <row r="341">
      <c r="A341" s="9" t="n">
        <v>44336</v>
      </c>
      <c r="B341" s="195" t="n">
        <v>14.58</v>
      </c>
      <c r="C341" s="217" t="n">
        <v>5</v>
      </c>
      <c r="D341" s="188" t="n"/>
      <c r="E341" s="217" t="n"/>
      <c r="F341" s="188">
        <f>B341-C341-D341+E341-G341-J847</f>
        <v/>
      </c>
      <c r="G341" s="200" t="n">
        <v>3</v>
      </c>
    </row>
    <row r="342">
      <c r="A342" s="9" t="n">
        <v>44336</v>
      </c>
      <c r="B342" s="195" t="n">
        <v>13.39</v>
      </c>
      <c r="C342" s="217" t="n">
        <v>5</v>
      </c>
      <c r="D342" s="188" t="n"/>
      <c r="E342" s="217" t="n"/>
      <c r="F342" s="188">
        <f>B342-C342-D342+E342-G342-J848</f>
        <v/>
      </c>
      <c r="G342" s="200" t="n">
        <v>3</v>
      </c>
    </row>
    <row r="343">
      <c r="A343" s="9" t="n">
        <v>44336</v>
      </c>
      <c r="B343" s="195" t="n">
        <v>14.58</v>
      </c>
      <c r="C343" s="217" t="n">
        <v>5</v>
      </c>
      <c r="D343" s="188" t="n"/>
      <c r="E343" s="217" t="n"/>
      <c r="F343" s="188">
        <f>B343-C343-D343+E343-G343-J849</f>
        <v/>
      </c>
      <c r="G343" s="200" t="n">
        <v>3</v>
      </c>
    </row>
    <row r="344">
      <c r="A344" s="9" t="n">
        <v>44336</v>
      </c>
      <c r="B344" s="195" t="n">
        <v>13.39</v>
      </c>
      <c r="C344" s="217" t="n">
        <v>5</v>
      </c>
      <c r="D344" s="188" t="n"/>
      <c r="E344" s="217" t="n"/>
      <c r="F344" s="188">
        <f>B344-C344-D344+E344-G344-J850</f>
        <v/>
      </c>
      <c r="G344" s="200" t="n">
        <v>3</v>
      </c>
    </row>
    <row r="345">
      <c r="A345" s="9" t="n">
        <v>44336</v>
      </c>
      <c r="B345" s="195" t="n">
        <v>11.08</v>
      </c>
      <c r="C345" s="217" t="n">
        <v>3.7</v>
      </c>
      <c r="D345" s="188" t="n"/>
      <c r="E345" s="217" t="n"/>
      <c r="F345" s="188">
        <f>B345-C345-D345+E345-G345-J851</f>
        <v/>
      </c>
      <c r="G345" s="200" t="n">
        <v>3</v>
      </c>
    </row>
    <row r="346">
      <c r="A346" s="9" t="n">
        <v>44336</v>
      </c>
      <c r="B346" s="195" t="n">
        <v>13.31</v>
      </c>
      <c r="C346" s="217" t="n">
        <v>5</v>
      </c>
      <c r="D346" s="188" t="n"/>
      <c r="E346" s="217" t="n"/>
      <c r="F346" s="188">
        <f>B346-C346-D346+E346-G346-J852</f>
        <v/>
      </c>
      <c r="G346" s="200" t="n">
        <v>3</v>
      </c>
    </row>
    <row r="347">
      <c r="A347" s="9" t="n">
        <v>44336</v>
      </c>
      <c r="B347" s="195" t="n">
        <v>23.22</v>
      </c>
      <c r="C347" s="217" t="n">
        <v>16</v>
      </c>
      <c r="D347" s="188" t="n"/>
      <c r="E347" s="217" t="n"/>
      <c r="F347" s="188">
        <f>B347-C347-D347+E347-G347-J853</f>
        <v/>
      </c>
      <c r="G347" s="200" t="n">
        <v>3</v>
      </c>
    </row>
    <row r="348">
      <c r="A348" s="9" t="n">
        <v>44336</v>
      </c>
      <c r="B348" s="195" t="n">
        <v>8.08</v>
      </c>
      <c r="C348" s="217" t="n">
        <v>3</v>
      </c>
      <c r="D348" s="188" t="n"/>
      <c r="E348" s="217" t="n"/>
      <c r="F348" s="188">
        <f>B348-C348-D348+E348-G348-J854</f>
        <v/>
      </c>
      <c r="G348" s="200" t="n">
        <v>3</v>
      </c>
    </row>
    <row r="349">
      <c r="A349" s="9" t="n">
        <v>44336</v>
      </c>
      <c r="B349" s="195" t="n">
        <v>23.99</v>
      </c>
      <c r="C349" s="217" t="n">
        <v>16</v>
      </c>
      <c r="D349" s="188" t="n"/>
      <c r="E349" s="217" t="n"/>
      <c r="F349" s="188">
        <f>B349-C349-D349+E349-G349-J855</f>
        <v/>
      </c>
      <c r="G349" s="200" t="n">
        <v>3</v>
      </c>
    </row>
    <row r="350">
      <c r="A350" s="9" t="n">
        <v>44336</v>
      </c>
      <c r="B350" s="195" t="n">
        <v>61.93</v>
      </c>
      <c r="C350" s="217" t="n">
        <v>40</v>
      </c>
      <c r="D350" s="188" t="n"/>
      <c r="E350" s="217" t="n"/>
      <c r="F350" s="188">
        <f>B350-C350-D350+E350-G350-J856</f>
        <v/>
      </c>
      <c r="G350" s="200" t="n">
        <v>3</v>
      </c>
    </row>
    <row r="351">
      <c r="A351" s="9" t="n">
        <v>44336</v>
      </c>
      <c r="B351" s="195" t="n">
        <v>23.15</v>
      </c>
      <c r="C351" s="217" t="n">
        <v>11.3</v>
      </c>
      <c r="D351" s="188" t="n"/>
      <c r="E351" s="217" t="n"/>
      <c r="F351" s="188">
        <f>B351-C351-D351+E351-G351-J857</f>
        <v/>
      </c>
      <c r="G351" s="200" t="n">
        <v>3</v>
      </c>
    </row>
    <row r="352">
      <c r="A352" s="9" t="n">
        <v>44336</v>
      </c>
      <c r="B352" s="195" t="n">
        <v>12.9</v>
      </c>
      <c r="C352" s="217" t="n">
        <v>5</v>
      </c>
      <c r="D352" s="188" t="n"/>
      <c r="E352" s="217" t="n"/>
      <c r="F352" s="188">
        <f>B352-C352-D352+E352-G352-J858</f>
        <v/>
      </c>
      <c r="G352" s="200" t="n">
        <v>3</v>
      </c>
    </row>
    <row r="353">
      <c r="A353" s="9" t="n">
        <v>44336</v>
      </c>
      <c r="B353" s="195" t="n">
        <v>153.45</v>
      </c>
      <c r="C353" s="217" t="n">
        <v>129</v>
      </c>
      <c r="D353" s="188" t="n"/>
      <c r="E353" s="217" t="n"/>
      <c r="F353" s="188">
        <f>B353-C353-D353+E353-G353-J859</f>
        <v/>
      </c>
      <c r="G353" s="200" t="n">
        <v>3</v>
      </c>
    </row>
    <row r="354">
      <c r="A354" s="9" t="n">
        <v>44337</v>
      </c>
      <c r="B354" s="195" t="n">
        <v>13.58</v>
      </c>
      <c r="C354" s="217" t="n">
        <v>5</v>
      </c>
      <c r="D354" s="188" t="n"/>
      <c r="E354" s="217" t="n"/>
      <c r="F354" s="188">
        <f>B354-C354-D354+E354-G354-J860</f>
        <v/>
      </c>
      <c r="G354" s="200" t="n">
        <v>3</v>
      </c>
    </row>
    <row r="355">
      <c r="A355" s="9" t="n">
        <v>44337</v>
      </c>
      <c r="B355" s="195" t="n">
        <v>20.16</v>
      </c>
      <c r="C355" s="217" t="n">
        <v>8.699999999999999</v>
      </c>
      <c r="D355" s="188" t="n"/>
      <c r="E355" s="217" t="n"/>
      <c r="F355" s="188">
        <f>B355-C355-D355+E355-G355-J861</f>
        <v/>
      </c>
      <c r="G355" s="200" t="n">
        <v>3</v>
      </c>
    </row>
    <row r="356">
      <c r="A356" s="9" t="n">
        <v>44337</v>
      </c>
      <c r="B356" s="195" t="n">
        <v>33.86</v>
      </c>
      <c r="C356" s="217" t="n">
        <v>24</v>
      </c>
      <c r="D356" s="188" t="n"/>
      <c r="E356" s="217" t="n"/>
      <c r="F356" s="188">
        <f>B356-C356-D356+E356-G356-J862</f>
        <v/>
      </c>
      <c r="G356" s="200" t="n">
        <v>3</v>
      </c>
    </row>
    <row r="357">
      <c r="A357" s="9" t="n">
        <v>44337</v>
      </c>
      <c r="B357" s="195" t="n">
        <v>13</v>
      </c>
      <c r="C357" s="217" t="n">
        <v>8</v>
      </c>
      <c r="D357" s="188" t="n"/>
      <c r="E357" s="217" t="n"/>
      <c r="F357" s="188">
        <f>B357-C357-D357+E357-G357-J863</f>
        <v/>
      </c>
      <c r="G357" s="200" t="n">
        <v>3</v>
      </c>
    </row>
    <row r="358">
      <c r="A358" s="9" t="n">
        <v>44337</v>
      </c>
      <c r="B358" s="195" t="n">
        <v>32.24</v>
      </c>
      <c r="C358" s="217" t="n">
        <v>12</v>
      </c>
      <c r="D358" s="188" t="n"/>
      <c r="E358" s="217" t="n"/>
      <c r="F358" s="188">
        <f>B358-C358-D358+E358-G358-J864</f>
        <v/>
      </c>
      <c r="G358" s="200" t="n">
        <v>3</v>
      </c>
    </row>
    <row r="359">
      <c r="A359" s="9" t="n">
        <v>44337</v>
      </c>
      <c r="B359" s="195" t="n">
        <v>15.59</v>
      </c>
      <c r="C359" s="217" t="n">
        <v>7</v>
      </c>
      <c r="D359" s="188" t="n"/>
      <c r="E359" s="217" t="n"/>
      <c r="F359" s="188">
        <f>B359-C359-D359+E359-G359-J865</f>
        <v/>
      </c>
      <c r="G359" s="200" t="n">
        <v>3</v>
      </c>
    </row>
    <row r="360">
      <c r="A360" s="9" t="n">
        <v>44337</v>
      </c>
      <c r="B360" s="195" t="n">
        <v>13.58</v>
      </c>
      <c r="C360" s="217" t="n">
        <v>5</v>
      </c>
      <c r="D360" s="188" t="n"/>
      <c r="E360" s="217" t="n"/>
      <c r="F360" s="188">
        <f>B360-C360-D360+E360-G360-J866</f>
        <v/>
      </c>
      <c r="G360" s="200" t="n">
        <v>3</v>
      </c>
    </row>
    <row r="361">
      <c r="A361" s="9" t="n">
        <v>44337</v>
      </c>
      <c r="B361" s="198" t="n">
        <v>13</v>
      </c>
      <c r="C361" s="217" t="n">
        <v>8</v>
      </c>
      <c r="D361" s="228" t="n"/>
      <c r="E361" s="228" t="n"/>
      <c r="F361" s="188">
        <f>B361-C361-D361+E361-G361-J867</f>
        <v/>
      </c>
      <c r="G361" s="200" t="n">
        <v>3</v>
      </c>
    </row>
    <row r="362">
      <c r="A362" s="9" t="n">
        <v>44337</v>
      </c>
      <c r="B362" s="198" t="n">
        <v>190.91</v>
      </c>
      <c r="C362" s="217" t="n">
        <v>146</v>
      </c>
      <c r="D362" s="228" t="n"/>
      <c r="E362" s="228" t="n"/>
      <c r="F362" s="188">
        <f>B362-C362-D362+E362-G362-J868</f>
        <v/>
      </c>
      <c r="G362" s="200" t="n">
        <v>3</v>
      </c>
    </row>
    <row r="363">
      <c r="A363" s="9" t="n">
        <v>44337</v>
      </c>
      <c r="B363" s="198" t="n">
        <v>13.15</v>
      </c>
      <c r="C363" s="217" t="n">
        <v>5</v>
      </c>
      <c r="D363" s="228" t="n"/>
      <c r="E363" s="228" t="n"/>
      <c r="F363" s="188">
        <f>B363-C363-D363+E363-G363-J869</f>
        <v/>
      </c>
      <c r="G363" s="200" t="n">
        <v>3</v>
      </c>
    </row>
    <row r="364">
      <c r="A364" s="9" t="n">
        <v>44337</v>
      </c>
      <c r="B364" s="198" t="n">
        <v>12.61</v>
      </c>
      <c r="C364" s="217" t="n">
        <v>8</v>
      </c>
      <c r="D364" s="228" t="n"/>
      <c r="E364" s="228" t="n"/>
      <c r="F364" s="188">
        <f>B364-C364-D364+E364-G364-J870</f>
        <v/>
      </c>
      <c r="G364" s="200" t="n">
        <v>3</v>
      </c>
    </row>
    <row r="365">
      <c r="A365" s="9" t="n">
        <v>44337</v>
      </c>
      <c r="B365" s="198" t="n">
        <v>13.57</v>
      </c>
      <c r="C365" s="217" t="n">
        <v>5</v>
      </c>
      <c r="D365" s="228" t="n"/>
      <c r="E365" s="228" t="n"/>
      <c r="F365" s="188">
        <f>B365-C365-D365+E365-G365-J871</f>
        <v/>
      </c>
      <c r="G365" s="200" t="n">
        <v>3</v>
      </c>
    </row>
    <row r="366">
      <c r="A366" s="9" t="n">
        <v>44338</v>
      </c>
      <c r="B366" s="198" t="n">
        <v>29.9</v>
      </c>
      <c r="C366" s="217" t="n">
        <v>15</v>
      </c>
      <c r="D366" s="228" t="n"/>
      <c r="E366" s="228" t="n"/>
      <c r="F366" s="188">
        <f>B366-C366-D366+E366-G366-J872</f>
        <v/>
      </c>
      <c r="G366" s="200" t="n">
        <v>3</v>
      </c>
    </row>
    <row r="367">
      <c r="A367" s="9" t="n">
        <v>44338</v>
      </c>
      <c r="B367" s="198" t="n">
        <v>12.61</v>
      </c>
      <c r="C367" s="217" t="n">
        <v>8</v>
      </c>
      <c r="D367" s="228" t="n"/>
      <c r="E367" s="228" t="n"/>
      <c r="F367" s="188">
        <f>B367-C367-D367+E367-G367-J873</f>
        <v/>
      </c>
      <c r="G367" s="200" t="n">
        <v>3</v>
      </c>
    </row>
    <row r="368">
      <c r="A368" s="9" t="n">
        <v>44338</v>
      </c>
      <c r="B368" s="198" t="n">
        <v>69</v>
      </c>
      <c r="C368" s="217" t="n">
        <v>48</v>
      </c>
      <c r="D368" s="228" t="n"/>
      <c r="E368" s="228" t="n"/>
      <c r="F368" s="188">
        <f>B368-C368-D368+E368-G368-J874</f>
        <v/>
      </c>
      <c r="G368" s="200" t="n">
        <v>3</v>
      </c>
    </row>
    <row r="369">
      <c r="A369" s="9" t="n">
        <v>44338</v>
      </c>
      <c r="B369" s="198" t="n">
        <v>147</v>
      </c>
      <c r="C369" s="217" t="n">
        <v>112</v>
      </c>
      <c r="D369" s="228" t="n"/>
      <c r="E369" s="228" t="n"/>
      <c r="F369" s="188">
        <f>B369-C369-D369+E369-G369-J875</f>
        <v/>
      </c>
      <c r="G369" s="200" t="n">
        <v>3</v>
      </c>
    </row>
    <row r="370">
      <c r="A370" s="9" t="n">
        <v>44338</v>
      </c>
      <c r="B370" s="198" t="n">
        <v>24.93</v>
      </c>
      <c r="C370" s="217" t="n">
        <v>12</v>
      </c>
      <c r="D370" s="228" t="n"/>
      <c r="E370" s="228" t="n"/>
      <c r="F370" s="188">
        <f>B370-C370-D370+E370-G370-J876</f>
        <v/>
      </c>
      <c r="G370" s="200" t="n">
        <v>3</v>
      </c>
    </row>
    <row r="371">
      <c r="A371" s="9" t="n">
        <v>44338</v>
      </c>
      <c r="B371" s="198" t="n">
        <v>86.54000000000001</v>
      </c>
      <c r="C371" s="217" t="n">
        <v>46.1</v>
      </c>
      <c r="D371" s="228" t="n"/>
      <c r="E371" s="228" t="n"/>
      <c r="F371" s="188">
        <f>B371-C371-D371+E371-G371-J877</f>
        <v/>
      </c>
      <c r="G371" s="200" t="n">
        <v>3</v>
      </c>
    </row>
    <row r="372">
      <c r="A372" s="9" t="n">
        <v>44338</v>
      </c>
      <c r="B372" s="198" t="n">
        <v>139</v>
      </c>
      <c r="C372" s="217" t="n">
        <v>104</v>
      </c>
      <c r="D372" s="228" t="n"/>
      <c r="E372" s="228" t="n"/>
      <c r="F372" s="188">
        <f>B372-C372-D372+E372-G372-J877</f>
        <v/>
      </c>
      <c r="G372" s="200" t="n">
        <v>3</v>
      </c>
    </row>
    <row r="373">
      <c r="A373" s="9" t="n">
        <v>44338</v>
      </c>
      <c r="B373" s="198" t="n">
        <v>27.29</v>
      </c>
      <c r="C373" s="217" t="n">
        <v>10</v>
      </c>
      <c r="D373" s="228" t="n"/>
      <c r="E373" s="228" t="n"/>
      <c r="F373" s="188">
        <f>B373-C373-D373+E373-G373-J878</f>
        <v/>
      </c>
      <c r="G373" s="200" t="n">
        <v>3</v>
      </c>
    </row>
    <row r="374">
      <c r="A374" s="9" t="n">
        <v>44338</v>
      </c>
      <c r="B374" s="198" t="n">
        <v>20.05</v>
      </c>
      <c r="C374" s="217" t="n">
        <v>11</v>
      </c>
      <c r="D374" s="228" t="n"/>
      <c r="E374" s="228" t="n"/>
      <c r="F374" s="188">
        <f>B374-C374-D374+E374-G374-J879</f>
        <v/>
      </c>
      <c r="G374" s="200" t="n">
        <v>3</v>
      </c>
    </row>
    <row r="375">
      <c r="A375" s="9" t="n">
        <v>44338</v>
      </c>
      <c r="B375" s="198" t="n">
        <v>66.84</v>
      </c>
      <c r="C375" s="217" t="n">
        <v>48</v>
      </c>
      <c r="D375" s="228" t="n"/>
      <c r="E375" s="228" t="n"/>
      <c r="F375" s="188">
        <f>B375-C375-D375+E375-G375-J880</f>
        <v/>
      </c>
      <c r="G375" s="200" t="n">
        <v>3</v>
      </c>
    </row>
    <row r="376" customFormat="1" s="68">
      <c r="A376" s="9" t="n">
        <v>44338</v>
      </c>
      <c r="B376" s="198" t="n">
        <v>33.86</v>
      </c>
      <c r="C376" s="217" t="n">
        <v>24</v>
      </c>
      <c r="D376" s="237" t="n"/>
      <c r="E376" s="237" t="n"/>
      <c r="F376" s="188">
        <f>B376-C376-D376+E376-G376-J881</f>
        <v/>
      </c>
      <c r="G376" s="200" t="n">
        <v>3</v>
      </c>
      <c r="J376" s="74" t="n"/>
      <c r="K376" s="74" t="n"/>
    </row>
    <row r="377">
      <c r="A377" s="9" t="n">
        <v>44338</v>
      </c>
      <c r="B377" s="198" t="n">
        <v>23.8</v>
      </c>
      <c r="C377" s="217" t="n">
        <v>16</v>
      </c>
      <c r="D377" s="228" t="n"/>
      <c r="E377" s="228" t="n"/>
      <c r="F377" s="188">
        <f>B377-C377-D377+E377-G377-J882</f>
        <v/>
      </c>
      <c r="G377" s="200" t="n">
        <v>3</v>
      </c>
    </row>
    <row r="378">
      <c r="A378" s="9" t="n">
        <v>44338</v>
      </c>
      <c r="B378" s="198" t="n">
        <v>85.86</v>
      </c>
      <c r="C378" s="217" t="n">
        <v>57</v>
      </c>
      <c r="D378" s="228" t="n"/>
      <c r="E378" s="228" t="n"/>
      <c r="F378" s="188">
        <f>B378-C378-D378+E378-G378-J883</f>
        <v/>
      </c>
      <c r="G378" s="200" t="n">
        <v>3</v>
      </c>
    </row>
    <row r="379" customFormat="1" s="68">
      <c r="A379" s="9" t="n">
        <v>44338</v>
      </c>
      <c r="B379" s="198" t="n">
        <v>7.52</v>
      </c>
      <c r="C379" s="217" t="n">
        <v>2.5</v>
      </c>
      <c r="D379" s="237" t="n"/>
      <c r="E379" s="237" t="n"/>
      <c r="F379" s="188">
        <f>B379-C379-D379+E379-G379-J884</f>
        <v/>
      </c>
      <c r="G379" s="200" t="n">
        <v>3</v>
      </c>
      <c r="J379" s="74" t="n"/>
      <c r="K379" s="74" t="n"/>
    </row>
    <row r="380">
      <c r="A380" s="9" t="n">
        <v>44338</v>
      </c>
      <c r="B380" s="198" t="n">
        <v>13.15</v>
      </c>
      <c r="C380" s="217" t="n">
        <v>5</v>
      </c>
      <c r="D380" s="228" t="n"/>
      <c r="E380" s="228" t="n"/>
      <c r="F380" s="188">
        <f>B380-C380-D380+E380-G380-J885</f>
        <v/>
      </c>
      <c r="G380" s="200" t="n">
        <v>3</v>
      </c>
    </row>
    <row r="381">
      <c r="A381" s="9" t="n">
        <v>44338</v>
      </c>
      <c r="B381" s="198" t="n">
        <v>13.15</v>
      </c>
      <c r="C381" s="217" t="n">
        <v>5</v>
      </c>
      <c r="D381" s="228" t="n"/>
      <c r="E381" s="228" t="n"/>
      <c r="F381" s="188">
        <f>B381-C381-D381+E381-G381-J886</f>
        <v/>
      </c>
      <c r="G381" s="200" t="n">
        <v>3</v>
      </c>
    </row>
    <row r="382">
      <c r="A382" s="9" t="n">
        <v>44338</v>
      </c>
      <c r="B382" s="198" t="n">
        <v>13.15</v>
      </c>
      <c r="C382" s="217" t="n">
        <v>5</v>
      </c>
      <c r="D382" s="228" t="n"/>
      <c r="E382" s="228" t="n"/>
      <c r="F382" s="188">
        <f>B382-C382-D382+E382-G382-J887</f>
        <v/>
      </c>
      <c r="G382" s="200" t="n">
        <v>3</v>
      </c>
    </row>
    <row r="383">
      <c r="A383" s="9" t="n">
        <v>44339</v>
      </c>
      <c r="B383" s="198" t="n">
        <v>35.63</v>
      </c>
      <c r="C383" s="217" t="n">
        <v>24</v>
      </c>
      <c r="D383" s="228" t="n"/>
      <c r="E383" s="228" t="n"/>
      <c r="F383" s="188">
        <f>B383-C383-D383+E383-G383-J888</f>
        <v/>
      </c>
      <c r="G383" s="200" t="n">
        <v>3</v>
      </c>
    </row>
    <row r="384">
      <c r="A384" s="9" t="n">
        <v>44339</v>
      </c>
      <c r="B384" s="198" t="n">
        <v>22.83</v>
      </c>
      <c r="C384" s="217" t="n">
        <v>10</v>
      </c>
      <c r="D384" s="228" t="n"/>
      <c r="E384" s="228" t="n"/>
      <c r="F384" s="188">
        <f>B384-C384-D384+E384-G384-J889</f>
        <v/>
      </c>
      <c r="G384" s="200" t="n">
        <v>3</v>
      </c>
    </row>
    <row r="385">
      <c r="A385" s="9" t="n">
        <v>44339</v>
      </c>
      <c r="B385" s="198" t="n">
        <v>83.08</v>
      </c>
      <c r="C385" s="217" t="n">
        <v>59</v>
      </c>
      <c r="D385" s="228" t="n"/>
      <c r="E385" s="228" t="n"/>
      <c r="F385" s="188">
        <f>B385-C385-D385+E385-G385-J890</f>
        <v/>
      </c>
      <c r="G385" s="200" t="n">
        <v>3</v>
      </c>
    </row>
    <row r="386">
      <c r="A386" s="9" t="n">
        <v>44339</v>
      </c>
      <c r="B386" s="198" t="n">
        <v>66.84</v>
      </c>
      <c r="C386" s="217" t="n">
        <v>48</v>
      </c>
      <c r="D386" s="228" t="n"/>
      <c r="E386" s="228" t="n"/>
      <c r="F386" s="188">
        <f>B386-C386-D386+E386-G386-J891</f>
        <v/>
      </c>
      <c r="G386" s="200" t="n">
        <v>3</v>
      </c>
    </row>
    <row r="387">
      <c r="A387" s="9" t="n">
        <v>44339</v>
      </c>
      <c r="B387" s="198" t="n">
        <v>25.47</v>
      </c>
      <c r="C387" s="217" t="n">
        <v>13</v>
      </c>
      <c r="D387" s="228" t="n"/>
      <c r="E387" s="228" t="n"/>
      <c r="F387" s="188">
        <f>B387-C387-D387+E387-G387-J892</f>
        <v/>
      </c>
      <c r="G387" s="200" t="n">
        <v>3</v>
      </c>
    </row>
    <row r="388">
      <c r="A388" s="9" t="n">
        <v>44339</v>
      </c>
      <c r="B388" s="198" t="n">
        <v>33.86</v>
      </c>
      <c r="C388" s="217" t="n">
        <v>24</v>
      </c>
      <c r="D388" s="228" t="n"/>
      <c r="E388" s="228" t="n"/>
      <c r="F388" s="188">
        <f>B388-C388-D388+E388-G388-J893</f>
        <v/>
      </c>
      <c r="G388" s="200" t="n">
        <v>3</v>
      </c>
    </row>
    <row r="389">
      <c r="A389" s="9" t="n">
        <v>44339</v>
      </c>
      <c r="B389" s="198" t="n">
        <v>22.08</v>
      </c>
      <c r="C389" s="217" t="n">
        <v>11</v>
      </c>
      <c r="D389" s="228" t="n"/>
      <c r="E389" s="228" t="n"/>
      <c r="F389" s="188">
        <f>B389-C389-D389+E389-G389-J894</f>
        <v/>
      </c>
      <c r="G389" s="200" t="n">
        <v>3</v>
      </c>
    </row>
    <row r="390">
      <c r="A390" s="9" t="n">
        <v>44339</v>
      </c>
      <c r="B390" s="198" t="n">
        <v>43.92</v>
      </c>
      <c r="C390" s="217" t="n">
        <v>29</v>
      </c>
      <c r="D390" s="228" t="n"/>
      <c r="E390" s="228" t="n"/>
      <c r="F390" s="188">
        <f>B390-C390-D390+E390-G390-J895</f>
        <v/>
      </c>
      <c r="G390" s="200" t="n">
        <v>3</v>
      </c>
    </row>
    <row r="391">
      <c r="A391" s="9" t="n">
        <v>44339</v>
      </c>
      <c r="B391" s="198" t="n">
        <v>33.69</v>
      </c>
      <c r="C391" s="217" t="n">
        <v>17</v>
      </c>
      <c r="D391" s="228" t="n"/>
      <c r="E391" s="228" t="n"/>
      <c r="F391" s="188">
        <f>B391-C391-D391+E391-G391-J896</f>
        <v/>
      </c>
      <c r="G391" s="200" t="n">
        <v>3</v>
      </c>
    </row>
    <row r="392">
      <c r="A392" s="9" t="n">
        <v>44339</v>
      </c>
      <c r="B392" s="198" t="n">
        <v>12.06</v>
      </c>
      <c r="C392" s="217" t="n">
        <v>5</v>
      </c>
      <c r="D392" s="228" t="n"/>
      <c r="E392" s="228" t="n"/>
      <c r="F392" s="188">
        <f>B392-C392-D392+E392-G392-J897</f>
        <v/>
      </c>
      <c r="G392" s="200" t="n">
        <v>3</v>
      </c>
    </row>
    <row r="393">
      <c r="A393" s="9" t="n">
        <v>44339</v>
      </c>
      <c r="B393" s="198" t="n">
        <v>187.03</v>
      </c>
      <c r="C393" s="217" t="n">
        <v>146</v>
      </c>
      <c r="D393" s="228" t="n"/>
      <c r="E393" s="228" t="n"/>
      <c r="F393" s="188">
        <f>B393-C393-D393+E393-G393-J898</f>
        <v/>
      </c>
      <c r="G393" s="200" t="n">
        <v>3</v>
      </c>
    </row>
    <row r="394">
      <c r="A394" s="9" t="n">
        <v>44339</v>
      </c>
      <c r="B394" s="198" t="n">
        <v>35</v>
      </c>
      <c r="C394" s="217" t="n">
        <v>24</v>
      </c>
      <c r="D394" s="228" t="n"/>
      <c r="E394" s="228" t="n"/>
      <c r="F394" s="188">
        <f>B394-C394-D394+E394-G394-J899</f>
        <v/>
      </c>
      <c r="G394" s="200" t="n">
        <v>3</v>
      </c>
    </row>
    <row r="395">
      <c r="A395" s="9" t="n">
        <v>44340</v>
      </c>
      <c r="B395" s="198" t="n">
        <v>12.37</v>
      </c>
      <c r="C395" s="217" t="n">
        <v>4</v>
      </c>
      <c r="D395" s="228" t="n"/>
      <c r="E395" s="228" t="n"/>
      <c r="F395" s="188">
        <f>B395-C395-D395+E395-G395-J900</f>
        <v/>
      </c>
      <c r="G395" s="200" t="n">
        <v>3</v>
      </c>
    </row>
    <row r="396">
      <c r="A396" s="9" t="n">
        <v>44340</v>
      </c>
      <c r="B396" s="198" t="n">
        <v>185.78</v>
      </c>
      <c r="C396" s="217" t="n">
        <v>137</v>
      </c>
      <c r="D396" s="228" t="n"/>
      <c r="E396" s="228" t="n"/>
      <c r="F396" s="188">
        <f>B396-C396-D396+E396-G396-J901</f>
        <v/>
      </c>
      <c r="G396" s="200" t="n">
        <v>3</v>
      </c>
    </row>
    <row r="397">
      <c r="A397" s="9" t="n">
        <v>44340</v>
      </c>
      <c r="B397" s="198" t="n">
        <v>13.58</v>
      </c>
      <c r="C397" s="217" t="n">
        <v>5</v>
      </c>
      <c r="D397" s="228" t="n"/>
      <c r="E397" s="228" t="n"/>
      <c r="F397" s="188">
        <f>B397-C397-D397+E397-G397-J902</f>
        <v/>
      </c>
      <c r="G397" s="200" t="n">
        <v>3</v>
      </c>
    </row>
    <row r="398">
      <c r="A398" s="9" t="n">
        <v>44340</v>
      </c>
      <c r="B398" s="198" t="n">
        <v>13.74</v>
      </c>
      <c r="C398" s="217" t="n">
        <v>5</v>
      </c>
      <c r="D398" s="228" t="n"/>
      <c r="E398" s="228" t="n"/>
      <c r="F398" s="188">
        <f>B398-C398-D398+E398-G398-J903</f>
        <v/>
      </c>
      <c r="G398" s="200" t="n">
        <v>3</v>
      </c>
    </row>
    <row r="399">
      <c r="A399" s="9" t="n">
        <v>44340</v>
      </c>
      <c r="B399" s="198" t="n">
        <v>12.61</v>
      </c>
      <c r="C399" s="217" t="n">
        <v>8</v>
      </c>
      <c r="D399" s="228" t="n"/>
      <c r="E399" s="228" t="n"/>
      <c r="F399" s="188">
        <f>B399-C399-D399+E399-G399-J904</f>
        <v/>
      </c>
      <c r="G399" s="200" t="n">
        <v>3</v>
      </c>
    </row>
    <row r="400">
      <c r="A400" s="9" t="n">
        <v>44340</v>
      </c>
      <c r="B400" s="198" t="n">
        <v>203.73</v>
      </c>
      <c r="C400" s="217" t="n">
        <v>146</v>
      </c>
      <c r="D400" s="228" t="n"/>
      <c r="E400" s="228" t="n"/>
      <c r="F400" s="188">
        <f>B400-C400-D400+E400-G400-J905</f>
        <v/>
      </c>
      <c r="G400" s="200" t="n">
        <v>3</v>
      </c>
    </row>
    <row r="401">
      <c r="A401" s="9" t="n">
        <v>44340</v>
      </c>
      <c r="B401" s="198" t="n">
        <v>13.58</v>
      </c>
      <c r="C401" s="217" t="n">
        <v>7</v>
      </c>
      <c r="D401" s="228" t="n"/>
      <c r="E401" s="228" t="n"/>
      <c r="F401" s="188">
        <f>B401-C401-D401+E401-G401-J906</f>
        <v/>
      </c>
      <c r="G401" s="200" t="n">
        <v>3</v>
      </c>
    </row>
    <row r="402">
      <c r="A402" s="9" t="n">
        <v>44340</v>
      </c>
      <c r="B402" s="198" t="n">
        <v>13.46</v>
      </c>
      <c r="C402" s="217" t="n">
        <v>5</v>
      </c>
      <c r="D402" s="228" t="n"/>
      <c r="E402" s="228" t="n"/>
      <c r="F402" s="188">
        <f>B402-C402-D402+E402-G402-J907</f>
        <v/>
      </c>
      <c r="G402" s="200" t="n">
        <v>3</v>
      </c>
    </row>
    <row r="403">
      <c r="A403" s="9" t="n">
        <v>44340</v>
      </c>
      <c r="B403" s="198" t="n">
        <v>13.58</v>
      </c>
      <c r="C403" s="217" t="n">
        <v>5</v>
      </c>
      <c r="D403" s="228" t="n"/>
      <c r="E403" s="228" t="n"/>
      <c r="F403" s="188">
        <f>B403-C403-D403+E403-G403-J908</f>
        <v/>
      </c>
      <c r="G403" s="200" t="n">
        <v>3</v>
      </c>
    </row>
    <row r="404">
      <c r="A404" s="9" t="n">
        <v>44340</v>
      </c>
      <c r="B404" s="198" t="n">
        <v>13.15</v>
      </c>
      <c r="C404" s="217" t="n">
        <v>5</v>
      </c>
      <c r="D404" s="228" t="n"/>
      <c r="E404" s="228" t="n"/>
      <c r="F404" s="188">
        <f>B404-C404-D404+E404-G404-J909</f>
        <v/>
      </c>
      <c r="G404" s="200" t="n">
        <v>3</v>
      </c>
    </row>
    <row r="405">
      <c r="A405" s="9" t="n">
        <v>44340</v>
      </c>
      <c r="B405" s="198" t="n">
        <v>13.48</v>
      </c>
      <c r="C405" s="217" t="n">
        <v>5</v>
      </c>
      <c r="D405" s="228" t="n"/>
      <c r="E405" s="228" t="n"/>
      <c r="F405" s="188">
        <f>B405-C405-D405+E405-G405-J910</f>
        <v/>
      </c>
      <c r="G405" s="200" t="n">
        <v>3</v>
      </c>
    </row>
    <row r="406">
      <c r="A406" s="9" t="n">
        <v>44340</v>
      </c>
      <c r="B406" s="198" t="n">
        <v>13.15</v>
      </c>
      <c r="C406" s="217" t="n">
        <v>5</v>
      </c>
      <c r="D406" s="228" t="n"/>
      <c r="E406" s="228" t="n"/>
      <c r="F406" s="188">
        <f>B406-C406-D406+E406-G406-J911</f>
        <v/>
      </c>
      <c r="G406" s="200" t="n">
        <v>3</v>
      </c>
    </row>
    <row r="407">
      <c r="A407" s="9" t="n">
        <v>44340</v>
      </c>
      <c r="B407" s="198" t="n">
        <v>13.15</v>
      </c>
      <c r="C407" s="217" t="n">
        <v>5</v>
      </c>
      <c r="D407" s="228" t="n"/>
      <c r="E407" s="228" t="n"/>
      <c r="F407" s="188">
        <f>B407-C407-D407+E407-G407-J912</f>
        <v/>
      </c>
      <c r="G407" s="200" t="n">
        <v>3</v>
      </c>
    </row>
    <row r="408">
      <c r="A408" s="9" t="n">
        <v>44340</v>
      </c>
      <c r="B408" s="198" t="n">
        <v>19</v>
      </c>
      <c r="C408" s="217" t="n">
        <v>11.5</v>
      </c>
      <c r="D408" s="228" t="n"/>
      <c r="E408" s="228" t="n"/>
      <c r="F408" s="188">
        <f>B408-C408-D408+E408-G408-J913</f>
        <v/>
      </c>
      <c r="G408" s="200" t="n">
        <v>3</v>
      </c>
    </row>
    <row r="409">
      <c r="A409" s="9" t="n">
        <v>44341</v>
      </c>
      <c r="B409" s="198" t="n">
        <v>13.58</v>
      </c>
      <c r="C409" s="217" t="n">
        <v>5</v>
      </c>
      <c r="D409" s="228" t="n"/>
      <c r="E409" s="228" t="n"/>
      <c r="F409" s="188">
        <f>B409-C409-D409+E409-G409-J914</f>
        <v/>
      </c>
      <c r="G409" s="200" t="n">
        <v>3</v>
      </c>
    </row>
    <row r="410">
      <c r="A410" s="9" t="n">
        <v>44341</v>
      </c>
      <c r="B410" s="198" t="n">
        <v>134.68</v>
      </c>
      <c r="C410" s="217" t="n">
        <v>104</v>
      </c>
      <c r="D410" s="228" t="n"/>
      <c r="E410" s="228" t="n"/>
      <c r="F410" s="188">
        <f>B410-C410-D410+E410-G410-J915</f>
        <v/>
      </c>
      <c r="G410" s="200" t="n">
        <v>3</v>
      </c>
    </row>
    <row r="411">
      <c r="A411" s="9" t="n">
        <v>44341</v>
      </c>
      <c r="B411" s="198" t="n">
        <v>33.86</v>
      </c>
      <c r="C411" s="217" t="n">
        <v>24</v>
      </c>
      <c r="D411" s="228" t="n"/>
      <c r="E411" s="228" t="n"/>
      <c r="F411" s="188">
        <f>B411-C411-D411+E411-G411-J916</f>
        <v/>
      </c>
      <c r="G411" s="200" t="n">
        <v>3</v>
      </c>
    </row>
    <row r="412">
      <c r="A412" s="9" t="n">
        <v>44341</v>
      </c>
      <c r="B412" s="198" t="n">
        <v>12.61</v>
      </c>
      <c r="C412" s="217" t="n">
        <v>8</v>
      </c>
      <c r="D412" s="228" t="n"/>
      <c r="E412" s="228" t="n"/>
      <c r="F412" s="188">
        <f>B412-C412-D412+E412-G412-J917</f>
        <v/>
      </c>
      <c r="G412" s="200" t="n">
        <v>3</v>
      </c>
    </row>
    <row r="413">
      <c r="A413" s="9" t="n">
        <v>44341</v>
      </c>
      <c r="B413" s="198" t="n">
        <v>139</v>
      </c>
      <c r="C413" s="217" t="n">
        <v>104</v>
      </c>
      <c r="D413" s="228" t="n"/>
      <c r="E413" s="228" t="n"/>
      <c r="F413" s="188">
        <f>B413-C413-D413+E413-G413-J918</f>
        <v/>
      </c>
      <c r="G413" s="200" t="n">
        <v>3</v>
      </c>
    </row>
    <row r="414">
      <c r="A414" s="9" t="n">
        <v>44341</v>
      </c>
      <c r="B414" s="198" t="n">
        <v>33.86</v>
      </c>
      <c r="C414" s="217" t="n">
        <v>24</v>
      </c>
      <c r="D414" s="228" t="n"/>
      <c r="E414" s="228" t="n"/>
      <c r="F414" s="188">
        <f>B414-C414-D414+E414-G414-J919</f>
        <v/>
      </c>
      <c r="G414" s="200" t="n">
        <v>3</v>
      </c>
    </row>
    <row r="415">
      <c r="A415" s="9" t="n">
        <v>44341</v>
      </c>
      <c r="B415" s="198" t="n">
        <v>14.15</v>
      </c>
      <c r="C415" s="217" t="n">
        <v>5</v>
      </c>
      <c r="D415" s="228" t="n"/>
      <c r="E415" s="228" t="n"/>
      <c r="F415" s="188">
        <f>B415-C415-D415+E415-G415-J920</f>
        <v/>
      </c>
      <c r="G415" s="200" t="n">
        <v>3</v>
      </c>
    </row>
    <row r="416">
      <c r="A416" s="9" t="n">
        <v>44341</v>
      </c>
      <c r="B416" s="198" t="n">
        <v>33.86</v>
      </c>
      <c r="C416" s="217" t="n">
        <v>24</v>
      </c>
      <c r="D416" s="228" t="n"/>
      <c r="E416" s="228" t="n"/>
      <c r="F416" s="188">
        <f>B416-C416-D416+E416-G416-J921</f>
        <v/>
      </c>
      <c r="G416" s="200" t="n">
        <v>3</v>
      </c>
    </row>
    <row r="417">
      <c r="A417" s="9" t="n">
        <v>44341</v>
      </c>
      <c r="B417" s="198" t="n">
        <v>27.99</v>
      </c>
      <c r="C417" s="217" t="n">
        <v>12</v>
      </c>
      <c r="D417" s="228" t="n"/>
      <c r="E417" s="228" t="n"/>
      <c r="F417" s="188">
        <f>B417-C417-D417+E417-G417-J922</f>
        <v/>
      </c>
      <c r="G417" s="200" t="n">
        <v>3</v>
      </c>
    </row>
    <row r="418">
      <c r="A418" s="9" t="n">
        <v>44341</v>
      </c>
      <c r="B418" s="198" t="n">
        <v>66.84</v>
      </c>
      <c r="C418" s="217" t="n">
        <v>48</v>
      </c>
      <c r="D418" s="228" t="n"/>
      <c r="E418" s="228" t="n"/>
      <c r="F418" s="188">
        <f>B418-C418-D418+E418-G418-J923</f>
        <v/>
      </c>
      <c r="G418" s="200" t="n">
        <v>3</v>
      </c>
    </row>
    <row r="419">
      <c r="A419" s="9" t="n">
        <v>44341</v>
      </c>
      <c r="B419" s="198" t="n">
        <v>33.86</v>
      </c>
      <c r="C419" s="217" t="n">
        <v>24</v>
      </c>
      <c r="D419" s="228" t="n"/>
      <c r="E419" s="228" t="n"/>
      <c r="F419" s="188">
        <f>B419-C419-D419+E419-G419-J924</f>
        <v/>
      </c>
      <c r="G419" s="200" t="n">
        <v>3</v>
      </c>
    </row>
    <row r="420">
      <c r="A420" s="9" t="n">
        <v>44341</v>
      </c>
      <c r="B420" s="198" t="n">
        <v>34.83</v>
      </c>
      <c r="C420" s="217" t="n">
        <v>24</v>
      </c>
      <c r="D420" s="228" t="n"/>
      <c r="E420" s="228" t="n"/>
      <c r="F420" s="188">
        <f>B420-C420-D420+E420-G420-J925</f>
        <v/>
      </c>
      <c r="G420" s="200" t="n">
        <v>3</v>
      </c>
    </row>
    <row r="421">
      <c r="A421" s="9" t="n">
        <v>44341</v>
      </c>
      <c r="B421" s="198" t="n">
        <v>12.61</v>
      </c>
      <c r="C421" s="217" t="n">
        <v>8</v>
      </c>
      <c r="D421" s="228" t="n"/>
      <c r="E421" s="228" t="n"/>
      <c r="F421" s="188">
        <f>B421-C421-D421+E421-G421-J926</f>
        <v/>
      </c>
      <c r="G421" s="200" t="n">
        <v>3</v>
      </c>
    </row>
    <row r="422">
      <c r="A422" s="9" t="n">
        <v>44341</v>
      </c>
      <c r="B422" s="198" t="n">
        <v>13.58</v>
      </c>
      <c r="C422" s="217" t="n">
        <v>5</v>
      </c>
      <c r="D422" s="228" t="n"/>
      <c r="E422" s="228" t="n"/>
      <c r="F422" s="188">
        <f>B422-C422-D422+E422-G422-J927</f>
        <v/>
      </c>
      <c r="G422" s="200" t="n">
        <v>3</v>
      </c>
    </row>
    <row r="423">
      <c r="A423" s="9" t="n">
        <v>44342</v>
      </c>
      <c r="B423" s="198" t="n">
        <v>66.84</v>
      </c>
      <c r="C423" s="217" t="n">
        <v>48</v>
      </c>
      <c r="D423" s="228" t="n"/>
      <c r="E423" s="228" t="n"/>
      <c r="F423" s="188">
        <f>B423-C423-D423+E423-G423-J928</f>
        <v/>
      </c>
      <c r="G423" s="200" t="n">
        <v>3</v>
      </c>
    </row>
    <row r="424">
      <c r="A424" s="9" t="n">
        <v>44342</v>
      </c>
      <c r="B424" s="198" t="n">
        <v>13.15</v>
      </c>
      <c r="C424" s="217" t="n">
        <v>5</v>
      </c>
      <c r="D424" s="228" t="n"/>
      <c r="E424" s="228" t="n"/>
      <c r="F424" s="188">
        <f>B424-C424-D424+E424-G424-J929</f>
        <v/>
      </c>
      <c r="G424" s="200" t="n">
        <v>3</v>
      </c>
    </row>
    <row r="425">
      <c r="A425" s="9" t="n">
        <v>44342</v>
      </c>
      <c r="B425" s="198" t="n">
        <v>13.51</v>
      </c>
      <c r="C425" s="217" t="n">
        <v>5</v>
      </c>
      <c r="D425" s="228" t="n"/>
      <c r="E425" s="228" t="n"/>
      <c r="F425" s="188">
        <f>B425-C425-D425+E425-G425-J930</f>
        <v/>
      </c>
      <c r="G425" s="200" t="n">
        <v>3</v>
      </c>
    </row>
    <row r="426">
      <c r="A426" s="9" t="n">
        <v>44342</v>
      </c>
      <c r="B426" s="198" t="n">
        <v>202.03</v>
      </c>
      <c r="C426" s="217" t="n">
        <v>148</v>
      </c>
      <c r="D426" s="228" t="n"/>
      <c r="E426" s="228" t="n"/>
      <c r="F426" s="188">
        <f>B426-C426-D426+E426-G426-J931</f>
        <v/>
      </c>
      <c r="G426" s="200" t="n">
        <v>3</v>
      </c>
    </row>
    <row r="427">
      <c r="A427" s="9" t="n">
        <v>44342</v>
      </c>
      <c r="B427" s="198" t="n">
        <v>68.83</v>
      </c>
      <c r="C427" s="217" t="n">
        <v>48</v>
      </c>
      <c r="D427" s="228" t="n"/>
      <c r="E427" s="228" t="n"/>
      <c r="F427" s="188">
        <f>B427-C427-D427+E427-G427-J932</f>
        <v/>
      </c>
      <c r="G427" s="200" t="n">
        <v>3</v>
      </c>
    </row>
    <row r="428">
      <c r="A428" s="9" t="n">
        <v>44342</v>
      </c>
      <c r="B428" s="198" t="n">
        <v>75.51000000000001</v>
      </c>
      <c r="C428" s="217" t="n">
        <v>57</v>
      </c>
      <c r="D428" s="228" t="n"/>
      <c r="E428" s="228" t="n"/>
      <c r="F428" s="188">
        <f>B428-C428-D428+E428-G428-J933</f>
        <v/>
      </c>
      <c r="G428" s="200" t="n">
        <v>3</v>
      </c>
    </row>
    <row r="429">
      <c r="A429" s="9" t="n">
        <v>44342</v>
      </c>
      <c r="B429" s="198" t="n">
        <v>13.15</v>
      </c>
      <c r="C429" s="217" t="n">
        <v>5</v>
      </c>
      <c r="D429" s="228" t="n"/>
      <c r="E429" s="228" t="n"/>
      <c r="F429" s="188">
        <f>B429-C429-D429+E429-G429-J934</f>
        <v/>
      </c>
      <c r="G429" s="200" t="n">
        <v>3</v>
      </c>
    </row>
    <row r="430">
      <c r="A430" s="9" t="n">
        <v>44342</v>
      </c>
      <c r="B430" s="198" t="n">
        <v>8.58</v>
      </c>
      <c r="C430" s="217" t="n">
        <v>2.7</v>
      </c>
      <c r="D430" s="228" t="n"/>
      <c r="E430" s="228" t="n"/>
      <c r="F430" s="188">
        <f>B430-C430-D430+E430-G430-J935</f>
        <v/>
      </c>
      <c r="G430" s="200" t="n">
        <v>3</v>
      </c>
    </row>
    <row r="431">
      <c r="A431" s="9" t="n">
        <v>44342</v>
      </c>
      <c r="B431" s="198" t="n">
        <v>5.02</v>
      </c>
      <c r="C431" s="217" t="n">
        <v>1.3</v>
      </c>
      <c r="D431" s="228" t="n"/>
      <c r="E431" s="228" t="n"/>
      <c r="F431" s="188">
        <f>B431-C431-D431+E431-G431-J936</f>
        <v/>
      </c>
      <c r="G431" s="200" t="n">
        <v>3</v>
      </c>
    </row>
    <row r="432">
      <c r="A432" s="9" t="n">
        <v>44342</v>
      </c>
      <c r="B432" s="198" t="n">
        <v>34.83</v>
      </c>
      <c r="C432" s="217" t="n">
        <v>24</v>
      </c>
      <c r="D432" s="228" t="n"/>
      <c r="E432" s="228" t="n"/>
      <c r="F432" s="188">
        <f>B432-C432-D432+E432-G432-J937</f>
        <v/>
      </c>
      <c r="G432" s="200" t="n">
        <v>3</v>
      </c>
    </row>
    <row r="433">
      <c r="A433" s="9" t="n">
        <v>44342</v>
      </c>
      <c r="B433" s="198" t="n">
        <v>13.31</v>
      </c>
      <c r="C433" s="217" t="n">
        <v>5</v>
      </c>
      <c r="D433" s="228" t="n"/>
      <c r="E433" s="228" t="n"/>
      <c r="F433" s="188">
        <f>B433-C433-D433+E433-G433-J938</f>
        <v/>
      </c>
      <c r="G433" s="200" t="n">
        <v>3</v>
      </c>
    </row>
    <row r="434">
      <c r="A434" s="9" t="n">
        <v>44342</v>
      </c>
      <c r="B434" s="198" t="n">
        <v>13.37</v>
      </c>
      <c r="C434" s="217" t="n">
        <v>5</v>
      </c>
      <c r="D434" s="228" t="n"/>
      <c r="E434" s="228" t="n"/>
      <c r="F434" s="188">
        <f>B434-C434-D434+E434-G434-J939</f>
        <v/>
      </c>
      <c r="G434" s="200" t="n">
        <v>3</v>
      </c>
    </row>
    <row r="435">
      <c r="A435" s="9" t="n">
        <v>44342</v>
      </c>
      <c r="B435" s="198" t="n">
        <v>12.61</v>
      </c>
      <c r="C435" s="217" t="n">
        <v>8</v>
      </c>
      <c r="D435" s="228" t="n"/>
      <c r="E435" s="228" t="n"/>
      <c r="F435" s="188">
        <f>B435-C435-D435+E435-G435-J940</f>
        <v/>
      </c>
      <c r="G435" s="200" t="n">
        <v>3</v>
      </c>
    </row>
    <row r="436">
      <c r="A436" s="9" t="n">
        <v>44342</v>
      </c>
      <c r="B436" s="198" t="n">
        <v>13.58</v>
      </c>
      <c r="C436" s="217" t="n">
        <v>5</v>
      </c>
      <c r="D436" s="228" t="n"/>
      <c r="E436" s="228" t="n"/>
      <c r="F436" s="188">
        <f>B436-C436-D436+E436-G436-J941</f>
        <v/>
      </c>
      <c r="G436" s="200" t="n">
        <v>3</v>
      </c>
    </row>
    <row r="437">
      <c r="A437" s="9" t="n">
        <v>44342</v>
      </c>
      <c r="B437" s="198" t="n">
        <v>13.15</v>
      </c>
      <c r="C437" s="217" t="n">
        <v>5</v>
      </c>
      <c r="D437" s="228" t="n"/>
      <c r="E437" s="228" t="n"/>
      <c r="F437" s="188">
        <f>B437-C437-D437+E437-G437-J942</f>
        <v/>
      </c>
      <c r="G437" s="200" t="n">
        <v>3</v>
      </c>
    </row>
    <row r="438">
      <c r="A438" s="9" t="n">
        <v>44342</v>
      </c>
      <c r="B438" s="198" t="n">
        <v>13.15</v>
      </c>
      <c r="C438" s="217" t="n">
        <v>5</v>
      </c>
      <c r="D438" s="228" t="n"/>
      <c r="E438" s="228" t="n"/>
      <c r="F438" s="188">
        <f>B438-C438-D438+E438-G438-J943</f>
        <v/>
      </c>
      <c r="G438" s="200" t="n">
        <v>3</v>
      </c>
    </row>
    <row r="439">
      <c r="A439" s="9" t="n">
        <v>44342</v>
      </c>
      <c r="B439" s="198" t="n">
        <v>19</v>
      </c>
      <c r="C439" s="217" t="n">
        <v>8.699999999999999</v>
      </c>
      <c r="D439" s="228" t="n"/>
      <c r="E439" s="228" t="n"/>
      <c r="F439" s="188">
        <f>B439-C439-D439+E439-G439-J944</f>
        <v/>
      </c>
      <c r="G439" s="200" t="n">
        <v>3</v>
      </c>
    </row>
    <row r="440">
      <c r="A440" s="9" t="n">
        <v>44343</v>
      </c>
      <c r="B440" s="198" t="n">
        <v>21.64</v>
      </c>
      <c r="C440" s="217" t="n">
        <v>8</v>
      </c>
      <c r="D440" s="228" t="n"/>
      <c r="E440" s="228" t="n"/>
      <c r="F440" s="188">
        <f>B440-C440-D440+E440-G440-J945</f>
        <v/>
      </c>
      <c r="G440" s="200" t="n">
        <v>3</v>
      </c>
    </row>
    <row r="441">
      <c r="A441" s="9" t="n">
        <v>44343</v>
      </c>
      <c r="B441" s="198" t="n">
        <v>34.85</v>
      </c>
      <c r="C441" s="217" t="n">
        <v>24</v>
      </c>
      <c r="D441" s="228" t="n"/>
      <c r="E441" s="228" t="n"/>
      <c r="F441" s="188">
        <f>B441-C441-D441+E441-G441-J946</f>
        <v/>
      </c>
      <c r="G441" s="200" t="n">
        <v>3</v>
      </c>
    </row>
    <row r="442">
      <c r="A442" s="9" t="n">
        <v>44343</v>
      </c>
      <c r="B442" s="198" t="n">
        <v>75.08</v>
      </c>
      <c r="C442" s="217" t="n">
        <v>59</v>
      </c>
      <c r="D442" s="228" t="n"/>
      <c r="E442" s="228" t="n"/>
      <c r="F442" s="188">
        <f>B442-C442-D442+E442-G442-J947</f>
        <v/>
      </c>
      <c r="G442" s="200" t="n">
        <v>3</v>
      </c>
    </row>
    <row r="443">
      <c r="A443" s="9" t="n">
        <v>44343</v>
      </c>
      <c r="B443" s="198" t="n">
        <v>13.4</v>
      </c>
      <c r="C443" s="217" t="n">
        <v>5</v>
      </c>
      <c r="D443" s="228" t="n"/>
      <c r="E443" s="228" t="n"/>
      <c r="F443" s="188">
        <f>B443-C443-D443+E443-G443-J948</f>
        <v/>
      </c>
      <c r="G443" s="200" t="n">
        <v>3</v>
      </c>
    </row>
    <row r="444">
      <c r="A444" s="9" t="n">
        <v>44343</v>
      </c>
      <c r="B444" s="198" t="n">
        <v>36</v>
      </c>
      <c r="C444" s="217" t="n">
        <v>24</v>
      </c>
      <c r="D444" s="228" t="n"/>
      <c r="E444" s="228" t="n"/>
      <c r="F444" s="188">
        <f>B444-C444-D444+E444-G444-J949</f>
        <v/>
      </c>
      <c r="G444" s="200" t="n">
        <v>3</v>
      </c>
    </row>
    <row r="445">
      <c r="A445" s="9" t="n">
        <v>44343</v>
      </c>
      <c r="B445" s="198" t="n">
        <v>13.15</v>
      </c>
      <c r="C445" s="217" t="n">
        <v>5</v>
      </c>
      <c r="D445" s="228" t="n"/>
      <c r="E445" s="228" t="n"/>
      <c r="F445" s="188">
        <f>B445-C445-D445+E445-G445-J950</f>
        <v/>
      </c>
      <c r="G445" s="200" t="n">
        <v>3</v>
      </c>
    </row>
    <row r="446">
      <c r="A446" s="9" t="n">
        <v>44343</v>
      </c>
      <c r="B446" s="198" t="n">
        <v>34.87</v>
      </c>
      <c r="C446" s="217" t="n">
        <v>24</v>
      </c>
      <c r="D446" s="228" t="n"/>
      <c r="E446" s="228" t="n"/>
      <c r="F446" s="188">
        <f>B446-C446-D446+E446-G446-J951</f>
        <v/>
      </c>
      <c r="G446" s="200" t="n">
        <v>3</v>
      </c>
    </row>
    <row r="447">
      <c r="A447" s="9" t="n">
        <v>44343</v>
      </c>
      <c r="B447" s="198" t="n">
        <v>19.57</v>
      </c>
      <c r="C447" s="217" t="n">
        <v>8.699999999999999</v>
      </c>
      <c r="D447" s="228" t="n"/>
      <c r="E447" s="228" t="n"/>
      <c r="F447" s="188">
        <f>B447-C447-D447+E447-G447-J952</f>
        <v/>
      </c>
      <c r="G447" s="200" t="n">
        <v>3</v>
      </c>
    </row>
    <row r="448">
      <c r="A448" s="9" t="n">
        <v>44343</v>
      </c>
      <c r="B448" s="198" t="n">
        <v>11.08</v>
      </c>
      <c r="C448" s="217" t="n">
        <v>3.7</v>
      </c>
      <c r="D448" s="228" t="n"/>
      <c r="E448" s="228" t="n"/>
      <c r="F448" s="188">
        <f>B448-C448-D448+E448-G448-J953</f>
        <v/>
      </c>
      <c r="G448" s="200" t="n">
        <v>3</v>
      </c>
    </row>
    <row r="449">
      <c r="A449" s="9" t="n">
        <v>44343</v>
      </c>
      <c r="B449" s="198" t="n">
        <v>35</v>
      </c>
      <c r="C449" s="217" t="n">
        <v>24</v>
      </c>
      <c r="D449" s="228" t="n"/>
      <c r="E449" s="228" t="n"/>
      <c r="F449" s="188">
        <f>B449-C449-D449+E449-G449-J954</f>
        <v/>
      </c>
      <c r="G449" s="200" t="n">
        <v>3</v>
      </c>
    </row>
    <row r="450">
      <c r="A450" s="9" t="n">
        <v>44343</v>
      </c>
      <c r="B450" s="198" t="n">
        <v>13.15</v>
      </c>
      <c r="C450" s="217" t="n">
        <v>5</v>
      </c>
      <c r="D450" s="228" t="n"/>
      <c r="E450" s="228" t="n"/>
      <c r="F450" s="188">
        <f>B450-C450-D450+E450-G450-J955</f>
        <v/>
      </c>
      <c r="G450" s="200" t="n">
        <v>3</v>
      </c>
    </row>
    <row r="451">
      <c r="A451" s="9" t="n">
        <v>44343</v>
      </c>
      <c r="B451" s="198" t="n">
        <v>71.23</v>
      </c>
      <c r="C451" s="217" t="n">
        <v>42</v>
      </c>
      <c r="D451" s="228" t="n"/>
      <c r="E451" s="228" t="n"/>
      <c r="F451" s="188">
        <f>B451-C451-D451+E451-G451-J956</f>
        <v/>
      </c>
      <c r="G451" s="200" t="n">
        <v>3</v>
      </c>
    </row>
    <row r="452">
      <c r="A452" s="9" t="n">
        <v>44343</v>
      </c>
      <c r="B452" s="198" t="n">
        <v>13.74</v>
      </c>
      <c r="C452" s="217" t="n">
        <v>5</v>
      </c>
      <c r="D452" s="228" t="n"/>
      <c r="E452" s="228" t="n"/>
      <c r="F452" s="188">
        <f>B452-C452-D452+E452-G452-J957</f>
        <v/>
      </c>
      <c r="G452" s="200" t="n">
        <v>3</v>
      </c>
    </row>
    <row r="453">
      <c r="A453" s="9" t="n">
        <v>44343</v>
      </c>
      <c r="B453" s="198" t="n">
        <v>13.15</v>
      </c>
      <c r="C453" s="217" t="n">
        <v>5</v>
      </c>
      <c r="D453" s="228" t="n"/>
      <c r="E453" s="228" t="n"/>
      <c r="F453" s="188">
        <f>B453-C453-D453+E453-G453-J958</f>
        <v/>
      </c>
      <c r="G453" s="200" t="n">
        <v>3</v>
      </c>
    </row>
    <row r="454">
      <c r="A454" s="9" t="n">
        <v>44343</v>
      </c>
      <c r="B454" s="198" t="n">
        <v>36.86</v>
      </c>
      <c r="C454" s="217" t="n">
        <v>24</v>
      </c>
      <c r="D454" s="228" t="n"/>
      <c r="E454" s="228" t="n"/>
      <c r="F454" s="188">
        <f>B454-C454-D454+E454-G454-J959</f>
        <v/>
      </c>
      <c r="G454" s="200" t="n">
        <v>3</v>
      </c>
    </row>
    <row r="455">
      <c r="A455" s="9" t="n">
        <v>44344</v>
      </c>
      <c r="B455" s="198" t="n">
        <v>13.15</v>
      </c>
      <c r="C455" s="217" t="n">
        <v>5</v>
      </c>
      <c r="D455" s="228" t="n"/>
      <c r="E455" s="228" t="n"/>
      <c r="F455" s="188">
        <f>B455-C455-D455+E455-G455-J960</f>
        <v/>
      </c>
      <c r="G455" s="200" t="n">
        <v>3</v>
      </c>
    </row>
    <row r="456">
      <c r="A456" s="9" t="n">
        <v>44344</v>
      </c>
      <c r="B456" s="198" t="n">
        <v>13.15</v>
      </c>
      <c r="C456" s="217" t="n">
        <v>5</v>
      </c>
      <c r="D456" s="228" t="n"/>
      <c r="E456" s="228" t="n"/>
      <c r="F456" s="188">
        <f>B456-C456-D456+E456-G456-J961</f>
        <v/>
      </c>
      <c r="G456" s="200" t="n">
        <v>3</v>
      </c>
    </row>
    <row r="457">
      <c r="A457" s="9" t="n">
        <v>44344</v>
      </c>
      <c r="B457" s="198" t="n">
        <v>13.15</v>
      </c>
      <c r="C457" s="217" t="n">
        <v>5</v>
      </c>
      <c r="D457" s="228" t="n"/>
      <c r="E457" s="228" t="n"/>
      <c r="F457" s="188">
        <f>B457-C457-D457+E457-G457-J962</f>
        <v/>
      </c>
      <c r="G457" s="200" t="n">
        <v>3</v>
      </c>
    </row>
    <row r="458">
      <c r="A458" s="9" t="n">
        <v>44344</v>
      </c>
      <c r="B458" s="198" t="n">
        <v>26.29</v>
      </c>
      <c r="C458" s="217" t="n">
        <v>10</v>
      </c>
      <c r="D458" s="228" t="n"/>
      <c r="E458" s="228" t="n"/>
      <c r="F458" s="188">
        <f>B458-C458-D458+E458-G458-J963</f>
        <v/>
      </c>
      <c r="G458" s="200" t="n">
        <v>3</v>
      </c>
    </row>
    <row r="459">
      <c r="A459" s="9" t="n">
        <v>44344</v>
      </c>
      <c r="B459" s="198" t="n">
        <v>13.15</v>
      </c>
      <c r="C459" s="217" t="n">
        <v>5</v>
      </c>
      <c r="D459" s="228" t="n"/>
      <c r="E459" s="228" t="n"/>
      <c r="F459" s="188">
        <f>B459-C459-D459+E459-G459-J964</f>
        <v/>
      </c>
      <c r="G459" s="200" t="n">
        <v>3</v>
      </c>
    </row>
    <row r="460">
      <c r="A460" s="9" t="n">
        <v>44344</v>
      </c>
      <c r="B460" s="198" t="n">
        <v>13.47</v>
      </c>
      <c r="C460" s="217" t="n">
        <v>5</v>
      </c>
      <c r="D460" s="228" t="n"/>
      <c r="E460" s="228" t="n"/>
      <c r="F460" s="188">
        <f>B460-C460-D460+E460-G460-J965</f>
        <v/>
      </c>
      <c r="G460" s="200" t="n">
        <v>3</v>
      </c>
    </row>
    <row r="461">
      <c r="A461" s="9" t="n">
        <v>44345</v>
      </c>
      <c r="B461" s="198" t="n">
        <v>68.88</v>
      </c>
      <c r="C461" s="217" t="n">
        <v>48</v>
      </c>
      <c r="D461" s="228" t="n"/>
      <c r="E461" s="228" t="n"/>
      <c r="F461" s="188">
        <f>B461-C461-D461+E461-G461-J966</f>
        <v/>
      </c>
      <c r="G461" s="200" t="n">
        <v>3</v>
      </c>
    </row>
    <row r="462">
      <c r="A462" s="9" t="n">
        <v>44345</v>
      </c>
      <c r="B462" s="198" t="n">
        <v>8.890000000000001</v>
      </c>
      <c r="C462" s="217" t="n">
        <v>3</v>
      </c>
      <c r="D462" s="228" t="n"/>
      <c r="E462" s="228" t="n"/>
      <c r="F462" s="188">
        <f>B462-C462-D462+E462-G462-J967</f>
        <v/>
      </c>
      <c r="G462" s="200" t="n">
        <v>3</v>
      </c>
    </row>
    <row r="463">
      <c r="A463" s="9" t="n">
        <v>44345</v>
      </c>
      <c r="B463" s="198" t="n">
        <v>154.9</v>
      </c>
      <c r="C463" s="217" t="n">
        <v>120</v>
      </c>
      <c r="D463" s="228" t="n"/>
      <c r="E463" s="228" t="n"/>
      <c r="F463" s="188">
        <f>B463-C463-D463+E463-G463-J968</f>
        <v/>
      </c>
      <c r="G463" s="200" t="n">
        <v>3</v>
      </c>
    </row>
    <row r="464">
      <c r="A464" s="9" t="n">
        <v>44345</v>
      </c>
      <c r="B464" s="198" t="n">
        <v>35</v>
      </c>
      <c r="C464" s="217" t="n">
        <v>24</v>
      </c>
      <c r="D464" s="228" t="n"/>
      <c r="E464" s="228" t="n"/>
      <c r="F464" s="188">
        <f>B464-C464-D464+E464-G464-J969</f>
        <v/>
      </c>
      <c r="G464" s="200" t="n">
        <v>3</v>
      </c>
    </row>
    <row r="465">
      <c r="A465" s="9" t="n">
        <v>44345</v>
      </c>
      <c r="B465" s="198" t="n">
        <v>139.13</v>
      </c>
      <c r="C465" s="217" t="n">
        <v>90</v>
      </c>
      <c r="D465" s="228" t="n"/>
      <c r="E465" s="228" t="n"/>
      <c r="F465" s="188">
        <f>B465-C465-D465+E465-G465-J970</f>
        <v/>
      </c>
      <c r="G465" s="200" t="n">
        <v>3</v>
      </c>
    </row>
    <row r="466">
      <c r="A466" s="9" t="n">
        <v>44345</v>
      </c>
      <c r="B466" s="198" t="n">
        <v>34.98</v>
      </c>
      <c r="C466" s="217" t="n">
        <v>24</v>
      </c>
      <c r="D466" s="228" t="n"/>
      <c r="E466" s="228" t="n"/>
      <c r="F466" s="188">
        <f>B466-C466-D466+E466-G466-J971</f>
        <v/>
      </c>
      <c r="G466" s="200" t="n">
        <v>3</v>
      </c>
    </row>
    <row r="467">
      <c r="A467" s="9" t="n">
        <v>44345</v>
      </c>
      <c r="B467" s="198" t="n">
        <v>34.83</v>
      </c>
      <c r="C467" s="217" t="n">
        <v>24</v>
      </c>
      <c r="D467" s="228" t="n"/>
      <c r="E467" s="228" t="n"/>
      <c r="F467" s="188">
        <f>B467-C467-D467+E467-G467-J972</f>
        <v/>
      </c>
      <c r="G467" s="200" t="n">
        <v>3</v>
      </c>
    </row>
    <row r="468">
      <c r="A468" s="9" t="n">
        <v>44345</v>
      </c>
      <c r="B468" s="198" t="n">
        <v>13.49</v>
      </c>
      <c r="C468" s="217" t="n">
        <v>5</v>
      </c>
      <c r="D468" s="228" t="n"/>
      <c r="E468" s="228" t="n"/>
      <c r="F468" s="188">
        <f>B468-C468-D468+E468-G468-J973</f>
        <v/>
      </c>
      <c r="G468" s="200" t="n">
        <v>3</v>
      </c>
    </row>
    <row r="469">
      <c r="A469" s="9" t="n">
        <v>44345</v>
      </c>
      <c r="B469" s="198" t="n">
        <v>13.15</v>
      </c>
      <c r="C469" s="217" t="n">
        <v>5</v>
      </c>
      <c r="D469" s="228" t="n"/>
      <c r="E469" s="228" t="n"/>
      <c r="F469" s="188">
        <f>B469-C469-D469+E469-G469-J974</f>
        <v/>
      </c>
      <c r="G469" s="200" t="n">
        <v>3</v>
      </c>
    </row>
    <row r="470">
      <c r="A470" s="9" t="n">
        <v>44346</v>
      </c>
      <c r="B470" s="198" t="n">
        <v>13</v>
      </c>
      <c r="C470" s="217" t="n">
        <v>8</v>
      </c>
      <c r="D470" s="228" t="n"/>
      <c r="E470" s="228" t="n"/>
      <c r="F470" s="188">
        <f>B470-C470-D470+E470-G470-J975</f>
        <v/>
      </c>
      <c r="G470" s="200" t="n">
        <v>3</v>
      </c>
    </row>
    <row r="471">
      <c r="A471" s="9" t="n">
        <v>44346</v>
      </c>
      <c r="B471" s="198" t="n">
        <v>33.86</v>
      </c>
      <c r="C471" s="217" t="n">
        <v>24</v>
      </c>
      <c r="D471" s="228" t="n"/>
      <c r="E471" s="228" t="n"/>
      <c r="F471" s="188">
        <f>B471-C471-D471+E471-G471-J976</f>
        <v/>
      </c>
      <c r="G471" s="200" t="n">
        <v>3</v>
      </c>
    </row>
    <row r="472">
      <c r="A472" s="9" t="n">
        <v>44346</v>
      </c>
      <c r="B472" s="198" t="n">
        <v>13.15</v>
      </c>
      <c r="C472" s="217" t="n">
        <v>5</v>
      </c>
      <c r="D472" s="228" t="n"/>
      <c r="E472" s="228" t="n"/>
      <c r="F472" s="188">
        <f>B472-C472-D472+E472-G472-J977</f>
        <v/>
      </c>
      <c r="G472" s="200" t="n">
        <v>3</v>
      </c>
    </row>
    <row r="473">
      <c r="A473" s="9" t="n">
        <v>44346</v>
      </c>
      <c r="B473" s="198" t="n">
        <v>12.61</v>
      </c>
      <c r="C473" s="217" t="n">
        <v>8</v>
      </c>
      <c r="D473" s="228" t="n"/>
      <c r="E473" s="228" t="n"/>
      <c r="F473" s="188">
        <f>B473-C473-D473+E473-G473-J978</f>
        <v/>
      </c>
      <c r="G473" s="200" t="n">
        <v>3</v>
      </c>
    </row>
    <row r="474">
      <c r="A474" s="9" t="n">
        <v>44346</v>
      </c>
      <c r="B474" s="198" t="n">
        <v>13.58</v>
      </c>
      <c r="C474" s="217" t="n">
        <v>5</v>
      </c>
      <c r="D474" s="228" t="n"/>
      <c r="E474" s="228" t="n"/>
      <c r="F474" s="188">
        <f>B474-C474-D474+E474-G474-J979</f>
        <v/>
      </c>
      <c r="G474" s="200" t="n">
        <v>3</v>
      </c>
    </row>
    <row r="475">
      <c r="A475" s="9" t="n">
        <v>44346</v>
      </c>
      <c r="B475" s="198" t="n">
        <v>12.61</v>
      </c>
      <c r="C475" s="217" t="n">
        <v>8</v>
      </c>
      <c r="D475" s="228" t="n"/>
      <c r="E475" s="228" t="n"/>
      <c r="F475" s="188">
        <f>B475-C475-D475+E475-G475-J980</f>
        <v/>
      </c>
      <c r="G475" s="200" t="n">
        <v>3</v>
      </c>
    </row>
    <row r="476">
      <c r="A476" s="9" t="n">
        <v>44346</v>
      </c>
      <c r="B476" s="198" t="n">
        <v>34.83</v>
      </c>
      <c r="C476" s="217" t="n">
        <v>24</v>
      </c>
      <c r="D476" s="228" t="n"/>
      <c r="E476" s="228" t="n"/>
      <c r="F476" s="188">
        <f>B476-C476-D476+E476-G476-J981</f>
        <v/>
      </c>
      <c r="G476" s="200" t="n">
        <v>3</v>
      </c>
    </row>
    <row r="477">
      <c r="A477" s="9" t="n">
        <v>44346</v>
      </c>
      <c r="B477" s="198" t="n">
        <v>23.82</v>
      </c>
      <c r="C477" s="217" t="n">
        <v>16</v>
      </c>
      <c r="D477" s="228" t="n"/>
      <c r="E477" s="228" t="n"/>
      <c r="F477" s="188">
        <f>B477-C477-D477+E477-G477-J982</f>
        <v/>
      </c>
      <c r="G477" s="200" t="n">
        <v>3</v>
      </c>
    </row>
    <row r="478">
      <c r="A478" s="9" t="n">
        <v>44346</v>
      </c>
      <c r="B478" s="198" t="n">
        <v>7.65</v>
      </c>
      <c r="C478" s="217" t="n">
        <v>2.6</v>
      </c>
      <c r="D478" s="228" t="n"/>
      <c r="E478" s="228" t="n"/>
      <c r="F478" s="188">
        <f>B478-C478-D478+E478-G478-J983</f>
        <v/>
      </c>
      <c r="G478" s="200" t="n">
        <v>3</v>
      </c>
    </row>
    <row r="479">
      <c r="A479" s="9" t="n">
        <v>44346</v>
      </c>
      <c r="B479" s="198" t="n">
        <v>13.48</v>
      </c>
      <c r="C479" s="217" t="n">
        <v>5</v>
      </c>
      <c r="D479" s="228" t="n"/>
      <c r="E479" s="228" t="n"/>
      <c r="F479" s="188">
        <f>B479-C479-D479+E479-G479-J984</f>
        <v/>
      </c>
      <c r="G479" s="200" t="n">
        <v>3</v>
      </c>
    </row>
    <row r="480">
      <c r="A480" s="9" t="n">
        <v>44346</v>
      </c>
      <c r="B480" s="198" t="n">
        <v>13.15</v>
      </c>
      <c r="C480" s="217" t="n">
        <v>5</v>
      </c>
      <c r="D480" s="228" t="n"/>
      <c r="E480" s="228" t="n"/>
      <c r="F480" s="188">
        <f>B480-C480-D480+E480-G480-J985</f>
        <v/>
      </c>
      <c r="G480" s="200" t="n">
        <v>3</v>
      </c>
    </row>
    <row r="481">
      <c r="A481" s="9" t="n">
        <v>44346</v>
      </c>
      <c r="B481" s="198" t="n">
        <v>285</v>
      </c>
      <c r="C481" s="217" t="n">
        <v>240</v>
      </c>
      <c r="D481" s="228" t="n"/>
      <c r="E481" s="228" t="n"/>
      <c r="F481" s="188">
        <f>B481-C481-D481+E481-G481-J986</f>
        <v/>
      </c>
      <c r="G481" s="200" t="n">
        <v>3</v>
      </c>
    </row>
    <row r="482">
      <c r="A482" s="9" t="n">
        <v>44347</v>
      </c>
      <c r="B482" s="198" t="n">
        <v>6.95</v>
      </c>
      <c r="C482" s="217" t="n">
        <v>1.3</v>
      </c>
      <c r="D482" s="228" t="n"/>
      <c r="E482" s="228" t="n"/>
      <c r="F482" s="188">
        <f>B482-C482-D482+E482-G482-J987</f>
        <v/>
      </c>
      <c r="G482" s="200" t="n">
        <v>3</v>
      </c>
    </row>
    <row r="483">
      <c r="A483" s="9" t="n">
        <v>44347</v>
      </c>
      <c r="B483" s="198" t="n">
        <v>18.66</v>
      </c>
      <c r="C483" s="217" t="n">
        <v>6.3</v>
      </c>
      <c r="D483" s="228" t="n"/>
      <c r="E483" s="228" t="n"/>
      <c r="F483" s="188">
        <f>B483-C483-D483+E483-G483-J988</f>
        <v/>
      </c>
      <c r="G483" s="200" t="n">
        <v>3</v>
      </c>
    </row>
    <row r="484">
      <c r="A484" s="9" t="n">
        <v>44347</v>
      </c>
      <c r="B484" s="198" t="n">
        <v>38</v>
      </c>
      <c r="C484" s="217" t="n">
        <v>24</v>
      </c>
      <c r="D484" s="228" t="n"/>
      <c r="E484" s="228" t="n"/>
      <c r="F484" s="188">
        <f>B484-C484-D484+E484-G484-J989</f>
        <v/>
      </c>
      <c r="G484" s="200" t="n">
        <v>3</v>
      </c>
    </row>
    <row r="485">
      <c r="A485" s="9" t="n">
        <v>44347</v>
      </c>
      <c r="B485" s="198" t="n">
        <v>13.58</v>
      </c>
      <c r="C485" s="217" t="n">
        <v>5</v>
      </c>
      <c r="D485" s="228" t="n"/>
      <c r="E485" s="228" t="n"/>
      <c r="F485" s="188">
        <f>B485-C485-D485+E485-G485-J990</f>
        <v/>
      </c>
      <c r="G485" s="200" t="n">
        <v>3</v>
      </c>
    </row>
    <row r="486">
      <c r="A486" s="9" t="n">
        <v>44347</v>
      </c>
      <c r="B486" s="198" t="n">
        <v>13.58</v>
      </c>
      <c r="C486" s="217" t="n">
        <v>5</v>
      </c>
      <c r="D486" s="228" t="n"/>
      <c r="E486" s="228" t="n"/>
      <c r="F486" s="188">
        <f>B486-C486-D486+E486-G486-J991</f>
        <v/>
      </c>
      <c r="G486" s="200" t="n">
        <v>3</v>
      </c>
    </row>
    <row r="487">
      <c r="A487" s="9" t="n">
        <v>44347</v>
      </c>
      <c r="B487" s="198" t="n">
        <v>26</v>
      </c>
      <c r="C487" s="217" t="n">
        <v>16</v>
      </c>
      <c r="D487" s="228" t="n"/>
      <c r="E487" s="228" t="n"/>
      <c r="F487" s="188">
        <f>B487-C487-D487+E487-G487-J992</f>
        <v/>
      </c>
      <c r="G487" s="200" t="n">
        <v>3</v>
      </c>
    </row>
    <row r="488">
      <c r="A488" s="9" t="n">
        <v>44347</v>
      </c>
      <c r="B488" s="198" t="n">
        <v>13.58</v>
      </c>
      <c r="C488" s="217" t="n">
        <v>5</v>
      </c>
      <c r="D488" s="228" t="n"/>
      <c r="E488" s="228" t="n"/>
      <c r="F488" s="188">
        <f>B488-C488-D488+E488-G488-J993</f>
        <v/>
      </c>
      <c r="G488" s="200" t="n">
        <v>3</v>
      </c>
    </row>
    <row r="489">
      <c r="A489" s="9" t="n">
        <v>44347</v>
      </c>
      <c r="B489" s="198" t="n">
        <v>14.58</v>
      </c>
      <c r="C489" s="217" t="n">
        <v>5</v>
      </c>
      <c r="D489" s="228" t="n"/>
      <c r="E489" s="228" t="n"/>
      <c r="F489" s="188">
        <f>B489-C489-D489+E489-G489-J994</f>
        <v/>
      </c>
      <c r="G489" s="200" t="n">
        <v>3</v>
      </c>
    </row>
    <row r="490">
      <c r="A490" s="9" t="n">
        <v>44347</v>
      </c>
      <c r="B490" s="198" t="n">
        <v>13.58</v>
      </c>
      <c r="C490" s="217" t="n">
        <v>5</v>
      </c>
      <c r="D490" s="228" t="n"/>
      <c r="E490" s="228" t="n"/>
      <c r="F490" s="188">
        <f>B490-C490-D490+E490-G490-J995</f>
        <v/>
      </c>
      <c r="G490" s="200" t="n">
        <v>3</v>
      </c>
    </row>
    <row r="491">
      <c r="A491" s="9" t="n">
        <v>44347</v>
      </c>
      <c r="B491" s="198" t="n">
        <v>13.58</v>
      </c>
      <c r="C491" s="217" t="n">
        <v>5</v>
      </c>
      <c r="D491" s="228" t="n"/>
      <c r="E491" s="228" t="n"/>
      <c r="F491" s="188">
        <f>B491-C491-D491+E491-G491-J996</f>
        <v/>
      </c>
      <c r="G491" s="200" t="n">
        <v>3</v>
      </c>
    </row>
    <row r="492">
      <c r="A492" s="9" t="n"/>
      <c r="B492" s="198" t="n"/>
      <c r="C492" s="217" t="n"/>
      <c r="D492" s="228" t="n"/>
      <c r="E492" s="228" t="n"/>
      <c r="F492" s="188" t="n"/>
      <c r="G492" s="200" t="n"/>
    </row>
    <row r="493">
      <c r="A493" s="9" t="n"/>
      <c r="B493" s="198" t="n"/>
      <c r="C493" s="217" t="n"/>
      <c r="D493" s="228" t="n"/>
      <c r="E493" s="228" t="n"/>
      <c r="F493" s="188" t="n"/>
      <c r="G493" s="200" t="n"/>
    </row>
    <row r="494">
      <c r="A494" s="9" t="n"/>
      <c r="B494" s="198" t="n"/>
      <c r="C494" s="217" t="n"/>
      <c r="D494" s="228" t="n"/>
      <c r="E494" s="228" t="n"/>
      <c r="F494" s="188" t="n"/>
      <c r="G494" s="200" t="n"/>
    </row>
    <row r="495">
      <c r="A495" s="9" t="n"/>
      <c r="B495" s="198" t="n"/>
      <c r="C495" s="217" t="n"/>
      <c r="D495" s="228" t="n"/>
      <c r="E495" s="228" t="n"/>
      <c r="F495" s="188" t="n"/>
      <c r="G495" s="200" t="n"/>
    </row>
    <row r="496">
      <c r="A496" s="9" t="n"/>
      <c r="B496" s="198" t="n"/>
      <c r="C496" s="217" t="n"/>
      <c r="D496" s="228" t="n"/>
      <c r="E496" s="228" t="n"/>
      <c r="F496" s="188" t="n"/>
      <c r="G496" s="200" t="n"/>
    </row>
    <row r="497">
      <c r="A497" s="9" t="n"/>
      <c r="B497" s="198" t="n"/>
      <c r="C497" s="217" t="n"/>
      <c r="D497" s="228" t="n"/>
      <c r="E497" s="228" t="n"/>
      <c r="F497" s="188" t="n"/>
      <c r="G497" s="200" t="n"/>
    </row>
    <row r="498">
      <c r="A498" s="9" t="n"/>
      <c r="B498" s="198" t="n"/>
      <c r="C498" s="217" t="n"/>
      <c r="D498" s="228" t="n"/>
      <c r="E498" s="228" t="n"/>
      <c r="F498" s="188" t="n"/>
      <c r="G498" s="200" t="n"/>
    </row>
    <row r="499">
      <c r="A499" s="9" t="n"/>
      <c r="B499" s="198" t="n"/>
      <c r="C499" s="217" t="n"/>
      <c r="D499" s="228" t="n"/>
      <c r="E499" s="228" t="n"/>
      <c r="F499" s="188" t="n"/>
      <c r="G499" s="200" t="n"/>
    </row>
    <row r="500">
      <c r="A500" s="9" t="n"/>
      <c r="B500" s="198" t="n"/>
      <c r="C500" s="217" t="n"/>
      <c r="D500" s="228" t="n"/>
      <c r="E500" s="228" t="n"/>
      <c r="F500" s="188" t="n"/>
      <c r="G500" s="200" t="n"/>
    </row>
    <row r="501">
      <c r="A501" s="9" t="n"/>
      <c r="B501" s="198" t="n"/>
      <c r="C501" s="217" t="n"/>
      <c r="D501" s="228" t="n"/>
      <c r="E501" s="228" t="n"/>
      <c r="F501" s="188" t="n"/>
      <c r="G501" s="200" t="n"/>
    </row>
    <row r="502">
      <c r="A502" s="9" t="n"/>
      <c r="B502" s="198" t="n"/>
      <c r="C502" s="217" t="n"/>
      <c r="D502" s="228" t="n"/>
      <c r="E502" s="228" t="n"/>
      <c r="F502" s="188" t="n"/>
      <c r="G502" s="200" t="n"/>
    </row>
    <row r="503">
      <c r="A503" s="9" t="n"/>
      <c r="B503" s="198" t="n"/>
      <c r="C503" s="217" t="n"/>
      <c r="D503" s="228" t="n"/>
      <c r="E503" s="228" t="n"/>
      <c r="F503" s="188" t="n"/>
      <c r="G503" s="200" t="n"/>
    </row>
    <row r="504">
      <c r="A504" s="9" t="n"/>
      <c r="B504" s="198" t="n"/>
      <c r="C504" s="217" t="n"/>
      <c r="D504" s="228" t="n"/>
      <c r="E504" s="228" t="n"/>
      <c r="F504" s="188" t="n"/>
      <c r="G504" s="200" t="n"/>
    </row>
    <row r="505">
      <c r="A505" s="9" t="n"/>
      <c r="B505" s="198" t="n"/>
      <c r="C505" s="217" t="n"/>
      <c r="D505" s="228" t="n"/>
      <c r="E505" s="228" t="n"/>
      <c r="F505" s="188" t="n"/>
      <c r="G505" s="200" t="n"/>
    </row>
    <row r="506">
      <c r="A506" s="9" t="n"/>
      <c r="B506" s="198" t="n"/>
      <c r="C506" s="217" t="n"/>
      <c r="D506" s="228" t="n"/>
      <c r="E506" s="228" t="n"/>
      <c r="F506" s="188" t="n"/>
      <c r="G506" s="200" t="n"/>
    </row>
    <row r="507">
      <c r="A507" s="9" t="n"/>
      <c r="B507" s="198" t="n"/>
      <c r="C507" s="217" t="n"/>
      <c r="D507" s="228" t="n"/>
      <c r="E507" s="228" t="n"/>
      <c r="F507" s="188" t="n"/>
      <c r="G507" s="200" t="n"/>
    </row>
    <row r="508">
      <c r="A508" s="9" t="n"/>
      <c r="B508" s="198" t="n"/>
      <c r="C508" s="217" t="n"/>
      <c r="D508" s="228" t="n"/>
      <c r="E508" s="228" t="n"/>
      <c r="F508" s="188" t="n"/>
      <c r="G508" s="200" t="n"/>
    </row>
    <row r="509">
      <c r="A509" s="9" t="n"/>
      <c r="B509" s="198" t="n"/>
      <c r="C509" s="217" t="n"/>
      <c r="D509" s="228" t="n"/>
      <c r="E509" s="228" t="n"/>
      <c r="F509" s="188" t="n"/>
      <c r="G509" s="200" t="n"/>
    </row>
    <row r="510">
      <c r="A510" s="9" t="n"/>
      <c r="B510" s="198" t="n"/>
      <c r="C510" s="217" t="n"/>
      <c r="D510" s="228" t="n"/>
      <c r="E510" s="228" t="n"/>
      <c r="F510" s="188" t="n"/>
      <c r="G510" s="200" t="n"/>
    </row>
    <row r="511">
      <c r="A511" s="9" t="n"/>
      <c r="B511" s="198" t="n"/>
      <c r="C511" s="217" t="n"/>
      <c r="D511" s="228" t="n"/>
      <c r="E511" s="228" t="n"/>
      <c r="F511" s="188" t="n"/>
      <c r="G511" s="200" t="n"/>
    </row>
    <row r="512">
      <c r="A512" s="9" t="n"/>
      <c r="B512" s="198" t="n"/>
      <c r="C512" s="217" t="n"/>
      <c r="D512" s="228" t="n"/>
      <c r="E512" s="228" t="n"/>
      <c r="F512" s="188" t="n"/>
      <c r="G512" s="200" t="n"/>
    </row>
    <row r="513">
      <c r="A513" s="9" t="n"/>
      <c r="B513" s="198" t="n"/>
      <c r="C513" s="217" t="n"/>
      <c r="D513" s="228" t="n"/>
      <c r="E513" s="228" t="n"/>
      <c r="F513" s="188" t="n"/>
      <c r="G513" s="200" t="n"/>
    </row>
    <row r="514">
      <c r="A514" s="9" t="n"/>
      <c r="B514" s="198" t="n"/>
      <c r="C514" s="217" t="n"/>
      <c r="D514" s="228" t="n"/>
      <c r="E514" s="228" t="n"/>
      <c r="F514" s="188" t="n"/>
      <c r="G514" s="200" t="n"/>
    </row>
    <row r="515">
      <c r="A515" s="9" t="n"/>
      <c r="B515" s="198" t="n"/>
      <c r="C515" s="217" t="n"/>
      <c r="D515" s="228" t="n"/>
      <c r="E515" s="228" t="n"/>
      <c r="F515" s="188" t="n"/>
      <c r="G515" s="200" t="n"/>
    </row>
    <row r="516">
      <c r="A516" s="9" t="n"/>
      <c r="B516" s="198" t="n"/>
      <c r="C516" s="217" t="n"/>
      <c r="D516" s="228" t="n"/>
      <c r="E516" s="228" t="n"/>
      <c r="F516" s="188" t="n"/>
      <c r="G516" s="200" t="n"/>
    </row>
    <row r="517">
      <c r="A517" s="9" t="n"/>
      <c r="B517" s="198" t="n"/>
      <c r="C517" s="217" t="n"/>
      <c r="D517" s="228" t="n"/>
      <c r="E517" s="228" t="n"/>
      <c r="F517" s="188" t="n"/>
      <c r="G517" s="200" t="n"/>
    </row>
    <row r="518">
      <c r="A518" s="9" t="n"/>
      <c r="B518" s="198" t="n"/>
      <c r="C518" s="217" t="n"/>
      <c r="D518" s="228" t="n"/>
      <c r="E518" s="228" t="n"/>
      <c r="F518" s="188" t="n"/>
      <c r="G518" s="200" t="n"/>
    </row>
    <row r="519">
      <c r="A519" s="9" t="n"/>
      <c r="B519" s="198" t="n"/>
      <c r="C519" s="217" t="n"/>
      <c r="D519" s="228" t="n"/>
      <c r="E519" s="228" t="n"/>
      <c r="F519" s="188" t="n"/>
      <c r="G519" s="200" t="n"/>
    </row>
    <row r="520">
      <c r="A520" s="9" t="n"/>
      <c r="B520" s="198" t="n"/>
      <c r="C520" s="217" t="n"/>
      <c r="D520" s="228" t="n"/>
      <c r="E520" s="228" t="n"/>
      <c r="F520" s="188" t="n"/>
      <c r="G520" s="200" t="n"/>
    </row>
    <row r="521">
      <c r="A521" s="9" t="n"/>
      <c r="B521" s="198" t="n"/>
      <c r="C521" s="217" t="n"/>
      <c r="D521" s="228" t="n"/>
      <c r="E521" s="228" t="n"/>
      <c r="F521" s="188" t="n"/>
      <c r="G521" s="200" t="n"/>
    </row>
    <row r="522">
      <c r="A522" s="9" t="n"/>
      <c r="B522" s="198" t="n"/>
      <c r="C522" s="217" t="n"/>
      <c r="D522" s="228" t="n"/>
      <c r="E522" s="228" t="n"/>
      <c r="F522" s="188" t="n"/>
      <c r="G522" s="200" t="n"/>
    </row>
    <row r="523">
      <c r="A523" s="9" t="n"/>
      <c r="B523" s="198" t="n"/>
      <c r="C523" s="217" t="n"/>
      <c r="D523" s="228" t="n"/>
      <c r="E523" s="228" t="n"/>
      <c r="F523" s="188" t="n"/>
      <c r="G523" s="200" t="n"/>
    </row>
    <row r="524">
      <c r="A524" s="9" t="n"/>
      <c r="B524" s="198" t="n"/>
      <c r="C524" s="217" t="n"/>
      <c r="D524" s="228" t="n"/>
      <c r="E524" s="228" t="n"/>
      <c r="F524" s="188" t="n"/>
      <c r="G524" s="200" t="n"/>
    </row>
    <row r="525">
      <c r="A525" s="9" t="n"/>
      <c r="B525" s="198" t="n"/>
      <c r="C525" s="217" t="n"/>
      <c r="D525" s="228" t="n"/>
      <c r="E525" s="228" t="n"/>
      <c r="F525" s="188" t="n"/>
      <c r="G525" s="200" t="n"/>
    </row>
    <row r="526">
      <c r="A526" s="9" t="n"/>
      <c r="B526" s="198" t="n"/>
      <c r="C526" s="217" t="n"/>
      <c r="D526" s="228" t="n"/>
      <c r="E526" s="228" t="n"/>
      <c r="F526" s="188" t="n"/>
      <c r="G526" s="200" t="n"/>
    </row>
    <row r="527">
      <c r="A527" s="9" t="n"/>
      <c r="B527" s="198" t="n"/>
      <c r="C527" s="217" t="n"/>
      <c r="D527" s="228" t="n"/>
      <c r="E527" s="228" t="n"/>
      <c r="F527" s="188" t="n"/>
      <c r="G527" s="200" t="n"/>
    </row>
    <row r="528">
      <c r="A528" s="9" t="n"/>
      <c r="B528" s="198" t="n"/>
      <c r="C528" s="217" t="n"/>
      <c r="D528" s="228" t="n"/>
      <c r="E528" s="228" t="n"/>
      <c r="F528" s="188" t="n"/>
      <c r="G528" s="200" t="n"/>
    </row>
    <row r="529">
      <c r="A529" s="9" t="n"/>
      <c r="B529" s="198" t="n"/>
      <c r="C529" s="217" t="n"/>
      <c r="D529" s="228" t="n"/>
      <c r="E529" s="228" t="n"/>
      <c r="F529" s="188" t="n"/>
      <c r="G529" s="200" t="n"/>
    </row>
    <row r="530">
      <c r="A530" s="9" t="n"/>
      <c r="B530" s="198" t="n"/>
      <c r="C530" s="217" t="n"/>
      <c r="D530" s="228" t="n"/>
      <c r="E530" s="228" t="n"/>
      <c r="F530" s="188" t="n"/>
      <c r="G530" s="200" t="n"/>
    </row>
    <row r="531">
      <c r="A531" s="9" t="n"/>
      <c r="B531" s="198" t="n"/>
      <c r="C531" s="217" t="n"/>
      <c r="D531" s="228" t="n"/>
      <c r="E531" s="228" t="n"/>
      <c r="F531" s="188" t="n"/>
      <c r="G531" s="200" t="n"/>
    </row>
    <row r="532">
      <c r="A532" s="9" t="n"/>
      <c r="B532" s="198" t="n"/>
      <c r="C532" s="217" t="n"/>
      <c r="D532" s="228" t="n"/>
      <c r="E532" s="228" t="n"/>
      <c r="F532" s="188" t="n"/>
      <c r="G532" s="200" t="n"/>
    </row>
    <row r="533">
      <c r="A533" s="9" t="n"/>
      <c r="B533" s="198" t="n"/>
      <c r="C533" s="217" t="n"/>
      <c r="D533" s="228" t="n"/>
      <c r="E533" s="228" t="n"/>
      <c r="F533" s="188" t="n"/>
      <c r="G533" s="200" t="n"/>
    </row>
    <row r="534">
      <c r="A534" s="9" t="n"/>
      <c r="B534" s="198" t="n"/>
      <c r="C534" s="217" t="n"/>
      <c r="D534" s="228" t="n"/>
      <c r="E534" s="228" t="n"/>
      <c r="F534" s="188" t="n"/>
      <c r="G534" s="200" t="n"/>
    </row>
    <row r="535">
      <c r="A535" s="9" t="n"/>
      <c r="B535" s="198" t="n"/>
      <c r="C535" s="217" t="n"/>
      <c r="D535" s="228" t="n"/>
      <c r="E535" s="228" t="n"/>
      <c r="F535" s="188" t="n"/>
      <c r="G535" s="200" t="n"/>
    </row>
    <row r="536">
      <c r="A536" s="9" t="n"/>
      <c r="B536" s="198" t="n"/>
      <c r="C536" s="217" t="n"/>
      <c r="D536" s="228" t="n"/>
      <c r="E536" s="228" t="n"/>
      <c r="F536" s="188" t="n"/>
      <c r="G536" s="200" t="n"/>
    </row>
    <row r="537">
      <c r="A537" s="9" t="n"/>
      <c r="B537" s="198" t="n"/>
      <c r="C537" s="217" t="n"/>
      <c r="D537" s="228" t="n"/>
      <c r="E537" s="228" t="n"/>
      <c r="F537" s="188" t="n"/>
      <c r="G537" s="200" t="n"/>
    </row>
    <row r="538">
      <c r="A538" s="9" t="n"/>
      <c r="B538" s="198" t="n"/>
      <c r="C538" s="217" t="n"/>
      <c r="D538" s="228" t="n"/>
      <c r="E538" s="228" t="n"/>
      <c r="F538" s="188" t="n"/>
      <c r="G538" s="200" t="n"/>
    </row>
    <row r="539">
      <c r="A539" s="9" t="n"/>
      <c r="B539" s="198" t="n"/>
      <c r="C539" s="217" t="n"/>
      <c r="D539" s="228" t="n"/>
      <c r="E539" s="228" t="n"/>
      <c r="F539" s="188" t="n"/>
      <c r="G539" s="200" t="n"/>
    </row>
    <row r="540">
      <c r="A540" s="9" t="n"/>
      <c r="B540" s="198" t="n"/>
      <c r="C540" s="217" t="n"/>
      <c r="D540" s="228" t="n"/>
      <c r="E540" s="228" t="n"/>
      <c r="F540" s="188" t="n"/>
      <c r="G540" s="200" t="n"/>
    </row>
    <row r="541">
      <c r="A541" s="9" t="n"/>
      <c r="B541" s="198" t="n"/>
      <c r="C541" s="217" t="n"/>
      <c r="D541" s="228" t="n"/>
      <c r="E541" s="228" t="n"/>
      <c r="F541" s="188" t="n"/>
      <c r="G541" s="200" t="n"/>
    </row>
    <row r="542">
      <c r="A542" s="9" t="n"/>
      <c r="B542" s="198" t="n"/>
      <c r="C542" s="217" t="n"/>
      <c r="D542" s="228" t="n"/>
      <c r="E542" s="228" t="n"/>
      <c r="F542" s="188" t="n"/>
      <c r="G542" s="200" t="n"/>
    </row>
    <row r="543">
      <c r="A543" s="9" t="n"/>
      <c r="B543" s="198" t="n"/>
      <c r="C543" s="217" t="n"/>
      <c r="D543" s="228" t="n"/>
      <c r="E543" s="228" t="n"/>
      <c r="F543" s="188" t="n"/>
      <c r="G543" s="200" t="n"/>
    </row>
    <row r="544">
      <c r="A544" s="9" t="n"/>
      <c r="B544" s="198" t="n"/>
      <c r="C544" s="217" t="n"/>
      <c r="D544" s="228" t="n"/>
      <c r="E544" s="228" t="n"/>
      <c r="F544" s="188" t="n"/>
      <c r="G544" s="200" t="n"/>
    </row>
    <row r="545">
      <c r="A545" s="9" t="n"/>
      <c r="B545" s="198" t="n"/>
      <c r="C545" s="217" t="n"/>
      <c r="D545" s="228" t="n"/>
      <c r="E545" s="228" t="n"/>
      <c r="F545" s="188" t="n"/>
      <c r="G545" s="200" t="n"/>
    </row>
    <row r="546">
      <c r="A546" s="9" t="n"/>
      <c r="B546" s="198" t="n"/>
      <c r="C546" s="217" t="n"/>
      <c r="D546" s="228" t="n"/>
      <c r="E546" s="228" t="n"/>
      <c r="F546" s="188" t="n"/>
      <c r="G546" s="200" t="n"/>
    </row>
    <row r="547">
      <c r="A547" s="9" t="n"/>
      <c r="B547" s="198" t="n"/>
      <c r="C547" s="217" t="n"/>
      <c r="D547" s="228" t="n"/>
      <c r="E547" s="228" t="n"/>
      <c r="F547" s="188" t="n"/>
      <c r="G547" s="200" t="n"/>
    </row>
    <row r="548">
      <c r="A548" s="9" t="n"/>
      <c r="B548" s="198" t="n"/>
      <c r="C548" s="217" t="n"/>
      <c r="D548" s="228" t="n"/>
      <c r="E548" s="228" t="n"/>
      <c r="F548" s="188" t="n"/>
      <c r="G548" s="200" t="n"/>
    </row>
    <row r="549">
      <c r="A549" s="9" t="n"/>
      <c r="B549" s="198" t="n"/>
      <c r="C549" s="217" t="n"/>
      <c r="D549" s="228" t="n"/>
      <c r="E549" s="228" t="n"/>
      <c r="F549" s="188" t="n"/>
      <c r="G549" s="200" t="n"/>
    </row>
    <row r="550">
      <c r="A550" s="9" t="n"/>
      <c r="B550" s="198" t="n"/>
      <c r="C550" s="217" t="n"/>
      <c r="D550" s="228" t="n"/>
      <c r="E550" s="228" t="n"/>
      <c r="F550" s="188" t="n"/>
      <c r="G550" s="200" t="n"/>
    </row>
    <row r="551">
      <c r="A551" s="9" t="n"/>
      <c r="B551" s="198" t="n"/>
      <c r="C551" s="217" t="n"/>
      <c r="D551" s="228" t="n"/>
      <c r="E551" s="228" t="n"/>
      <c r="F551" s="188" t="n"/>
      <c r="G551" s="200" t="n"/>
    </row>
    <row r="552">
      <c r="A552" s="9" t="n"/>
      <c r="B552" s="198" t="n"/>
      <c r="C552" s="217" t="n"/>
      <c r="D552" s="228" t="n"/>
      <c r="E552" s="228" t="n"/>
      <c r="F552" s="188" t="n"/>
      <c r="G552" s="200" t="n"/>
    </row>
    <row r="553">
      <c r="A553" s="9" t="n"/>
      <c r="B553" s="198" t="n"/>
      <c r="C553" s="217" t="n"/>
      <c r="D553" s="228" t="n"/>
      <c r="E553" s="228" t="n"/>
      <c r="F553" s="188" t="n"/>
      <c r="G553" s="200" t="n"/>
    </row>
    <row r="554">
      <c r="A554" s="9" t="n"/>
      <c r="B554" s="198" t="n"/>
      <c r="C554" s="217" t="n"/>
      <c r="D554" s="228" t="n"/>
      <c r="E554" s="228" t="n"/>
      <c r="F554" s="188" t="n"/>
      <c r="G554" s="200" t="n"/>
    </row>
    <row r="555">
      <c r="A555" s="9" t="n"/>
      <c r="B555" s="198" t="n"/>
      <c r="C555" s="217" t="n"/>
      <c r="D555" s="228" t="n"/>
      <c r="E555" s="228" t="n"/>
      <c r="F555" s="188" t="n"/>
      <c r="G555" s="200" t="n"/>
    </row>
    <row r="556">
      <c r="A556" s="9" t="n"/>
      <c r="B556" s="198" t="n"/>
      <c r="C556" s="217" t="n"/>
      <c r="D556" s="228" t="n"/>
      <c r="E556" s="228" t="n"/>
      <c r="F556" s="188" t="n"/>
      <c r="G556" s="200" t="n"/>
    </row>
    <row r="557">
      <c r="A557" s="9" t="n"/>
      <c r="B557" s="198" t="n"/>
      <c r="C557" s="217" t="n"/>
      <c r="D557" s="228" t="n"/>
      <c r="E557" s="228" t="n"/>
      <c r="F557" s="188" t="n"/>
      <c r="G557" s="200" t="n"/>
    </row>
    <row r="558">
      <c r="A558" s="9" t="n"/>
      <c r="B558" s="198" t="n"/>
      <c r="C558" s="217" t="n"/>
      <c r="D558" s="228" t="n"/>
      <c r="E558" s="228" t="n"/>
      <c r="F558" s="188" t="n"/>
      <c r="G558" s="200" t="n"/>
    </row>
    <row r="559">
      <c r="A559" s="9" t="n"/>
      <c r="B559" s="198" t="n"/>
      <c r="C559" s="217" t="n"/>
      <c r="D559" s="228" t="n"/>
      <c r="E559" s="228" t="n"/>
      <c r="F559" s="188" t="n"/>
      <c r="G559" s="200" t="n"/>
    </row>
    <row r="560">
      <c r="A560" s="9" t="n"/>
      <c r="B560" s="198" t="n"/>
      <c r="C560" s="217" t="n"/>
      <c r="D560" s="228" t="n"/>
      <c r="E560" s="228" t="n"/>
      <c r="F560" s="188" t="n"/>
      <c r="G560" s="200" t="n"/>
    </row>
    <row r="561">
      <c r="A561" s="9" t="n"/>
      <c r="B561" s="198" t="n"/>
      <c r="C561" s="217" t="n"/>
      <c r="D561" s="228" t="n"/>
      <c r="E561" s="228" t="n"/>
      <c r="F561" s="188" t="n"/>
      <c r="G561" s="200" t="n"/>
    </row>
    <row r="562">
      <c r="A562" s="9" t="n"/>
      <c r="B562" s="198" t="n"/>
      <c r="C562" s="217" t="n"/>
      <c r="D562" s="228" t="n"/>
      <c r="E562" s="228" t="n"/>
      <c r="F562" s="188" t="n"/>
      <c r="G562" s="200" t="n"/>
    </row>
    <row r="563">
      <c r="A563" s="9" t="n"/>
      <c r="B563" s="198" t="n"/>
      <c r="C563" s="217" t="n"/>
      <c r="D563" s="228" t="n"/>
      <c r="E563" s="228" t="n"/>
      <c r="F563" s="188" t="n"/>
      <c r="G563" s="200" t="n"/>
    </row>
    <row r="564">
      <c r="A564" s="9" t="n"/>
      <c r="B564" s="198" t="n"/>
      <c r="C564" s="217" t="n"/>
      <c r="D564" s="228" t="n"/>
      <c r="E564" s="228" t="n"/>
      <c r="F564" s="188" t="n"/>
      <c r="G564" s="200" t="n"/>
    </row>
    <row r="565">
      <c r="A565" s="9" t="n"/>
      <c r="B565" s="198" t="n"/>
      <c r="C565" s="217" t="n"/>
      <c r="D565" s="228" t="n"/>
      <c r="E565" s="228" t="n"/>
      <c r="F565" s="188" t="n"/>
      <c r="G565" s="200" t="n"/>
    </row>
    <row r="566">
      <c r="A566" s="9" t="n"/>
      <c r="B566" s="198" t="n"/>
      <c r="C566" s="217" t="n"/>
      <c r="D566" s="228" t="n"/>
      <c r="E566" s="228" t="n"/>
      <c r="F566" s="188" t="n"/>
      <c r="G566" s="200" t="n"/>
    </row>
    <row r="567">
      <c r="A567" s="9" t="n"/>
      <c r="B567" s="198" t="n"/>
      <c r="C567" s="217" t="n"/>
      <c r="D567" s="228" t="n"/>
      <c r="E567" s="228" t="n"/>
      <c r="F567" s="188" t="n"/>
      <c r="G567" s="200" t="n"/>
    </row>
    <row r="568">
      <c r="A568" s="9" t="n"/>
      <c r="B568" s="198" t="n"/>
      <c r="C568" s="217" t="n"/>
      <c r="D568" s="228" t="n"/>
      <c r="E568" s="228" t="n"/>
      <c r="F568" s="188" t="n"/>
      <c r="G568" s="200" t="n"/>
    </row>
    <row r="569">
      <c r="A569" s="9" t="n"/>
      <c r="B569" s="198" t="n"/>
      <c r="C569" s="217" t="n"/>
      <c r="D569" s="228" t="n"/>
      <c r="E569" s="228" t="n"/>
      <c r="F569" s="188" t="n"/>
      <c r="G569" s="200" t="n"/>
    </row>
    <row r="570">
      <c r="A570" s="9" t="n"/>
      <c r="B570" s="198" t="n"/>
      <c r="C570" s="217" t="n"/>
      <c r="D570" s="228" t="n"/>
      <c r="E570" s="228" t="n"/>
      <c r="F570" s="188" t="n"/>
      <c r="G570" s="200" t="n"/>
    </row>
    <row r="571">
      <c r="A571" s="9" t="n"/>
      <c r="B571" s="198" t="n"/>
      <c r="C571" s="217" t="n"/>
      <c r="D571" s="228" t="n"/>
      <c r="E571" s="228" t="n"/>
      <c r="F571" s="188" t="n"/>
      <c r="G571" s="200" t="n"/>
    </row>
    <row r="572">
      <c r="A572" s="9" t="n"/>
      <c r="B572" s="198" t="n"/>
      <c r="C572" s="217" t="n"/>
      <c r="D572" s="228" t="n"/>
      <c r="E572" s="228" t="n"/>
      <c r="F572" s="188" t="n"/>
      <c r="G572" s="200" t="n"/>
    </row>
    <row r="573">
      <c r="A573" s="9" t="n"/>
      <c r="B573" s="198" t="n"/>
      <c r="C573" s="217" t="n"/>
      <c r="D573" s="228" t="n"/>
      <c r="E573" s="228" t="n"/>
      <c r="F573" s="188" t="n"/>
      <c r="G573" s="200" t="n"/>
    </row>
    <row r="574">
      <c r="A574" s="9" t="n"/>
      <c r="B574" s="198" t="n"/>
      <c r="C574" s="217" t="n"/>
      <c r="D574" s="228" t="n"/>
      <c r="E574" s="228" t="n"/>
      <c r="F574" s="188" t="n"/>
      <c r="G574" s="200" t="n"/>
    </row>
    <row r="575">
      <c r="A575" s="9" t="n"/>
      <c r="B575" s="198" t="n"/>
      <c r="C575" s="217" t="n"/>
      <c r="D575" s="228" t="n"/>
      <c r="E575" s="228" t="n"/>
      <c r="F575" s="188" t="n"/>
      <c r="G575" s="200" t="n"/>
    </row>
    <row r="576">
      <c r="A576" s="9" t="n"/>
      <c r="B576" s="198" t="n"/>
      <c r="C576" s="217" t="n"/>
      <c r="D576" s="228" t="n"/>
      <c r="E576" s="228" t="n"/>
      <c r="F576" s="188" t="n"/>
      <c r="G576" s="200" t="n"/>
    </row>
    <row r="577">
      <c r="A577" s="9" t="n"/>
      <c r="B577" s="198" t="n"/>
      <c r="C577" s="217" t="n"/>
      <c r="D577" s="228" t="n"/>
      <c r="E577" s="228" t="n"/>
      <c r="F577" s="188" t="n"/>
      <c r="G577" s="200" t="n"/>
    </row>
    <row r="578">
      <c r="B578" s="198" t="n"/>
      <c r="C578" s="217" t="n"/>
      <c r="D578" s="228" t="n"/>
      <c r="E578" s="228" t="n"/>
      <c r="F578" s="188" t="n"/>
      <c r="G578" s="200" t="n"/>
    </row>
    <row r="579">
      <c r="B579" s="198" t="n"/>
      <c r="C579" s="217" t="n"/>
      <c r="D579" s="228" t="n"/>
      <c r="E579" s="228" t="n"/>
      <c r="F579" s="188" t="n"/>
      <c r="G579" s="200" t="n"/>
    </row>
    <row r="580">
      <c r="B580" s="198" t="n"/>
      <c r="C580" s="217" t="n"/>
      <c r="D580" s="228" t="n"/>
      <c r="E580" s="228" t="n"/>
      <c r="F580" s="188" t="n"/>
      <c r="G580" s="200" t="n"/>
    </row>
    <row r="581">
      <c r="B581" s="198" t="n"/>
      <c r="C581" s="217" t="n"/>
      <c r="D581" s="228" t="n"/>
      <c r="E581" s="228" t="n"/>
      <c r="F581" s="188" t="n"/>
      <c r="G581" s="200" t="n"/>
    </row>
    <row r="582">
      <c r="B582" s="198" t="n"/>
      <c r="C582" s="217" t="n"/>
      <c r="D582" s="228" t="n"/>
      <c r="E582" s="228" t="n"/>
      <c r="F582" s="188" t="n"/>
      <c r="G582" s="200" t="n"/>
    </row>
    <row r="583">
      <c r="B583" s="198" t="n"/>
      <c r="C583" s="217" t="n"/>
      <c r="D583" s="228" t="n"/>
      <c r="E583" s="228" t="n"/>
      <c r="F583" s="228" t="n"/>
      <c r="G583" s="200" t="n"/>
    </row>
    <row r="584">
      <c r="B584" s="198" t="n"/>
      <c r="C584" s="217" t="n"/>
      <c r="D584" s="228" t="n"/>
      <c r="E584" s="228" t="n"/>
      <c r="F584" s="228" t="n"/>
      <c r="G584" s="200" t="n"/>
    </row>
    <row r="585">
      <c r="A585" s="75" t="n"/>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row r="755">
      <c r="G755" s="200" t="n"/>
    </row>
  </sheetData>
  <mergeCells count="3">
    <mergeCell ref="M1:N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N754"/>
  <sheetViews>
    <sheetView workbookViewId="0">
      <pane ySplit="4" topLeftCell="A503" activePane="bottomLeft" state="frozen"/>
      <selection pane="bottomLeft" activeCell="H1" sqref="H1:I1048576"/>
    </sheetView>
  </sheetViews>
  <sheetFormatPr baseColWidth="8" defaultColWidth="9" defaultRowHeight="20.25"/>
  <cols>
    <col width="15.5" customWidth="1" style="13" min="1" max="1"/>
    <col width="14.375" customWidth="1" style="238" min="2" max="2"/>
    <col width="14.625" customWidth="1" style="171" min="3" max="3"/>
    <col width="10.25" customWidth="1" style="222" min="4" max="4"/>
    <col width="10.125" customWidth="1" style="222" min="5" max="5"/>
    <col width="13" customWidth="1" style="222" min="6" max="6"/>
    <col width="14.625" customWidth="1" style="171" min="7" max="7"/>
    <col width="15.25" customWidth="1" style="162" min="8" max="8"/>
    <col width="11.375" customWidth="1" style="162" min="9" max="9"/>
    <col width="11.375" customWidth="1" style="223" min="10" max="10"/>
    <col width="15.375" customWidth="1" style="223" min="11" max="11"/>
    <col width="12.625" customWidth="1" style="162" min="12" max="12"/>
    <col width="13.875" customWidth="1" style="162" min="13" max="14"/>
    <col width="14.5" customWidth="1" style="162" min="15" max="15"/>
  </cols>
  <sheetData>
    <row r="1" ht="39.95" customHeight="1" s="162">
      <c r="A1" s="151" t="inlineStr">
        <is>
          <t>4月份</t>
        </is>
      </c>
      <c r="B1" s="174" t="n"/>
      <c r="C1" s="174" t="n"/>
      <c r="D1" s="174" t="n"/>
      <c r="E1" s="174" t="n"/>
      <c r="F1" s="175" t="n"/>
      <c r="G1" s="229" t="n"/>
      <c r="H1" s="155" t="inlineStr">
        <is>
          <t>刷单支出</t>
        </is>
      </c>
      <c r="I1" s="175" t="n"/>
      <c r="J1" s="230" t="n"/>
      <c r="K1" s="230" t="n"/>
      <c r="M1" s="149" t="n"/>
    </row>
    <row r="2" ht="45" customHeight="1" s="162">
      <c r="A2" s="2" t="inlineStr">
        <is>
          <t>总计</t>
        </is>
      </c>
      <c r="B2" s="182">
        <f>SUM(B4:B998)</f>
        <v/>
      </c>
      <c r="C2" s="182">
        <f>SUM(C4:C998)</f>
        <v/>
      </c>
      <c r="D2" s="182">
        <f>SUM(D4:D998)</f>
        <v/>
      </c>
      <c r="E2" s="182">
        <f>SUM(E4:E998)</f>
        <v/>
      </c>
      <c r="F2" s="182">
        <f>SUM(F4:F998)</f>
        <v/>
      </c>
      <c r="G2" s="226">
        <f>SUM(G4:G998)</f>
        <v/>
      </c>
      <c r="H2" s="58" t="inlineStr">
        <is>
          <t>利润率</t>
        </is>
      </c>
      <c r="I2" s="19">
        <f>F2/C2</f>
        <v/>
      </c>
      <c r="J2" s="205">
        <f>SUM(J4:J998)</f>
        <v/>
      </c>
      <c r="K2" s="205" t="n"/>
      <c r="M2" s="20" t="n"/>
      <c r="N2" s="20" t="n"/>
    </row>
    <row r="3" ht="39.95" customHeight="1" s="162">
      <c r="A3" s="5" t="inlineStr">
        <is>
          <t>日期</t>
        </is>
      </c>
      <c r="B3" s="176" t="inlineStr">
        <is>
          <t>销售额</t>
        </is>
      </c>
      <c r="C3" s="180" t="inlineStr">
        <is>
          <t>拿货价</t>
        </is>
      </c>
      <c r="D3" s="233" t="inlineStr">
        <is>
          <t>买家退款金额</t>
        </is>
      </c>
      <c r="E3" s="234" t="inlineStr">
        <is>
          <t>店铺退款金额</t>
        </is>
      </c>
      <c r="F3" s="180" t="inlineStr">
        <is>
          <t>利润</t>
        </is>
      </c>
      <c r="G3" s="235" t="inlineStr">
        <is>
          <t>快递费</t>
        </is>
      </c>
      <c r="H3" s="58" t="inlineStr">
        <is>
          <t>单量</t>
        </is>
      </c>
      <c r="I3" s="21">
        <f>COUNT(A:A)</f>
        <v/>
      </c>
      <c r="J3" s="232" t="inlineStr">
        <is>
          <t>其他支出</t>
        </is>
      </c>
      <c r="K3" s="232" t="inlineStr">
        <is>
          <t>备注</t>
        </is>
      </c>
      <c r="M3" s="22" t="n"/>
    </row>
    <row r="4">
      <c r="A4" s="9" t="n">
        <v>44287</v>
      </c>
      <c r="B4" s="239" t="n">
        <v>21.24</v>
      </c>
      <c r="C4" s="188" t="n">
        <v>4.9</v>
      </c>
      <c r="D4" s="228" t="n"/>
      <c r="E4" s="228" t="n"/>
      <c r="F4" s="188">
        <f>B4-C4-D4+E4-G4-J509</f>
        <v/>
      </c>
      <c r="G4" s="200" t="n">
        <v>3</v>
      </c>
      <c r="H4" s="59" t="inlineStr">
        <is>
          <t>运费月结</t>
        </is>
      </c>
      <c r="I4" s="34">
        <f>0</f>
        <v/>
      </c>
    </row>
    <row r="5">
      <c r="A5" s="9" t="n">
        <v>44287</v>
      </c>
      <c r="B5" s="239" t="n">
        <v>14.07</v>
      </c>
      <c r="C5" s="188" t="n">
        <v>5</v>
      </c>
      <c r="D5" s="228" t="n"/>
      <c r="E5" s="228" t="n"/>
      <c r="F5" s="188">
        <f>B5-C5-D5+E5-G5-J510</f>
        <v/>
      </c>
      <c r="G5" s="200" t="n">
        <v>3</v>
      </c>
      <c r="H5" s="60" t="inlineStr">
        <is>
          <t>平均每天7.8单</t>
        </is>
      </c>
      <c r="I5" s="9" t="n"/>
    </row>
    <row r="6">
      <c r="A6" s="9" t="n">
        <v>44287</v>
      </c>
      <c r="B6" s="239" t="n">
        <v>14.12</v>
      </c>
      <c r="C6" s="188" t="n">
        <v>9.5</v>
      </c>
      <c r="D6" s="228" t="n"/>
      <c r="E6" s="228" t="n"/>
      <c r="F6" s="188">
        <f>B6-C6-D6+E6-G6-J511</f>
        <v/>
      </c>
      <c r="G6" s="200" t="n">
        <v>3</v>
      </c>
      <c r="H6" s="60" t="inlineStr">
        <is>
          <t>平均日利润115元</t>
        </is>
      </c>
      <c r="I6" s="17" t="n"/>
    </row>
    <row r="7">
      <c r="A7" s="9" t="n">
        <v>44287</v>
      </c>
      <c r="B7" s="239" t="n">
        <v>13.74</v>
      </c>
      <c r="C7" s="188" t="n">
        <v>4.9</v>
      </c>
      <c r="D7" s="228" t="n"/>
      <c r="E7" s="228" t="n"/>
      <c r="F7" s="188">
        <f>B7-C7-D7+E7-G7-J512</f>
        <v/>
      </c>
      <c r="G7" s="200" t="n">
        <v>3</v>
      </c>
      <c r="H7" s="61" t="n"/>
      <c r="I7" s="17" t="n"/>
    </row>
    <row r="8">
      <c r="A8" s="9" t="n">
        <v>44287</v>
      </c>
      <c r="B8" s="239" t="n">
        <v>153.13</v>
      </c>
      <c r="C8" s="188" t="n">
        <v>113.5</v>
      </c>
      <c r="D8" s="228" t="n"/>
      <c r="E8" s="228" t="n"/>
      <c r="F8" s="188">
        <f>B8-C8-D8+E8-G8-J513</f>
        <v/>
      </c>
      <c r="G8" s="200" t="n">
        <v>3</v>
      </c>
      <c r="H8" s="61" t="n"/>
      <c r="I8" s="17" t="n"/>
    </row>
    <row r="9">
      <c r="A9" s="9" t="n">
        <v>44287</v>
      </c>
      <c r="B9" s="239" t="n">
        <v>24.22</v>
      </c>
      <c r="C9" s="188" t="n">
        <v>16</v>
      </c>
      <c r="D9" s="228" t="n"/>
      <c r="E9" s="228" t="n"/>
      <c r="F9" s="188">
        <f>B9-C9-D9+E9-G9-J514</f>
        <v/>
      </c>
      <c r="G9" s="200" t="n">
        <v>3</v>
      </c>
      <c r="H9" s="61" t="n"/>
      <c r="I9" s="17" t="n"/>
      <c r="M9" s="0" t="inlineStr">
        <is>
          <t> </t>
        </is>
      </c>
    </row>
    <row r="10">
      <c r="A10" s="9" t="n">
        <v>44287</v>
      </c>
      <c r="B10" s="239" t="n">
        <v>135.04</v>
      </c>
      <c r="C10" s="188" t="n">
        <v>88</v>
      </c>
      <c r="D10" s="228" t="n"/>
      <c r="E10" s="228" t="n"/>
      <c r="F10" s="188">
        <f>B10-C10-D10+E10-G10-J515</f>
        <v/>
      </c>
      <c r="G10" s="200" t="n">
        <v>3</v>
      </c>
      <c r="H10" s="61" t="n"/>
      <c r="I10" s="17" t="n"/>
    </row>
    <row r="11">
      <c r="A11" s="9" t="n">
        <v>44287</v>
      </c>
      <c r="B11" s="239" t="n">
        <v>16.9</v>
      </c>
      <c r="C11" s="188" t="n">
        <v>10</v>
      </c>
      <c r="D11" s="228" t="n"/>
      <c r="E11" s="228" t="n"/>
      <c r="F11" s="188">
        <f>B11-C11-D11+E11-G11-J516</f>
        <v/>
      </c>
      <c r="G11" s="200" t="n">
        <v>3</v>
      </c>
      <c r="H11" s="61" t="inlineStr">
        <is>
          <t>  </t>
        </is>
      </c>
      <c r="I11" s="12" t="n"/>
    </row>
    <row r="12">
      <c r="A12" s="9" t="n">
        <v>44287</v>
      </c>
      <c r="B12" s="239" t="n">
        <v>13.74</v>
      </c>
      <c r="C12" s="188" t="n">
        <v>5</v>
      </c>
      <c r="D12" s="228" t="n"/>
      <c r="E12" s="228" t="n"/>
      <c r="F12" s="188">
        <f>B12-C12-D12+E12-G12-J517</f>
        <v/>
      </c>
      <c r="G12" s="200" t="n">
        <v>3</v>
      </c>
      <c r="H12" s="62" t="n"/>
      <c r="I12" s="12" t="n"/>
    </row>
    <row r="13">
      <c r="A13" s="9" t="n">
        <v>44287</v>
      </c>
      <c r="B13" s="185" t="n">
        <v>67.41</v>
      </c>
      <c r="C13" s="188" t="n">
        <v>48</v>
      </c>
      <c r="D13" s="188" t="n"/>
      <c r="E13" s="188" t="n"/>
      <c r="F13" s="188">
        <f>B13-C13-D13+E13-G13-J518</f>
        <v/>
      </c>
      <c r="G13" s="200" t="n">
        <v>3</v>
      </c>
      <c r="H13" s="62" t="n"/>
      <c r="I13" s="12" t="n"/>
    </row>
    <row r="14">
      <c r="A14" s="9" t="n">
        <v>44287</v>
      </c>
      <c r="B14" s="185" t="n">
        <v>13.93</v>
      </c>
      <c r="C14" s="188" t="n">
        <v>5</v>
      </c>
      <c r="D14" s="188" t="n"/>
      <c r="E14" s="188" t="n"/>
      <c r="F14" s="188">
        <f>B14-C14-D14+E14-G14-J519</f>
        <v/>
      </c>
      <c r="G14" s="200" t="n">
        <v>3</v>
      </c>
      <c r="H14" s="62" t="n"/>
      <c r="I14" s="12" t="n"/>
    </row>
    <row r="15">
      <c r="A15" s="9" t="n">
        <v>44287</v>
      </c>
      <c r="B15" s="195" t="n">
        <v>11.61</v>
      </c>
      <c r="C15" s="188" t="n">
        <v>8</v>
      </c>
      <c r="D15" s="188" t="n"/>
      <c r="E15" s="188" t="n"/>
      <c r="F15" s="188">
        <f>B15-C15-D15+E15-G15-J520</f>
        <v/>
      </c>
      <c r="G15" s="200" t="n">
        <v>3</v>
      </c>
      <c r="H15" s="62" t="n"/>
      <c r="I15" s="12" t="n"/>
    </row>
    <row r="16">
      <c r="A16" s="9" t="n">
        <v>44287</v>
      </c>
      <c r="B16" s="185" t="n">
        <v>139.85</v>
      </c>
      <c r="C16" s="188" t="n">
        <v>104</v>
      </c>
      <c r="D16" s="188" t="n"/>
      <c r="E16" s="188" t="n"/>
      <c r="F16" s="188">
        <f>B16-C16-D16+E16-G16-J521</f>
        <v/>
      </c>
      <c r="G16" s="200" t="n">
        <v>3</v>
      </c>
      <c r="H16" s="62" t="n"/>
      <c r="I16" s="12" t="n"/>
    </row>
    <row r="17">
      <c r="A17" s="9" t="n">
        <v>44287</v>
      </c>
      <c r="B17" s="185" t="n">
        <v>35.43</v>
      </c>
      <c r="C17" s="188" t="n">
        <v>24</v>
      </c>
      <c r="D17" s="188" t="n"/>
      <c r="E17" s="188" t="n"/>
      <c r="F17" s="188">
        <f>B17-C17-D17+E17-G17-J522</f>
        <v/>
      </c>
      <c r="G17" s="200" t="n">
        <v>3</v>
      </c>
      <c r="H17" s="62" t="n"/>
      <c r="I17" s="12" t="n"/>
    </row>
    <row r="18">
      <c r="A18" s="9" t="n">
        <v>44287</v>
      </c>
      <c r="B18" s="185" t="n">
        <v>89.34999999999999</v>
      </c>
      <c r="C18" s="223" t="n">
        <v>38.8</v>
      </c>
      <c r="D18" s="188" t="n"/>
      <c r="E18" s="188" t="n"/>
      <c r="F18" s="188">
        <f>B18-C18-D18+E18-G18-J523</f>
        <v/>
      </c>
      <c r="G18" s="200" t="n">
        <v>3</v>
      </c>
      <c r="H18" s="62" t="n"/>
      <c r="I18" s="12" t="n"/>
    </row>
    <row r="19">
      <c r="A19" s="9" t="n">
        <v>44287</v>
      </c>
      <c r="B19" s="185" t="n">
        <v>48.44</v>
      </c>
      <c r="C19" s="188" t="n">
        <v>38.3</v>
      </c>
      <c r="D19" s="188" t="n"/>
      <c r="E19" s="217" t="n"/>
      <c r="F19" s="188">
        <f>B19-C19-D19+E19-G19-J524</f>
        <v/>
      </c>
      <c r="G19" s="200" t="n">
        <v>3</v>
      </c>
      <c r="H19" s="62" t="n"/>
      <c r="I19" s="12" t="n"/>
    </row>
    <row r="20">
      <c r="A20" s="9" t="n">
        <v>44288</v>
      </c>
      <c r="B20" s="185" t="n">
        <v>13.74</v>
      </c>
      <c r="C20" s="188" t="n">
        <v>5</v>
      </c>
      <c r="D20" s="217" t="n"/>
      <c r="E20" s="217" t="n"/>
      <c r="F20" s="188">
        <f>B20-C20-D20+E20-G20-J525</f>
        <v/>
      </c>
      <c r="G20" s="200" t="n">
        <v>3</v>
      </c>
      <c r="H20" s="62" t="n"/>
      <c r="I20" s="12" t="n"/>
    </row>
    <row r="21">
      <c r="A21" s="9" t="n">
        <v>44288</v>
      </c>
      <c r="B21" s="185" t="n">
        <v>14.05</v>
      </c>
      <c r="C21" s="188" t="n">
        <v>5</v>
      </c>
      <c r="D21" s="217" t="n"/>
      <c r="E21" s="217" t="n"/>
      <c r="F21" s="188">
        <f>B21-C21-D21+E21-G21-J526</f>
        <v/>
      </c>
      <c r="G21" s="200" t="n">
        <v>3</v>
      </c>
      <c r="H21" s="63" t="n"/>
      <c r="I21" s="13" t="n"/>
    </row>
    <row r="22">
      <c r="A22" s="9" t="n">
        <v>44288</v>
      </c>
      <c r="B22" s="195" t="n">
        <v>69.31999999999999</v>
      </c>
      <c r="C22" s="188" t="n">
        <v>48</v>
      </c>
      <c r="D22" s="217" t="n"/>
      <c r="E22" s="217" t="n"/>
      <c r="F22" s="188">
        <f>B22-C22-D22+E22-G22-J527</f>
        <v/>
      </c>
      <c r="G22" s="200" t="n">
        <v>3</v>
      </c>
      <c r="H22" s="63" t="n"/>
      <c r="I22" s="13" t="n"/>
    </row>
    <row r="23">
      <c r="A23" s="9" t="n">
        <v>44288</v>
      </c>
      <c r="B23" s="185" t="n">
        <v>13.74</v>
      </c>
      <c r="C23" s="188" t="n">
        <v>5</v>
      </c>
      <c r="D23" s="217" t="n"/>
      <c r="E23" s="217" t="n"/>
      <c r="F23" s="188">
        <f>B23-C23-D23+E23-G23-J528</f>
        <v/>
      </c>
      <c r="G23" s="200" t="n">
        <v>3</v>
      </c>
      <c r="H23" s="63" t="n"/>
      <c r="I23" s="13" t="n"/>
    </row>
    <row r="24">
      <c r="A24" s="9" t="n">
        <v>44288</v>
      </c>
      <c r="B24" s="195" t="n">
        <v>23.97</v>
      </c>
      <c r="C24" s="188" t="n">
        <v>11.25</v>
      </c>
      <c r="D24" s="217" t="n"/>
      <c r="E24" s="217" t="n"/>
      <c r="F24" s="188">
        <f>B24-C24-D24+E24-G24-J529</f>
        <v/>
      </c>
      <c r="G24" s="200" t="n">
        <v>3</v>
      </c>
      <c r="H24" s="63" t="n"/>
      <c r="I24" s="13" t="n"/>
    </row>
    <row r="25">
      <c r="A25" s="9" t="n">
        <v>44288</v>
      </c>
      <c r="B25" s="195" t="n">
        <v>24.32</v>
      </c>
      <c r="C25" s="188" t="n">
        <v>11.35</v>
      </c>
      <c r="D25" s="188" t="n"/>
      <c r="E25" s="217" t="n"/>
      <c r="F25" s="188">
        <f>B25-C25-D25+E25-G25-J530</f>
        <v/>
      </c>
      <c r="G25" s="200" t="n">
        <v>3</v>
      </c>
      <c r="H25" s="63" t="n"/>
      <c r="I25" s="13" t="n"/>
    </row>
    <row r="26">
      <c r="A26" s="9" t="n">
        <v>44288</v>
      </c>
      <c r="B26" s="185" t="n">
        <v>24.22</v>
      </c>
      <c r="C26" s="188" t="n">
        <v>16</v>
      </c>
      <c r="D26" s="188" t="n"/>
      <c r="E26" s="217" t="n"/>
      <c r="F26" s="188">
        <f>B26-C26-D26+E26-G26-J531</f>
        <v/>
      </c>
      <c r="G26" s="200" t="n">
        <v>3</v>
      </c>
      <c r="H26" s="63" t="n"/>
      <c r="I26" s="13" t="n"/>
    </row>
    <row r="27">
      <c r="A27" s="9" t="n">
        <v>44288</v>
      </c>
      <c r="B27" s="185" t="n">
        <v>24.54</v>
      </c>
      <c r="C27" s="188" t="n">
        <v>10</v>
      </c>
      <c r="D27" s="188" t="n"/>
      <c r="E27" s="217" t="n"/>
      <c r="F27" s="188">
        <f>B27-C27-D27+E27-G27-J532</f>
        <v/>
      </c>
      <c r="G27" s="200" t="n">
        <v>3</v>
      </c>
      <c r="H27" s="63" t="n"/>
      <c r="I27" s="13" t="n"/>
    </row>
    <row r="28">
      <c r="A28" s="9" t="n">
        <v>44288</v>
      </c>
      <c r="B28" s="185" t="n">
        <v>151.34</v>
      </c>
      <c r="C28" s="188" t="n">
        <v>112</v>
      </c>
      <c r="D28" s="188" t="n"/>
      <c r="E28" s="217" t="n"/>
      <c r="F28" s="188">
        <f>B28-C28-D28+E28-G28-J533</f>
        <v/>
      </c>
      <c r="G28" s="200" t="n">
        <v>3</v>
      </c>
      <c r="H28" s="63" t="n"/>
      <c r="I28" s="13" t="n"/>
    </row>
    <row r="29">
      <c r="A29" s="9" t="n">
        <v>44288</v>
      </c>
      <c r="B29" s="195" t="n">
        <v>67.41</v>
      </c>
      <c r="C29" s="188" t="n">
        <v>48</v>
      </c>
      <c r="D29" s="188" t="n"/>
      <c r="E29" s="217" t="n"/>
      <c r="F29" s="188">
        <f>B29-C29-D29+E29-G29-J534</f>
        <v/>
      </c>
      <c r="G29" s="200" t="n">
        <v>3</v>
      </c>
      <c r="H29" s="63" t="n"/>
      <c r="I29" s="13" t="n"/>
    </row>
    <row r="30">
      <c r="A30" s="9" t="n">
        <v>44289</v>
      </c>
      <c r="B30" s="185" t="n">
        <v>37</v>
      </c>
      <c r="C30" s="188" t="n">
        <v>24</v>
      </c>
      <c r="D30" s="188" t="n"/>
      <c r="E30" s="217" t="n"/>
      <c r="F30" s="188">
        <f>B30-C30-D30+E30-G30-J535</f>
        <v/>
      </c>
      <c r="G30" s="200" t="n">
        <v>3</v>
      </c>
      <c r="H30" s="63" t="n"/>
      <c r="I30" s="13" t="n"/>
    </row>
    <row r="31">
      <c r="A31" s="9" t="n">
        <v>44289</v>
      </c>
      <c r="B31" s="185" t="n">
        <v>66.84</v>
      </c>
      <c r="C31" s="188" t="n">
        <v>48</v>
      </c>
      <c r="D31" s="188" t="n"/>
      <c r="E31" s="217" t="n"/>
      <c r="F31" s="188">
        <f>B31-C31-D31+E31-G31-J536</f>
        <v/>
      </c>
      <c r="G31" s="200" t="n">
        <v>3</v>
      </c>
      <c r="H31" s="63" t="n"/>
      <c r="I31" s="13" t="n"/>
    </row>
    <row r="32">
      <c r="A32" s="9" t="n">
        <v>44289</v>
      </c>
      <c r="B32" s="185" t="n">
        <v>13.74</v>
      </c>
      <c r="C32" s="188" t="n">
        <v>5</v>
      </c>
      <c r="D32" s="188" t="n"/>
      <c r="E32" s="217" t="n"/>
      <c r="F32" s="188">
        <f>B32-C32-D32+E32-G32-J537</f>
        <v/>
      </c>
      <c r="G32" s="200" t="n">
        <v>3</v>
      </c>
      <c r="H32" s="63" t="n"/>
      <c r="I32" s="13" t="n"/>
    </row>
    <row r="33">
      <c r="A33" s="9" t="n">
        <v>44289</v>
      </c>
      <c r="B33" s="185" t="n">
        <v>36</v>
      </c>
      <c r="C33" s="188" t="n">
        <v>24</v>
      </c>
      <c r="D33" s="188" t="n"/>
      <c r="E33" s="217" t="n"/>
      <c r="F33" s="188">
        <f>B33-C33-D33+E33-G33-J538</f>
        <v/>
      </c>
      <c r="G33" s="200" t="n">
        <v>3</v>
      </c>
      <c r="H33" s="63" t="n"/>
      <c r="I33" s="13" t="n"/>
    </row>
    <row r="34">
      <c r="A34" s="9" t="n">
        <v>44289</v>
      </c>
      <c r="B34" s="185" t="n">
        <v>24.22</v>
      </c>
      <c r="C34" s="188" t="n">
        <v>16</v>
      </c>
      <c r="D34" s="188" t="n"/>
      <c r="E34" s="217" t="n"/>
      <c r="F34" s="188">
        <f>B34-C34-D34+E34-G34-J539</f>
        <v/>
      </c>
      <c r="G34" s="200" t="n">
        <v>3</v>
      </c>
      <c r="H34" s="63" t="n"/>
      <c r="I34" s="13" t="n"/>
    </row>
    <row r="35">
      <c r="A35" s="9" t="n">
        <v>44289</v>
      </c>
      <c r="B35" s="185" t="n">
        <v>138.51</v>
      </c>
      <c r="C35" s="188" t="n">
        <v>104</v>
      </c>
      <c r="D35" s="188" t="n"/>
      <c r="E35" s="217" t="n"/>
      <c r="F35" s="188">
        <f>B35-C35-D35+E35-G35-J540</f>
        <v/>
      </c>
      <c r="G35" s="200" t="n">
        <v>3</v>
      </c>
      <c r="H35" s="63" t="n"/>
      <c r="I35" s="13" t="n"/>
    </row>
    <row r="36">
      <c r="A36" s="9" t="n">
        <v>44289</v>
      </c>
      <c r="B36" s="185" t="n">
        <v>7.07</v>
      </c>
      <c r="C36" s="188" t="n">
        <v>2</v>
      </c>
      <c r="D36" s="188" t="n"/>
      <c r="E36" s="217" t="n"/>
      <c r="F36" s="188">
        <f>B36-C36-D36+E36-G36-J541</f>
        <v/>
      </c>
      <c r="G36" s="200" t="n">
        <v>3</v>
      </c>
      <c r="H36" s="63" t="n"/>
      <c r="I36" s="13" t="n"/>
    </row>
    <row r="37">
      <c r="A37" s="9" t="n">
        <v>44289</v>
      </c>
      <c r="B37" s="185" t="n">
        <v>31.92</v>
      </c>
      <c r="C37" s="188" t="n">
        <v>22.2</v>
      </c>
      <c r="D37" s="188" t="n"/>
      <c r="E37" s="217" t="n"/>
      <c r="F37" s="188">
        <f>B37-C37-D37+E37-G37-J542</f>
        <v/>
      </c>
      <c r="G37" s="200" t="n">
        <v>3</v>
      </c>
      <c r="H37" s="63" t="n"/>
      <c r="I37" s="13" t="n"/>
    </row>
    <row r="38">
      <c r="A38" s="9" t="n">
        <v>44289</v>
      </c>
      <c r="B38" s="185" t="n">
        <v>13.87</v>
      </c>
      <c r="C38" s="188" t="n">
        <v>5</v>
      </c>
      <c r="D38" s="188" t="n"/>
      <c r="E38" s="217" t="n"/>
      <c r="F38" s="188">
        <f>B38-C38-D38+E38-G38-J543</f>
        <v/>
      </c>
      <c r="G38" s="200" t="n">
        <v>3</v>
      </c>
      <c r="H38" s="63" t="n"/>
      <c r="I38" s="13" t="n"/>
    </row>
    <row r="39">
      <c r="A39" s="9" t="n">
        <v>44289</v>
      </c>
      <c r="B39" s="185" t="n">
        <v>11.61</v>
      </c>
      <c r="C39" s="188" t="n">
        <v>8</v>
      </c>
      <c r="D39" s="188" t="n"/>
      <c r="E39" s="217" t="n"/>
      <c r="F39" s="188">
        <f>B39-C39-D39+E39-G39-J544</f>
        <v/>
      </c>
      <c r="G39" s="200" t="n">
        <v>3</v>
      </c>
      <c r="H39" s="63" t="n"/>
      <c r="I39" s="13" t="n"/>
    </row>
    <row r="40">
      <c r="A40" s="9" t="n">
        <v>44289</v>
      </c>
      <c r="B40" s="185" t="n">
        <v>25.22</v>
      </c>
      <c r="C40" s="188" t="n">
        <v>16</v>
      </c>
      <c r="D40" s="188" t="n"/>
      <c r="E40" s="217" t="n"/>
      <c r="F40" s="188">
        <f>B40-C40-D40+E40-G40-J545</f>
        <v/>
      </c>
      <c r="G40" s="200" t="n">
        <v>3</v>
      </c>
      <c r="H40" s="63" t="n"/>
      <c r="I40" s="13" t="n"/>
    </row>
    <row r="41">
      <c r="A41" s="9" t="n">
        <v>44290</v>
      </c>
      <c r="B41" s="185" t="n">
        <v>7.92</v>
      </c>
      <c r="C41" s="188" t="n">
        <v>2.15</v>
      </c>
      <c r="D41" s="188" t="n"/>
      <c r="E41" s="217" t="n"/>
      <c r="F41" s="188">
        <f>B41-C41-D41+E41-G41-J546</f>
        <v/>
      </c>
      <c r="G41" s="200" t="n">
        <v>3</v>
      </c>
      <c r="H41" s="63" t="n"/>
      <c r="I41" s="13" t="n"/>
    </row>
    <row r="42">
      <c r="A42" s="9" t="n">
        <v>44290</v>
      </c>
      <c r="B42" s="185" t="n">
        <v>75.51000000000001</v>
      </c>
      <c r="C42" s="188" t="n">
        <v>56</v>
      </c>
      <c r="D42" s="188" t="n"/>
      <c r="E42" s="217" t="n"/>
      <c r="F42" s="188">
        <f>B42-C42-D42+E42-G42-J547</f>
        <v/>
      </c>
      <c r="G42" s="200" t="n">
        <v>3</v>
      </c>
      <c r="H42" s="63" t="n"/>
      <c r="I42" s="13" t="n"/>
    </row>
    <row r="43">
      <c r="A43" s="9" t="n">
        <v>44290</v>
      </c>
      <c r="B43" s="185" t="n">
        <v>9.08</v>
      </c>
      <c r="C43" s="188" t="n">
        <v>3.5</v>
      </c>
      <c r="D43" s="188" t="n"/>
      <c r="E43" s="217" t="n"/>
      <c r="F43" s="188">
        <f>B43-C43-D43+E43-G43-J548</f>
        <v/>
      </c>
      <c r="G43" s="200" t="n">
        <v>3</v>
      </c>
      <c r="H43" s="63" t="n"/>
      <c r="I43" s="13" t="n"/>
    </row>
    <row r="44">
      <c r="A44" s="9" t="n">
        <v>44290</v>
      </c>
      <c r="B44" s="195" t="n">
        <v>47.07</v>
      </c>
      <c r="C44" s="217" t="n">
        <v>38.3</v>
      </c>
      <c r="D44" s="188" t="n"/>
      <c r="E44" s="217" t="n"/>
      <c r="F44" s="188">
        <f>B44-C44-D44+E44-G44-J549</f>
        <v/>
      </c>
      <c r="G44" s="200" t="n">
        <v>3</v>
      </c>
      <c r="H44" s="63" t="n"/>
      <c r="I44" s="13" t="n"/>
    </row>
    <row r="45">
      <c r="A45" s="9" t="n">
        <v>44290</v>
      </c>
      <c r="B45" s="195" t="n">
        <v>24.06</v>
      </c>
      <c r="C45" s="188" t="n">
        <v>14</v>
      </c>
      <c r="D45" s="188" t="n"/>
      <c r="E45" s="217" t="n"/>
      <c r="F45" s="188">
        <f>B45-C45-D45+E45-G45-J550</f>
        <v/>
      </c>
      <c r="G45" s="200" t="n">
        <v>3</v>
      </c>
      <c r="H45" s="63" t="n"/>
      <c r="I45" s="13" t="n"/>
    </row>
    <row r="46">
      <c r="A46" s="9" t="n">
        <v>44290</v>
      </c>
      <c r="B46" s="195" t="n">
        <v>11.99</v>
      </c>
      <c r="C46" s="188" t="n">
        <v>8</v>
      </c>
      <c r="D46" s="188" t="n"/>
      <c r="E46" s="217" t="n"/>
      <c r="F46" s="188">
        <f>B46-C46-D46+E46-G46-J551</f>
        <v/>
      </c>
      <c r="G46" s="200" t="n">
        <v>3</v>
      </c>
      <c r="H46" s="63" t="n"/>
      <c r="I46" s="13" t="n"/>
    </row>
    <row r="47">
      <c r="A47" s="9" t="n">
        <v>44290</v>
      </c>
      <c r="B47" s="195" t="n">
        <v>13.74</v>
      </c>
      <c r="C47" s="188" t="n">
        <v>5</v>
      </c>
      <c r="D47" s="188" t="n"/>
      <c r="E47" s="217" t="n"/>
      <c r="F47" s="188">
        <f>B47-C47-D47+E47-G47-J552</f>
        <v/>
      </c>
      <c r="G47" s="200" t="n">
        <v>3</v>
      </c>
      <c r="H47" s="63" t="n"/>
      <c r="I47" s="13" t="n"/>
    </row>
    <row r="48">
      <c r="A48" s="9" t="n">
        <v>44290</v>
      </c>
      <c r="B48" s="195" t="n">
        <v>24.22</v>
      </c>
      <c r="C48" s="188" t="n">
        <v>16</v>
      </c>
      <c r="D48" s="188" t="n"/>
      <c r="E48" s="217" t="n"/>
      <c r="F48" s="188">
        <f>B48-C48-D48+E48-G48-J553</f>
        <v/>
      </c>
      <c r="G48" s="200" t="n">
        <v>3</v>
      </c>
      <c r="H48" s="63" t="n"/>
      <c r="I48" s="13" t="n"/>
    </row>
    <row r="49">
      <c r="A49" s="9" t="n">
        <v>44290</v>
      </c>
      <c r="B49" s="195" t="n">
        <v>20.51</v>
      </c>
      <c r="C49" s="188" t="n">
        <v>11.6</v>
      </c>
      <c r="D49" s="188" t="n"/>
      <c r="E49" s="217" t="n"/>
      <c r="F49" s="188">
        <f>B49-C49-D49+E49-G49-J554</f>
        <v/>
      </c>
      <c r="G49" s="200" t="n">
        <v>3</v>
      </c>
      <c r="H49" s="63" t="n"/>
      <c r="I49" s="13" t="n"/>
    </row>
    <row r="50">
      <c r="A50" s="9" t="n">
        <v>44290</v>
      </c>
      <c r="B50" s="195" t="n">
        <v>11.61</v>
      </c>
      <c r="C50" s="188" t="n">
        <v>8</v>
      </c>
      <c r="D50" s="188" t="n"/>
      <c r="E50" s="217" t="n"/>
      <c r="F50" s="188">
        <f>B50-C50-D50+E50-G50-J555</f>
        <v/>
      </c>
      <c r="G50" s="200" t="n">
        <v>3</v>
      </c>
      <c r="H50" s="63" t="n"/>
      <c r="I50" s="13" t="n"/>
    </row>
    <row r="51">
      <c r="A51" s="9" t="n">
        <v>44290</v>
      </c>
      <c r="B51" s="195" t="n">
        <v>66.84</v>
      </c>
      <c r="C51" s="188" t="n">
        <v>48</v>
      </c>
      <c r="D51" s="188" t="n"/>
      <c r="E51" s="217" t="n"/>
      <c r="F51" s="188">
        <f>B51-C51-D51+E51-G51-J556</f>
        <v/>
      </c>
      <c r="G51" s="200" t="n">
        <v>3</v>
      </c>
      <c r="H51" s="63" t="n"/>
      <c r="I51" s="13" t="n"/>
    </row>
    <row r="52">
      <c r="A52" s="9" t="n">
        <v>44290</v>
      </c>
      <c r="B52" s="195" t="n">
        <v>13.74</v>
      </c>
      <c r="C52" s="217" t="n">
        <v>5</v>
      </c>
      <c r="D52" s="188" t="n"/>
      <c r="E52" s="217" t="n"/>
      <c r="F52" s="188">
        <f>B52-C52-D52+E52-G52-J557</f>
        <v/>
      </c>
      <c r="G52" s="200" t="n">
        <v>3</v>
      </c>
      <c r="H52" s="63" t="n"/>
      <c r="I52" s="13" t="n"/>
    </row>
    <row r="53">
      <c r="A53" s="9" t="n">
        <v>44291</v>
      </c>
      <c r="B53" s="195" t="n">
        <v>75.51000000000001</v>
      </c>
      <c r="C53" s="188" t="n">
        <v>56</v>
      </c>
      <c r="D53" s="188" t="n"/>
      <c r="E53" s="217" t="n"/>
      <c r="F53" s="188">
        <f>B53-C53-D53+E53-G53-J558</f>
        <v/>
      </c>
      <c r="G53" s="200" t="n">
        <v>3</v>
      </c>
      <c r="H53" s="63" t="n"/>
      <c r="I53" s="13" t="n"/>
    </row>
    <row r="54">
      <c r="A54" s="9" t="n">
        <v>44291</v>
      </c>
      <c r="B54" s="185" t="n">
        <v>14.06</v>
      </c>
      <c r="C54" s="188" t="n">
        <v>5</v>
      </c>
      <c r="D54" s="188" t="n"/>
      <c r="E54" s="217" t="n"/>
      <c r="F54" s="188">
        <f>B54-C54-D54+E54-G54-J559</f>
        <v/>
      </c>
      <c r="G54" s="200" t="n">
        <v>3</v>
      </c>
      <c r="H54" s="63" t="n"/>
      <c r="I54" s="13" t="n"/>
    </row>
    <row r="55">
      <c r="A55" s="9" t="n">
        <v>44291</v>
      </c>
      <c r="B55" s="185" t="n">
        <v>204.38</v>
      </c>
      <c r="C55" s="188" t="n">
        <v>145</v>
      </c>
      <c r="D55" s="223" t="n"/>
      <c r="E55" s="223" t="n"/>
      <c r="F55" s="188">
        <f>B55-C55-D55+E55-G55-J560</f>
        <v/>
      </c>
      <c r="G55" s="200" t="n">
        <v>3</v>
      </c>
      <c r="H55" s="63" t="n"/>
      <c r="I55" s="13" t="n"/>
    </row>
    <row r="56">
      <c r="A56" s="9" t="n">
        <v>44291</v>
      </c>
      <c r="B56" s="185" t="n">
        <v>13.74</v>
      </c>
      <c r="C56" s="217" t="n">
        <v>5</v>
      </c>
      <c r="D56" s="217" t="n"/>
      <c r="E56" s="217" t="n"/>
      <c r="F56" s="188">
        <f>B56-C56-D56+E56-G56-J561</f>
        <v/>
      </c>
      <c r="G56" s="200" t="n">
        <v>3</v>
      </c>
      <c r="H56" s="63" t="n"/>
      <c r="I56" s="13" t="n"/>
    </row>
    <row r="57">
      <c r="A57" s="9" t="n">
        <v>44291</v>
      </c>
      <c r="B57" s="185" t="n">
        <v>13.74</v>
      </c>
      <c r="C57" s="217" t="n">
        <v>4.9</v>
      </c>
      <c r="D57" s="188" t="n"/>
      <c r="E57" s="217" t="n"/>
      <c r="F57" s="188">
        <f>B57-C57-D57+E57-G57-J562</f>
        <v/>
      </c>
      <c r="G57" s="200" t="n">
        <v>3</v>
      </c>
      <c r="H57" s="63" t="n"/>
      <c r="I57" s="13" t="n"/>
    </row>
    <row r="58">
      <c r="A58" s="9" t="n">
        <v>44291</v>
      </c>
      <c r="B58" s="185" t="n">
        <v>35.96</v>
      </c>
      <c r="C58" s="188" t="n">
        <v>24</v>
      </c>
      <c r="D58" s="188" t="n"/>
      <c r="E58" s="217" t="n"/>
      <c r="F58" s="188">
        <f>B58-C58-D58+E58-G58-J563</f>
        <v/>
      </c>
      <c r="G58" s="200" t="n">
        <v>3</v>
      </c>
      <c r="H58" s="63" t="n"/>
      <c r="I58" s="13" t="n"/>
    </row>
    <row r="59">
      <c r="A59" s="9" t="n">
        <v>44291</v>
      </c>
      <c r="B59" s="185" t="n">
        <v>47.31</v>
      </c>
      <c r="C59" s="188" t="n">
        <v>38.3</v>
      </c>
      <c r="D59" s="223" t="n"/>
      <c r="E59" s="223" t="n"/>
      <c r="F59" s="188">
        <f>B59-C59-D59+E59-G59-J564</f>
        <v/>
      </c>
      <c r="G59" s="200" t="n">
        <v>3</v>
      </c>
      <c r="H59" s="63" t="n"/>
      <c r="I59" s="13" t="n"/>
    </row>
    <row r="60">
      <c r="A60" s="9" t="n">
        <v>44291</v>
      </c>
      <c r="B60" s="185" t="n">
        <v>34.86</v>
      </c>
      <c r="C60" s="188" t="n">
        <v>24</v>
      </c>
      <c r="D60" s="188" t="n"/>
      <c r="E60" s="217" t="n"/>
      <c r="F60" s="188">
        <f>B60-C60-D60+E60-G60-J565</f>
        <v/>
      </c>
      <c r="G60" s="200" t="n">
        <v>3</v>
      </c>
      <c r="H60" s="63" t="n"/>
      <c r="I60" s="13" t="n"/>
    </row>
    <row r="61">
      <c r="A61" s="9" t="n">
        <v>44291</v>
      </c>
      <c r="B61" s="185" t="n">
        <v>14.69</v>
      </c>
      <c r="C61" s="188" t="n">
        <v>7</v>
      </c>
      <c r="D61" s="188" t="n"/>
      <c r="E61" s="217" t="n"/>
      <c r="F61" s="188">
        <f>B61-C61-D61+E61-G61-J566</f>
        <v/>
      </c>
      <c r="G61" s="200" t="n">
        <v>3</v>
      </c>
      <c r="H61" s="63" t="n"/>
      <c r="I61" s="13" t="n"/>
    </row>
    <row r="62">
      <c r="A62" s="9" t="n">
        <v>44291</v>
      </c>
      <c r="B62" s="185" t="n">
        <v>66.84</v>
      </c>
      <c r="C62" s="188" t="n">
        <v>48</v>
      </c>
      <c r="D62" s="188" t="n"/>
      <c r="E62" s="217" t="n"/>
      <c r="F62" s="188">
        <f>B62-C62-D62+E62-G62-J567</f>
        <v/>
      </c>
      <c r="G62" s="200" t="n">
        <v>3</v>
      </c>
      <c r="H62" s="63" t="n"/>
      <c r="I62" s="13" t="n"/>
    </row>
    <row r="63">
      <c r="A63" s="9" t="n">
        <v>44291</v>
      </c>
      <c r="B63" s="185" t="n">
        <v>8.890000000000001</v>
      </c>
      <c r="C63" s="188" t="n">
        <v>3.5</v>
      </c>
      <c r="D63" s="188" t="n"/>
      <c r="E63" s="217" t="n"/>
      <c r="F63" s="188">
        <f>B63-C63-D63+E63-G63-J568</f>
        <v/>
      </c>
      <c r="G63" s="200" t="n">
        <v>3</v>
      </c>
      <c r="H63" s="63" t="n"/>
      <c r="I63" s="13" t="n"/>
    </row>
    <row r="64">
      <c r="A64" s="9" t="n">
        <v>44291</v>
      </c>
      <c r="B64" s="185" t="n">
        <v>68.91</v>
      </c>
      <c r="C64" s="188" t="n">
        <v>48</v>
      </c>
      <c r="D64" s="188" t="n"/>
      <c r="E64" s="217" t="n"/>
      <c r="F64" s="188">
        <f>B64-C64-D64+E64-G64-J569</f>
        <v/>
      </c>
      <c r="G64" s="200" t="n">
        <v>3</v>
      </c>
      <c r="H64" s="63" t="n"/>
      <c r="I64" s="13" t="n"/>
    </row>
    <row r="65">
      <c r="A65" s="9" t="n">
        <v>44291</v>
      </c>
      <c r="B65" s="185" t="n">
        <v>13.74</v>
      </c>
      <c r="C65" s="188" t="n">
        <v>5</v>
      </c>
      <c r="D65" s="188" t="n"/>
      <c r="E65" s="217" t="n"/>
      <c r="F65" s="188">
        <f>B65-C65-D65+E65-G65-J570</f>
        <v/>
      </c>
      <c r="G65" s="200" t="n">
        <v>3</v>
      </c>
      <c r="H65" s="63" t="n"/>
      <c r="I65" s="13" t="n"/>
    </row>
    <row r="66">
      <c r="A66" s="9" t="n">
        <v>44291</v>
      </c>
      <c r="B66" s="185" t="n">
        <v>11.61</v>
      </c>
      <c r="C66" s="188" t="n">
        <v>8</v>
      </c>
      <c r="D66" s="188" t="n"/>
      <c r="E66" s="217" t="n"/>
      <c r="F66" s="188">
        <f>B66-C66-D66+E66-G66-J571</f>
        <v/>
      </c>
      <c r="G66" s="200" t="n">
        <v>3</v>
      </c>
      <c r="H66" s="63" t="n"/>
      <c r="I66" s="13" t="n"/>
    </row>
    <row r="67">
      <c r="A67" s="9" t="n">
        <v>44292</v>
      </c>
      <c r="B67" s="185" t="n">
        <v>47.72</v>
      </c>
      <c r="C67" s="188" t="n">
        <v>32</v>
      </c>
      <c r="D67" s="188" t="n"/>
      <c r="E67" s="217" t="n"/>
      <c r="F67" s="188">
        <f>B67-C67-D67+E67-G67-J572</f>
        <v/>
      </c>
      <c r="G67" s="200" t="n">
        <v>3</v>
      </c>
      <c r="H67" s="63" t="n"/>
      <c r="I67" s="13" t="n"/>
    </row>
    <row r="68">
      <c r="A68" s="9" t="n">
        <v>44292</v>
      </c>
      <c r="B68" s="185" t="n">
        <v>13.74</v>
      </c>
      <c r="C68" s="188" t="n">
        <v>8</v>
      </c>
      <c r="D68" s="188" t="n"/>
      <c r="E68" s="217" t="n"/>
      <c r="F68" s="188">
        <f>B68-C68-D68+E68-G68-J573</f>
        <v/>
      </c>
      <c r="G68" s="200" t="n">
        <v>3</v>
      </c>
      <c r="H68" s="63" t="n"/>
      <c r="I68" s="13" t="n"/>
    </row>
    <row r="69">
      <c r="A69" s="9" t="n">
        <v>44292</v>
      </c>
      <c r="B69" s="185" t="n">
        <v>14.08</v>
      </c>
      <c r="C69" s="188" t="n">
        <v>4.9</v>
      </c>
      <c r="D69" s="188" t="n"/>
      <c r="E69" s="217" t="n"/>
      <c r="F69" s="188">
        <f>B69-C69-D69+E69-G69-J574</f>
        <v/>
      </c>
      <c r="G69" s="200" t="n">
        <v>3</v>
      </c>
      <c r="H69" s="63" t="n"/>
      <c r="I69" s="13" t="n"/>
    </row>
    <row r="70">
      <c r="A70" s="9" t="n">
        <v>44292</v>
      </c>
      <c r="B70" s="185" t="n">
        <v>15.26</v>
      </c>
      <c r="C70" s="188" t="n">
        <v>7.2</v>
      </c>
      <c r="D70" s="188" t="n"/>
      <c r="E70" s="217" t="n"/>
      <c r="F70" s="188">
        <f>B70-C70-D70+E70-G70-J575</f>
        <v/>
      </c>
      <c r="G70" s="200" t="n">
        <v>3</v>
      </c>
      <c r="H70" s="63" t="n"/>
      <c r="I70" s="13" t="n"/>
    </row>
    <row r="71">
      <c r="A71" s="9" t="n">
        <v>44292</v>
      </c>
      <c r="B71" s="185" t="n">
        <v>38.81</v>
      </c>
      <c r="C71" s="188" t="n">
        <v>22</v>
      </c>
      <c r="D71" s="188" t="n"/>
      <c r="E71" s="217" t="n"/>
      <c r="F71" s="188">
        <f>B71-C71-D71+E71-G71-J576</f>
        <v/>
      </c>
      <c r="G71" s="200" t="n">
        <v>3</v>
      </c>
      <c r="H71" s="63" t="n"/>
      <c r="I71" s="13" t="n"/>
    </row>
    <row r="72">
      <c r="A72" s="9" t="n">
        <v>44292</v>
      </c>
      <c r="B72" s="185" t="n">
        <v>11.08</v>
      </c>
      <c r="C72" s="188" t="n">
        <v>3.75</v>
      </c>
      <c r="D72" s="188" t="n"/>
      <c r="E72" s="217" t="n"/>
      <c r="F72" s="188">
        <f>B72-C72-D72+E72-G72-J577</f>
        <v/>
      </c>
      <c r="G72" s="200" t="n">
        <v>3</v>
      </c>
      <c r="H72" s="63" t="n"/>
      <c r="I72" s="13" t="n"/>
    </row>
    <row r="73">
      <c r="A73" s="9" t="n">
        <v>44292</v>
      </c>
      <c r="B73" s="185" t="n">
        <v>25</v>
      </c>
      <c r="C73" s="188" t="n">
        <v>16</v>
      </c>
      <c r="D73" s="188" t="n"/>
      <c r="E73" s="217" t="n"/>
      <c r="F73" s="188">
        <f>B73-C73-D73+E73-G73-J578</f>
        <v/>
      </c>
      <c r="G73" s="200" t="n">
        <v>3</v>
      </c>
      <c r="H73" s="63" t="n"/>
      <c r="I73" s="13" t="n"/>
    </row>
    <row r="74">
      <c r="A74" s="9" t="n">
        <v>44292</v>
      </c>
      <c r="B74" s="185" t="n">
        <v>35.83</v>
      </c>
      <c r="C74" s="188" t="n">
        <v>24</v>
      </c>
      <c r="D74" s="188" t="n"/>
      <c r="E74" s="217" t="n"/>
      <c r="F74" s="188">
        <f>B74-C74-D74+E74-G74-J578</f>
        <v/>
      </c>
      <c r="G74" s="200" t="n">
        <v>3</v>
      </c>
      <c r="H74" s="63" t="n"/>
      <c r="I74" s="13" t="n"/>
    </row>
    <row r="75">
      <c r="A75" s="9" t="n">
        <v>44292</v>
      </c>
      <c r="B75" s="185" t="n">
        <v>15.16</v>
      </c>
      <c r="C75" s="188" t="n">
        <v>6.2</v>
      </c>
      <c r="D75" s="188" t="n"/>
      <c r="E75" s="217" t="n"/>
      <c r="F75" s="188">
        <f>B75-C75-D75+E75-G75-J579</f>
        <v/>
      </c>
      <c r="G75" s="200" t="n">
        <v>3</v>
      </c>
      <c r="H75" s="63" t="n"/>
      <c r="I75" s="13" t="n"/>
    </row>
    <row r="76">
      <c r="A76" s="9" t="n">
        <v>44292</v>
      </c>
      <c r="B76" s="185" t="n">
        <v>66.84</v>
      </c>
      <c r="C76" s="188" t="n">
        <v>48</v>
      </c>
      <c r="D76" s="188" t="n"/>
      <c r="E76" s="217" t="n"/>
      <c r="F76" s="188">
        <f>B76-C76-D76+E76-G76-J580</f>
        <v/>
      </c>
      <c r="G76" s="200" t="n">
        <v>3</v>
      </c>
      <c r="H76" s="63" t="n"/>
      <c r="I76" s="13" t="n"/>
    </row>
    <row r="77">
      <c r="A77" s="9" t="n">
        <v>44292</v>
      </c>
      <c r="B77" s="185" t="n">
        <v>136</v>
      </c>
      <c r="C77" s="188" t="n">
        <v>107.5</v>
      </c>
      <c r="D77" s="188" t="n"/>
      <c r="E77" s="217" t="n"/>
      <c r="F77" s="188">
        <f>B77-C77-D77+E77-G77-J581</f>
        <v/>
      </c>
      <c r="G77" s="200" t="n">
        <v>15</v>
      </c>
      <c r="H77" s="63" t="n"/>
      <c r="I77" s="13" t="n"/>
    </row>
    <row r="78">
      <c r="A78" s="9" t="n">
        <v>44293</v>
      </c>
      <c r="B78" s="185" t="n">
        <v>14.82</v>
      </c>
      <c r="C78" s="188" t="n">
        <v>6.3</v>
      </c>
      <c r="D78" s="188" t="n"/>
      <c r="E78" s="217" t="n"/>
      <c r="F78" s="188">
        <f>B78-C78-D78+E78-G78-J582</f>
        <v/>
      </c>
      <c r="G78" s="200" t="n">
        <v>3</v>
      </c>
      <c r="H78" s="63" t="n"/>
      <c r="I78" s="13" t="n"/>
    </row>
    <row r="79">
      <c r="A79" s="9" t="n">
        <v>44293</v>
      </c>
      <c r="B79" s="185" t="n">
        <v>66.84</v>
      </c>
      <c r="C79" s="188" t="n">
        <v>48</v>
      </c>
      <c r="D79" s="188" t="n"/>
      <c r="E79" s="217" t="n"/>
      <c r="F79" s="188">
        <f>B79-C79-D79+E79-G79-J583</f>
        <v/>
      </c>
      <c r="G79" s="200" t="n">
        <v>3</v>
      </c>
      <c r="H79" s="63" t="n"/>
      <c r="I79" s="13" t="n"/>
    </row>
    <row r="80">
      <c r="A80" s="9" t="n">
        <v>44293</v>
      </c>
      <c r="B80" s="185" t="n">
        <v>24.22</v>
      </c>
      <c r="C80" s="188" t="n">
        <v>16</v>
      </c>
      <c r="D80" s="188" t="n"/>
      <c r="E80" s="217" t="n"/>
      <c r="F80" s="188">
        <f>B80-C80-D80+E80-G80-J584</f>
        <v/>
      </c>
      <c r="G80" s="200" t="n">
        <v>3</v>
      </c>
      <c r="H80" s="63" t="n"/>
      <c r="I80" s="13" t="n"/>
    </row>
    <row r="81">
      <c r="A81" s="9" t="n">
        <v>44293</v>
      </c>
      <c r="B81" s="185" t="n">
        <v>48.51</v>
      </c>
      <c r="C81" s="188" t="n">
        <v>38.3</v>
      </c>
      <c r="D81" s="188" t="n"/>
      <c r="E81" s="217" t="n"/>
      <c r="F81" s="188">
        <f>B81-C81-D81+E81-G81-J585</f>
        <v/>
      </c>
      <c r="G81" s="200" t="n">
        <v>3</v>
      </c>
      <c r="H81" s="63" t="n"/>
      <c r="I81" s="13" t="n"/>
    </row>
    <row r="82">
      <c r="A82" s="9" t="n">
        <v>44293</v>
      </c>
      <c r="B82" s="185" t="n">
        <v>13.74</v>
      </c>
      <c r="C82" s="188" t="n">
        <v>5</v>
      </c>
      <c r="D82" s="188" t="n"/>
      <c r="E82" s="217" t="n"/>
      <c r="F82" s="188">
        <f>B82-C82-D82+E82-G82-J586</f>
        <v/>
      </c>
      <c r="G82" s="200" t="n">
        <v>3</v>
      </c>
      <c r="H82" s="63" t="n"/>
      <c r="I82" s="13" t="n"/>
    </row>
    <row r="83">
      <c r="A83" s="9" t="n">
        <v>44293</v>
      </c>
      <c r="B83" s="185" t="n">
        <v>24.22</v>
      </c>
      <c r="C83" s="188" t="n">
        <v>16</v>
      </c>
      <c r="D83" s="188" t="n"/>
      <c r="E83" s="217" t="n"/>
      <c r="F83" s="188">
        <f>B83-C83-D83+E83-G83-J587</f>
        <v/>
      </c>
      <c r="G83" s="200" t="n">
        <v>3</v>
      </c>
      <c r="H83" s="63" t="n"/>
      <c r="I83" s="13" t="n"/>
    </row>
    <row r="84">
      <c r="A84" s="9" t="n">
        <v>44293</v>
      </c>
      <c r="B84" s="185" t="n">
        <v>88.86</v>
      </c>
      <c r="C84" s="188" t="n">
        <v>58.3</v>
      </c>
      <c r="D84" s="188" t="n"/>
      <c r="E84" s="217" t="n"/>
      <c r="F84" s="188">
        <f>B84-C84-D84+E84-G84-J588</f>
        <v/>
      </c>
      <c r="G84" s="200" t="n">
        <v>3</v>
      </c>
      <c r="H84" s="63" t="n"/>
      <c r="I84" s="13" t="n"/>
    </row>
    <row r="85">
      <c r="A85" s="9" t="n">
        <v>44293</v>
      </c>
      <c r="B85" s="185" t="n">
        <v>14.02</v>
      </c>
      <c r="C85" s="188" t="n">
        <v>5</v>
      </c>
      <c r="D85" s="188" t="n"/>
      <c r="E85" s="188" t="n"/>
      <c r="F85" s="188">
        <f>B85-C85-D85+E85-G85-J589</f>
        <v/>
      </c>
      <c r="G85" s="200" t="n">
        <v>3</v>
      </c>
      <c r="H85" s="63" t="n"/>
      <c r="I85" s="13" t="n"/>
    </row>
    <row r="86">
      <c r="A86" s="9" t="n">
        <v>44293</v>
      </c>
      <c r="B86" s="185" t="n">
        <v>13.33</v>
      </c>
      <c r="C86" s="188" t="n">
        <v>4.2</v>
      </c>
      <c r="D86" s="188" t="n"/>
      <c r="E86" s="217" t="n"/>
      <c r="F86" s="188">
        <f>B86-C86-D86+E86-G86-J590</f>
        <v/>
      </c>
      <c r="G86" s="200" t="n">
        <v>3</v>
      </c>
      <c r="H86" s="63" t="n"/>
      <c r="I86" s="13" t="n"/>
    </row>
    <row r="87">
      <c r="A87" s="9" t="n">
        <v>44293</v>
      </c>
      <c r="B87" s="185" t="n">
        <v>14.08</v>
      </c>
      <c r="C87" s="188" t="n">
        <v>5</v>
      </c>
      <c r="D87" s="188" t="n"/>
      <c r="E87" s="217" t="n"/>
      <c r="F87" s="188">
        <f>B87-C87-D87+E87-G87-J591</f>
        <v/>
      </c>
      <c r="G87" s="200" t="n">
        <v>3</v>
      </c>
      <c r="H87" s="63" t="n"/>
      <c r="I87" s="13" t="n"/>
    </row>
    <row r="88">
      <c r="A88" s="9" t="n">
        <v>44294</v>
      </c>
      <c r="B88" s="185" t="n">
        <v>11.61</v>
      </c>
      <c r="C88" s="188" t="n">
        <v>8</v>
      </c>
      <c r="D88" s="188" t="n"/>
      <c r="E88" s="217" t="n"/>
      <c r="F88" s="188">
        <f>B88-C88-D88+E88-G88-J592</f>
        <v/>
      </c>
      <c r="G88" s="200" t="n">
        <v>3</v>
      </c>
      <c r="H88" s="63" t="n"/>
      <c r="I88" s="13" t="n"/>
    </row>
    <row r="89">
      <c r="A89" s="9" t="n">
        <v>44294</v>
      </c>
      <c r="B89" s="185" t="n">
        <v>139</v>
      </c>
      <c r="C89" s="188" t="n">
        <v>107.5</v>
      </c>
      <c r="D89" s="188" t="n"/>
      <c r="E89" s="217" t="n"/>
      <c r="F89" s="188">
        <f>B89-C89-D89+E89-G89-J593</f>
        <v/>
      </c>
      <c r="G89" s="200" t="n">
        <v>3</v>
      </c>
      <c r="H89" s="63" t="n"/>
      <c r="I89" s="13" t="n"/>
    </row>
    <row r="90">
      <c r="A90" s="9" t="n">
        <v>44294</v>
      </c>
      <c r="B90" s="185" t="n">
        <v>66.84</v>
      </c>
      <c r="C90" s="188" t="n">
        <v>48</v>
      </c>
      <c r="D90" s="188" t="n"/>
      <c r="E90" s="217" t="n"/>
      <c r="F90" s="188">
        <f>B90-C90-D90+E90-G90-J594</f>
        <v/>
      </c>
      <c r="G90" s="200" t="n">
        <v>3</v>
      </c>
      <c r="H90" s="63" t="n"/>
      <c r="I90" s="13" t="n"/>
    </row>
    <row r="91">
      <c r="A91" s="9" t="n">
        <v>44294</v>
      </c>
      <c r="B91" s="185" t="n">
        <v>35.83</v>
      </c>
      <c r="C91" s="188" t="n">
        <v>24</v>
      </c>
      <c r="D91" s="188" t="n"/>
      <c r="E91" s="217" t="n"/>
      <c r="F91" s="188">
        <f>B91-C91-D91+E91-G91-J595</f>
        <v/>
      </c>
      <c r="G91" s="200" t="n">
        <v>3</v>
      </c>
      <c r="H91" s="63" t="n"/>
      <c r="I91" s="13" t="n"/>
    </row>
    <row r="92">
      <c r="A92" s="9" t="n">
        <v>44294</v>
      </c>
      <c r="B92" s="185" t="n">
        <v>48.28</v>
      </c>
      <c r="C92" s="188" t="n">
        <v>38.3</v>
      </c>
      <c r="D92" s="188" t="n"/>
      <c r="E92" s="217" t="n"/>
      <c r="F92" s="188">
        <f>B92-C92-D92+E92-G92-J596</f>
        <v/>
      </c>
      <c r="G92" s="200" t="n">
        <v>3</v>
      </c>
      <c r="H92" s="63" t="n"/>
      <c r="I92" s="13" t="n"/>
    </row>
    <row r="93">
      <c r="A93" s="9" t="n">
        <v>44294</v>
      </c>
      <c r="B93" s="185" t="n">
        <v>50</v>
      </c>
      <c r="C93" s="188" t="n">
        <v>32</v>
      </c>
      <c r="D93" s="188" t="n"/>
      <c r="E93" s="217" t="n"/>
      <c r="F93" s="188">
        <f>B93-C93-D93+E93-G93-J597</f>
        <v/>
      </c>
      <c r="G93" s="200" t="n">
        <v>3</v>
      </c>
      <c r="H93" s="63" t="n"/>
      <c r="I93" s="13" t="n"/>
    </row>
    <row r="94">
      <c r="A94" s="9" t="n">
        <v>44294</v>
      </c>
      <c r="B94" s="185" t="n">
        <v>23</v>
      </c>
      <c r="C94" s="188" t="n">
        <v>16</v>
      </c>
      <c r="D94" s="188" t="n"/>
      <c r="E94" s="217" t="n"/>
      <c r="F94" s="188">
        <f>B94-C94-D94+E94-G94-J598</f>
        <v/>
      </c>
      <c r="G94" s="200" t="n">
        <v>3</v>
      </c>
      <c r="H94" s="63" t="n"/>
      <c r="I94" s="13" t="n"/>
    </row>
    <row r="95">
      <c r="A95" s="9" t="n">
        <v>44294</v>
      </c>
      <c r="B95" s="185" t="n">
        <v>32.7</v>
      </c>
      <c r="C95" s="188" t="n">
        <v>15</v>
      </c>
      <c r="D95" s="188" t="n"/>
      <c r="E95" s="217" t="n"/>
      <c r="F95" s="188">
        <f>B95-C95-D95+E95-G95-J599</f>
        <v/>
      </c>
      <c r="G95" s="200" t="n">
        <v>3</v>
      </c>
      <c r="H95" s="63" t="n"/>
      <c r="I95" s="13" t="n"/>
    </row>
    <row r="96">
      <c r="A96" s="9" t="n">
        <v>44294</v>
      </c>
      <c r="B96" s="185" t="n">
        <v>35.95</v>
      </c>
      <c r="C96" s="217" t="n">
        <v>24</v>
      </c>
      <c r="D96" s="223" t="n"/>
      <c r="E96" s="223" t="n"/>
      <c r="F96" s="188">
        <f>B96-C96-D96+E96-G96-J600</f>
        <v/>
      </c>
      <c r="G96" s="200" t="n">
        <v>3</v>
      </c>
      <c r="H96" s="63" t="n"/>
      <c r="I96" s="13" t="n"/>
    </row>
    <row r="97">
      <c r="A97" s="9" t="n">
        <v>44294</v>
      </c>
      <c r="B97" s="185" t="n">
        <v>11.61</v>
      </c>
      <c r="C97" s="217" t="n">
        <v>8</v>
      </c>
      <c r="D97" s="223" t="n"/>
      <c r="E97" s="223" t="n"/>
      <c r="F97" s="188">
        <f>B97-C97-D97+E97-G97-J601</f>
        <v/>
      </c>
      <c r="G97" s="200" t="n">
        <v>3</v>
      </c>
      <c r="H97" s="63" t="n"/>
      <c r="I97" s="13" t="n"/>
    </row>
    <row r="98">
      <c r="A98" s="9" t="n">
        <v>44294</v>
      </c>
      <c r="B98" s="185" t="n">
        <v>14.01</v>
      </c>
      <c r="C98" s="188" t="n">
        <v>4.9</v>
      </c>
      <c r="D98" s="188" t="n"/>
      <c r="E98" s="217" t="n"/>
      <c r="F98" s="188">
        <f>B98-C98-D98+E98-G98-J602</f>
        <v/>
      </c>
      <c r="G98" s="200" t="n">
        <v>3</v>
      </c>
      <c r="H98" s="63" t="n"/>
      <c r="I98" s="13" t="n"/>
    </row>
    <row r="99">
      <c r="A99" s="9" t="n">
        <v>44294</v>
      </c>
      <c r="B99" s="185" t="n">
        <v>107.4</v>
      </c>
      <c r="C99" s="188" t="n">
        <v>45.39</v>
      </c>
      <c r="D99" s="223" t="n">
        <v>107.4</v>
      </c>
      <c r="E99" s="223" t="n">
        <v>45.39</v>
      </c>
      <c r="F99" s="188">
        <f>B99-C99-D99+E99-G99-J603</f>
        <v/>
      </c>
      <c r="G99" s="200" t="n">
        <v>0</v>
      </c>
      <c r="H99" s="60" t="n"/>
      <c r="I99" s="13" t="n"/>
    </row>
    <row r="100">
      <c r="A100" s="9" t="n">
        <v>44294</v>
      </c>
      <c r="B100" s="185" t="n">
        <v>75.51000000000001</v>
      </c>
      <c r="C100" s="188" t="n">
        <v>59.5</v>
      </c>
      <c r="D100" s="188" t="n"/>
      <c r="E100" s="217" t="n"/>
      <c r="F100" s="188">
        <f>B100-C100-D100+E100-G100-J604</f>
        <v/>
      </c>
      <c r="G100" s="200" t="n">
        <v>6</v>
      </c>
      <c r="H100" s="63" t="n"/>
      <c r="I100" s="13" t="n"/>
    </row>
    <row r="101">
      <c r="A101" s="9" t="n">
        <v>44294</v>
      </c>
      <c r="B101" s="185" t="n">
        <v>42.58</v>
      </c>
      <c r="C101" s="188" t="n">
        <v>20</v>
      </c>
      <c r="D101" s="188" t="n"/>
      <c r="E101" s="217" t="n"/>
      <c r="F101" s="188">
        <f>B101-C101-D101+E101-G101-J605</f>
        <v/>
      </c>
      <c r="G101" s="200" t="n">
        <v>3</v>
      </c>
      <c r="H101" s="63" t="n"/>
      <c r="I101" s="13" t="n"/>
    </row>
    <row r="102">
      <c r="A102" s="9" t="n">
        <v>44294</v>
      </c>
      <c r="B102" s="185" t="n">
        <v>35.4</v>
      </c>
      <c r="C102" s="188" t="n">
        <v>25</v>
      </c>
      <c r="D102" s="188" t="n"/>
      <c r="E102" s="217" t="n"/>
      <c r="F102" s="188">
        <f>B102-C102-D102+E102-G102-J606</f>
        <v/>
      </c>
      <c r="G102" s="200" t="n">
        <v>3</v>
      </c>
      <c r="H102" s="63" t="n"/>
      <c r="I102" s="13" t="n"/>
    </row>
    <row r="103">
      <c r="A103" s="9" t="n">
        <v>44295</v>
      </c>
      <c r="B103" s="185" t="n">
        <v>11.81</v>
      </c>
      <c r="C103" s="188" t="n">
        <v>8</v>
      </c>
      <c r="D103" s="188" t="n"/>
      <c r="E103" s="217" t="n"/>
      <c r="F103" s="188">
        <f>B103-C103-D103+E103-G103-J607</f>
        <v/>
      </c>
      <c r="G103" s="200" t="n">
        <v>3</v>
      </c>
      <c r="H103" s="63" t="n"/>
      <c r="I103" s="13" t="n"/>
    </row>
    <row r="104">
      <c r="A104" s="9" t="n">
        <v>44295</v>
      </c>
      <c r="B104" s="185" t="n">
        <v>142.76</v>
      </c>
      <c r="C104" s="188" t="n">
        <v>109.5</v>
      </c>
      <c r="D104" s="188" t="n"/>
      <c r="E104" s="217" t="n"/>
      <c r="F104" s="188">
        <f>B104-C104-D104+E104-G104-J608</f>
        <v/>
      </c>
      <c r="G104" s="200" t="n">
        <v>3</v>
      </c>
      <c r="H104" s="63" t="n"/>
      <c r="I104" s="13" t="n"/>
    </row>
    <row r="105">
      <c r="A105" s="9" t="n">
        <v>44295</v>
      </c>
      <c r="B105" s="185" t="n">
        <v>13.74</v>
      </c>
      <c r="C105" s="217" t="n">
        <v>7</v>
      </c>
      <c r="D105" s="223" t="n"/>
      <c r="E105" s="223" t="n"/>
      <c r="F105" s="188">
        <f>B105-C105-D105+E105-G105-J609</f>
        <v/>
      </c>
      <c r="G105" s="200" t="n">
        <v>3</v>
      </c>
      <c r="H105" s="63" t="n"/>
      <c r="I105" s="13" t="n"/>
    </row>
    <row r="106">
      <c r="A106" s="9" t="n">
        <v>44295</v>
      </c>
      <c r="B106" s="185" t="n">
        <v>134.68</v>
      </c>
      <c r="C106" s="188" t="n">
        <v>107.5</v>
      </c>
      <c r="D106" s="188" t="n"/>
      <c r="E106" s="217" t="n"/>
      <c r="F106" s="188">
        <f>B106-C106-D106+E106-G106-J610</f>
        <v/>
      </c>
      <c r="G106" s="200" t="n">
        <v>3</v>
      </c>
      <c r="H106" s="63" t="n"/>
      <c r="I106" s="13" t="n"/>
    </row>
    <row r="107">
      <c r="A107" s="9" t="n">
        <v>44295</v>
      </c>
      <c r="B107" s="185" t="n">
        <v>29.41</v>
      </c>
      <c r="C107" s="188" t="n">
        <v>18</v>
      </c>
      <c r="D107" s="188" t="n"/>
      <c r="E107" s="217" t="n"/>
      <c r="F107" s="188">
        <f>B107-C107-D107+E107-G107-J611</f>
        <v/>
      </c>
      <c r="G107" s="200" t="n">
        <v>3</v>
      </c>
      <c r="H107" s="63" t="n"/>
      <c r="I107" s="13" t="n"/>
    </row>
    <row r="108">
      <c r="A108" s="9" t="n">
        <v>44295</v>
      </c>
      <c r="B108" s="185" t="n">
        <v>75.51000000000001</v>
      </c>
      <c r="C108" s="188" t="n">
        <v>59.5</v>
      </c>
      <c r="D108" s="188" t="n"/>
      <c r="E108" s="217" t="n"/>
      <c r="F108" s="188">
        <f>B108-C108-D108+E108-G108-J612</f>
        <v/>
      </c>
      <c r="G108" s="200" t="n">
        <v>3</v>
      </c>
      <c r="H108" s="63" t="n"/>
      <c r="I108" s="13" t="n"/>
    </row>
    <row r="109">
      <c r="A109" s="9" t="n">
        <v>44295</v>
      </c>
      <c r="B109" s="185" t="n">
        <v>134.68</v>
      </c>
      <c r="C109" s="188" t="n">
        <v>107.5</v>
      </c>
      <c r="D109" s="188" t="n"/>
      <c r="E109" s="217" t="n"/>
      <c r="F109" s="188">
        <f>B109-C109-D109+E109-G109-J613</f>
        <v/>
      </c>
      <c r="G109" s="200" t="n">
        <v>3</v>
      </c>
      <c r="H109" s="63" t="n"/>
      <c r="I109" s="13" t="n"/>
    </row>
    <row r="110">
      <c r="A110" s="9" t="n">
        <v>44295</v>
      </c>
      <c r="B110" s="185" t="n">
        <v>179.32</v>
      </c>
      <c r="C110" s="188" t="n">
        <v>124.6</v>
      </c>
      <c r="D110" s="217" t="n"/>
      <c r="E110" s="217" t="n"/>
      <c r="F110" s="188">
        <f>B110-C110-D110+E110-G110-J614</f>
        <v/>
      </c>
      <c r="G110" s="200" t="n">
        <v>3</v>
      </c>
      <c r="H110" s="63" t="n"/>
      <c r="I110" s="13" t="n"/>
    </row>
    <row r="111">
      <c r="A111" s="9" t="n">
        <v>44295</v>
      </c>
      <c r="B111" s="185" t="n">
        <v>24.22</v>
      </c>
      <c r="C111" s="217" t="n">
        <v>16</v>
      </c>
      <c r="D111" s="223" t="n"/>
      <c r="E111" s="223" t="n"/>
      <c r="F111" s="188">
        <f>B111-C111-D111+E111-G111-J615</f>
        <v/>
      </c>
      <c r="G111" s="200" t="n">
        <v>3</v>
      </c>
      <c r="H111" s="63" t="n"/>
      <c r="I111" s="13" t="n"/>
    </row>
    <row r="112" ht="21.95" customHeight="1" s="162">
      <c r="A112" s="9" t="n">
        <v>44295</v>
      </c>
      <c r="B112" s="185" t="n">
        <v>66.84</v>
      </c>
      <c r="C112" s="188" t="n">
        <v>48</v>
      </c>
      <c r="D112" s="188" t="n"/>
      <c r="E112" s="217" t="n"/>
      <c r="F112" s="188">
        <f>B112-C112-D112+E112-G112-J616</f>
        <v/>
      </c>
      <c r="G112" s="200" t="n">
        <v>3</v>
      </c>
      <c r="H112" s="63" t="n"/>
      <c r="I112" s="13" t="n"/>
    </row>
    <row r="113">
      <c r="A113" s="9" t="n">
        <v>44295</v>
      </c>
      <c r="B113" s="185" t="n">
        <v>139</v>
      </c>
      <c r="C113" s="188" t="n">
        <v>107.5</v>
      </c>
      <c r="D113" s="188" t="n"/>
      <c r="E113" s="217" t="n"/>
      <c r="F113" s="188">
        <f>B113-C113-D113+E113-G113-J617</f>
        <v/>
      </c>
      <c r="G113" s="200" t="n">
        <v>3</v>
      </c>
      <c r="H113" s="63" t="n"/>
      <c r="I113" s="13" t="n"/>
    </row>
    <row r="114">
      <c r="A114" s="9" t="n">
        <v>44295</v>
      </c>
      <c r="B114" s="185" t="n">
        <v>50</v>
      </c>
      <c r="C114" s="188" t="n">
        <v>32</v>
      </c>
      <c r="D114" s="188" t="n"/>
      <c r="E114" s="217" t="n"/>
      <c r="F114" s="188">
        <f>B114-C114-D114+E114-G114-J618</f>
        <v/>
      </c>
      <c r="G114" s="200" t="n">
        <v>3</v>
      </c>
      <c r="H114" s="63" t="n"/>
      <c r="I114" s="13" t="n"/>
    </row>
    <row r="115">
      <c r="A115" s="9" t="n">
        <v>44295</v>
      </c>
      <c r="B115" s="185" t="n">
        <v>16.8</v>
      </c>
      <c r="C115" s="217" t="n">
        <v>7.7</v>
      </c>
      <c r="D115" s="223" t="n"/>
      <c r="E115" s="223" t="n"/>
      <c r="F115" s="188">
        <f>B115-C115-D115+E115-G115-J619</f>
        <v/>
      </c>
      <c r="G115" s="200" t="n">
        <v>3</v>
      </c>
    </row>
    <row r="116">
      <c r="A116" s="9" t="n">
        <v>44295</v>
      </c>
      <c r="B116" s="185" t="n">
        <v>48.4</v>
      </c>
      <c r="C116" s="188" t="n">
        <v>38.3</v>
      </c>
      <c r="D116" s="188" t="n"/>
      <c r="E116" s="217" t="n"/>
      <c r="F116" s="188">
        <f>B116-C116-D116+E116-G116-J620</f>
        <v/>
      </c>
      <c r="G116" s="200" t="n">
        <v>3</v>
      </c>
    </row>
    <row r="117">
      <c r="A117" s="9" t="n">
        <v>44295</v>
      </c>
      <c r="B117" s="185" t="n">
        <v>14.08</v>
      </c>
      <c r="C117" s="188" t="n">
        <v>4.9</v>
      </c>
      <c r="D117" s="188" t="n"/>
      <c r="E117" s="217" t="n"/>
      <c r="F117" s="188">
        <f>B117-C117-D117+E117-G117-J621</f>
        <v/>
      </c>
      <c r="G117" s="200" t="n">
        <v>3</v>
      </c>
    </row>
    <row r="118">
      <c r="A118" s="9" t="n">
        <v>44295</v>
      </c>
      <c r="B118" s="185" t="n">
        <v>69.34999999999999</v>
      </c>
      <c r="C118" s="188" t="n">
        <v>40.3</v>
      </c>
      <c r="D118" s="188" t="n"/>
      <c r="E118" s="217" t="n"/>
      <c r="F118" s="188">
        <f>B118-C118-D118+E118-G118-J622</f>
        <v/>
      </c>
      <c r="G118" s="200" t="n">
        <v>3</v>
      </c>
    </row>
    <row r="119">
      <c r="A119" s="9" t="n">
        <v>44295</v>
      </c>
      <c r="B119" s="185" t="n">
        <v>28.15</v>
      </c>
      <c r="C119" s="188" t="n">
        <v>15</v>
      </c>
      <c r="D119" s="188" t="n"/>
      <c r="E119" s="217" t="n"/>
      <c r="F119" s="188">
        <f>B119-C119-D119+E119-G119-J623</f>
        <v/>
      </c>
      <c r="G119" s="200" t="n">
        <v>3</v>
      </c>
    </row>
    <row r="120">
      <c r="A120" s="9" t="n">
        <v>44295</v>
      </c>
      <c r="B120" s="185" t="n">
        <v>13.74</v>
      </c>
      <c r="C120" s="188" t="n">
        <v>5</v>
      </c>
      <c r="D120" s="188" t="n"/>
      <c r="E120" s="217" t="n"/>
      <c r="F120" s="188">
        <f>B120-C120-D120+E120-G120-J624</f>
        <v/>
      </c>
      <c r="G120" s="200" t="n">
        <v>3</v>
      </c>
    </row>
    <row r="121">
      <c r="A121" s="9" t="n">
        <v>44295</v>
      </c>
      <c r="B121" s="185" t="n">
        <v>186.85</v>
      </c>
      <c r="C121" s="188" t="n">
        <v>83.3</v>
      </c>
      <c r="D121" s="188" t="n"/>
      <c r="E121" s="217" t="n"/>
      <c r="F121" s="188">
        <f>B121-C121-D121+E121-G121-J625</f>
        <v/>
      </c>
      <c r="G121" s="200" t="n">
        <v>3</v>
      </c>
    </row>
    <row r="122">
      <c r="A122" s="9" t="n">
        <v>44295</v>
      </c>
      <c r="B122" s="185" t="n">
        <v>11.61</v>
      </c>
      <c r="C122" s="188" t="n">
        <v>8</v>
      </c>
      <c r="D122" s="188" t="n"/>
      <c r="E122" s="217" t="n"/>
      <c r="F122" s="188">
        <f>B122-C122-D122+E122-G122-J626</f>
        <v/>
      </c>
      <c r="G122" s="200" t="n">
        <v>3</v>
      </c>
    </row>
    <row r="123">
      <c r="A123" s="9" t="n">
        <v>44296</v>
      </c>
      <c r="B123" s="185" t="n">
        <v>12</v>
      </c>
      <c r="C123" s="188" t="n">
        <v>8</v>
      </c>
      <c r="D123" s="188" t="n"/>
      <c r="E123" s="217" t="n"/>
      <c r="F123" s="188">
        <f>B123-C123-D123+E123-G123-J627</f>
        <v/>
      </c>
      <c r="G123" s="200" t="n">
        <v>3</v>
      </c>
    </row>
    <row r="124">
      <c r="A124" s="9" t="n">
        <v>44296</v>
      </c>
      <c r="B124" s="185" t="n">
        <v>108.09</v>
      </c>
      <c r="C124" s="188" t="n">
        <v>68</v>
      </c>
      <c r="D124" s="188" t="n"/>
      <c r="E124" s="217" t="n"/>
      <c r="F124" s="188">
        <f>B124-C124-D124+E124-G124-J628</f>
        <v/>
      </c>
      <c r="G124" s="200" t="n">
        <v>3</v>
      </c>
    </row>
    <row r="125">
      <c r="A125" s="9" t="n">
        <v>44296</v>
      </c>
      <c r="B125" s="185" t="n">
        <v>11.61</v>
      </c>
      <c r="C125" s="188" t="n">
        <v>8</v>
      </c>
      <c r="D125" s="188" t="n"/>
      <c r="E125" s="217" t="n"/>
      <c r="F125" s="188">
        <f>B125-C125-D125+E125-G125-J629</f>
        <v/>
      </c>
      <c r="G125" s="200" t="n">
        <v>3</v>
      </c>
    </row>
    <row r="126">
      <c r="A126" s="9" t="n">
        <v>44296</v>
      </c>
      <c r="B126" s="185" t="n">
        <v>34.86</v>
      </c>
      <c r="C126" s="188" t="n">
        <v>24</v>
      </c>
      <c r="D126" s="188" t="n"/>
      <c r="E126" s="217" t="n"/>
      <c r="F126" s="188">
        <f>B126-C126-D126+E126-G126-J630</f>
        <v/>
      </c>
      <c r="G126" s="200" t="n">
        <v>3</v>
      </c>
    </row>
    <row r="127">
      <c r="A127" s="9" t="n">
        <v>44296</v>
      </c>
      <c r="B127" s="185" t="n">
        <v>34.86</v>
      </c>
      <c r="C127" s="188" t="n">
        <v>24</v>
      </c>
      <c r="D127" s="188" t="n"/>
      <c r="E127" s="217" t="n"/>
      <c r="F127" s="188">
        <f>B127-C127-D127+E127-G127-J631</f>
        <v/>
      </c>
      <c r="G127" s="200" t="n">
        <v>3</v>
      </c>
    </row>
    <row r="128">
      <c r="A128" s="9" t="n">
        <v>44296</v>
      </c>
      <c r="B128" s="185" t="n">
        <v>48.44</v>
      </c>
      <c r="C128" s="188" t="n">
        <v>38.3</v>
      </c>
      <c r="D128" s="188" t="n"/>
      <c r="E128" s="217" t="n"/>
      <c r="F128" s="188">
        <f>B128-C128-D128+E128-G128-J632</f>
        <v/>
      </c>
      <c r="G128" s="200" t="n">
        <v>3</v>
      </c>
    </row>
    <row r="129">
      <c r="A129" s="9" t="n">
        <v>44296</v>
      </c>
      <c r="B129" s="185" t="n">
        <v>13.92</v>
      </c>
      <c r="C129" s="188" t="n">
        <v>5</v>
      </c>
      <c r="D129" s="188" t="n"/>
      <c r="E129" s="217" t="n"/>
      <c r="F129" s="188">
        <f>B129-C129-D129+E129-G129-J633</f>
        <v/>
      </c>
      <c r="G129" s="200" t="n">
        <v>3</v>
      </c>
    </row>
    <row r="130">
      <c r="A130" s="9" t="n">
        <v>44296</v>
      </c>
      <c r="B130" s="185" t="n">
        <v>80.31999999999999</v>
      </c>
      <c r="C130" s="188" t="n">
        <v>48</v>
      </c>
      <c r="D130" s="188" t="n"/>
      <c r="E130" s="217" t="n"/>
      <c r="F130" s="188">
        <f>B130-C130-D130+E130-G130-J634</f>
        <v/>
      </c>
      <c r="G130" s="200" t="n">
        <v>3</v>
      </c>
    </row>
    <row r="131">
      <c r="A131" s="9" t="n">
        <v>44296</v>
      </c>
      <c r="B131" s="185" t="n">
        <v>66.84</v>
      </c>
      <c r="C131" s="188" t="n">
        <v>48</v>
      </c>
      <c r="D131" s="188" t="n"/>
      <c r="E131" s="217" t="n"/>
      <c r="F131" s="188">
        <f>B131-C131-D131+E131-G131-J635</f>
        <v/>
      </c>
      <c r="G131" s="200" t="n">
        <v>3</v>
      </c>
    </row>
    <row r="132">
      <c r="A132" s="9" t="n">
        <v>44296</v>
      </c>
      <c r="B132" s="185" t="n">
        <v>24.22</v>
      </c>
      <c r="C132" s="188" t="n">
        <v>16</v>
      </c>
      <c r="D132" s="188" t="n"/>
      <c r="E132" s="217" t="n"/>
      <c r="F132" s="188">
        <f>B132-C132-D132+E132-G132-J636</f>
        <v/>
      </c>
      <c r="G132" s="200" t="n">
        <v>3</v>
      </c>
    </row>
    <row r="133">
      <c r="A133" s="9" t="n">
        <v>44296</v>
      </c>
      <c r="B133" s="185" t="n">
        <v>13.84</v>
      </c>
      <c r="C133" s="188" t="n">
        <v>4.9</v>
      </c>
      <c r="D133" s="188" t="n"/>
      <c r="E133" s="217" t="n"/>
      <c r="F133" s="188">
        <f>B133-C133-D133+E133-G133-J637</f>
        <v/>
      </c>
      <c r="G133" s="200" t="n">
        <v>3</v>
      </c>
    </row>
    <row r="134">
      <c r="A134" s="9" t="n">
        <v>44296</v>
      </c>
      <c r="B134" s="185" t="n">
        <v>73.51000000000001</v>
      </c>
      <c r="C134" s="188" t="n">
        <v>51</v>
      </c>
      <c r="D134" s="188" t="n"/>
      <c r="E134" s="217" t="n"/>
      <c r="F134" s="188">
        <f>B134-C134-D134+E134-G134-J638</f>
        <v/>
      </c>
      <c r="G134" s="200" t="n">
        <v>3</v>
      </c>
    </row>
    <row r="135">
      <c r="A135" s="9" t="n">
        <v>44296</v>
      </c>
      <c r="B135" s="185" t="n">
        <v>71.58</v>
      </c>
      <c r="C135" s="188" t="n">
        <v>38.3</v>
      </c>
      <c r="D135" s="188" t="n"/>
      <c r="E135" s="217" t="n"/>
      <c r="F135" s="188">
        <f>B135-C135-D135+E135-G135-J640</f>
        <v/>
      </c>
      <c r="G135" s="200" t="n">
        <v>3</v>
      </c>
    </row>
    <row r="136">
      <c r="A136" s="9" t="n">
        <v>44296</v>
      </c>
      <c r="B136" s="185" t="n">
        <v>14.08</v>
      </c>
      <c r="C136" s="188" t="n">
        <v>5</v>
      </c>
      <c r="D136" s="188" t="n"/>
      <c r="E136" s="217" t="n"/>
      <c r="F136" s="188">
        <f>B136-C136-D136+E136-G136-J641</f>
        <v/>
      </c>
      <c r="G136" s="200" t="n">
        <v>3</v>
      </c>
    </row>
    <row r="137">
      <c r="A137" s="9" t="n">
        <v>44296</v>
      </c>
      <c r="B137" s="185" t="n">
        <v>13.74</v>
      </c>
      <c r="C137" s="188" t="n">
        <v>4.9</v>
      </c>
      <c r="D137" s="188" t="n"/>
      <c r="E137" s="217" t="n"/>
      <c r="F137" s="188">
        <f>B137-C137-D137+E137-G137-J642</f>
        <v/>
      </c>
      <c r="G137" s="200" t="n">
        <v>3</v>
      </c>
    </row>
    <row r="138">
      <c r="A138" s="9" t="n">
        <v>44297</v>
      </c>
      <c r="B138" s="185" t="n">
        <v>24.22</v>
      </c>
      <c r="C138" s="188" t="n">
        <v>16</v>
      </c>
      <c r="D138" s="188" t="n"/>
      <c r="E138" s="217" t="n"/>
      <c r="F138" s="188">
        <f>B138-C138-D138+E138-G138-J643</f>
        <v/>
      </c>
      <c r="G138" s="200" t="n">
        <v>3</v>
      </c>
    </row>
    <row r="139">
      <c r="A139" s="9" t="n">
        <v>44297</v>
      </c>
      <c r="B139" s="185" t="n">
        <v>12</v>
      </c>
      <c r="C139" s="188" t="n">
        <v>8</v>
      </c>
      <c r="D139" s="188" t="n"/>
      <c r="E139" s="217" t="n"/>
      <c r="F139" s="188">
        <f>B139-C139-D139+E139-G139-J644</f>
        <v/>
      </c>
      <c r="G139" s="200" t="n">
        <v>3</v>
      </c>
    </row>
    <row r="140">
      <c r="A140" s="9" t="n">
        <v>44297</v>
      </c>
      <c r="B140" s="185" t="n">
        <v>134.68</v>
      </c>
      <c r="C140" s="188" t="n">
        <v>107.5</v>
      </c>
      <c r="D140" s="188" t="n"/>
      <c r="E140" s="217" t="n"/>
      <c r="F140" s="188">
        <f>B140-C140-D140+E140-G140-J645</f>
        <v/>
      </c>
      <c r="G140" s="200" t="n">
        <v>3</v>
      </c>
    </row>
    <row r="141">
      <c r="A141" s="9" t="n">
        <v>44297</v>
      </c>
      <c r="B141" s="185" t="n">
        <v>11.61</v>
      </c>
      <c r="C141" s="188" t="n">
        <v>8</v>
      </c>
      <c r="D141" s="188" t="n"/>
      <c r="E141" s="217" t="n"/>
      <c r="F141" s="188">
        <f>B141-C141-D141+E141-G141-J646</f>
        <v/>
      </c>
      <c r="G141" s="200" t="n">
        <v>3</v>
      </c>
    </row>
    <row r="142">
      <c r="A142" s="9" t="n">
        <v>44297</v>
      </c>
      <c r="B142" s="185" t="n">
        <v>11.61</v>
      </c>
      <c r="C142" s="188" t="n">
        <v>8</v>
      </c>
      <c r="D142" s="188" t="n"/>
      <c r="E142" s="217" t="n"/>
      <c r="F142" s="188">
        <f>B142-C142-D142+E142-G142-J647</f>
        <v/>
      </c>
      <c r="G142" s="200" t="n">
        <v>3</v>
      </c>
    </row>
    <row r="143">
      <c r="A143" s="9" t="n">
        <v>44297</v>
      </c>
      <c r="B143" s="185" t="n">
        <v>10.83</v>
      </c>
      <c r="C143" s="188" t="n">
        <v>3.75</v>
      </c>
      <c r="D143" s="188" t="n"/>
      <c r="E143" s="217" t="n"/>
      <c r="F143" s="188">
        <f>B143-C143-D143+E143-G143-J648</f>
        <v/>
      </c>
      <c r="G143" s="200" t="n">
        <v>3</v>
      </c>
    </row>
    <row r="144">
      <c r="A144" s="9" t="n">
        <v>44297</v>
      </c>
      <c r="B144" s="185" t="n">
        <v>139</v>
      </c>
      <c r="C144" s="188" t="n">
        <v>107.5</v>
      </c>
      <c r="D144" s="188" t="n"/>
      <c r="E144" s="217" t="n"/>
      <c r="F144" s="188">
        <f>B144-C144-D144+E144-G144-J649</f>
        <v/>
      </c>
      <c r="G144" s="200" t="n">
        <v>3</v>
      </c>
    </row>
    <row r="145">
      <c r="A145" s="9" t="n">
        <v>44297</v>
      </c>
      <c r="B145" s="185" t="n">
        <v>96.16</v>
      </c>
      <c r="C145" s="188" t="n">
        <v>76.59999999999999</v>
      </c>
      <c r="D145" s="188" t="n"/>
      <c r="E145" s="217" t="n"/>
      <c r="F145" s="188">
        <f>B145-C145-D145+E145-G145-J650</f>
        <v/>
      </c>
      <c r="G145" s="200" t="n">
        <v>3</v>
      </c>
    </row>
    <row r="146">
      <c r="A146" s="9" t="n">
        <v>44297</v>
      </c>
      <c r="B146" s="185" t="n">
        <v>34.86</v>
      </c>
      <c r="C146" s="188" t="n">
        <v>24</v>
      </c>
      <c r="D146" s="188" t="n"/>
      <c r="E146" s="217" t="n"/>
      <c r="F146" s="188">
        <f>B146-C146-D146+E146-G146-J651</f>
        <v/>
      </c>
      <c r="G146" s="200" t="n">
        <v>3</v>
      </c>
    </row>
    <row r="147">
      <c r="A147" s="9" t="n">
        <v>44297</v>
      </c>
      <c r="B147" s="185" t="n">
        <v>13.74</v>
      </c>
      <c r="C147" s="188" t="n">
        <v>5</v>
      </c>
      <c r="D147" s="188" t="n"/>
      <c r="E147" s="217" t="n"/>
      <c r="F147" s="188">
        <f>B147-C147-D147+E147-G147-J652</f>
        <v/>
      </c>
      <c r="G147" s="200" t="n">
        <v>3</v>
      </c>
    </row>
    <row r="148">
      <c r="A148" s="9" t="n">
        <v>44297</v>
      </c>
      <c r="B148" s="185" t="n">
        <v>11.61</v>
      </c>
      <c r="C148" s="188" t="n">
        <v>8</v>
      </c>
      <c r="D148" s="188" t="n"/>
      <c r="E148" s="217" t="n"/>
      <c r="F148" s="188">
        <f>B148-C148-D148+E148-G148-J653</f>
        <v/>
      </c>
      <c r="G148" s="200" t="n">
        <v>3</v>
      </c>
    </row>
    <row r="149">
      <c r="A149" s="9" t="n">
        <v>44297</v>
      </c>
      <c r="B149" s="185" t="n">
        <v>7.92</v>
      </c>
      <c r="C149" s="188" t="n">
        <v>2.2</v>
      </c>
      <c r="D149" s="188" t="n"/>
      <c r="E149" s="217" t="n"/>
      <c r="F149" s="188">
        <f>B149-C149-D149+E149-G149-J654</f>
        <v/>
      </c>
      <c r="G149" s="200" t="n">
        <v>3</v>
      </c>
    </row>
    <row r="150">
      <c r="A150" s="9" t="n">
        <v>44297</v>
      </c>
      <c r="B150" s="185" t="n">
        <v>24.29</v>
      </c>
      <c r="C150" s="188" t="n">
        <v>12</v>
      </c>
      <c r="D150" s="188" t="n"/>
      <c r="E150" s="217" t="n"/>
      <c r="F150" s="188">
        <f>B150-C150-D150+E150-G150-J655</f>
        <v/>
      </c>
      <c r="G150" s="200" t="n">
        <v>3</v>
      </c>
    </row>
    <row r="151">
      <c r="A151" s="9" t="n">
        <v>44297</v>
      </c>
      <c r="B151" s="185" t="n">
        <v>14.08</v>
      </c>
      <c r="C151" s="188" t="n">
        <v>5</v>
      </c>
      <c r="D151" s="188" t="n"/>
      <c r="E151" s="217" t="n"/>
      <c r="F151" s="188">
        <f>B151-C151-D151+E151-G151-J656</f>
        <v/>
      </c>
      <c r="G151" s="200" t="n">
        <v>3</v>
      </c>
    </row>
    <row r="152">
      <c r="A152" s="9" t="n">
        <v>44297</v>
      </c>
      <c r="B152" s="185" t="n">
        <v>58.31</v>
      </c>
      <c r="C152" s="188" t="n">
        <v>43.2</v>
      </c>
      <c r="D152" s="223" t="n"/>
      <c r="E152" s="223" t="n"/>
      <c r="F152" s="188">
        <f>B152-C152-D152+E152-G152-J657</f>
        <v/>
      </c>
      <c r="G152" s="200" t="n">
        <v>3</v>
      </c>
    </row>
    <row r="153">
      <c r="A153" s="9" t="n">
        <v>44297</v>
      </c>
      <c r="B153" s="185" t="n">
        <v>19.11</v>
      </c>
      <c r="C153" s="188" t="n">
        <v>10</v>
      </c>
      <c r="D153" s="223" t="n"/>
      <c r="E153" s="217" t="n"/>
      <c r="F153" s="188">
        <f>B153-C153-D153+E153-G153-J658</f>
        <v/>
      </c>
      <c r="G153" s="200" t="n">
        <v>3</v>
      </c>
    </row>
    <row r="154">
      <c r="A154" s="9" t="n">
        <v>44297</v>
      </c>
      <c r="B154" s="185" t="n">
        <v>47.07</v>
      </c>
      <c r="C154" s="188" t="n">
        <v>38.3</v>
      </c>
      <c r="D154" s="188" t="n"/>
      <c r="E154" s="217" t="n"/>
      <c r="F154" s="188">
        <f>B154-C154-D154+E154-G154-J659</f>
        <v/>
      </c>
      <c r="G154" s="200" t="n">
        <v>3</v>
      </c>
    </row>
    <row r="155">
      <c r="A155" s="9" t="n">
        <v>44297</v>
      </c>
      <c r="B155" s="185" t="n">
        <v>13.74</v>
      </c>
      <c r="C155" s="188" t="n">
        <v>5</v>
      </c>
      <c r="D155" s="188" t="n"/>
      <c r="E155" s="217" t="n"/>
      <c r="F155" s="188">
        <f>B155-C155-D155+E155-G155-J660</f>
        <v/>
      </c>
      <c r="G155" s="200" t="n">
        <v>3</v>
      </c>
    </row>
    <row r="156">
      <c r="A156" s="9" t="n">
        <v>44297</v>
      </c>
      <c r="B156" s="185" t="n">
        <v>70.05</v>
      </c>
      <c r="C156" s="188" t="n">
        <v>42</v>
      </c>
      <c r="D156" s="188" t="n"/>
      <c r="E156" s="217" t="n"/>
      <c r="F156" s="188">
        <f>B156-C156-D156+E156-G156-J661</f>
        <v/>
      </c>
      <c r="G156" s="200" t="n">
        <v>3</v>
      </c>
    </row>
    <row r="157">
      <c r="A157" s="9" t="n">
        <v>44297</v>
      </c>
      <c r="B157" s="185" t="n">
        <v>15.66</v>
      </c>
      <c r="C157" s="188" t="n">
        <v>7</v>
      </c>
      <c r="D157" s="188" t="n"/>
      <c r="E157" s="217" t="n"/>
      <c r="F157" s="188">
        <f>B157-C157-D157+E157-G157-J662</f>
        <v/>
      </c>
      <c r="G157" s="200" t="n">
        <v>3</v>
      </c>
    </row>
    <row r="158">
      <c r="A158" s="9" t="n">
        <v>44297</v>
      </c>
      <c r="B158" s="185" t="n">
        <v>69</v>
      </c>
      <c r="C158" s="188" t="n">
        <v>48</v>
      </c>
      <c r="D158" s="188" t="n"/>
      <c r="E158" s="217" t="n"/>
      <c r="F158" s="188">
        <f>B158-C158-D158+E158-G158-J663</f>
        <v/>
      </c>
      <c r="G158" s="200" t="n">
        <v>3</v>
      </c>
    </row>
    <row r="159">
      <c r="A159" s="9" t="n">
        <v>44298</v>
      </c>
      <c r="B159" s="185" t="n">
        <v>34.86</v>
      </c>
      <c r="C159" s="188" t="n">
        <v>24</v>
      </c>
      <c r="D159" s="188" t="n"/>
      <c r="E159" s="217" t="n"/>
      <c r="F159" s="188">
        <f>B159-C159-D159+E159-G159-J664</f>
        <v/>
      </c>
      <c r="G159" s="200" t="n">
        <v>3</v>
      </c>
    </row>
    <row r="160">
      <c r="A160" s="9" t="n">
        <v>44298</v>
      </c>
      <c r="B160" s="185" t="n">
        <v>11.61</v>
      </c>
      <c r="C160" s="188" t="n">
        <v>8</v>
      </c>
      <c r="D160" s="188" t="n"/>
      <c r="E160" s="217" t="n"/>
      <c r="F160" s="188">
        <f>B160-C160-D160+E160-G160-J665</f>
        <v/>
      </c>
      <c r="G160" s="200" t="n">
        <v>3</v>
      </c>
    </row>
    <row r="161">
      <c r="A161" s="9" t="n">
        <v>44298</v>
      </c>
      <c r="B161" s="185" t="n">
        <v>43.7</v>
      </c>
      <c r="C161" s="188" t="n">
        <v>15</v>
      </c>
      <c r="D161" s="188" t="n"/>
      <c r="E161" s="217" t="n"/>
      <c r="F161" s="188">
        <f>B161-C161-D161+E161-G161-J666</f>
        <v/>
      </c>
      <c r="G161" s="200" t="n">
        <v>3</v>
      </c>
    </row>
    <row r="162">
      <c r="A162" s="9" t="n">
        <v>44298</v>
      </c>
      <c r="B162" s="185" t="n">
        <v>10.15</v>
      </c>
      <c r="C162" s="188" t="n">
        <v>3.9</v>
      </c>
      <c r="D162" s="188" t="n"/>
      <c r="E162" s="217" t="n"/>
      <c r="F162" s="188">
        <f>B162-C162-D162+E162-G162-J667</f>
        <v/>
      </c>
      <c r="G162" s="200" t="n">
        <v>3</v>
      </c>
    </row>
    <row r="163">
      <c r="A163" s="9" t="n">
        <v>44298</v>
      </c>
      <c r="B163" s="185" t="n">
        <v>23.59</v>
      </c>
      <c r="C163" s="188" t="n">
        <v>11</v>
      </c>
      <c r="D163" s="188" t="n"/>
      <c r="E163" s="217" t="n"/>
      <c r="F163" s="188">
        <f>B163-C163-D163+E163-G163-J668</f>
        <v/>
      </c>
      <c r="G163" s="200" t="n">
        <v>3</v>
      </c>
    </row>
    <row r="164">
      <c r="A164" s="9" t="n">
        <v>44298</v>
      </c>
      <c r="B164" s="185" t="n">
        <v>13.74</v>
      </c>
      <c r="C164" s="188" t="n">
        <v>5</v>
      </c>
      <c r="D164" s="188" t="n"/>
      <c r="E164" s="217" t="n"/>
      <c r="F164" s="188">
        <f>B164-C164-D164+E164-G164-J669</f>
        <v/>
      </c>
      <c r="G164" s="200" t="n">
        <v>3</v>
      </c>
    </row>
    <row r="165">
      <c r="A165" s="9" t="n">
        <v>44298</v>
      </c>
      <c r="B165" s="185" t="n">
        <v>13.74</v>
      </c>
      <c r="C165" s="188" t="n">
        <v>4.9</v>
      </c>
      <c r="D165" s="188" t="n"/>
      <c r="E165" s="217" t="n"/>
      <c r="F165" s="188">
        <f>B165-C165-D165+E165-G165-J670</f>
        <v/>
      </c>
      <c r="G165" s="200" t="n">
        <v>3</v>
      </c>
    </row>
    <row r="166">
      <c r="A166" s="9" t="n">
        <v>44298</v>
      </c>
      <c r="B166" s="185" t="n">
        <v>139</v>
      </c>
      <c r="C166" s="188" t="n">
        <v>107.5</v>
      </c>
      <c r="D166" s="188" t="n"/>
      <c r="E166" s="217" t="n"/>
      <c r="F166" s="188">
        <f>B166-C166-D166+E166-G166-J671</f>
        <v/>
      </c>
      <c r="G166" s="200" t="n">
        <v>3</v>
      </c>
    </row>
    <row r="167">
      <c r="A167" s="9" t="n">
        <v>44298</v>
      </c>
      <c r="B167" s="185" t="n">
        <v>11.61</v>
      </c>
      <c r="C167" s="188" t="n">
        <v>8</v>
      </c>
      <c r="D167" s="188" t="n"/>
      <c r="E167" s="217" t="n"/>
      <c r="F167" s="188">
        <f>B167-C167-D167+E167-G167-J672</f>
        <v/>
      </c>
      <c r="G167" s="200" t="n">
        <v>3.5</v>
      </c>
    </row>
    <row r="168">
      <c r="A168" s="9" t="n">
        <v>44298</v>
      </c>
      <c r="B168" s="185" t="n">
        <v>11.61</v>
      </c>
      <c r="C168" s="188" t="n">
        <v>8</v>
      </c>
      <c r="D168" s="188" t="n"/>
      <c r="E168" s="217" t="n"/>
      <c r="F168" s="188">
        <f>B168-C168-D168+E168-G168-J673</f>
        <v/>
      </c>
      <c r="G168" s="200" t="n">
        <v>3.5</v>
      </c>
    </row>
    <row r="169">
      <c r="A169" s="9" t="n">
        <v>44298</v>
      </c>
      <c r="B169" s="185" t="n">
        <v>75.51000000000001</v>
      </c>
      <c r="C169" s="188" t="n">
        <v>59.5</v>
      </c>
      <c r="D169" s="188" t="n"/>
      <c r="E169" s="217" t="n"/>
      <c r="F169" s="188">
        <f>B169-C169-D169+E169-G169-J674</f>
        <v/>
      </c>
      <c r="G169" s="200" t="n">
        <v>3</v>
      </c>
    </row>
    <row r="170">
      <c r="A170" s="9" t="n">
        <v>44298</v>
      </c>
      <c r="B170" s="185" t="n">
        <v>42.81</v>
      </c>
      <c r="C170" s="188" t="n">
        <v>26</v>
      </c>
      <c r="D170" s="188" t="n"/>
      <c r="E170" s="217" t="n"/>
      <c r="F170" s="188">
        <f>B170-C170-D170+E170-G170-J675</f>
        <v/>
      </c>
      <c r="G170" s="200" t="n">
        <v>3</v>
      </c>
    </row>
    <row r="171">
      <c r="A171" s="9" t="n">
        <v>44298</v>
      </c>
      <c r="B171" s="185" t="n">
        <v>22.16</v>
      </c>
      <c r="C171" s="188" t="n">
        <v>10</v>
      </c>
      <c r="D171" s="188" t="n"/>
      <c r="E171" s="217" t="n"/>
      <c r="F171" s="188">
        <f>B171-C171-D171+E171-G171-J676</f>
        <v/>
      </c>
      <c r="G171" s="200" t="n">
        <v>3</v>
      </c>
    </row>
    <row r="172">
      <c r="A172" s="9" t="n">
        <v>44298</v>
      </c>
      <c r="B172" s="185" t="n">
        <v>66.84</v>
      </c>
      <c r="C172" s="188" t="n">
        <v>48</v>
      </c>
      <c r="D172" s="188" t="n"/>
      <c r="E172" s="217" t="n"/>
      <c r="F172" s="188">
        <f>B172-C172-D172+E172-G172-J677</f>
        <v/>
      </c>
      <c r="G172" s="200" t="n">
        <v>3</v>
      </c>
    </row>
    <row r="173">
      <c r="A173" s="9" t="n">
        <v>44298</v>
      </c>
      <c r="B173" s="185" t="n">
        <v>11.61</v>
      </c>
      <c r="C173" s="188" t="n">
        <v>8</v>
      </c>
      <c r="D173" s="188" t="n"/>
      <c r="E173" s="217" t="n"/>
      <c r="F173" s="188">
        <f>B173-C173-D173+E173-G173-J678</f>
        <v/>
      </c>
      <c r="G173" s="200" t="n">
        <v>3</v>
      </c>
    </row>
    <row r="174">
      <c r="A174" s="9" t="n">
        <v>44298</v>
      </c>
      <c r="B174" s="185" t="n">
        <v>166.42</v>
      </c>
      <c r="C174" s="188" t="n">
        <v>90</v>
      </c>
      <c r="D174" s="188" t="n"/>
      <c r="E174" s="217" t="n"/>
      <c r="F174" s="188">
        <f>B174-C174-D174+E174-G174-J679</f>
        <v/>
      </c>
      <c r="G174" s="200" t="n">
        <v>3</v>
      </c>
    </row>
    <row r="175">
      <c r="A175" s="9" t="n">
        <v>44298</v>
      </c>
      <c r="B175" s="185" t="n">
        <v>24.22</v>
      </c>
      <c r="C175" s="188" t="n">
        <v>16</v>
      </c>
      <c r="D175" s="188" t="n"/>
      <c r="E175" s="217" t="n"/>
      <c r="F175" s="188">
        <f>B175-C175-D175+E175-G175-J680</f>
        <v/>
      </c>
      <c r="G175" s="200" t="n">
        <v>3</v>
      </c>
    </row>
    <row r="176">
      <c r="A176" s="9" t="n">
        <v>44298</v>
      </c>
      <c r="B176" s="185" t="n">
        <v>143.98</v>
      </c>
      <c r="C176" s="188" t="n">
        <v>112</v>
      </c>
      <c r="D176" s="188" t="n"/>
      <c r="E176" s="217" t="n"/>
      <c r="F176" s="188">
        <f>B176-C176-D176+E176-G176-J681</f>
        <v/>
      </c>
      <c r="G176" s="200" t="n">
        <v>3</v>
      </c>
    </row>
    <row r="177">
      <c r="A177" s="9" t="n">
        <v>44299</v>
      </c>
      <c r="B177" s="185" t="n">
        <v>41.15</v>
      </c>
      <c r="C177" s="188" t="n">
        <v>24.5</v>
      </c>
      <c r="D177" s="188" t="n"/>
      <c r="E177" s="217" t="n"/>
      <c r="F177" s="188">
        <f>B177-C177-D177+E177-G177-J682</f>
        <v/>
      </c>
      <c r="G177" s="200" t="n">
        <v>3</v>
      </c>
    </row>
    <row r="178">
      <c r="A178" s="9" t="n">
        <v>44299</v>
      </c>
      <c r="B178" s="185" t="n">
        <v>11.61</v>
      </c>
      <c r="C178" s="188" t="n">
        <v>8</v>
      </c>
      <c r="D178" s="188" t="n"/>
      <c r="E178" s="217" t="n"/>
      <c r="F178" s="188">
        <f>B178-C178-D178+E178-G178-J683</f>
        <v/>
      </c>
      <c r="G178" s="200" t="n">
        <v>3</v>
      </c>
    </row>
    <row r="179">
      <c r="A179" s="9" t="n">
        <v>44299</v>
      </c>
      <c r="B179" s="185" t="n">
        <v>24.22</v>
      </c>
      <c r="C179" s="188" t="n">
        <v>16</v>
      </c>
      <c r="D179" s="188" t="n"/>
      <c r="E179" s="217" t="n"/>
      <c r="F179" s="188">
        <f>B179-C179-D179+E179-G179-J684</f>
        <v/>
      </c>
      <c r="G179" s="200" t="n">
        <v>3</v>
      </c>
    </row>
    <row r="180">
      <c r="A180" s="9" t="n">
        <v>44299</v>
      </c>
      <c r="B180" s="185" t="n">
        <v>11.61</v>
      </c>
      <c r="C180" s="188" t="n">
        <v>8</v>
      </c>
      <c r="D180" s="188" t="n"/>
      <c r="E180" s="217" t="n"/>
      <c r="F180" s="188">
        <f>B180-C180-D180+E180-G180-J685</f>
        <v/>
      </c>
      <c r="G180" s="200" t="n">
        <v>3</v>
      </c>
    </row>
    <row r="181">
      <c r="A181" s="9" t="n">
        <v>44299</v>
      </c>
      <c r="B181" s="240" t="n">
        <v>11.8</v>
      </c>
      <c r="C181" s="223" t="n">
        <v>8</v>
      </c>
      <c r="D181" s="223" t="n"/>
      <c r="E181" s="223" t="n"/>
      <c r="F181" s="188">
        <f>B181-C181-D181+E181-G181-J686</f>
        <v/>
      </c>
      <c r="G181" s="200" t="n">
        <v>3</v>
      </c>
    </row>
    <row r="182">
      <c r="A182" s="9" t="n">
        <v>44299</v>
      </c>
      <c r="B182" s="240" t="n">
        <v>11.61</v>
      </c>
      <c r="C182" s="223" t="n">
        <v>8</v>
      </c>
      <c r="D182" s="223" t="n"/>
      <c r="E182" s="223" t="n"/>
      <c r="F182" s="188">
        <f>B182-C182-D182+E182-G182-J687</f>
        <v/>
      </c>
      <c r="G182" s="200" t="n">
        <v>3</v>
      </c>
    </row>
    <row r="183">
      <c r="A183" s="9" t="n">
        <v>44299</v>
      </c>
      <c r="B183" s="240" t="n">
        <v>53.38</v>
      </c>
      <c r="C183" s="223" t="n">
        <v>39.6</v>
      </c>
      <c r="D183" s="223" t="n"/>
      <c r="E183" s="223" t="n"/>
      <c r="F183" s="188">
        <f>B183-C183-D183+E183-G183-J688</f>
        <v/>
      </c>
      <c r="G183" s="200" t="n">
        <v>3</v>
      </c>
    </row>
    <row r="184">
      <c r="A184" s="9" t="n">
        <v>44299</v>
      </c>
      <c r="B184" s="185" t="n">
        <v>75.51000000000001</v>
      </c>
      <c r="C184" s="188" t="n">
        <v>59.3</v>
      </c>
      <c r="D184" s="188" t="n"/>
      <c r="E184" s="217" t="n"/>
      <c r="F184" s="188">
        <f>B184-C184-D184+E184-G184-J689</f>
        <v/>
      </c>
      <c r="G184" s="200" t="n">
        <v>3</v>
      </c>
    </row>
    <row r="185">
      <c r="A185" s="9" t="n">
        <v>44299</v>
      </c>
      <c r="B185" s="185" t="n">
        <v>7.53</v>
      </c>
      <c r="C185" s="188" t="n">
        <v>2.6</v>
      </c>
      <c r="D185" s="188" t="n"/>
      <c r="E185" s="217" t="n"/>
      <c r="F185" s="188">
        <f>B185-C185-D185+E185-G185-J690</f>
        <v/>
      </c>
      <c r="G185" s="200" t="n">
        <v>3</v>
      </c>
    </row>
    <row r="186">
      <c r="A186" s="9" t="n">
        <v>44299</v>
      </c>
      <c r="B186" s="185" t="n">
        <v>13.74</v>
      </c>
      <c r="C186" s="188" t="n">
        <v>5</v>
      </c>
      <c r="D186" s="188" t="n"/>
      <c r="E186" s="217" t="n"/>
      <c r="F186" s="188">
        <f>B186-C186-D186+E186-G186-J691</f>
        <v/>
      </c>
      <c r="G186" s="200" t="n">
        <v>3</v>
      </c>
    </row>
    <row r="187">
      <c r="A187" s="9" t="n">
        <v>44299</v>
      </c>
      <c r="B187" s="185" t="n">
        <v>24.22</v>
      </c>
      <c r="C187" s="188" t="n">
        <v>16</v>
      </c>
      <c r="D187" s="188" t="n"/>
      <c r="E187" s="217" t="n"/>
      <c r="F187" s="188">
        <f>B187-C187-D187+E187-G187-J692</f>
        <v/>
      </c>
      <c r="G187" s="200" t="n">
        <v>3</v>
      </c>
    </row>
    <row r="188">
      <c r="A188" s="9" t="n">
        <v>44299</v>
      </c>
      <c r="B188" s="185" t="n">
        <v>60.05</v>
      </c>
      <c r="C188" s="188" t="n">
        <v>40</v>
      </c>
      <c r="D188" s="188" t="n"/>
      <c r="E188" s="217" t="n"/>
      <c r="F188" s="188">
        <f>B188-C188-D188+E188-G188-J693</f>
        <v/>
      </c>
      <c r="G188" s="200" t="n">
        <v>3</v>
      </c>
    </row>
    <row r="189">
      <c r="A189" s="9" t="n">
        <v>44299</v>
      </c>
      <c r="B189" s="185" t="n">
        <v>13.74</v>
      </c>
      <c r="C189" s="188" t="n">
        <v>8</v>
      </c>
      <c r="D189" s="188" t="n"/>
      <c r="E189" s="217" t="n"/>
      <c r="F189" s="188">
        <f>B189-C189-D189+E189-G189-J694</f>
        <v/>
      </c>
      <c r="G189" s="200" t="n">
        <v>3</v>
      </c>
    </row>
    <row r="190">
      <c r="A190" s="9" t="n">
        <v>44299</v>
      </c>
      <c r="B190" s="185" t="n">
        <v>109.15</v>
      </c>
      <c r="C190" s="188" t="n">
        <v>75.3</v>
      </c>
      <c r="D190" s="188" t="n"/>
      <c r="E190" s="217" t="n"/>
      <c r="F190" s="188">
        <f>B190-C190-D190+E190-G190-J695</f>
        <v/>
      </c>
      <c r="G190" s="200" t="n">
        <v>3</v>
      </c>
    </row>
    <row r="191">
      <c r="A191" s="9" t="n">
        <v>44299</v>
      </c>
      <c r="B191" s="185" t="n">
        <v>11.61</v>
      </c>
      <c r="C191" s="188" t="n">
        <v>8</v>
      </c>
      <c r="D191" s="188" t="n"/>
      <c r="E191" s="217" t="n"/>
      <c r="F191" s="188">
        <f>B191-C191-D191+E191-G191-J696</f>
        <v/>
      </c>
      <c r="G191" s="200" t="n">
        <v>3</v>
      </c>
    </row>
    <row r="192">
      <c r="A192" s="9" t="n">
        <v>44299</v>
      </c>
      <c r="B192" s="185" t="n">
        <v>45.47</v>
      </c>
      <c r="C192" s="188" t="n">
        <v>32</v>
      </c>
      <c r="D192" s="188" t="n"/>
      <c r="E192" s="217" t="n"/>
      <c r="F192" s="188">
        <f>B192-C192-D192+E192-G192-J697</f>
        <v/>
      </c>
      <c r="G192" s="200" t="n">
        <v>3</v>
      </c>
    </row>
    <row r="193">
      <c r="A193" s="9" t="n">
        <v>44299</v>
      </c>
      <c r="B193" s="185" t="n">
        <v>12.53</v>
      </c>
      <c r="C193" s="188" t="n">
        <v>4</v>
      </c>
      <c r="D193" s="188" t="n"/>
      <c r="E193" s="217" t="n"/>
      <c r="F193" s="188">
        <f>B193-C193-D193+E193-G193-J698</f>
        <v/>
      </c>
      <c r="G193" s="200" t="n">
        <v>3</v>
      </c>
    </row>
    <row r="194">
      <c r="A194" s="9" t="n">
        <v>44299</v>
      </c>
      <c r="B194" s="185" t="n">
        <v>10.83</v>
      </c>
      <c r="C194" s="188" t="n">
        <v>3.75</v>
      </c>
      <c r="D194" s="188" t="n"/>
      <c r="E194" s="217" t="n"/>
      <c r="F194" s="188">
        <f>B194-C194-D194+E194-G194-J699</f>
        <v/>
      </c>
      <c r="G194" s="200" t="n">
        <v>3</v>
      </c>
    </row>
    <row r="195">
      <c r="A195" s="9" t="n">
        <v>44299</v>
      </c>
      <c r="B195" s="185" t="n">
        <v>12</v>
      </c>
      <c r="C195" s="223" t="n">
        <v>8</v>
      </c>
      <c r="D195" s="223" t="n"/>
      <c r="E195" s="223" t="n"/>
      <c r="F195" s="188">
        <f>B195-C195-D195+E195-G195-J700</f>
        <v/>
      </c>
      <c r="G195" s="200" t="n">
        <v>3</v>
      </c>
    </row>
    <row r="196">
      <c r="A196" s="9" t="n">
        <v>44299</v>
      </c>
      <c r="B196" s="185" t="n">
        <v>11.61</v>
      </c>
      <c r="C196" s="188" t="n">
        <v>8</v>
      </c>
      <c r="D196" s="188" t="n"/>
      <c r="E196" s="217" t="n"/>
      <c r="F196" s="188">
        <f>B196-C196-D196+E196-G196-J701</f>
        <v/>
      </c>
      <c r="G196" s="200" t="n">
        <v>3</v>
      </c>
    </row>
    <row r="197">
      <c r="A197" s="9" t="n">
        <v>44299</v>
      </c>
      <c r="B197" s="185" t="n">
        <v>13.74</v>
      </c>
      <c r="C197" s="188" t="n">
        <v>5</v>
      </c>
      <c r="D197" s="188" t="n"/>
      <c r="E197" s="217" t="n"/>
      <c r="F197" s="188">
        <f>B197-C197-D197+E197-G197-J702</f>
        <v/>
      </c>
      <c r="G197" s="200" t="n">
        <v>3</v>
      </c>
    </row>
    <row r="198">
      <c r="A198" s="9" t="n">
        <v>44300</v>
      </c>
      <c r="B198" s="185" t="n">
        <v>70.36</v>
      </c>
      <c r="C198" s="188" t="n">
        <v>40</v>
      </c>
      <c r="D198" s="188" t="n"/>
      <c r="E198" s="217" t="n"/>
      <c r="F198" s="188">
        <f>B198-C198-D198+E198-G198-J703</f>
        <v/>
      </c>
      <c r="G198" s="200" t="n">
        <v>3</v>
      </c>
    </row>
    <row r="199">
      <c r="A199" s="9" t="n">
        <v>44300</v>
      </c>
      <c r="B199" s="185" t="n">
        <v>46.07</v>
      </c>
      <c r="C199" s="188" t="n">
        <v>38.3</v>
      </c>
      <c r="D199" s="188" t="n"/>
      <c r="E199" s="217" t="n"/>
      <c r="F199" s="188">
        <f>B199-C199-D199+E199-G199-J704</f>
        <v/>
      </c>
      <c r="G199" s="200" t="n">
        <v>3</v>
      </c>
    </row>
    <row r="200">
      <c r="A200" s="9" t="n">
        <v>44300</v>
      </c>
      <c r="B200" s="185" t="n">
        <v>9.06</v>
      </c>
      <c r="C200" s="188" t="n">
        <v>3.5</v>
      </c>
      <c r="D200" s="188" t="n"/>
      <c r="E200" s="217" t="n"/>
      <c r="F200" s="188">
        <f>B200-C200-D200+E200-G200-J705</f>
        <v/>
      </c>
      <c r="G200" s="200" t="n">
        <v>3</v>
      </c>
    </row>
    <row r="201">
      <c r="A201" s="9" t="n">
        <v>44300</v>
      </c>
      <c r="B201" s="185" t="n">
        <v>21.24</v>
      </c>
      <c r="C201" s="188" t="n">
        <v>5</v>
      </c>
      <c r="D201" s="188" t="n"/>
      <c r="E201" s="217" t="n"/>
      <c r="F201" s="188">
        <f>B201-C201-D201+E201-G201-J706</f>
        <v/>
      </c>
      <c r="G201" s="200" t="n">
        <v>3</v>
      </c>
    </row>
    <row r="202">
      <c r="A202" s="9" t="n">
        <v>44300</v>
      </c>
      <c r="B202" s="185" t="n">
        <v>12</v>
      </c>
      <c r="C202" s="188" t="n">
        <v>8</v>
      </c>
      <c r="D202" s="188" t="n"/>
      <c r="E202" s="217" t="n"/>
      <c r="F202" s="188">
        <f>B202-C202-D202+E202-G202-J707</f>
        <v/>
      </c>
      <c r="G202" s="200" t="n">
        <v>3</v>
      </c>
    </row>
    <row r="203">
      <c r="A203" s="9" t="n">
        <v>44300</v>
      </c>
      <c r="B203" s="185" t="n">
        <v>198.15</v>
      </c>
      <c r="C203" s="188" t="n">
        <v>146</v>
      </c>
      <c r="D203" s="188" t="n"/>
      <c r="E203" s="217" t="n"/>
      <c r="F203" s="188">
        <f>B203-C203-D203+E203-G203-J708</f>
        <v/>
      </c>
      <c r="G203" s="200" t="n">
        <v>3</v>
      </c>
    </row>
    <row r="204">
      <c r="A204" s="9" t="n">
        <v>44300</v>
      </c>
      <c r="B204" s="185" t="n">
        <v>46.07</v>
      </c>
      <c r="C204" s="188" t="n">
        <v>38.3</v>
      </c>
      <c r="D204" s="188" t="n"/>
      <c r="E204" s="217" t="n"/>
      <c r="F204" s="188">
        <f>B204-C204-D204+E204-G204-J709</f>
        <v/>
      </c>
      <c r="G204" s="200" t="n">
        <v>3</v>
      </c>
    </row>
    <row r="205">
      <c r="A205" s="9" t="n">
        <v>44300</v>
      </c>
      <c r="B205" s="185" t="n">
        <v>68.92</v>
      </c>
      <c r="C205" s="188" t="n">
        <v>48</v>
      </c>
      <c r="D205" s="188" t="n"/>
      <c r="E205" s="217" t="n"/>
      <c r="F205" s="188">
        <f>B205-C205-D205+E205-G205-J710</f>
        <v/>
      </c>
      <c r="G205" s="200" t="n">
        <v>3</v>
      </c>
    </row>
    <row r="206">
      <c r="A206" s="9" t="n">
        <v>44300</v>
      </c>
      <c r="B206" s="185" t="n">
        <v>13.74</v>
      </c>
      <c r="C206" s="188" t="n">
        <v>5</v>
      </c>
      <c r="D206" s="188" t="n"/>
      <c r="E206" s="217" t="n"/>
      <c r="F206" s="188">
        <f>B206-C206-D206+E206-G206-J711</f>
        <v/>
      </c>
      <c r="G206" s="200" t="n">
        <v>3</v>
      </c>
    </row>
    <row r="207">
      <c r="A207" s="9" t="n">
        <v>44300</v>
      </c>
      <c r="B207" s="185" t="n">
        <v>47.58</v>
      </c>
      <c r="C207" s="188" t="n">
        <v>38.3</v>
      </c>
      <c r="D207" s="188" t="n"/>
      <c r="E207" s="217" t="n"/>
      <c r="F207" s="188">
        <f>B207-C207-D207+E207-G207-J712</f>
        <v/>
      </c>
      <c r="G207" s="200" t="n">
        <v>3</v>
      </c>
    </row>
    <row r="208">
      <c r="A208" s="9" t="n">
        <v>44300</v>
      </c>
      <c r="B208" s="185" t="n">
        <v>134.68</v>
      </c>
      <c r="C208" s="188" t="n">
        <v>107.5</v>
      </c>
      <c r="D208" s="188" t="n"/>
      <c r="E208" s="217" t="n"/>
      <c r="F208" s="188">
        <f>B208-C208-D208+E208-G208-J713</f>
        <v/>
      </c>
      <c r="G208" s="200" t="n">
        <v>3</v>
      </c>
    </row>
    <row r="209">
      <c r="A209" s="9" t="n">
        <v>44300</v>
      </c>
      <c r="B209" s="185" t="n">
        <v>14.08</v>
      </c>
      <c r="C209" s="188" t="n">
        <v>5</v>
      </c>
      <c r="D209" s="188" t="n"/>
      <c r="E209" s="217" t="n"/>
      <c r="F209" s="188">
        <f>B209-C209-D209+E209-G209-J714</f>
        <v/>
      </c>
      <c r="G209" s="200" t="n">
        <v>3</v>
      </c>
    </row>
    <row r="210">
      <c r="A210" s="9" t="n">
        <v>44300</v>
      </c>
      <c r="B210" s="185" t="n">
        <v>78</v>
      </c>
      <c r="C210" s="188" t="n">
        <v>59.5</v>
      </c>
      <c r="D210" s="188" t="n"/>
      <c r="E210" s="217" t="n"/>
      <c r="F210" s="188">
        <f>B210-C210-D210+E210-G210-J715</f>
        <v/>
      </c>
      <c r="G210" s="200" t="n">
        <v>3</v>
      </c>
    </row>
    <row r="211">
      <c r="A211" s="9" t="n">
        <v>44300</v>
      </c>
      <c r="B211" s="185" t="n">
        <v>78</v>
      </c>
      <c r="C211" s="188" t="n">
        <v>59.5</v>
      </c>
      <c r="D211" s="188" t="n"/>
      <c r="E211" s="217" t="n"/>
      <c r="F211" s="188">
        <f>B211-C211-D211+E211-G211-J716</f>
        <v/>
      </c>
      <c r="G211" s="200" t="n">
        <v>3</v>
      </c>
    </row>
    <row r="212">
      <c r="A212" s="9" t="n">
        <v>44300</v>
      </c>
      <c r="B212" s="185" t="n">
        <v>46.07</v>
      </c>
      <c r="C212" s="188" t="n">
        <v>38.3</v>
      </c>
      <c r="D212" s="188" t="n"/>
      <c r="E212" s="217" t="n"/>
      <c r="F212" s="188">
        <f>B212-C212-D212+E212-G212-J717</f>
        <v/>
      </c>
      <c r="G212" s="200" t="n">
        <v>3</v>
      </c>
    </row>
    <row r="213">
      <c r="A213" s="9" t="n">
        <v>44300</v>
      </c>
      <c r="B213" s="185" t="n">
        <v>72.26000000000001</v>
      </c>
      <c r="C213" s="188" t="n">
        <v>51</v>
      </c>
      <c r="D213" s="188" t="n"/>
      <c r="E213" s="217" t="n"/>
      <c r="F213" s="188">
        <f>B213-C213-D213+E213-G213-J718</f>
        <v/>
      </c>
      <c r="G213" s="200" t="n">
        <v>3</v>
      </c>
    </row>
    <row r="214">
      <c r="A214" s="9" t="n">
        <v>44300</v>
      </c>
      <c r="B214" s="185" t="n">
        <v>46.07</v>
      </c>
      <c r="C214" s="188" t="n">
        <v>38.3</v>
      </c>
      <c r="D214" s="188" t="n"/>
      <c r="E214" s="217" t="n"/>
      <c r="F214" s="188">
        <f>B214-C214-D214+E214-G214-J719</f>
        <v/>
      </c>
      <c r="G214" s="200" t="n">
        <v>3</v>
      </c>
    </row>
    <row r="215">
      <c r="A215" s="9" t="n">
        <v>44300</v>
      </c>
      <c r="B215" s="185" t="n">
        <v>11.61</v>
      </c>
      <c r="C215" s="188" t="n">
        <v>8</v>
      </c>
      <c r="D215" s="188" t="n"/>
      <c r="E215" s="217" t="n"/>
      <c r="F215" s="188">
        <f>B215-C215-D215+E215-G215-J720</f>
        <v/>
      </c>
      <c r="G215" s="200" t="n">
        <v>3</v>
      </c>
    </row>
    <row r="216">
      <c r="A216" s="9" t="n">
        <v>44300</v>
      </c>
      <c r="B216" s="185" t="n">
        <v>11.61</v>
      </c>
      <c r="C216" s="188" t="n">
        <v>8</v>
      </c>
      <c r="D216" s="188" t="n"/>
      <c r="E216" s="217" t="n"/>
      <c r="F216" s="188">
        <f>B216-C216-D216+E216-G216-J721</f>
        <v/>
      </c>
      <c r="G216" s="200" t="n">
        <v>3</v>
      </c>
    </row>
    <row r="217">
      <c r="A217" s="9" t="n">
        <v>44301</v>
      </c>
      <c r="B217" s="185" t="n">
        <v>23.22</v>
      </c>
      <c r="C217" s="188" t="n">
        <v>16</v>
      </c>
      <c r="D217" s="188" t="n"/>
      <c r="E217" s="217" t="n"/>
      <c r="F217" s="188">
        <f>B217-C217-D217+E217-G217-J722</f>
        <v/>
      </c>
      <c r="G217" s="200" t="n">
        <v>3</v>
      </c>
    </row>
    <row r="218">
      <c r="A218" s="9" t="n">
        <v>44301</v>
      </c>
      <c r="B218" s="185" t="n">
        <v>7.92</v>
      </c>
      <c r="C218" s="188" t="n">
        <v>3</v>
      </c>
      <c r="D218" s="188" t="n"/>
      <c r="E218" s="217" t="n"/>
      <c r="F218" s="188">
        <f>B218-C218-D218+E218-G218-J723</f>
        <v/>
      </c>
      <c r="G218" s="200" t="n">
        <v>3</v>
      </c>
    </row>
    <row r="219">
      <c r="A219" s="9" t="n">
        <v>44301</v>
      </c>
      <c r="B219" s="185" t="n">
        <v>23.94</v>
      </c>
      <c r="C219" s="188" t="n">
        <v>16</v>
      </c>
      <c r="D219" s="188" t="n"/>
      <c r="E219" s="217" t="n"/>
      <c r="F219" s="188">
        <f>B219-C219-D219+E219-G219-J724</f>
        <v/>
      </c>
      <c r="G219" s="200" t="n">
        <v>3</v>
      </c>
    </row>
    <row r="220">
      <c r="A220" s="9" t="n">
        <v>44301</v>
      </c>
      <c r="B220" s="185" t="n">
        <v>46.07</v>
      </c>
      <c r="C220" s="188" t="n">
        <v>38.3</v>
      </c>
      <c r="D220" s="188" t="n"/>
      <c r="E220" s="217" t="n"/>
      <c r="F220" s="188">
        <f>B220-C220-D220+E220-G220-J725</f>
        <v/>
      </c>
      <c r="G220" s="200" t="n">
        <v>3</v>
      </c>
    </row>
    <row r="221">
      <c r="A221" s="9" t="n">
        <v>44301</v>
      </c>
      <c r="B221" s="185" t="n">
        <v>33.86</v>
      </c>
      <c r="C221" s="188" t="n">
        <v>24</v>
      </c>
      <c r="D221" s="188" t="n"/>
      <c r="E221" s="217" t="n"/>
      <c r="F221" s="188">
        <f>B221-C221-D221+E221-G221-J726</f>
        <v/>
      </c>
      <c r="G221" s="200" t="n">
        <v>3</v>
      </c>
    </row>
    <row r="222">
      <c r="A222" s="9" t="n">
        <v>44301</v>
      </c>
      <c r="B222" s="185" t="n">
        <v>138.98</v>
      </c>
      <c r="C222" s="188" t="n">
        <v>107.5</v>
      </c>
      <c r="D222" s="188" t="n"/>
      <c r="E222" s="217" t="n"/>
      <c r="F222" s="188">
        <f>B222-C222-D222+E222-G222-J727</f>
        <v/>
      </c>
      <c r="G222" s="200" t="n">
        <v>3</v>
      </c>
    </row>
    <row r="223">
      <c r="A223" s="9" t="n">
        <v>44301</v>
      </c>
      <c r="B223" s="185" t="n">
        <v>134.68</v>
      </c>
      <c r="C223" s="188" t="n">
        <v>107.5</v>
      </c>
      <c r="D223" s="188" t="n"/>
      <c r="E223" s="217" t="n"/>
      <c r="F223" s="188">
        <f>B223-C223-D223+E223-G223-J728</f>
        <v/>
      </c>
      <c r="G223" s="200" t="n">
        <v>3</v>
      </c>
    </row>
    <row r="224">
      <c r="A224" s="9" t="n">
        <v>44301</v>
      </c>
      <c r="B224" s="185" t="n">
        <v>39.58</v>
      </c>
      <c r="C224" s="188" t="n">
        <v>4.9</v>
      </c>
      <c r="D224" s="188" t="n"/>
      <c r="E224" s="217" t="n"/>
      <c r="F224" s="188">
        <f>B224-C224-D224+E224-G224-J729</f>
        <v/>
      </c>
      <c r="G224" s="200" t="n">
        <v>22</v>
      </c>
    </row>
    <row r="225">
      <c r="A225" s="9" t="n">
        <v>44301</v>
      </c>
      <c r="B225" s="185" t="n">
        <v>81.08</v>
      </c>
      <c r="C225" s="188" t="n">
        <v>53</v>
      </c>
      <c r="D225" s="188" t="n"/>
      <c r="E225" s="217" t="n"/>
      <c r="F225" s="188">
        <f>B225-C225-D225+E225-G225-J730</f>
        <v/>
      </c>
      <c r="G225" s="200" t="n">
        <v>3</v>
      </c>
    </row>
    <row r="226">
      <c r="A226" s="9" t="n">
        <v>44301</v>
      </c>
      <c r="B226" s="185" t="n">
        <v>13.74</v>
      </c>
      <c r="C226" s="188" t="n">
        <v>5</v>
      </c>
      <c r="D226" s="188" t="n"/>
      <c r="E226" s="217" t="n"/>
      <c r="F226" s="188">
        <f>B226-C226-D226+E226-G226-J731</f>
        <v/>
      </c>
      <c r="G226" s="200" t="n">
        <v>3</v>
      </c>
    </row>
    <row r="227">
      <c r="A227" s="9" t="n">
        <v>44301</v>
      </c>
      <c r="B227" s="185" t="n">
        <v>52.65</v>
      </c>
      <c r="C227" s="188" t="n">
        <v>31.5</v>
      </c>
      <c r="D227" s="188" t="n"/>
      <c r="E227" s="217" t="n"/>
      <c r="F227" s="188">
        <f>B227-C227-D227+E227-G227-J732</f>
        <v/>
      </c>
      <c r="G227" s="200" t="n">
        <v>3</v>
      </c>
    </row>
    <row r="228">
      <c r="A228" s="9" t="n">
        <v>44301</v>
      </c>
      <c r="B228" s="185" t="n">
        <v>23.96</v>
      </c>
      <c r="C228" s="188" t="n">
        <v>16</v>
      </c>
      <c r="D228" s="188" t="n"/>
      <c r="E228" s="217" t="n"/>
      <c r="F228" s="188">
        <f>B228-C228-D228+E228-G228-J733</f>
        <v/>
      </c>
      <c r="G228" s="200" t="n">
        <v>3</v>
      </c>
    </row>
    <row r="229">
      <c r="A229" s="9" t="n">
        <v>44301</v>
      </c>
      <c r="B229" s="185" t="n">
        <v>9.08</v>
      </c>
      <c r="C229" s="188" t="n">
        <v>3.5</v>
      </c>
      <c r="D229" s="188" t="n"/>
      <c r="E229" s="217" t="n"/>
      <c r="F229" s="188">
        <f>B229-C229-D229+E229-G229-J734</f>
        <v/>
      </c>
      <c r="G229" s="200" t="n">
        <v>3</v>
      </c>
    </row>
    <row r="230">
      <c r="A230" s="9" t="n">
        <v>44301</v>
      </c>
      <c r="B230" s="185" t="n">
        <v>87.31</v>
      </c>
      <c r="C230" s="188" t="n">
        <v>64</v>
      </c>
      <c r="D230" s="188" t="n"/>
      <c r="E230" s="217" t="n"/>
      <c r="F230" s="188">
        <f>B230-C230-D230+E230-G230-J735</f>
        <v/>
      </c>
      <c r="G230" s="200" t="n">
        <v>3</v>
      </c>
    </row>
    <row r="231">
      <c r="A231" s="9" t="n">
        <v>44301</v>
      </c>
      <c r="B231" s="185" t="n">
        <v>11.61</v>
      </c>
      <c r="C231" s="188" t="n">
        <v>8</v>
      </c>
      <c r="D231" s="188" t="n"/>
      <c r="E231" s="217" t="n"/>
      <c r="F231" s="188">
        <f>B231-C231-D231+E231-G231-J736</f>
        <v/>
      </c>
      <c r="G231" s="200" t="n">
        <v>3</v>
      </c>
    </row>
    <row r="232">
      <c r="A232" s="9" t="n">
        <v>44301</v>
      </c>
      <c r="B232" s="185" t="n">
        <v>79.16</v>
      </c>
      <c r="C232" s="188" t="n">
        <v>44.5</v>
      </c>
      <c r="D232" s="188" t="n"/>
      <c r="E232" s="217" t="n"/>
      <c r="F232" s="188">
        <f>B232-C232-D232+E232-G232-J737</f>
        <v/>
      </c>
      <c r="G232" s="200" t="n">
        <v>3</v>
      </c>
    </row>
    <row r="233">
      <c r="A233" s="9" t="n">
        <v>44301</v>
      </c>
      <c r="B233" s="241" t="n">
        <v>33.7</v>
      </c>
      <c r="C233" s="188" t="n">
        <v>15</v>
      </c>
      <c r="D233" s="188" t="n"/>
      <c r="E233" s="217" t="n"/>
      <c r="F233" s="188">
        <f>B233-C233-D233+E233-G233-J738</f>
        <v/>
      </c>
      <c r="G233" s="200" t="n">
        <v>3</v>
      </c>
    </row>
    <row r="234">
      <c r="A234" s="9" t="n">
        <v>44301</v>
      </c>
      <c r="B234" s="185" t="n">
        <v>47.58</v>
      </c>
      <c r="C234" s="188" t="n">
        <v>15</v>
      </c>
      <c r="D234" s="188" t="n"/>
      <c r="E234" s="217" t="n"/>
      <c r="F234" s="188">
        <f>B234-C234-D234+E234-G234-J739</f>
        <v/>
      </c>
      <c r="G234" s="200" t="n">
        <v>3</v>
      </c>
    </row>
    <row r="235">
      <c r="A235" s="9" t="n">
        <v>44301</v>
      </c>
      <c r="B235" s="185" t="n">
        <v>23.22</v>
      </c>
      <c r="C235" s="188" t="n">
        <v>16</v>
      </c>
      <c r="D235" s="188" t="n"/>
      <c r="E235" s="217" t="n"/>
      <c r="F235" s="188">
        <f>B235-C235-D235+E235-G235-J740</f>
        <v/>
      </c>
      <c r="G235" s="200" t="n">
        <v>3</v>
      </c>
    </row>
    <row r="236">
      <c r="A236" s="9" t="n">
        <v>44301</v>
      </c>
      <c r="B236" s="185" t="n">
        <v>13.74</v>
      </c>
      <c r="C236" s="188" t="n">
        <v>4.9</v>
      </c>
      <c r="D236" s="188" t="n"/>
      <c r="E236" s="217" t="n"/>
      <c r="F236" s="188">
        <f>B236-C236-D236+E236-G236-J741</f>
        <v/>
      </c>
      <c r="G236" s="200" t="n">
        <v>3</v>
      </c>
    </row>
    <row r="237">
      <c r="A237" s="9" t="n">
        <v>44301</v>
      </c>
      <c r="B237" s="185" t="n">
        <v>13.74</v>
      </c>
      <c r="C237" s="188" t="n">
        <v>4.9</v>
      </c>
      <c r="D237" s="188" t="n"/>
      <c r="E237" s="217" t="n"/>
      <c r="F237" s="188">
        <f>B237-C237-D237+E237-G237-J742</f>
        <v/>
      </c>
      <c r="G237" s="200" t="n">
        <v>3</v>
      </c>
    </row>
    <row r="238">
      <c r="A238" s="9" t="n">
        <v>44302</v>
      </c>
      <c r="B238" s="185" t="n">
        <v>66.84</v>
      </c>
      <c r="C238" s="188" t="n">
        <v>48</v>
      </c>
      <c r="D238" s="188" t="n"/>
      <c r="E238" s="217" t="n"/>
      <c r="F238" s="188">
        <f>B238-C238-D238+E238-G238-J743</f>
        <v/>
      </c>
      <c r="G238" s="200" t="n">
        <v>3</v>
      </c>
    </row>
    <row r="239">
      <c r="A239" s="9" t="n">
        <v>44302</v>
      </c>
      <c r="B239" s="185" t="n">
        <v>168.57</v>
      </c>
      <c r="C239" s="188" t="n">
        <v>125.6</v>
      </c>
      <c r="D239" s="188" t="n"/>
      <c r="E239" s="217" t="n"/>
      <c r="F239" s="188">
        <f>B239-C239-D239+E239-G239-J744</f>
        <v/>
      </c>
      <c r="G239" s="200" t="n">
        <v>3</v>
      </c>
    </row>
    <row r="240">
      <c r="A240" s="9" t="n">
        <v>44302</v>
      </c>
      <c r="B240" s="185" t="n">
        <v>33.86</v>
      </c>
      <c r="C240" s="188" t="n">
        <v>24</v>
      </c>
      <c r="D240" s="188" t="n"/>
      <c r="E240" s="217" t="n"/>
      <c r="F240" s="188">
        <f>B240-C240-D240+E240-G240-J745</f>
        <v/>
      </c>
      <c r="G240" s="200" t="n">
        <v>3</v>
      </c>
    </row>
    <row r="241">
      <c r="A241" s="9" t="n">
        <v>44302</v>
      </c>
      <c r="B241" s="185" t="n">
        <v>34.83</v>
      </c>
      <c r="C241" s="188" t="n">
        <v>24</v>
      </c>
      <c r="D241" s="188" t="n"/>
      <c r="E241" s="217" t="n"/>
      <c r="F241" s="188">
        <f>B241-C241-D241+E241-G241-J746</f>
        <v/>
      </c>
      <c r="G241" s="200" t="n">
        <v>3</v>
      </c>
    </row>
    <row r="242">
      <c r="A242" s="9" t="n">
        <v>44302</v>
      </c>
      <c r="B242" s="185" t="n">
        <v>14.08</v>
      </c>
      <c r="C242" s="188" t="n">
        <v>5</v>
      </c>
      <c r="D242" s="188" t="n"/>
      <c r="E242" s="217" t="n"/>
      <c r="F242" s="188">
        <f>B242-C242-D242+E242-G242-J747</f>
        <v/>
      </c>
      <c r="G242" s="200" t="n">
        <v>3</v>
      </c>
    </row>
    <row r="243">
      <c r="A243" s="9" t="n">
        <v>44302</v>
      </c>
      <c r="B243" s="185" t="n">
        <v>12.61</v>
      </c>
      <c r="C243" s="188" t="n">
        <v>8</v>
      </c>
      <c r="D243" s="188" t="n"/>
      <c r="E243" s="217" t="n"/>
      <c r="F243" s="188">
        <f>B243-C243-D243+E243-G243-J748</f>
        <v/>
      </c>
      <c r="G243" s="200" t="n">
        <v>3</v>
      </c>
    </row>
    <row r="244">
      <c r="A244" s="9" t="n">
        <v>44302</v>
      </c>
      <c r="B244" s="185" t="n">
        <v>11.61</v>
      </c>
      <c r="C244" s="188" t="n">
        <v>8</v>
      </c>
      <c r="D244" s="188" t="n"/>
      <c r="E244" s="217" t="n"/>
      <c r="F244" s="188">
        <f>B244-C244-D244+E244-G244-J749</f>
        <v/>
      </c>
      <c r="G244" s="200" t="n">
        <v>3</v>
      </c>
    </row>
    <row r="245">
      <c r="A245" s="9" t="n">
        <v>44302</v>
      </c>
      <c r="B245" s="185" t="n">
        <v>34.96</v>
      </c>
      <c r="C245" s="188" t="n">
        <v>24</v>
      </c>
      <c r="D245" s="188" t="n"/>
      <c r="E245" s="217" t="n"/>
      <c r="F245" s="188">
        <f>B245-C245-D245+E245-G245-J750</f>
        <v/>
      </c>
      <c r="G245" s="200" t="n">
        <v>3</v>
      </c>
    </row>
    <row r="246">
      <c r="A246" s="9" t="n">
        <v>44302</v>
      </c>
      <c r="B246" s="185" t="n">
        <v>46.07</v>
      </c>
      <c r="C246" s="188" t="n">
        <v>38.3</v>
      </c>
      <c r="D246" s="188" t="n"/>
      <c r="E246" s="217" t="n"/>
      <c r="F246" s="188">
        <f>B246-C246-D246+E246-G246-J751</f>
        <v/>
      </c>
      <c r="G246" s="200" t="n">
        <v>3</v>
      </c>
    </row>
    <row r="247">
      <c r="A247" s="9" t="n">
        <v>44302</v>
      </c>
      <c r="B247" s="185" t="n">
        <v>33.86</v>
      </c>
      <c r="C247" s="188" t="n">
        <v>24</v>
      </c>
      <c r="D247" s="188" t="n"/>
      <c r="E247" s="217" t="n"/>
      <c r="F247" s="188">
        <f>B247-C247-D247+E247-G247-J752</f>
        <v/>
      </c>
      <c r="G247" s="200" t="n">
        <v>3</v>
      </c>
    </row>
    <row r="248">
      <c r="A248" s="9" t="n">
        <v>44302</v>
      </c>
      <c r="B248" s="185" t="n">
        <v>71.58</v>
      </c>
      <c r="C248" s="188" t="n">
        <v>40</v>
      </c>
      <c r="D248" s="188" t="n"/>
      <c r="E248" s="217" t="n"/>
      <c r="F248" s="188">
        <f>B248-C248-D248+E248-G248-J753</f>
        <v/>
      </c>
      <c r="G248" s="200" t="n">
        <v>3</v>
      </c>
    </row>
    <row r="249">
      <c r="A249" s="9" t="n">
        <v>44302</v>
      </c>
      <c r="B249" s="185" t="n">
        <v>244.22</v>
      </c>
      <c r="C249" s="188" t="n">
        <v>142</v>
      </c>
      <c r="D249" s="188" t="n"/>
      <c r="E249" s="217" t="n"/>
      <c r="F249" s="188">
        <f>B249-C249-D249+E249-G249-J754</f>
        <v/>
      </c>
      <c r="G249" s="200" t="n">
        <v>3</v>
      </c>
    </row>
    <row r="250">
      <c r="A250" s="9" t="n">
        <v>44302</v>
      </c>
      <c r="B250" s="185" t="n">
        <v>10.83</v>
      </c>
      <c r="C250" s="188" t="n">
        <v>3</v>
      </c>
      <c r="D250" s="188" t="n"/>
      <c r="E250" s="217" t="n"/>
      <c r="F250" s="188">
        <f>B250-C250-D250+E250-G250-J755</f>
        <v/>
      </c>
      <c r="G250" s="200" t="n">
        <v>3</v>
      </c>
    </row>
    <row r="251">
      <c r="A251" s="9" t="n">
        <v>44302</v>
      </c>
      <c r="B251" s="185" t="n">
        <v>23.22</v>
      </c>
      <c r="C251" s="188" t="n">
        <v>16</v>
      </c>
      <c r="D251" s="188" t="n"/>
      <c r="E251" s="217" t="n"/>
      <c r="F251" s="188">
        <f>B251-C251-D251+E251-G251-J756</f>
        <v/>
      </c>
      <c r="G251" s="200" t="n">
        <v>3</v>
      </c>
    </row>
    <row r="252">
      <c r="A252" s="9" t="n">
        <v>44302</v>
      </c>
      <c r="B252" s="185" t="n">
        <v>13.74</v>
      </c>
      <c r="C252" s="188" t="n">
        <v>5</v>
      </c>
      <c r="D252" s="188" t="n"/>
      <c r="E252" s="217" t="n"/>
      <c r="F252" s="188">
        <f>B252-C252-D252+E252-G252-J757</f>
        <v/>
      </c>
      <c r="G252" s="200" t="n">
        <v>3</v>
      </c>
    </row>
    <row r="253">
      <c r="A253" s="9" t="n">
        <v>44302</v>
      </c>
      <c r="B253" s="185" t="n">
        <v>139</v>
      </c>
      <c r="C253" s="188" t="n">
        <v>107.5</v>
      </c>
      <c r="D253" s="188" t="n"/>
      <c r="E253" s="217" t="n"/>
      <c r="F253" s="188">
        <f>B253-C253-D253+E253-G253-J758</f>
        <v/>
      </c>
      <c r="G253" s="200" t="n">
        <v>3</v>
      </c>
    </row>
    <row r="254">
      <c r="A254" s="9" t="n">
        <v>44302</v>
      </c>
      <c r="B254" s="185" t="n">
        <v>11.61</v>
      </c>
      <c r="C254" s="188" t="n">
        <v>8</v>
      </c>
      <c r="D254" s="188" t="n"/>
      <c r="E254" s="217" t="n"/>
      <c r="F254" s="188">
        <f>B254-C254-D254+E254-G254-J759</f>
        <v/>
      </c>
      <c r="G254" s="200" t="n">
        <v>3</v>
      </c>
    </row>
    <row r="255">
      <c r="A255" s="9" t="n">
        <v>44303</v>
      </c>
      <c r="B255" s="185" t="n">
        <v>54</v>
      </c>
      <c r="C255" s="188" t="n">
        <v>33.7</v>
      </c>
      <c r="D255" s="188" t="n"/>
      <c r="E255" s="217" t="n"/>
      <c r="F255" s="188">
        <f>B255-C255-D255+E255-G255-J760</f>
        <v/>
      </c>
      <c r="G255" s="200" t="n">
        <v>3</v>
      </c>
    </row>
    <row r="256">
      <c r="A256" s="9" t="n">
        <v>44303</v>
      </c>
      <c r="B256" s="185" t="n">
        <v>13.87</v>
      </c>
      <c r="C256" s="188" t="n">
        <v>5</v>
      </c>
      <c r="D256" s="188" t="n"/>
      <c r="E256" s="217" t="n"/>
      <c r="F256" s="188">
        <f>B256-C256-D256+E256-G256-J761</f>
        <v/>
      </c>
      <c r="G256" s="200" t="n">
        <v>3</v>
      </c>
    </row>
    <row r="257">
      <c r="A257" s="9" t="n">
        <v>44303</v>
      </c>
      <c r="B257" s="242" t="n">
        <v>69</v>
      </c>
      <c r="C257" s="236" t="n">
        <v>48</v>
      </c>
      <c r="D257" s="236" t="n"/>
      <c r="E257" s="218" t="n"/>
      <c r="F257" s="188">
        <f>B257-C257-D257+E257-G257-J762</f>
        <v/>
      </c>
      <c r="G257" s="200" t="n">
        <v>3</v>
      </c>
      <c r="J257" s="227" t="n"/>
      <c r="K257" s="227" t="n"/>
    </row>
    <row r="258">
      <c r="A258" s="9" t="n">
        <v>44303</v>
      </c>
      <c r="B258" s="185" t="n">
        <v>46.07</v>
      </c>
      <c r="C258" s="188" t="n">
        <v>38.3</v>
      </c>
      <c r="D258" s="188" t="n"/>
      <c r="E258" s="217" t="n"/>
      <c r="F258" s="188">
        <f>B258-C258-D258+E258-G258-J763</f>
        <v/>
      </c>
      <c r="G258" s="200" t="n">
        <v>3</v>
      </c>
    </row>
    <row r="259">
      <c r="A259" s="9" t="n">
        <v>44303</v>
      </c>
      <c r="B259" s="185" t="n">
        <v>21.47</v>
      </c>
      <c r="C259" s="188" t="n">
        <v>10</v>
      </c>
      <c r="D259" s="188" t="n"/>
      <c r="E259" s="217" t="n"/>
      <c r="F259" s="188">
        <f>B259-C259-D259+E259-G259-J764</f>
        <v/>
      </c>
      <c r="G259" s="200" t="n">
        <v>3</v>
      </c>
    </row>
    <row r="260">
      <c r="A260" s="9" t="n">
        <v>44303</v>
      </c>
      <c r="B260" s="185" t="n">
        <v>46.83</v>
      </c>
      <c r="C260" s="188" t="n">
        <v>38.3</v>
      </c>
      <c r="D260" s="188" t="n"/>
      <c r="E260" s="217" t="n"/>
      <c r="F260" s="188">
        <f>B260-C260-D260+E260-G260-J765</f>
        <v/>
      </c>
      <c r="G260" s="200" t="n">
        <v>3</v>
      </c>
    </row>
    <row r="261">
      <c r="A261" s="9" t="n">
        <v>44303</v>
      </c>
      <c r="B261" s="185" t="n">
        <v>46.93</v>
      </c>
      <c r="C261" s="188" t="n">
        <v>38.3</v>
      </c>
      <c r="D261" s="188" t="n"/>
      <c r="E261" s="217" t="n"/>
      <c r="F261" s="188">
        <f>B261-C261-D261+E261-G261-J766</f>
        <v/>
      </c>
      <c r="G261" s="200" t="n">
        <v>3</v>
      </c>
    </row>
    <row r="262">
      <c r="A262" s="9" t="n">
        <v>44303</v>
      </c>
      <c r="B262" s="185" t="n">
        <v>46.07</v>
      </c>
      <c r="C262" s="188" t="n">
        <v>38.3</v>
      </c>
      <c r="D262" s="188" t="n"/>
      <c r="E262" s="217" t="n"/>
      <c r="F262" s="188">
        <f>B262-C262-D262+E262-G262-J767</f>
        <v/>
      </c>
      <c r="G262" s="200" t="n">
        <v>3</v>
      </c>
    </row>
    <row r="263">
      <c r="A263" s="9" t="n">
        <v>44303</v>
      </c>
      <c r="B263" s="185" t="n">
        <v>71.12</v>
      </c>
      <c r="C263" s="188" t="n">
        <v>40</v>
      </c>
      <c r="D263" s="188" t="n"/>
      <c r="E263" s="217" t="n"/>
      <c r="F263" s="188">
        <f>B263-C263-D263+E263-G263-J768</f>
        <v/>
      </c>
      <c r="G263" s="200" t="n">
        <v>3</v>
      </c>
    </row>
    <row r="264">
      <c r="A264" s="9" t="n">
        <v>44303</v>
      </c>
      <c r="B264" s="185" t="n">
        <v>14.04</v>
      </c>
      <c r="C264" s="188" t="n">
        <v>5</v>
      </c>
      <c r="D264" s="188" t="n"/>
      <c r="E264" s="217" t="n"/>
      <c r="F264" s="188">
        <f>B264-C264-D264+E264-G264-J769</f>
        <v/>
      </c>
      <c r="G264" s="200" t="n">
        <v>3</v>
      </c>
    </row>
    <row r="265">
      <c r="A265" s="9" t="n">
        <v>44303</v>
      </c>
      <c r="B265" s="185" t="n">
        <v>69</v>
      </c>
      <c r="C265" s="188" t="n">
        <v>48</v>
      </c>
      <c r="D265" s="188" t="n"/>
      <c r="E265" s="217" t="n"/>
      <c r="F265" s="188">
        <f>B265-C265-D265+E265-G265-J770</f>
        <v/>
      </c>
      <c r="G265" s="200" t="n">
        <v>3</v>
      </c>
    </row>
    <row r="266">
      <c r="A266" s="9" t="n">
        <v>44303</v>
      </c>
      <c r="B266" s="185" t="n">
        <v>198.15</v>
      </c>
      <c r="C266" s="188" t="n">
        <v>144</v>
      </c>
      <c r="D266" s="188" t="n"/>
      <c r="E266" s="217" t="n"/>
      <c r="F266" s="188">
        <f>B266-C266-D266+E266-G266-J771</f>
        <v/>
      </c>
      <c r="G266" s="200" t="n">
        <v>3</v>
      </c>
    </row>
    <row r="267">
      <c r="A267" s="9" t="n">
        <v>44303</v>
      </c>
      <c r="B267" s="185" t="n">
        <v>7.08</v>
      </c>
      <c r="C267" s="188" t="n">
        <v>2</v>
      </c>
      <c r="D267" s="188" t="n"/>
      <c r="E267" s="217" t="n"/>
      <c r="F267" s="188">
        <f>B267-C267-D267+E267-G267-J772</f>
        <v/>
      </c>
      <c r="G267" s="200" t="n">
        <v>3</v>
      </c>
    </row>
    <row r="268">
      <c r="A268" s="9" t="n">
        <v>44303</v>
      </c>
      <c r="B268" s="185" t="n">
        <v>15.4</v>
      </c>
      <c r="C268" s="188" t="n">
        <v>6.5</v>
      </c>
      <c r="D268" s="188" t="n"/>
      <c r="E268" s="217" t="n"/>
      <c r="F268" s="188">
        <f>B268-C268-D268+E268-G268-J773</f>
        <v/>
      </c>
      <c r="G268" s="200" t="n">
        <v>3</v>
      </c>
    </row>
    <row r="269">
      <c r="A269" s="9" t="n">
        <v>44303</v>
      </c>
      <c r="B269" s="185" t="n">
        <v>21.25</v>
      </c>
      <c r="C269" s="188" t="n">
        <v>10</v>
      </c>
      <c r="D269" s="188" t="n"/>
      <c r="E269" s="217" t="n"/>
      <c r="F269" s="188">
        <f>B269-C269-D269+E269-G269-J774</f>
        <v/>
      </c>
      <c r="G269" s="200" t="n">
        <v>3</v>
      </c>
    </row>
    <row r="270">
      <c r="A270" s="9" t="n">
        <v>44303</v>
      </c>
      <c r="B270" s="185" t="n">
        <v>77.15000000000001</v>
      </c>
      <c r="C270" s="188" t="n">
        <v>59.5</v>
      </c>
      <c r="D270" s="188" t="n"/>
      <c r="E270" s="217" t="n"/>
      <c r="F270" s="188">
        <f>B270-C270-D270+E270-G270-J775</f>
        <v/>
      </c>
      <c r="G270" s="200" t="n">
        <v>3</v>
      </c>
    </row>
    <row r="271">
      <c r="A271" s="9" t="n">
        <v>44303</v>
      </c>
      <c r="B271" s="185" t="n">
        <v>19.61</v>
      </c>
      <c r="C271" s="188" t="n">
        <v>8</v>
      </c>
      <c r="D271" s="188" t="n"/>
      <c r="E271" s="217" t="n"/>
      <c r="F271" s="188">
        <f>B271-C271-D271+E271-G271-J776</f>
        <v/>
      </c>
      <c r="G271" s="200" t="n">
        <v>6</v>
      </c>
    </row>
    <row r="272">
      <c r="A272" s="9" t="n">
        <v>44303</v>
      </c>
      <c r="B272" s="185" t="n">
        <v>13.74</v>
      </c>
      <c r="C272" s="188" t="n">
        <v>5</v>
      </c>
      <c r="D272" s="188" t="n"/>
      <c r="E272" s="217" t="n"/>
      <c r="F272" s="188">
        <f>B272-C272-D272+E272-G272-J777</f>
        <v/>
      </c>
      <c r="G272" s="200" t="n">
        <v>3</v>
      </c>
    </row>
    <row r="273">
      <c r="A273" s="9" t="n">
        <v>44303</v>
      </c>
      <c r="B273" s="185" t="n">
        <v>24</v>
      </c>
      <c r="C273" s="188" t="n">
        <v>16</v>
      </c>
      <c r="D273" s="188" t="n"/>
      <c r="E273" s="217" t="n"/>
      <c r="F273" s="188">
        <f>B273-C273-D273+E273-G273-J778</f>
        <v/>
      </c>
      <c r="G273" s="200" t="n">
        <v>3</v>
      </c>
    </row>
    <row r="274">
      <c r="A274" s="9" t="n">
        <v>44303</v>
      </c>
      <c r="B274" s="185" t="n">
        <v>11.61</v>
      </c>
      <c r="C274" s="188" t="n">
        <v>8</v>
      </c>
      <c r="D274" s="188" t="n"/>
      <c r="E274" s="217" t="n"/>
      <c r="F274" s="188">
        <f>B274-C274-D274+E274-G274-J779</f>
        <v/>
      </c>
      <c r="G274" s="200" t="n">
        <v>3</v>
      </c>
    </row>
    <row r="275">
      <c r="A275" s="9" t="n">
        <v>44303</v>
      </c>
      <c r="B275" s="185" t="n">
        <v>10.83</v>
      </c>
      <c r="C275" s="188" t="n">
        <v>3.75</v>
      </c>
      <c r="D275" s="188" t="n"/>
      <c r="E275" s="217" t="n"/>
      <c r="F275" s="188">
        <f>B275-C275-D275+E275-G275-J780</f>
        <v/>
      </c>
      <c r="G275" s="200" t="n">
        <v>3</v>
      </c>
    </row>
    <row r="276">
      <c r="A276" s="9" t="n">
        <v>44303</v>
      </c>
      <c r="B276" s="185" t="n">
        <v>49.55</v>
      </c>
      <c r="C276" s="188" t="n">
        <v>28</v>
      </c>
      <c r="D276" s="188" t="n"/>
      <c r="E276" s="217" t="n"/>
      <c r="F276" s="188">
        <f>B276-C276-D276+E276-G276-J781</f>
        <v/>
      </c>
      <c r="G276" s="200" t="n">
        <v>3</v>
      </c>
    </row>
    <row r="277">
      <c r="A277" s="9" t="n">
        <v>44303</v>
      </c>
      <c r="B277" s="185" t="n">
        <v>33.86</v>
      </c>
      <c r="C277" s="188" t="n">
        <v>24</v>
      </c>
      <c r="D277" s="188" t="n"/>
      <c r="E277" s="217" t="n"/>
      <c r="F277" s="188">
        <f>B277-C277-D277+E277-G277-J782</f>
        <v/>
      </c>
      <c r="G277" s="200" t="n">
        <v>3</v>
      </c>
    </row>
    <row r="278">
      <c r="A278" s="9" t="n">
        <v>44303</v>
      </c>
      <c r="B278" s="185" t="n">
        <v>11.61</v>
      </c>
      <c r="C278" s="188" t="n">
        <v>8</v>
      </c>
      <c r="D278" s="188" t="n"/>
      <c r="E278" s="217" t="n"/>
      <c r="F278" s="188">
        <f>B278-C278-D278+E278-G278-J783</f>
        <v/>
      </c>
      <c r="G278" s="200" t="n">
        <v>3</v>
      </c>
    </row>
    <row r="279">
      <c r="A279" s="9" t="n">
        <v>44303</v>
      </c>
      <c r="B279" s="185" t="n">
        <v>135.29</v>
      </c>
      <c r="C279" s="188" t="n">
        <v>107.5</v>
      </c>
      <c r="D279" s="188" t="n"/>
      <c r="E279" s="217" t="n"/>
      <c r="F279" s="188">
        <f>B279-C279-D279+E279-G279-J784</f>
        <v/>
      </c>
      <c r="G279" s="200" t="n">
        <v>3</v>
      </c>
    </row>
    <row r="280">
      <c r="A280" s="9" t="n">
        <v>44303</v>
      </c>
      <c r="B280" s="185" t="n">
        <v>20</v>
      </c>
      <c r="C280" s="188" t="n">
        <v>10</v>
      </c>
      <c r="D280" s="188" t="n"/>
      <c r="E280" s="217" t="n"/>
      <c r="F280" s="188">
        <f>B280-C280-D280+E280-G280-J785</f>
        <v/>
      </c>
      <c r="G280" s="200" t="n">
        <v>3</v>
      </c>
    </row>
    <row r="281">
      <c r="A281" s="9" t="n">
        <v>44303</v>
      </c>
      <c r="B281" s="185" t="n">
        <v>62</v>
      </c>
      <c r="C281" s="188" t="n">
        <v>40</v>
      </c>
      <c r="D281" s="188" t="n"/>
      <c r="E281" s="217" t="n"/>
      <c r="F281" s="188">
        <f>B281-C281-D281+E281-G281-J786</f>
        <v/>
      </c>
      <c r="G281" s="200" t="n">
        <v>3</v>
      </c>
    </row>
    <row r="282">
      <c r="A282" s="9" t="n">
        <v>44304</v>
      </c>
      <c r="B282" s="185" t="n">
        <v>14.08</v>
      </c>
      <c r="C282" s="188" t="n">
        <v>5</v>
      </c>
      <c r="D282" s="188" t="n"/>
      <c r="E282" s="217" t="n"/>
      <c r="F282" s="188">
        <f>B282-C282-D282+E282-G282-J787</f>
        <v/>
      </c>
      <c r="G282" s="200" t="n">
        <v>3</v>
      </c>
    </row>
    <row r="283">
      <c r="A283" s="9" t="n">
        <v>44304</v>
      </c>
      <c r="B283" s="185" t="n">
        <v>46.47</v>
      </c>
      <c r="C283" s="188" t="n">
        <v>32</v>
      </c>
      <c r="D283" s="188" t="n"/>
      <c r="E283" s="217" t="n"/>
      <c r="F283" s="188">
        <f>B283-C283-D283+E283-G283-J788</f>
        <v/>
      </c>
      <c r="G283" s="200" t="n">
        <v>3</v>
      </c>
    </row>
    <row r="284">
      <c r="A284" s="9" t="n">
        <v>44304</v>
      </c>
      <c r="B284" s="185" t="n">
        <v>12.61</v>
      </c>
      <c r="C284" s="217" t="n">
        <v>8</v>
      </c>
      <c r="D284" s="188" t="n"/>
      <c r="E284" s="217" t="n"/>
      <c r="F284" s="188">
        <f>B284-C284-D284+E284-G284-J789</f>
        <v/>
      </c>
      <c r="G284" s="200" t="n">
        <v>3</v>
      </c>
    </row>
    <row r="285">
      <c r="A285" s="9" t="n">
        <v>44304</v>
      </c>
      <c r="B285" s="185" t="n">
        <v>66.84</v>
      </c>
      <c r="C285" s="223" t="n">
        <v>48</v>
      </c>
      <c r="D285" s="188" t="n"/>
      <c r="E285" s="217" t="n"/>
      <c r="F285" s="188">
        <f>B285-C285-D285+E285-G285-J790</f>
        <v/>
      </c>
      <c r="G285" s="200" t="n">
        <v>3</v>
      </c>
    </row>
    <row r="286">
      <c r="A286" s="9" t="n">
        <v>44304</v>
      </c>
      <c r="B286" s="185" t="n">
        <v>13.74</v>
      </c>
      <c r="C286" s="188" t="n">
        <v>5</v>
      </c>
      <c r="D286" s="188" t="n"/>
      <c r="E286" s="217" t="n"/>
      <c r="F286" s="188">
        <f>B286-C286-D286+E286-G286-J791</f>
        <v/>
      </c>
      <c r="G286" s="200" t="n">
        <v>3</v>
      </c>
    </row>
    <row r="287">
      <c r="A287" s="9" t="n">
        <v>44304</v>
      </c>
      <c r="B287" s="185" t="n">
        <v>41.58</v>
      </c>
      <c r="C287" s="188" t="n">
        <v>20</v>
      </c>
      <c r="D287" s="188" t="n"/>
      <c r="E287" s="217" t="n"/>
      <c r="F287" s="188">
        <f>B287-C287-D287+E287-G287-J792</f>
        <v/>
      </c>
      <c r="G287" s="200" t="n">
        <v>3</v>
      </c>
    </row>
    <row r="288">
      <c r="A288" s="9" t="n">
        <v>44304</v>
      </c>
      <c r="B288" s="185" t="n">
        <v>23.76</v>
      </c>
      <c r="C288" s="188" t="n">
        <v>16</v>
      </c>
      <c r="D288" s="188" t="n"/>
      <c r="E288" s="217" t="n"/>
      <c r="F288" s="188">
        <f>B288-C288-D288+E288-G288-J793</f>
        <v/>
      </c>
      <c r="G288" s="200" t="n">
        <v>3</v>
      </c>
    </row>
    <row r="289">
      <c r="A289" s="9" t="n">
        <v>44304</v>
      </c>
      <c r="B289" s="185" t="n">
        <v>130.74</v>
      </c>
      <c r="C289" s="188" t="n">
        <v>85</v>
      </c>
      <c r="D289" s="188" t="n"/>
      <c r="E289" s="217" t="n"/>
      <c r="F289" s="188">
        <f>B289-C289-D289+E289-G289-J794</f>
        <v/>
      </c>
      <c r="G289" s="200" t="n">
        <v>3</v>
      </c>
    </row>
    <row r="290">
      <c r="A290" s="9" t="n">
        <v>44304</v>
      </c>
      <c r="B290" s="185" t="n">
        <v>68.95</v>
      </c>
      <c r="C290" s="188" t="n">
        <v>48</v>
      </c>
      <c r="D290" s="188" t="n"/>
      <c r="E290" s="217" t="n"/>
      <c r="F290" s="188">
        <f>B290-C290-D290+E290-G290-J795</f>
        <v/>
      </c>
      <c r="G290" s="200" t="n">
        <v>3</v>
      </c>
    </row>
    <row r="291">
      <c r="A291" s="9" t="n">
        <v>44304</v>
      </c>
      <c r="B291" s="185" t="n">
        <v>24</v>
      </c>
      <c r="C291" s="188" t="n">
        <v>16</v>
      </c>
      <c r="D291" s="188" t="n"/>
      <c r="E291" s="217" t="n"/>
      <c r="F291" s="188">
        <f>B291-C291-D291+E291-G291-J796</f>
        <v/>
      </c>
      <c r="G291" s="200" t="n">
        <v>3</v>
      </c>
    </row>
    <row r="292">
      <c r="A292" s="9" t="n">
        <v>44304</v>
      </c>
      <c r="B292" s="185" t="n">
        <v>51.73</v>
      </c>
      <c r="C292" s="188" t="n">
        <v>25</v>
      </c>
      <c r="D292" s="188" t="n"/>
      <c r="E292" s="217" t="n"/>
      <c r="F292" s="188">
        <f>B292-C292-D292+E292-G292-J797</f>
        <v/>
      </c>
      <c r="G292" s="200" t="n">
        <v>3</v>
      </c>
    </row>
    <row r="293">
      <c r="A293" s="9" t="n">
        <v>44304</v>
      </c>
      <c r="B293" s="185" t="n">
        <v>71.29000000000001</v>
      </c>
      <c r="C293" s="188" t="n">
        <v>50</v>
      </c>
      <c r="D293" s="188" t="n"/>
      <c r="E293" s="217" t="n"/>
      <c r="F293" s="188">
        <f>B293-C293-D293+E293-G293-J798</f>
        <v/>
      </c>
      <c r="G293" s="200" t="n">
        <v>3</v>
      </c>
    </row>
    <row r="294">
      <c r="A294" s="9" t="n">
        <v>44304</v>
      </c>
      <c r="B294" s="185" t="n">
        <v>33.86</v>
      </c>
      <c r="C294" s="188" t="n">
        <v>24</v>
      </c>
      <c r="D294" s="188" t="n"/>
      <c r="E294" s="217" t="n"/>
      <c r="F294" s="188">
        <f>B294-C294-D294+E294-G294-J799</f>
        <v/>
      </c>
      <c r="G294" s="200" t="n">
        <v>3</v>
      </c>
    </row>
    <row r="295">
      <c r="A295" s="9" t="n">
        <v>44304</v>
      </c>
      <c r="B295" s="185" t="n">
        <v>11.61</v>
      </c>
      <c r="C295" s="188" t="n">
        <v>8</v>
      </c>
      <c r="D295" s="188" t="n"/>
      <c r="E295" s="217" t="n"/>
      <c r="F295" s="188">
        <f>B295-C295-D295+E295-G295-J800</f>
        <v/>
      </c>
      <c r="G295" s="200" t="n">
        <v>3</v>
      </c>
    </row>
    <row r="296">
      <c r="A296" s="9" t="n">
        <v>44304</v>
      </c>
      <c r="B296" s="185" t="n">
        <v>46.07</v>
      </c>
      <c r="C296" s="188" t="n">
        <v>38.3</v>
      </c>
      <c r="D296" s="188" t="n"/>
      <c r="E296" s="217" t="n"/>
      <c r="F296" s="188">
        <f>B296-C296-D296+E296-G296-J801</f>
        <v/>
      </c>
      <c r="G296" s="200" t="n">
        <v>3</v>
      </c>
    </row>
    <row r="297">
      <c r="A297" s="9" t="n">
        <v>44304</v>
      </c>
      <c r="B297" s="185" t="n">
        <v>33.86</v>
      </c>
      <c r="C297" s="188" t="n">
        <v>24</v>
      </c>
      <c r="D297" s="188" t="n"/>
      <c r="E297" s="217" t="n"/>
      <c r="F297" s="188">
        <f>B297-C297-D297+E297-G297-J802</f>
        <v/>
      </c>
      <c r="G297" s="200" t="n">
        <v>3</v>
      </c>
    </row>
    <row r="298">
      <c r="A298" s="9" t="n">
        <v>44304</v>
      </c>
      <c r="B298" s="185" t="n">
        <v>12.61</v>
      </c>
      <c r="C298" s="188" t="n">
        <v>8</v>
      </c>
      <c r="D298" s="188" t="n"/>
      <c r="E298" s="217" t="n"/>
      <c r="F298" s="188">
        <f>B298-C298-D298+E298-G298-J803</f>
        <v/>
      </c>
      <c r="G298" s="200" t="n">
        <v>3</v>
      </c>
    </row>
    <row r="299">
      <c r="A299" s="9" t="n">
        <v>44304</v>
      </c>
      <c r="B299" s="185" t="n">
        <v>11.61</v>
      </c>
      <c r="C299" s="188" t="n">
        <v>8</v>
      </c>
      <c r="D299" s="188" t="n"/>
      <c r="E299" s="217" t="n"/>
      <c r="F299" s="188">
        <f>B299-C299-D299+E299-G299-J804</f>
        <v/>
      </c>
      <c r="G299" s="200" t="n">
        <v>3</v>
      </c>
    </row>
    <row r="300">
      <c r="A300" s="9" t="n">
        <v>44304</v>
      </c>
      <c r="B300" s="185" t="n">
        <v>26</v>
      </c>
      <c r="C300" s="188" t="n">
        <v>16</v>
      </c>
      <c r="D300" s="188" t="n"/>
      <c r="E300" s="217" t="n"/>
      <c r="F300" s="188">
        <f>B300-C300-D300+E300-G300-J805</f>
        <v/>
      </c>
      <c r="G300" s="200" t="n">
        <v>3</v>
      </c>
    </row>
    <row r="301">
      <c r="A301" s="9" t="n">
        <v>44304</v>
      </c>
      <c r="B301" s="185" t="n">
        <v>34.99</v>
      </c>
      <c r="C301" s="188" t="n">
        <v>24</v>
      </c>
      <c r="D301" s="188" t="n"/>
      <c r="E301" s="217" t="n"/>
      <c r="F301" s="188">
        <f>B301-C301-D301+E301-G301-J806</f>
        <v/>
      </c>
      <c r="G301" s="200" t="n">
        <v>3</v>
      </c>
    </row>
    <row r="302">
      <c r="A302" s="9" t="n">
        <v>44304</v>
      </c>
      <c r="B302" s="185" t="n">
        <v>14.08</v>
      </c>
      <c r="C302" s="188" t="n">
        <v>5</v>
      </c>
      <c r="D302" s="188" t="n"/>
      <c r="E302" s="217" t="n"/>
      <c r="F302" s="188">
        <f>B302-C302-D302+E302-G302-J807</f>
        <v/>
      </c>
      <c r="G302" s="200" t="n">
        <v>3</v>
      </c>
    </row>
    <row r="303">
      <c r="A303" s="9" t="n">
        <v>44304</v>
      </c>
      <c r="B303" s="185" t="n">
        <v>11.61</v>
      </c>
      <c r="C303" s="188" t="n">
        <v>8</v>
      </c>
      <c r="D303" s="188" t="n"/>
      <c r="E303" s="217" t="n"/>
      <c r="F303" s="188">
        <f>B303-C303-D303+E303-G303-J808</f>
        <v/>
      </c>
      <c r="G303" s="200" t="n">
        <v>3</v>
      </c>
    </row>
    <row r="304">
      <c r="A304" s="9" t="n">
        <v>44304</v>
      </c>
      <c r="B304" s="185" t="n">
        <v>82.06999999999999</v>
      </c>
      <c r="C304" s="188" t="n">
        <v>57</v>
      </c>
      <c r="D304" s="188" t="n"/>
      <c r="E304" s="217" t="n"/>
      <c r="F304" s="188">
        <f>B304-C304-D304+E304-G304-J809</f>
        <v/>
      </c>
      <c r="G304" s="200" t="n">
        <v>3</v>
      </c>
    </row>
    <row r="305">
      <c r="A305" s="9" t="n">
        <v>44304</v>
      </c>
      <c r="B305" s="185" t="n">
        <v>14.07</v>
      </c>
      <c r="C305" s="188" t="n">
        <v>5</v>
      </c>
      <c r="D305" s="188" t="n"/>
      <c r="E305" s="217" t="n"/>
      <c r="F305" s="188">
        <f>B305-C305-D305+E305-G305-J810</f>
        <v/>
      </c>
      <c r="G305" s="200" t="n">
        <v>3</v>
      </c>
    </row>
    <row r="306">
      <c r="A306" s="9" t="n">
        <v>44305</v>
      </c>
      <c r="B306" s="185" t="n">
        <v>11.61</v>
      </c>
      <c r="C306" s="188" t="n">
        <v>8</v>
      </c>
      <c r="D306" s="188" t="n"/>
      <c r="E306" s="217" t="n"/>
      <c r="F306" s="188">
        <f>B306-C306-D306+E306-G306-J811</f>
        <v/>
      </c>
      <c r="G306" s="200" t="n">
        <v>3</v>
      </c>
    </row>
    <row r="307">
      <c r="A307" s="9" t="n">
        <v>44305</v>
      </c>
      <c r="B307" s="185" t="n">
        <v>23.22</v>
      </c>
      <c r="C307" s="188" t="n">
        <v>16</v>
      </c>
      <c r="D307" s="188" t="n"/>
      <c r="E307" s="217" t="n"/>
      <c r="F307" s="188">
        <f>B307-C307-D307+E307-G307-J812</f>
        <v/>
      </c>
      <c r="G307" s="200" t="n">
        <v>3</v>
      </c>
    </row>
    <row r="308">
      <c r="A308" s="9" t="n">
        <v>44305</v>
      </c>
      <c r="B308" s="185" t="n">
        <v>165</v>
      </c>
      <c r="C308" s="188" t="n">
        <v>123.5</v>
      </c>
      <c r="D308" s="188" t="n"/>
      <c r="E308" s="217" t="n"/>
      <c r="F308" s="188">
        <f>B308-C308-D308+E308-G308-J813</f>
        <v/>
      </c>
      <c r="G308" s="200" t="n">
        <v>3</v>
      </c>
    </row>
    <row r="309">
      <c r="A309" s="9" t="n">
        <v>44305</v>
      </c>
      <c r="B309" s="185" t="n">
        <v>35.58</v>
      </c>
      <c r="C309" s="188" t="n">
        <v>24</v>
      </c>
      <c r="D309" s="188" t="n"/>
      <c r="E309" s="217" t="n"/>
      <c r="F309" s="188">
        <f>B309-C309-D309+E309-G309-J814</f>
        <v/>
      </c>
      <c r="G309" s="200" t="n">
        <v>3</v>
      </c>
    </row>
    <row r="310">
      <c r="A310" s="9" t="n">
        <v>44305</v>
      </c>
      <c r="B310" s="185" t="n">
        <v>20.91</v>
      </c>
      <c r="C310" s="188" t="n">
        <v>12</v>
      </c>
      <c r="D310" s="188" t="n"/>
      <c r="E310" s="217" t="n"/>
      <c r="F310" s="188">
        <f>B310-C310-D310+E310-G310-J815</f>
        <v/>
      </c>
      <c r="G310" s="200" t="n">
        <v>3</v>
      </c>
    </row>
    <row r="311">
      <c r="A311" s="9" t="n">
        <v>44305</v>
      </c>
      <c r="B311" s="185" t="n">
        <v>75.51000000000001</v>
      </c>
      <c r="C311" s="188" t="n">
        <v>60</v>
      </c>
      <c r="D311" s="188" t="n"/>
      <c r="E311" s="217" t="n"/>
      <c r="F311" s="188">
        <f>B311-C311-D311+E311-G311-J816</f>
        <v/>
      </c>
      <c r="G311" s="200" t="n">
        <v>3</v>
      </c>
    </row>
    <row r="312">
      <c r="A312" s="9" t="n">
        <v>44305</v>
      </c>
      <c r="B312" s="185" t="n">
        <v>13.97</v>
      </c>
      <c r="C312" s="188" t="n">
        <v>5</v>
      </c>
      <c r="D312" s="188" t="n"/>
      <c r="E312" s="217" t="n"/>
      <c r="F312" s="188">
        <f>B312-C312-D312+E312-G312-J817</f>
        <v/>
      </c>
      <c r="G312" s="200" t="n">
        <v>3</v>
      </c>
    </row>
    <row r="313">
      <c r="A313" s="9" t="n">
        <v>44305</v>
      </c>
      <c r="B313" s="185" t="n">
        <v>46.07</v>
      </c>
      <c r="C313" s="188" t="n">
        <v>38.3</v>
      </c>
      <c r="D313" s="188" t="n"/>
      <c r="E313" s="217" t="n"/>
      <c r="F313" s="188">
        <f>B313-C313-D313+E313-G313-J818</f>
        <v/>
      </c>
      <c r="G313" s="200" t="n">
        <v>3</v>
      </c>
    </row>
    <row r="314">
      <c r="A314" s="9" t="n">
        <v>44305</v>
      </c>
      <c r="B314" s="185" t="n">
        <v>13.33</v>
      </c>
      <c r="C314" s="188" t="n">
        <v>6</v>
      </c>
      <c r="D314" s="188" t="n"/>
      <c r="E314" s="217" t="n"/>
      <c r="F314" s="188">
        <f>B314-C314-D314+E314-G314-J819</f>
        <v/>
      </c>
      <c r="G314" s="200" t="n">
        <v>3</v>
      </c>
    </row>
    <row r="315">
      <c r="A315" s="9" t="n">
        <v>44305</v>
      </c>
      <c r="B315" s="185" t="n">
        <v>75.51000000000001</v>
      </c>
      <c r="C315" s="188" t="n">
        <v>60</v>
      </c>
      <c r="D315" s="188" t="n"/>
      <c r="E315" s="217" t="n"/>
      <c r="F315" s="188">
        <f>B315-C315-D315+E315-G315-J820</f>
        <v/>
      </c>
      <c r="G315" s="200" t="n">
        <v>3</v>
      </c>
    </row>
    <row r="316">
      <c r="A316" s="9" t="n">
        <v>44305</v>
      </c>
      <c r="B316" s="185" t="n">
        <v>2090</v>
      </c>
      <c r="C316" s="188" t="n">
        <v>1760</v>
      </c>
      <c r="D316" s="188" t="n"/>
      <c r="E316" s="217" t="n"/>
      <c r="F316" s="188">
        <f>B316-C316-D316+E316-G316-J821</f>
        <v/>
      </c>
      <c r="G316" s="200" t="n">
        <v>126</v>
      </c>
    </row>
    <row r="317">
      <c r="A317" s="9" t="n">
        <v>44305</v>
      </c>
      <c r="B317" s="185" t="n">
        <v>47.09</v>
      </c>
      <c r="C317" s="188" t="n">
        <v>38.3</v>
      </c>
      <c r="D317" s="188" t="n"/>
      <c r="E317" s="217" t="n"/>
      <c r="F317" s="188">
        <f>B317-C317-D317+E317-G317-J822</f>
        <v/>
      </c>
      <c r="G317" s="200" t="n">
        <v>3</v>
      </c>
    </row>
    <row r="318">
      <c r="A318" s="9" t="n">
        <v>44305</v>
      </c>
      <c r="B318" s="185" t="n">
        <v>92.56999999999999</v>
      </c>
      <c r="C318" s="188" t="n">
        <v>64.5</v>
      </c>
      <c r="D318" s="188" t="n"/>
      <c r="E318" s="217" t="n"/>
      <c r="F318" s="188">
        <f>B318-C318-D318+E318-G318-J823</f>
        <v/>
      </c>
      <c r="G318" s="200" t="n">
        <v>3</v>
      </c>
    </row>
    <row r="319">
      <c r="A319" s="9" t="n">
        <v>44305</v>
      </c>
      <c r="B319" s="185" t="n">
        <v>79.95999999999999</v>
      </c>
      <c r="C319" s="188" t="n">
        <v>62</v>
      </c>
      <c r="D319" s="188" t="n"/>
      <c r="E319" s="217" t="n"/>
      <c r="F319" s="188">
        <f>B319-C319-D319+E319-G319-J824</f>
        <v/>
      </c>
      <c r="G319" s="200" t="n">
        <v>3</v>
      </c>
    </row>
    <row r="320">
      <c r="A320" s="9" t="n">
        <v>44305</v>
      </c>
      <c r="B320" s="185" t="n">
        <v>172.78</v>
      </c>
      <c r="C320" s="188" t="n">
        <v>129</v>
      </c>
      <c r="D320" s="188" t="n"/>
      <c r="E320" s="217" t="n"/>
      <c r="F320" s="188">
        <f>B320-C320-D320+E320-G320-J825</f>
        <v/>
      </c>
      <c r="G320" s="200" t="n">
        <v>3</v>
      </c>
    </row>
    <row r="321">
      <c r="A321" s="9" t="n">
        <v>44305</v>
      </c>
      <c r="B321" s="185" t="n">
        <v>46.07</v>
      </c>
      <c r="C321" s="188" t="n">
        <v>38.3</v>
      </c>
      <c r="D321" s="188" t="n"/>
      <c r="E321" s="217" t="n"/>
      <c r="F321" s="188">
        <f>B321-C321-D321+E321-G321-J826</f>
        <v/>
      </c>
      <c r="G321" s="200" t="n">
        <v>3</v>
      </c>
    </row>
    <row r="322">
      <c r="A322" s="9" t="n">
        <v>44305</v>
      </c>
      <c r="B322" s="185" t="n">
        <v>47.58</v>
      </c>
      <c r="C322" s="188" t="n">
        <v>38.3</v>
      </c>
      <c r="D322" s="188" t="n"/>
      <c r="E322" s="217" t="n"/>
      <c r="F322" s="188">
        <f>B322-C322-D322+E322-G322-J827</f>
        <v/>
      </c>
      <c r="G322" s="200" t="n">
        <v>3</v>
      </c>
    </row>
    <row r="323">
      <c r="A323" s="9" t="n">
        <v>44305</v>
      </c>
      <c r="B323" s="185" t="n">
        <v>68.86</v>
      </c>
      <c r="C323" s="188" t="n">
        <v>48</v>
      </c>
      <c r="D323" s="188" t="n"/>
      <c r="E323" s="217" t="n"/>
      <c r="F323" s="188">
        <f>B323-C323-D323+E323-G323-J828</f>
        <v/>
      </c>
      <c r="G323" s="200" t="n">
        <v>3</v>
      </c>
    </row>
    <row r="324">
      <c r="A324" s="9" t="n">
        <v>44305</v>
      </c>
      <c r="B324" s="185" t="n">
        <v>70.28</v>
      </c>
      <c r="C324" s="188" t="n">
        <v>34</v>
      </c>
      <c r="D324" s="188" t="n"/>
      <c r="E324" s="217" t="n"/>
      <c r="F324" s="188">
        <f>B324-C324-D324+E324-G324-J829</f>
        <v/>
      </c>
      <c r="G324" s="200" t="n">
        <v>3</v>
      </c>
    </row>
    <row r="325">
      <c r="A325" s="9" t="n">
        <v>44305</v>
      </c>
      <c r="B325" s="185" t="n">
        <v>71.19</v>
      </c>
      <c r="C325" s="188" t="n">
        <v>40</v>
      </c>
      <c r="D325" s="188" t="n"/>
      <c r="E325" s="217" t="n"/>
      <c r="F325" s="188">
        <f>B325-C325-D325+E325-G325-J830</f>
        <v/>
      </c>
      <c r="G325" s="200" t="n">
        <v>3</v>
      </c>
    </row>
    <row r="326">
      <c r="A326" s="9" t="n">
        <v>44305</v>
      </c>
      <c r="B326" s="185" t="n">
        <v>11.61</v>
      </c>
      <c r="C326" s="188" t="n">
        <v>8</v>
      </c>
      <c r="D326" s="188" t="n"/>
      <c r="E326" s="217" t="n"/>
      <c r="F326" s="188">
        <f>B326-C326-D326+E326-G326-J831</f>
        <v/>
      </c>
      <c r="G326" s="200" t="n">
        <v>3</v>
      </c>
    </row>
    <row r="327">
      <c r="A327" s="9" t="n">
        <v>44305</v>
      </c>
      <c r="B327" s="185" t="n">
        <v>62.74</v>
      </c>
      <c r="C327" s="188" t="n">
        <v>45</v>
      </c>
      <c r="D327" s="188" t="n"/>
      <c r="E327" s="217" t="n"/>
      <c r="F327" s="188">
        <f>B327-C327-D327+E327-G327-J832</f>
        <v/>
      </c>
      <c r="G327" s="200" t="n">
        <v>3</v>
      </c>
    </row>
    <row r="328">
      <c r="A328" s="9" t="n">
        <v>44305</v>
      </c>
      <c r="B328" s="185" t="n">
        <v>11.61</v>
      </c>
      <c r="C328" s="188" t="n">
        <v>8</v>
      </c>
      <c r="D328" s="188" t="n"/>
      <c r="E328" s="217" t="n"/>
      <c r="F328" s="188">
        <f>B328-C328-D328+E328-G328-J833</f>
        <v/>
      </c>
      <c r="G328" s="200" t="n">
        <v>3</v>
      </c>
    </row>
    <row r="329">
      <c r="A329" s="9" t="n">
        <v>44305</v>
      </c>
      <c r="B329" s="185" t="n">
        <v>72.66</v>
      </c>
      <c r="C329" s="188" t="n">
        <v>48</v>
      </c>
      <c r="D329" s="188" t="n"/>
      <c r="E329" s="217" t="n"/>
      <c r="F329" s="188">
        <f>B329-C329-D329+E329-G329-J834</f>
        <v/>
      </c>
      <c r="G329" s="200" t="n">
        <v>3</v>
      </c>
    </row>
    <row r="330">
      <c r="A330" s="9" t="n">
        <v>44305</v>
      </c>
      <c r="B330" s="185" t="n">
        <v>75.51000000000001</v>
      </c>
      <c r="C330" s="188" t="n">
        <v>60</v>
      </c>
      <c r="D330" s="188" t="n"/>
      <c r="E330" s="217" t="n"/>
      <c r="F330" s="188">
        <f>B330-C330-D330+E330-G330-J835</f>
        <v/>
      </c>
      <c r="G330" s="200" t="n">
        <v>3</v>
      </c>
    </row>
    <row r="331">
      <c r="A331" s="9" t="n">
        <v>44306</v>
      </c>
      <c r="B331" s="185" t="n">
        <v>19.54</v>
      </c>
      <c r="C331" s="188" t="n">
        <v>10</v>
      </c>
      <c r="D331" s="188" t="n"/>
      <c r="E331" s="217" t="n"/>
      <c r="F331" s="188">
        <f>B331-C331-D331+E331-G331-J836</f>
        <v/>
      </c>
      <c r="G331" s="200" t="n">
        <v>6</v>
      </c>
    </row>
    <row r="332">
      <c r="A332" s="9" t="n">
        <v>44306</v>
      </c>
      <c r="B332" s="185" t="n">
        <v>23.22</v>
      </c>
      <c r="C332" s="188" t="n">
        <v>16</v>
      </c>
      <c r="D332" s="188" t="n"/>
      <c r="E332" s="217" t="n"/>
      <c r="F332" s="188">
        <f>B332-C332-D332+E332-G332-J837</f>
        <v/>
      </c>
      <c r="G332" s="200" t="n">
        <v>3</v>
      </c>
    </row>
    <row r="333">
      <c r="A333" s="9" t="n">
        <v>44306</v>
      </c>
      <c r="B333" s="185" t="n">
        <v>13.74</v>
      </c>
      <c r="C333" s="188" t="n">
        <v>5</v>
      </c>
      <c r="D333" s="188" t="n"/>
      <c r="E333" s="217" t="n"/>
      <c r="F333" s="188">
        <f>B333-C333-D333+E333-G333-J838</f>
        <v/>
      </c>
      <c r="G333" s="200" t="n">
        <v>3</v>
      </c>
    </row>
    <row r="334">
      <c r="A334" s="9" t="n">
        <v>44306</v>
      </c>
      <c r="B334" s="185" t="n">
        <v>13.89</v>
      </c>
      <c r="C334" s="188" t="n">
        <v>5</v>
      </c>
      <c r="D334" s="188" t="n"/>
      <c r="E334" s="217" t="n"/>
      <c r="F334" s="188">
        <f>B334-C334-D334+E334-G334-J839</f>
        <v/>
      </c>
      <c r="G334" s="200" t="n">
        <v>3</v>
      </c>
    </row>
    <row r="335">
      <c r="A335" s="9" t="n">
        <v>44306</v>
      </c>
      <c r="B335" s="185" t="n">
        <v>62.16</v>
      </c>
      <c r="C335" s="188" t="n">
        <v>40</v>
      </c>
      <c r="D335" s="188" t="n"/>
      <c r="E335" s="217" t="n"/>
      <c r="F335" s="188">
        <f>B335-C335-D335+E335-G335-J840</f>
        <v/>
      </c>
      <c r="G335" s="200" t="n">
        <v>6</v>
      </c>
    </row>
    <row r="336">
      <c r="A336" s="9" t="n">
        <v>44306</v>
      </c>
      <c r="B336" s="185" t="n">
        <v>14.08</v>
      </c>
      <c r="C336" s="188" t="n">
        <v>5</v>
      </c>
      <c r="D336" s="188" t="n"/>
      <c r="E336" s="217" t="n"/>
      <c r="F336" s="188">
        <f>B336-C336-D336+E336-G336-J841</f>
        <v/>
      </c>
      <c r="G336" s="200" t="n">
        <v>3</v>
      </c>
    </row>
    <row r="337">
      <c r="A337" s="9" t="n">
        <v>44306</v>
      </c>
      <c r="B337" s="185" t="n">
        <v>14.08</v>
      </c>
      <c r="C337" s="188" t="n">
        <v>5</v>
      </c>
      <c r="D337" s="188" t="n"/>
      <c r="E337" s="217" t="n"/>
      <c r="F337" s="188">
        <f>B337-C337-D337+E337-G337-J842</f>
        <v/>
      </c>
      <c r="G337" s="200" t="n">
        <v>3</v>
      </c>
    </row>
    <row r="338">
      <c r="A338" s="9" t="n">
        <v>44306</v>
      </c>
      <c r="B338" s="185" t="n">
        <v>35</v>
      </c>
      <c r="C338" s="188" t="n">
        <v>24</v>
      </c>
      <c r="D338" s="188" t="n"/>
      <c r="E338" s="217" t="n"/>
      <c r="F338" s="188">
        <f>B338-C338-D338+E338-G338-J843</f>
        <v/>
      </c>
      <c r="G338" s="200" t="n">
        <v>3</v>
      </c>
    </row>
    <row r="339">
      <c r="A339" s="9" t="n">
        <v>44306</v>
      </c>
      <c r="B339" s="185" t="n">
        <v>33.86</v>
      </c>
      <c r="C339" s="188" t="n">
        <v>24</v>
      </c>
      <c r="D339" s="188" t="n"/>
      <c r="E339" s="217" t="n"/>
      <c r="F339" s="188">
        <f>B339-C339-D339+E339-G339-J844</f>
        <v/>
      </c>
      <c r="G339" s="200" t="n">
        <v>3</v>
      </c>
    </row>
    <row r="340">
      <c r="A340" s="9" t="n">
        <v>44306</v>
      </c>
      <c r="B340" s="185" t="n">
        <v>12</v>
      </c>
      <c r="C340" s="188" t="n">
        <v>8</v>
      </c>
      <c r="D340" s="188" t="n"/>
      <c r="E340" s="217" t="n"/>
      <c r="F340" s="188">
        <f>B340-C340-D340+E340-G340-J845</f>
        <v/>
      </c>
      <c r="G340" s="200" t="n">
        <v>3</v>
      </c>
    </row>
    <row r="341">
      <c r="A341" s="9" t="n">
        <v>44306</v>
      </c>
      <c r="B341" s="185" t="n">
        <v>198.15</v>
      </c>
      <c r="C341" s="188" t="n">
        <v>146</v>
      </c>
      <c r="D341" s="188" t="n"/>
      <c r="E341" s="217" t="n"/>
      <c r="F341" s="188">
        <f>B341-C341-D341+E341-G341-J846</f>
        <v/>
      </c>
      <c r="G341" s="200" t="n">
        <v>3</v>
      </c>
    </row>
    <row r="342">
      <c r="A342" s="9" t="n">
        <v>44306</v>
      </c>
      <c r="B342" s="185" t="n">
        <v>15.85</v>
      </c>
      <c r="C342" s="188" t="n">
        <v>6</v>
      </c>
      <c r="D342" s="188" t="n"/>
      <c r="E342" s="217" t="n"/>
      <c r="F342" s="188">
        <f>B342-C342-D342+E342-G342-J847</f>
        <v/>
      </c>
      <c r="G342" s="200" t="n">
        <v>3</v>
      </c>
    </row>
    <row r="343">
      <c r="A343" s="9" t="n">
        <v>44306</v>
      </c>
      <c r="B343" s="185" t="n">
        <v>14.08</v>
      </c>
      <c r="C343" s="188" t="n">
        <v>5</v>
      </c>
      <c r="D343" s="188" t="n"/>
      <c r="E343" s="217" t="n"/>
      <c r="F343" s="188">
        <f>B343-C343-D343+E343-G343-J848</f>
        <v/>
      </c>
      <c r="G343" s="200" t="n">
        <v>3</v>
      </c>
    </row>
    <row r="344">
      <c r="A344" s="9" t="n">
        <v>44306</v>
      </c>
      <c r="B344" s="185" t="n">
        <v>13.74</v>
      </c>
      <c r="C344" s="188" t="n">
        <v>5</v>
      </c>
      <c r="D344" s="188" t="n"/>
      <c r="E344" s="217" t="n"/>
      <c r="F344" s="188">
        <f>B344-C344-D344+E344-G344-J849</f>
        <v/>
      </c>
      <c r="G344" s="200" t="n">
        <v>3</v>
      </c>
    </row>
    <row r="345">
      <c r="A345" s="9" t="n">
        <v>44306</v>
      </c>
      <c r="B345" s="185" t="n">
        <v>12.61</v>
      </c>
      <c r="C345" s="188" t="n">
        <v>8</v>
      </c>
      <c r="D345" s="188" t="n"/>
      <c r="E345" s="217" t="n"/>
      <c r="F345" s="188">
        <f>B345-C345-D345+E345-G345-J850</f>
        <v/>
      </c>
      <c r="G345" s="200" t="n">
        <v>3</v>
      </c>
    </row>
    <row r="346">
      <c r="A346" s="9" t="n">
        <v>44306</v>
      </c>
      <c r="B346" s="185" t="n">
        <v>50.5</v>
      </c>
      <c r="C346" s="188" t="n">
        <v>40.3</v>
      </c>
      <c r="D346" s="188" t="n"/>
      <c r="E346" s="217" t="n"/>
      <c r="F346" s="188">
        <f>B346-C346-D346+E346-G346-J851</f>
        <v/>
      </c>
      <c r="G346" s="200" t="n">
        <v>3</v>
      </c>
    </row>
    <row r="347">
      <c r="A347" s="9" t="n">
        <v>44306</v>
      </c>
      <c r="B347" s="185" t="n">
        <v>46.07</v>
      </c>
      <c r="C347" s="188" t="n">
        <v>38.3</v>
      </c>
      <c r="D347" s="188" t="n"/>
      <c r="E347" s="217" t="n"/>
      <c r="F347" s="188">
        <f>B347-C347-D347+E347-G347-J852</f>
        <v/>
      </c>
      <c r="G347" s="200" t="n">
        <v>3</v>
      </c>
    </row>
    <row r="348">
      <c r="A348" s="9" t="n">
        <v>44306</v>
      </c>
      <c r="B348" s="185" t="n">
        <v>66.84</v>
      </c>
      <c r="C348" s="188" t="n">
        <v>48</v>
      </c>
      <c r="D348" s="188" t="n"/>
      <c r="E348" s="217" t="n"/>
      <c r="F348" s="188">
        <f>B348-C348-D348+E348-G348-J853</f>
        <v/>
      </c>
      <c r="G348" s="200" t="n">
        <v>3</v>
      </c>
    </row>
    <row r="349">
      <c r="A349" s="9" t="n">
        <v>44306</v>
      </c>
      <c r="B349" s="185" t="n">
        <v>11.61</v>
      </c>
      <c r="C349" s="188" t="n">
        <v>8</v>
      </c>
      <c r="D349" s="188" t="n"/>
      <c r="E349" s="217" t="n"/>
      <c r="F349" s="188">
        <f>B349-C349-D349+E349-G349-J854</f>
        <v/>
      </c>
      <c r="G349" s="200" t="n">
        <v>3</v>
      </c>
    </row>
    <row r="350">
      <c r="A350" s="9" t="n">
        <v>44306</v>
      </c>
      <c r="B350" s="185" t="n">
        <v>10.83</v>
      </c>
      <c r="C350" s="188" t="n">
        <v>3.75</v>
      </c>
      <c r="D350" s="188" t="n"/>
      <c r="E350" s="217" t="n"/>
      <c r="F350" s="188">
        <f>B350-C350-D350+E350-G350-J855</f>
        <v/>
      </c>
      <c r="G350" s="200" t="n">
        <v>3</v>
      </c>
    </row>
    <row r="351">
      <c r="A351" s="9" t="n">
        <v>44306</v>
      </c>
      <c r="B351" s="185" t="n">
        <v>11.61</v>
      </c>
      <c r="C351" s="188" t="n">
        <v>8</v>
      </c>
      <c r="D351" s="188" t="n"/>
      <c r="E351" s="217" t="n"/>
      <c r="F351" s="188">
        <f>B351-C351-D351+E351-G351-J856</f>
        <v/>
      </c>
      <c r="G351" s="200" t="n">
        <v>3</v>
      </c>
    </row>
    <row r="352">
      <c r="A352" s="9" t="n">
        <v>44306</v>
      </c>
      <c r="B352" s="185" t="n">
        <v>14.08</v>
      </c>
      <c r="C352" s="188" t="n">
        <v>5</v>
      </c>
      <c r="D352" s="188" t="n"/>
      <c r="E352" s="217" t="n"/>
      <c r="F352" s="188">
        <f>B352-C352-D352+E352-G352-J857</f>
        <v/>
      </c>
      <c r="G352" s="200" t="n">
        <v>3</v>
      </c>
    </row>
    <row r="353">
      <c r="A353" s="9" t="n">
        <v>44306</v>
      </c>
      <c r="B353" s="185" t="n">
        <v>47.56</v>
      </c>
      <c r="C353" s="188" t="n">
        <v>38.3</v>
      </c>
      <c r="D353" s="188" t="n"/>
      <c r="E353" s="217" t="n"/>
      <c r="F353" s="188">
        <f>B353-C353-D353+E353-G353-J858</f>
        <v/>
      </c>
      <c r="G353" s="200" t="n">
        <v>3</v>
      </c>
    </row>
    <row r="354">
      <c r="A354" s="9" t="n">
        <v>44306</v>
      </c>
      <c r="B354" s="185" t="n">
        <v>64.73999999999999</v>
      </c>
      <c r="C354" s="188" t="n">
        <v>47</v>
      </c>
      <c r="D354" s="188" t="n"/>
      <c r="E354" s="217" t="n"/>
      <c r="F354" s="188">
        <f>B354-C354-D354+E354-G354-J859</f>
        <v/>
      </c>
      <c r="G354" s="200" t="n">
        <v>3</v>
      </c>
    </row>
    <row r="355">
      <c r="A355" s="9" t="n">
        <v>44306</v>
      </c>
      <c r="B355" s="185" t="n">
        <v>41.56</v>
      </c>
      <c r="C355" s="188" t="n">
        <v>23.5</v>
      </c>
      <c r="D355" s="188" t="n"/>
      <c r="E355" s="217" t="n"/>
      <c r="F355" s="188">
        <f>B355-C355-D355+E355-G355-J860</f>
        <v/>
      </c>
      <c r="G355" s="200" t="n">
        <v>3</v>
      </c>
    </row>
    <row r="356">
      <c r="A356" s="9" t="n">
        <v>44306</v>
      </c>
      <c r="B356" s="185" t="n">
        <v>13.74</v>
      </c>
      <c r="C356" s="188" t="n">
        <v>5</v>
      </c>
      <c r="D356" s="188" t="n"/>
      <c r="E356" s="217" t="n"/>
      <c r="F356" s="188">
        <f>B356-C356-D356+E356-G356-J861</f>
        <v/>
      </c>
      <c r="G356" s="200" t="n">
        <v>3</v>
      </c>
    </row>
    <row r="357">
      <c r="A357" s="9" t="n">
        <v>44306</v>
      </c>
      <c r="B357" s="185" t="n">
        <v>26</v>
      </c>
      <c r="C357" s="188" t="n">
        <v>16</v>
      </c>
      <c r="D357" s="188" t="n"/>
      <c r="E357" s="217" t="n"/>
      <c r="F357" s="188">
        <f>B357-C357-D357+E357-G357-J862</f>
        <v/>
      </c>
      <c r="G357" s="200" t="n">
        <v>3</v>
      </c>
    </row>
    <row r="358">
      <c r="A358" s="9" t="n">
        <v>44306</v>
      </c>
      <c r="B358" s="185" t="n">
        <v>134.68</v>
      </c>
      <c r="C358" s="188" t="n">
        <v>107.5</v>
      </c>
      <c r="D358" s="188" t="n"/>
      <c r="E358" s="217" t="n"/>
      <c r="F358" s="188">
        <f>B358-C358-D358+E358-G358-J863</f>
        <v/>
      </c>
      <c r="G358" s="200" t="n">
        <v>3</v>
      </c>
    </row>
    <row r="359">
      <c r="A359" s="9" t="n">
        <v>44307</v>
      </c>
      <c r="B359" s="185" t="n">
        <v>14.08</v>
      </c>
      <c r="C359" s="188" t="n">
        <v>4.9</v>
      </c>
      <c r="D359" s="188" t="n"/>
      <c r="E359" s="217" t="n"/>
      <c r="F359" s="188">
        <f>B359-C359-D359+E359-G359-J864</f>
        <v/>
      </c>
      <c r="G359" s="200" t="n">
        <v>3</v>
      </c>
    </row>
    <row r="360">
      <c r="A360" s="9" t="n">
        <v>44307</v>
      </c>
      <c r="B360" s="185" t="n">
        <v>134.68</v>
      </c>
      <c r="C360" s="188" t="n">
        <v>107.5</v>
      </c>
      <c r="D360" s="188" t="n"/>
      <c r="E360" s="217" t="n"/>
      <c r="F360" s="188">
        <f>B360-C360-D360+E360-G360-J865</f>
        <v/>
      </c>
      <c r="G360" s="200" t="n">
        <v>3</v>
      </c>
    </row>
    <row r="361">
      <c r="A361" s="9" t="n">
        <v>44307</v>
      </c>
      <c r="B361" s="239" t="n">
        <v>90.93000000000001</v>
      </c>
      <c r="C361" s="188" t="n">
        <v>67.5</v>
      </c>
      <c r="D361" s="228" t="n"/>
      <c r="E361" s="228" t="n"/>
      <c r="F361" s="188">
        <f>B361-C361-D361+E361-G361-J866</f>
        <v/>
      </c>
      <c r="G361" s="200" t="n">
        <v>3</v>
      </c>
    </row>
    <row r="362">
      <c r="A362" s="9" t="n">
        <v>44307</v>
      </c>
      <c r="B362" s="239" t="n">
        <v>75.51000000000001</v>
      </c>
      <c r="C362" s="188" t="n">
        <v>59.5</v>
      </c>
      <c r="D362" s="228" t="n"/>
      <c r="E362" s="228" t="n"/>
      <c r="F362" s="188">
        <f>B362-C362-D362+E362-G362-J867</f>
        <v/>
      </c>
      <c r="G362" s="200" t="n">
        <v>3</v>
      </c>
    </row>
    <row r="363">
      <c r="A363" s="9" t="n">
        <v>44307</v>
      </c>
      <c r="B363" s="239" t="n">
        <v>10.83</v>
      </c>
      <c r="C363" s="188" t="n">
        <v>3.75</v>
      </c>
      <c r="D363" s="228" t="n"/>
      <c r="E363" s="228" t="n"/>
      <c r="F363" s="188">
        <f>B363-C363-D363+E363-G363-J868</f>
        <v/>
      </c>
      <c r="G363" s="200" t="n">
        <v>3</v>
      </c>
    </row>
    <row r="364">
      <c r="A364" s="9" t="n">
        <v>44307</v>
      </c>
      <c r="B364" s="239" t="n">
        <v>23.02</v>
      </c>
      <c r="C364" s="188" t="n">
        <v>11</v>
      </c>
      <c r="D364" s="228" t="n"/>
      <c r="E364" s="228" t="n"/>
      <c r="F364" s="188">
        <f>B364-C364-D364+E364-G364-J869</f>
        <v/>
      </c>
      <c r="G364" s="200" t="n">
        <v>3</v>
      </c>
    </row>
    <row r="365">
      <c r="A365" s="9" t="n">
        <v>44307</v>
      </c>
      <c r="B365" s="239" t="n">
        <v>75.51000000000001</v>
      </c>
      <c r="C365" s="188" t="n">
        <v>59.5</v>
      </c>
      <c r="D365" s="228" t="n"/>
      <c r="E365" s="228" t="n"/>
      <c r="F365" s="188">
        <f>B365-C365-D365+E365-G365-J870</f>
        <v/>
      </c>
      <c r="G365" s="200" t="n">
        <v>3</v>
      </c>
    </row>
    <row r="366">
      <c r="A366" s="9" t="n">
        <v>44307</v>
      </c>
      <c r="B366" s="239" t="n">
        <v>171.59</v>
      </c>
      <c r="C366" s="188" t="n">
        <v>121</v>
      </c>
      <c r="D366" s="228" t="n"/>
      <c r="E366" s="228" t="n"/>
      <c r="F366" s="188">
        <f>B366-C366-D366+E366-G366-J871</f>
        <v/>
      </c>
      <c r="G366" s="200" t="n">
        <v>3</v>
      </c>
    </row>
    <row r="367">
      <c r="A367" s="9" t="n">
        <v>44307</v>
      </c>
      <c r="B367" s="239" t="n">
        <v>13.75</v>
      </c>
      <c r="C367" s="188" t="n">
        <v>5</v>
      </c>
      <c r="D367" s="228" t="n"/>
      <c r="E367" s="228" t="n"/>
      <c r="F367" s="188">
        <f>B367-C367-D367+E367-G367-J872</f>
        <v/>
      </c>
      <c r="G367" s="200" t="n">
        <v>3</v>
      </c>
    </row>
    <row r="368">
      <c r="A368" s="9" t="n">
        <v>44307</v>
      </c>
      <c r="B368" s="239" t="n">
        <v>46.07</v>
      </c>
      <c r="C368" s="188" t="n">
        <v>38.3</v>
      </c>
      <c r="D368" s="228" t="n"/>
      <c r="E368" s="228" t="n"/>
      <c r="F368" s="188">
        <f>B368-C368-D368+E368-G368-J873</f>
        <v/>
      </c>
      <c r="G368" s="200" t="n">
        <v>3</v>
      </c>
    </row>
    <row r="369">
      <c r="A369" s="9" t="n">
        <v>44307</v>
      </c>
      <c r="B369" s="239" t="n">
        <v>14.29</v>
      </c>
      <c r="C369" s="188" t="n">
        <v>6</v>
      </c>
      <c r="D369" s="228" t="n"/>
      <c r="E369" s="228" t="n"/>
      <c r="F369" s="188">
        <f>B369-C369-D369+E369-G369-J874</f>
        <v/>
      </c>
      <c r="G369" s="200" t="n">
        <v>3</v>
      </c>
    </row>
    <row r="370">
      <c r="A370" s="9" t="n">
        <v>44307</v>
      </c>
      <c r="B370" s="239" t="n">
        <v>13.74</v>
      </c>
      <c r="C370" s="188" t="n">
        <v>5</v>
      </c>
      <c r="D370" s="228" t="n"/>
      <c r="E370" s="228" t="n"/>
      <c r="F370" s="188">
        <f>B370-C370-D370+E370-G370-J875</f>
        <v/>
      </c>
      <c r="G370" s="200" t="n">
        <v>3</v>
      </c>
    </row>
    <row r="371">
      <c r="A371" s="9" t="n">
        <v>44307</v>
      </c>
      <c r="B371" s="239" t="n">
        <v>11.61</v>
      </c>
      <c r="C371" s="188" t="n">
        <v>8</v>
      </c>
      <c r="D371" s="228" t="n"/>
      <c r="E371" s="228" t="n"/>
      <c r="F371" s="188">
        <f>B371-C371-D371+E371-G371-J876</f>
        <v/>
      </c>
      <c r="G371" s="200" t="n">
        <v>3</v>
      </c>
    </row>
    <row r="372">
      <c r="A372" s="9" t="n">
        <v>44307</v>
      </c>
      <c r="B372" s="239" t="n">
        <v>36</v>
      </c>
      <c r="C372" s="188" t="n">
        <v>24</v>
      </c>
      <c r="D372" s="228" t="n"/>
      <c r="E372" s="228" t="n"/>
      <c r="F372" s="188">
        <f>B372-C372-D372+E372-G372-J877</f>
        <v/>
      </c>
      <c r="G372" s="200" t="n">
        <v>3</v>
      </c>
    </row>
    <row r="373">
      <c r="A373" s="9" t="n">
        <v>44307</v>
      </c>
      <c r="B373" s="239" t="n">
        <v>11.99</v>
      </c>
      <c r="C373" s="188" t="n">
        <v>8</v>
      </c>
      <c r="D373" s="228" t="n"/>
      <c r="E373" s="228" t="n"/>
      <c r="F373" s="188">
        <f>B373-C373-D373+E373-G373-J878</f>
        <v/>
      </c>
      <c r="G373" s="200" t="n">
        <v>3</v>
      </c>
    </row>
    <row r="374">
      <c r="A374" s="9" t="n">
        <v>44307</v>
      </c>
      <c r="B374" s="239" t="n">
        <v>11.61</v>
      </c>
      <c r="C374" s="188" t="n">
        <v>8</v>
      </c>
      <c r="D374" s="228" t="n"/>
      <c r="E374" s="228" t="n"/>
      <c r="F374" s="188">
        <f>B374-C374-D374+E374-G374-J879</f>
        <v/>
      </c>
      <c r="G374" s="200" t="n">
        <v>3</v>
      </c>
    </row>
    <row r="375" customFormat="1" s="68">
      <c r="A375" s="71" t="n">
        <v>44308</v>
      </c>
      <c r="B375" s="243" t="n">
        <v>41.11</v>
      </c>
      <c r="C375" s="223" t="n">
        <v>38.3</v>
      </c>
      <c r="D375" s="237" t="n"/>
      <c r="E375" s="237" t="n"/>
      <c r="F375" s="223">
        <f>B375-C375-D375+E375-G375-J880</f>
        <v/>
      </c>
      <c r="G375" s="223" t="n">
        <v>3</v>
      </c>
      <c r="J375" s="74" t="n"/>
      <c r="K375" s="74" t="n"/>
    </row>
    <row r="376">
      <c r="A376" s="9" t="n">
        <v>44308</v>
      </c>
      <c r="B376" s="239" t="n">
        <v>24</v>
      </c>
      <c r="C376" s="188" t="n">
        <v>16</v>
      </c>
      <c r="D376" s="228" t="n"/>
      <c r="E376" s="228" t="n"/>
      <c r="F376" s="188">
        <f>B376-C376-D376+E376-G376-J881</f>
        <v/>
      </c>
      <c r="G376" s="188" t="n">
        <v>3</v>
      </c>
    </row>
    <row r="377">
      <c r="A377" s="9" t="n">
        <v>44308</v>
      </c>
      <c r="B377" s="239" t="n">
        <v>81.92</v>
      </c>
      <c r="C377" s="188" t="n">
        <v>61</v>
      </c>
      <c r="D377" s="228" t="n"/>
      <c r="E377" s="228" t="n"/>
      <c r="F377" s="188">
        <f>B377-C377-D377+E377-G377-J882</f>
        <v/>
      </c>
      <c r="G377" s="188" t="n">
        <v>3</v>
      </c>
    </row>
    <row r="378" customFormat="1" s="68">
      <c r="A378" s="71" t="n">
        <v>44308</v>
      </c>
      <c r="B378" s="243" t="n">
        <v>41.21</v>
      </c>
      <c r="C378" s="223" t="n">
        <v>38.3</v>
      </c>
      <c r="D378" s="237" t="n"/>
      <c r="E378" s="237" t="n"/>
      <c r="F378" s="223">
        <f>B378-C378-D378+E378-G378-J883</f>
        <v/>
      </c>
      <c r="G378" s="223" t="n">
        <v>3</v>
      </c>
      <c r="J378" s="74" t="n"/>
      <c r="K378" s="74" t="n"/>
    </row>
    <row r="379">
      <c r="A379" s="9" t="n">
        <v>44308</v>
      </c>
      <c r="B379" s="239" t="n">
        <v>12</v>
      </c>
      <c r="C379" s="188" t="n">
        <v>8</v>
      </c>
      <c r="D379" s="228" t="n"/>
      <c r="E379" s="228" t="n"/>
      <c r="F379" s="188">
        <f>B379-C379-D379+E379-G379-J884</f>
        <v/>
      </c>
      <c r="G379" s="188" t="n">
        <v>3</v>
      </c>
    </row>
    <row r="380">
      <c r="A380" s="9" t="n">
        <v>44308</v>
      </c>
      <c r="B380" s="239" t="n">
        <v>24</v>
      </c>
      <c r="C380" s="188" t="n">
        <v>16</v>
      </c>
      <c r="D380" s="228" t="n"/>
      <c r="E380" s="228" t="n"/>
      <c r="F380" s="188">
        <f>B380-C380-D380+E380-G380-J885</f>
        <v/>
      </c>
      <c r="G380" s="200" t="n">
        <v>3</v>
      </c>
    </row>
    <row r="381">
      <c r="A381" s="9" t="n">
        <v>44308</v>
      </c>
      <c r="B381" s="239" t="n">
        <v>33.23</v>
      </c>
      <c r="C381" s="188" t="n">
        <v>16</v>
      </c>
      <c r="D381" s="228" t="n"/>
      <c r="E381" s="228" t="n"/>
      <c r="F381" s="188">
        <f>B381-C381-D381+E381-G381-J886</f>
        <v/>
      </c>
      <c r="G381" s="200" t="n">
        <v>3</v>
      </c>
    </row>
    <row r="382">
      <c r="A382" s="9" t="n">
        <v>44308</v>
      </c>
      <c r="B382" s="239" t="n">
        <v>66.84</v>
      </c>
      <c r="C382" s="188" t="n">
        <v>48</v>
      </c>
      <c r="D382" s="228" t="n"/>
      <c r="E382" s="228" t="n"/>
      <c r="F382" s="188">
        <f>B382-C382-D382+E382-G382-J887</f>
        <v/>
      </c>
      <c r="G382" s="200" t="n">
        <v>3</v>
      </c>
    </row>
    <row r="383">
      <c r="A383" s="9" t="n">
        <v>44308</v>
      </c>
      <c r="B383" s="239" t="n">
        <v>258</v>
      </c>
      <c r="C383" s="188" t="n">
        <v>215</v>
      </c>
      <c r="D383" s="228" t="n"/>
      <c r="E383" s="228" t="n"/>
      <c r="F383" s="188">
        <f>B383-C383-D383+E383-G383-J888</f>
        <v/>
      </c>
      <c r="G383" s="200" t="n">
        <v>3</v>
      </c>
    </row>
    <row r="384">
      <c r="A384" s="9" t="n">
        <v>44308</v>
      </c>
      <c r="B384" s="239" t="n">
        <v>34.83</v>
      </c>
      <c r="C384" s="188" t="n">
        <v>24</v>
      </c>
      <c r="D384" s="228" t="n"/>
      <c r="E384" s="228" t="n"/>
      <c r="F384" s="188">
        <f>B384-C384-D384+E384-G384-J889</f>
        <v/>
      </c>
      <c r="G384" s="200" t="n">
        <v>3</v>
      </c>
    </row>
    <row r="385">
      <c r="A385" s="9" t="n">
        <v>44308</v>
      </c>
      <c r="B385" s="239" t="n">
        <v>66.84</v>
      </c>
      <c r="C385" s="188" t="n">
        <v>48</v>
      </c>
      <c r="D385" s="228" t="n"/>
      <c r="E385" s="228" t="n"/>
      <c r="F385" s="188">
        <f>B385-C385-D385+E385-G385-J890</f>
        <v/>
      </c>
      <c r="G385" s="200" t="n">
        <v>3</v>
      </c>
    </row>
    <row r="386">
      <c r="A386" s="9" t="n">
        <v>44308</v>
      </c>
      <c r="B386" s="239" t="n">
        <v>34.83</v>
      </c>
      <c r="C386" s="188" t="n">
        <v>24</v>
      </c>
      <c r="D386" s="228" t="n"/>
      <c r="E386" s="228" t="n"/>
      <c r="F386" s="188">
        <f>B386-C386-D386+E386-G386-J891</f>
        <v/>
      </c>
      <c r="G386" s="200" t="n">
        <v>3</v>
      </c>
    </row>
    <row r="387">
      <c r="A387" s="9" t="n">
        <v>44308</v>
      </c>
      <c r="B387" s="239" t="n">
        <v>14.08</v>
      </c>
      <c r="C387" s="188" t="n">
        <v>5</v>
      </c>
      <c r="D387" s="228" t="n"/>
      <c r="E387" s="228" t="n"/>
      <c r="F387" s="188">
        <f>B387-C387-D387+E387-G387-J892</f>
        <v/>
      </c>
      <c r="G387" s="200" t="n">
        <v>3</v>
      </c>
    </row>
    <row r="388">
      <c r="A388" s="9" t="n">
        <v>44308</v>
      </c>
      <c r="B388" s="239" t="n">
        <v>14.08</v>
      </c>
      <c r="C388" s="188" t="n">
        <v>5</v>
      </c>
      <c r="D388" s="228" t="n"/>
      <c r="E388" s="228" t="n"/>
      <c r="F388" s="188">
        <f>B388-C388-D388+E388-G388-J893</f>
        <v/>
      </c>
      <c r="G388" s="200" t="n">
        <v>3</v>
      </c>
    </row>
    <row r="389">
      <c r="A389" s="9" t="n">
        <v>44308</v>
      </c>
      <c r="B389" s="239" t="n">
        <v>11.61</v>
      </c>
      <c r="C389" s="188" t="n">
        <v>8</v>
      </c>
      <c r="D389" s="228" t="n"/>
      <c r="E389" s="228" t="n"/>
      <c r="F389" s="188">
        <f>B389-C389-D389+E389-G389-J894</f>
        <v/>
      </c>
      <c r="G389" s="200" t="n">
        <v>3</v>
      </c>
    </row>
    <row r="390">
      <c r="A390" s="9" t="n">
        <v>44308</v>
      </c>
      <c r="B390" s="239" t="n">
        <v>79.86</v>
      </c>
      <c r="C390" s="188" t="n">
        <v>59.5</v>
      </c>
      <c r="D390" s="228" t="n"/>
      <c r="E390" s="228" t="n"/>
      <c r="F390" s="188">
        <f>B390-C390-D390+E390-G390-J895</f>
        <v/>
      </c>
      <c r="G390" s="200" t="n">
        <v>3</v>
      </c>
    </row>
    <row r="391">
      <c r="A391" s="9" t="n">
        <v>44308</v>
      </c>
      <c r="B391" s="239" t="n">
        <v>12.63</v>
      </c>
      <c r="C391" s="188" t="n">
        <v>5</v>
      </c>
      <c r="D391" s="228" t="n"/>
      <c r="E391" s="228" t="n"/>
      <c r="F391" s="188">
        <f>B391-C391-D391+E391-G391-J896</f>
        <v/>
      </c>
      <c r="G391" s="200" t="n">
        <v>3</v>
      </c>
    </row>
    <row r="392">
      <c r="A392" s="9" t="n">
        <v>44308</v>
      </c>
      <c r="B392" s="239" t="n">
        <v>75.51000000000001</v>
      </c>
      <c r="C392" s="188" t="n">
        <v>59.5</v>
      </c>
      <c r="D392" s="228" t="n"/>
      <c r="E392" s="228" t="n"/>
      <c r="F392" s="188">
        <f>B392-C392-D392+E392-G392-J897</f>
        <v/>
      </c>
      <c r="G392" s="200" t="n">
        <v>3</v>
      </c>
    </row>
    <row r="393">
      <c r="A393" s="9" t="n">
        <v>44308</v>
      </c>
      <c r="B393" s="239" t="n">
        <v>30.09</v>
      </c>
      <c r="C393" s="188" t="n">
        <v>24</v>
      </c>
      <c r="D393" s="228" t="n"/>
      <c r="E393" s="228" t="n"/>
      <c r="F393" s="188">
        <f>B393-C393-D393+E393-G393-J898</f>
        <v/>
      </c>
      <c r="G393" s="200" t="n">
        <v>3</v>
      </c>
    </row>
    <row r="394">
      <c r="A394" s="9" t="n">
        <v>44308</v>
      </c>
      <c r="B394" s="239" t="n">
        <v>47.58</v>
      </c>
      <c r="C394" s="188" t="n">
        <v>38.3</v>
      </c>
      <c r="D394" s="228" t="n"/>
      <c r="E394" s="228" t="n"/>
      <c r="F394" s="188">
        <f>B394-C394-D394+E394-G394-J899</f>
        <v/>
      </c>
      <c r="G394" s="200" t="n">
        <v>3</v>
      </c>
    </row>
    <row r="395">
      <c r="A395" s="9" t="n">
        <v>44308</v>
      </c>
      <c r="B395" s="239" t="n">
        <v>10.84</v>
      </c>
      <c r="C395" s="188" t="n">
        <v>3.75</v>
      </c>
      <c r="D395" s="228" t="n"/>
      <c r="E395" s="228" t="n"/>
      <c r="F395" s="188">
        <f>B395-C395-D395+E395-G395-J900</f>
        <v/>
      </c>
      <c r="G395" s="200" t="n">
        <v>3</v>
      </c>
    </row>
    <row r="396">
      <c r="A396" s="9" t="n">
        <v>44308</v>
      </c>
      <c r="B396" s="239" t="n">
        <v>26</v>
      </c>
      <c r="C396" s="188" t="n">
        <v>16</v>
      </c>
      <c r="D396" s="228" t="n"/>
      <c r="E396" s="228" t="n"/>
      <c r="F396" s="188">
        <f>B396-C396-D396+E396-G396-J901</f>
        <v/>
      </c>
      <c r="G396" s="200" t="n">
        <v>3</v>
      </c>
    </row>
    <row r="397">
      <c r="A397" s="9" t="n">
        <v>44308</v>
      </c>
      <c r="B397" s="239" t="n">
        <v>23.41</v>
      </c>
      <c r="C397" s="188" t="n">
        <v>13</v>
      </c>
      <c r="D397" s="228" t="n"/>
      <c r="E397" s="228" t="n"/>
      <c r="F397" s="188">
        <f>B397-C397-D397+E397-G397-J902</f>
        <v/>
      </c>
      <c r="G397" s="200" t="n">
        <v>3</v>
      </c>
    </row>
    <row r="398">
      <c r="A398" s="9" t="n">
        <v>44308</v>
      </c>
      <c r="B398" s="239" t="n">
        <v>13.74</v>
      </c>
      <c r="C398" s="188" t="n">
        <v>5</v>
      </c>
      <c r="D398" s="228" t="n"/>
      <c r="E398" s="228" t="n"/>
      <c r="F398" s="188">
        <f>B398-C398-D398+E398-G398-J903</f>
        <v/>
      </c>
      <c r="G398" s="200" t="n">
        <v>3</v>
      </c>
    </row>
    <row r="399">
      <c r="A399" s="9" t="n">
        <v>44308</v>
      </c>
      <c r="B399" s="239" t="n">
        <v>121.67</v>
      </c>
      <c r="C399" s="188" t="n">
        <v>77</v>
      </c>
      <c r="D399" s="228" t="n"/>
      <c r="E399" s="228" t="n"/>
      <c r="F399" s="188">
        <f>B399-C399-D399+E399-G399-J904</f>
        <v/>
      </c>
      <c r="G399" s="200" t="n">
        <v>3</v>
      </c>
    </row>
    <row r="400">
      <c r="A400" s="9" t="n">
        <v>44308</v>
      </c>
      <c r="B400" s="239" t="n">
        <v>23.22</v>
      </c>
      <c r="C400" s="188" t="n">
        <v>16</v>
      </c>
      <c r="D400" s="228" t="n"/>
      <c r="E400" s="228" t="n"/>
      <c r="F400" s="188">
        <f>B400-C400-D400+E400-G400-J905</f>
        <v/>
      </c>
      <c r="G400" s="200" t="n">
        <v>3</v>
      </c>
    </row>
    <row r="401">
      <c r="A401" s="9" t="n">
        <v>44308</v>
      </c>
      <c r="B401" s="239" t="n">
        <v>20.62</v>
      </c>
      <c r="C401" s="188" t="n">
        <v>16</v>
      </c>
      <c r="D401" s="228" t="n"/>
      <c r="E401" s="228" t="n"/>
      <c r="F401" s="188">
        <f>B401-C401-D401+E401-G401-J906</f>
        <v/>
      </c>
      <c r="G401" s="200" t="n">
        <v>3</v>
      </c>
    </row>
    <row r="402">
      <c r="A402" s="9" t="n">
        <v>44308</v>
      </c>
      <c r="B402" s="239" t="n">
        <v>11.61</v>
      </c>
      <c r="C402" s="188" t="n">
        <v>8</v>
      </c>
      <c r="D402" s="228" t="n"/>
      <c r="E402" s="228" t="n"/>
      <c r="F402" s="188">
        <f>B402-C402-D402+E402-G402-J907</f>
        <v/>
      </c>
      <c r="G402" s="200" t="n">
        <v>3</v>
      </c>
    </row>
    <row r="403">
      <c r="A403" s="9" t="n">
        <v>44308</v>
      </c>
      <c r="B403" s="239" t="n">
        <v>47.58</v>
      </c>
      <c r="C403" s="188" t="n">
        <v>38.3</v>
      </c>
      <c r="D403" s="228" t="n"/>
      <c r="E403" s="228" t="n"/>
      <c r="F403" s="188">
        <f>B403-C403-D403+E403-G403-J908</f>
        <v/>
      </c>
      <c r="G403" s="200" t="n">
        <v>3</v>
      </c>
    </row>
    <row r="404">
      <c r="A404" s="9" t="n">
        <v>44308</v>
      </c>
      <c r="B404" s="239" t="n">
        <v>47.58</v>
      </c>
      <c r="C404" s="188" t="n">
        <v>38.3</v>
      </c>
      <c r="D404" s="228" t="n"/>
      <c r="E404" s="228" t="n"/>
      <c r="F404" s="188">
        <f>B404-C404-D404+E404-G404-J909</f>
        <v/>
      </c>
      <c r="G404" s="200" t="n">
        <v>3</v>
      </c>
    </row>
    <row r="405">
      <c r="A405" s="9" t="n">
        <v>44308</v>
      </c>
      <c r="B405" s="239" t="n">
        <v>95.55</v>
      </c>
      <c r="C405" s="188" t="n">
        <v>62</v>
      </c>
      <c r="D405" s="228" t="n"/>
      <c r="E405" s="228" t="n"/>
      <c r="F405" s="188">
        <f>B405-C405-D405+E405-G405-J910</f>
        <v/>
      </c>
      <c r="G405" s="200" t="n">
        <v>3</v>
      </c>
    </row>
    <row r="406">
      <c r="A406" s="9" t="n">
        <v>44309</v>
      </c>
      <c r="B406" s="239" t="n">
        <v>12.58</v>
      </c>
      <c r="C406" s="188" t="n">
        <v>5</v>
      </c>
      <c r="D406" s="228" t="n"/>
      <c r="E406" s="228" t="n"/>
      <c r="F406" s="188">
        <f>B406-C406-D406+E406-G406-J911</f>
        <v/>
      </c>
      <c r="G406" s="200" t="n">
        <v>3</v>
      </c>
    </row>
    <row r="407">
      <c r="A407" s="9" t="n">
        <v>44309</v>
      </c>
      <c r="B407" s="239" t="n">
        <v>40.25</v>
      </c>
      <c r="C407" s="188" t="n">
        <v>20</v>
      </c>
      <c r="D407" s="228" t="n"/>
      <c r="E407" s="228" t="n"/>
      <c r="F407" s="188">
        <f>B407-C407-D407+E407-G407-J912</f>
        <v/>
      </c>
      <c r="G407" s="200" t="n">
        <v>3</v>
      </c>
    </row>
    <row r="408">
      <c r="A408" s="9" t="n">
        <v>44309</v>
      </c>
      <c r="B408" s="239" t="n">
        <v>13.74</v>
      </c>
      <c r="C408" s="188" t="n">
        <v>5</v>
      </c>
      <c r="D408" s="228" t="n"/>
      <c r="E408" s="228" t="n"/>
      <c r="F408" s="188">
        <f>B408-C408-D408+E408-G408-J913</f>
        <v/>
      </c>
      <c r="G408" s="200" t="n">
        <v>3</v>
      </c>
    </row>
    <row r="409">
      <c r="A409" s="9" t="n">
        <v>44309</v>
      </c>
      <c r="B409" s="239" t="n">
        <v>47.58</v>
      </c>
      <c r="C409" s="188" t="n">
        <v>38.3</v>
      </c>
      <c r="D409" s="228" t="n"/>
      <c r="E409" s="228" t="n"/>
      <c r="F409" s="188">
        <f>B409-C409-D409+E409-G409-J914</f>
        <v/>
      </c>
      <c r="G409" s="200" t="n">
        <v>3</v>
      </c>
    </row>
    <row r="410">
      <c r="A410" s="9" t="n">
        <v>44309</v>
      </c>
      <c r="B410" s="239" t="n">
        <v>13.74</v>
      </c>
      <c r="C410" s="188" t="n">
        <v>5</v>
      </c>
      <c r="D410" s="228" t="n"/>
      <c r="E410" s="228" t="n"/>
      <c r="F410" s="188">
        <f>B410-C410-D410+E410-G410-J915</f>
        <v/>
      </c>
      <c r="G410" s="200" t="n">
        <v>3</v>
      </c>
    </row>
    <row r="411">
      <c r="A411" s="9" t="n">
        <v>44309</v>
      </c>
      <c r="B411" s="239" t="n">
        <v>12.59</v>
      </c>
      <c r="C411" s="188" t="n">
        <v>5</v>
      </c>
      <c r="D411" s="228" t="n"/>
      <c r="E411" s="228" t="n"/>
      <c r="F411" s="188">
        <f>B411-C411-D411+E411-G411-J916</f>
        <v/>
      </c>
      <c r="G411" s="200" t="n">
        <v>3</v>
      </c>
    </row>
    <row r="412">
      <c r="A412" s="9" t="n">
        <v>44309</v>
      </c>
      <c r="B412" s="239" t="n">
        <v>109.27</v>
      </c>
      <c r="C412" s="188" t="n">
        <v>68</v>
      </c>
      <c r="D412" s="228" t="n"/>
      <c r="E412" s="228" t="n"/>
      <c r="F412" s="188">
        <f>B412-C412-D412+E412-G412-J917</f>
        <v/>
      </c>
      <c r="G412" s="200" t="n">
        <v>3</v>
      </c>
    </row>
    <row r="413">
      <c r="A413" s="9" t="n">
        <v>44309</v>
      </c>
      <c r="B413" s="239" t="n">
        <v>23.22</v>
      </c>
      <c r="C413" s="188" t="n">
        <v>16</v>
      </c>
      <c r="D413" s="228" t="n"/>
      <c r="E413" s="228" t="n"/>
      <c r="F413" s="188">
        <f>B413-C413-D413+E413-G413-J918</f>
        <v/>
      </c>
      <c r="G413" s="200" t="n">
        <v>3</v>
      </c>
    </row>
    <row r="414">
      <c r="A414" s="9" t="n">
        <v>44309</v>
      </c>
      <c r="B414" s="239" t="n">
        <v>121.38</v>
      </c>
      <c r="C414" s="188" t="n">
        <v>107.5</v>
      </c>
      <c r="D414" s="228" t="n"/>
      <c r="E414" s="228" t="n"/>
      <c r="F414" s="188">
        <f>B414-C414-D414+E414-G414-J919</f>
        <v/>
      </c>
      <c r="G414" s="200" t="n">
        <v>3</v>
      </c>
    </row>
    <row r="415">
      <c r="A415" s="9" t="n">
        <v>44309</v>
      </c>
      <c r="B415" s="239" t="n">
        <v>98.91</v>
      </c>
      <c r="C415" s="188" t="n">
        <v>67.5</v>
      </c>
      <c r="D415" s="228" t="n"/>
      <c r="E415" s="228" t="n"/>
      <c r="F415" s="188">
        <f>B415-C415-D415+E415-G415-J920</f>
        <v/>
      </c>
      <c r="G415" s="200" t="n">
        <v>3</v>
      </c>
    </row>
    <row r="416">
      <c r="A416" s="9" t="n">
        <v>44309</v>
      </c>
      <c r="B416" s="239" t="n">
        <v>66.84</v>
      </c>
      <c r="C416" s="188" t="n">
        <v>48</v>
      </c>
      <c r="D416" s="228" t="n"/>
      <c r="E416" s="228" t="n"/>
      <c r="F416" s="188">
        <f>B416-C416-D416+E416-G416-J921</f>
        <v/>
      </c>
      <c r="G416" s="200" t="n">
        <v>3</v>
      </c>
    </row>
    <row r="417">
      <c r="A417" s="9" t="n">
        <v>44309</v>
      </c>
      <c r="B417" s="239" t="n">
        <v>11.61</v>
      </c>
      <c r="C417" s="188" t="n">
        <v>8</v>
      </c>
      <c r="D417" s="228" t="n"/>
      <c r="E417" s="228" t="n"/>
      <c r="F417" s="188">
        <f>B417-C417-D417+E417-G417-J922</f>
        <v/>
      </c>
      <c r="G417" s="200" t="n">
        <v>3</v>
      </c>
    </row>
    <row r="418">
      <c r="A418" s="9" t="n">
        <v>44309</v>
      </c>
      <c r="B418" s="239" t="n">
        <v>11.61</v>
      </c>
      <c r="C418" s="188" t="n">
        <v>8</v>
      </c>
      <c r="D418" s="228" t="n"/>
      <c r="E418" s="228" t="n"/>
      <c r="F418" s="188">
        <f>B418-C418-D418+E418-G418-J923</f>
        <v/>
      </c>
      <c r="G418" s="200" t="n">
        <v>3</v>
      </c>
    </row>
    <row r="419">
      <c r="A419" s="9" t="n">
        <v>44309</v>
      </c>
      <c r="B419" s="239" t="n">
        <v>33.86</v>
      </c>
      <c r="C419" s="188" t="n">
        <v>24</v>
      </c>
      <c r="D419" s="228" t="n"/>
      <c r="E419" s="228" t="n"/>
      <c r="F419" s="188">
        <f>B419-C419-D419+E419-G419-J924</f>
        <v/>
      </c>
      <c r="G419" s="200" t="n">
        <v>3</v>
      </c>
    </row>
    <row r="420">
      <c r="A420" s="9" t="n">
        <v>44309</v>
      </c>
      <c r="B420" s="239" t="n">
        <v>68.84999999999999</v>
      </c>
      <c r="C420" s="188" t="n">
        <v>48</v>
      </c>
      <c r="D420" s="228" t="n"/>
      <c r="E420" s="228" t="n"/>
      <c r="F420" s="188">
        <f>B420-C420-D420+E420-G420-J925</f>
        <v/>
      </c>
      <c r="G420" s="200" t="n">
        <v>3</v>
      </c>
    </row>
    <row r="421">
      <c r="A421" s="9" t="n">
        <v>44309</v>
      </c>
      <c r="B421" s="239" t="n">
        <v>120.49</v>
      </c>
      <c r="C421" s="188" t="n">
        <v>107.5</v>
      </c>
      <c r="D421" s="228" t="n"/>
      <c r="E421" s="228" t="n"/>
      <c r="F421" s="188">
        <f>B421-C421-D421+E421-G421-J926</f>
        <v/>
      </c>
      <c r="G421" s="200" t="n">
        <v>3</v>
      </c>
    </row>
    <row r="422">
      <c r="A422" s="9" t="n">
        <v>44309</v>
      </c>
      <c r="B422" s="239" t="n">
        <v>66.84</v>
      </c>
      <c r="C422" s="188" t="n">
        <v>48</v>
      </c>
      <c r="D422" s="228" t="n"/>
      <c r="E422" s="228" t="n"/>
      <c r="F422" s="188">
        <f>B422-C422-D422+E422-G422-J927</f>
        <v/>
      </c>
      <c r="G422" s="200" t="n">
        <v>3</v>
      </c>
    </row>
    <row r="423">
      <c r="A423" s="9" t="n">
        <v>44310</v>
      </c>
      <c r="B423" s="239" t="n">
        <v>11.61</v>
      </c>
      <c r="C423" s="188" t="n">
        <v>8</v>
      </c>
      <c r="D423" s="228" t="n"/>
      <c r="E423" s="228" t="n"/>
      <c r="F423" s="188">
        <f>B423-C423-D423+E423-G423-J928</f>
        <v/>
      </c>
      <c r="G423" s="200" t="n">
        <v>3</v>
      </c>
    </row>
    <row r="424">
      <c r="A424" s="9" t="n">
        <v>44310</v>
      </c>
      <c r="B424" s="239" t="n">
        <v>188.56</v>
      </c>
      <c r="C424" s="188" t="n">
        <v>147.5</v>
      </c>
      <c r="D424" s="228" t="n"/>
      <c r="E424" s="228" t="n"/>
      <c r="F424" s="188">
        <f>B424-C424-D424+E424-G424-J929</f>
        <v/>
      </c>
      <c r="G424" s="200" t="n">
        <v>3</v>
      </c>
    </row>
    <row r="425">
      <c r="A425" s="9" t="n">
        <v>44310</v>
      </c>
      <c r="B425" s="239" t="n">
        <v>123.85</v>
      </c>
      <c r="C425" s="188" t="n">
        <v>107.5</v>
      </c>
      <c r="D425" s="228" t="n"/>
      <c r="E425" s="228" t="n"/>
      <c r="F425" s="188">
        <f>B425-C425-D425+E425-G425-J930</f>
        <v/>
      </c>
      <c r="G425" s="200" t="n">
        <v>3</v>
      </c>
    </row>
    <row r="426">
      <c r="A426" s="9" t="n">
        <v>44310</v>
      </c>
      <c r="B426" s="239" t="n">
        <v>27.9</v>
      </c>
      <c r="C426" s="188" t="n">
        <v>10</v>
      </c>
      <c r="D426" s="228" t="n"/>
      <c r="E426" s="228" t="n"/>
      <c r="F426" s="188">
        <f>B426-C426-D426+E426-G426-J931</f>
        <v/>
      </c>
      <c r="G426" s="200" t="n">
        <v>3</v>
      </c>
    </row>
    <row r="427">
      <c r="A427" s="9" t="n">
        <v>44310</v>
      </c>
      <c r="B427" s="239" t="n">
        <v>10.83</v>
      </c>
      <c r="C427" s="188" t="n">
        <v>3.75</v>
      </c>
      <c r="D427" s="228" t="n"/>
      <c r="E427" s="228" t="n"/>
      <c r="F427" s="188">
        <f>B427-C427-D427+E427-G427-J932</f>
        <v/>
      </c>
      <c r="G427" s="200" t="n">
        <v>3</v>
      </c>
    </row>
    <row r="428">
      <c r="A428" s="9" t="n">
        <v>44310</v>
      </c>
      <c r="B428" s="239" t="n">
        <v>121.08</v>
      </c>
      <c r="C428" s="188" t="n">
        <v>107.5</v>
      </c>
      <c r="D428" s="228" t="n"/>
      <c r="E428" s="228" t="n"/>
      <c r="F428" s="188">
        <f>B428-C428-D428+E428-G428-J933</f>
        <v/>
      </c>
      <c r="G428" s="200" t="n">
        <v>3</v>
      </c>
    </row>
    <row r="429">
      <c r="A429" s="9" t="n">
        <v>44310</v>
      </c>
      <c r="B429" s="239" t="n">
        <v>75.51000000000001</v>
      </c>
      <c r="C429" s="188" t="n">
        <v>57.3</v>
      </c>
      <c r="D429" s="228" t="n"/>
      <c r="E429" s="228" t="n"/>
      <c r="F429" s="188">
        <f>B429-C429-D429+E429-G429-J934</f>
        <v/>
      </c>
      <c r="G429" s="200" t="n">
        <v>3</v>
      </c>
    </row>
    <row r="430">
      <c r="A430" s="9" t="n">
        <v>44310</v>
      </c>
      <c r="B430" s="239" t="n">
        <v>13.51</v>
      </c>
      <c r="C430" s="188" t="n">
        <v>5</v>
      </c>
      <c r="D430" s="228" t="n"/>
      <c r="E430" s="228" t="n"/>
      <c r="F430" s="188">
        <f>B430-C430-D430+E430-G430-J935</f>
        <v/>
      </c>
      <c r="G430" s="200" t="n">
        <v>3</v>
      </c>
    </row>
    <row r="431">
      <c r="A431" s="9" t="n">
        <v>44310</v>
      </c>
      <c r="B431" s="239" t="n">
        <v>11.61</v>
      </c>
      <c r="C431" s="188" t="n">
        <v>8</v>
      </c>
      <c r="D431" s="228" t="n"/>
      <c r="E431" s="228" t="n"/>
      <c r="F431" s="188">
        <f>B431-C431-D431+E431-G431-J936</f>
        <v/>
      </c>
      <c r="G431" s="200" t="n">
        <v>3</v>
      </c>
    </row>
    <row r="432">
      <c r="A432" s="9" t="n">
        <v>44310</v>
      </c>
      <c r="B432" s="239" t="n">
        <v>11.76</v>
      </c>
      <c r="C432" s="188" t="n">
        <v>5</v>
      </c>
      <c r="D432" s="228" t="n"/>
      <c r="E432" s="228" t="n"/>
      <c r="F432" s="188">
        <f>B432-C432-D432+E432-G432-J937</f>
        <v/>
      </c>
      <c r="G432" s="200" t="n">
        <v>3</v>
      </c>
    </row>
    <row r="433">
      <c r="A433" s="9" t="n">
        <v>44310</v>
      </c>
      <c r="B433" s="239" t="n">
        <v>13.58</v>
      </c>
      <c r="C433" s="188" t="n">
        <v>5</v>
      </c>
      <c r="D433" s="228" t="n"/>
      <c r="E433" s="228" t="n"/>
      <c r="F433" s="188">
        <f>B433-C433-D433+E433-G433-J938</f>
        <v/>
      </c>
      <c r="G433" s="200" t="n">
        <v>3</v>
      </c>
    </row>
    <row r="434">
      <c r="A434" s="9" t="n">
        <v>44310</v>
      </c>
      <c r="B434" s="239" t="n">
        <v>66.84</v>
      </c>
      <c r="C434" s="188" t="n">
        <v>48</v>
      </c>
      <c r="D434" s="228" t="n"/>
      <c r="E434" s="228" t="n"/>
      <c r="F434" s="188">
        <f>B434-C434-D434+E434-G434-J939</f>
        <v/>
      </c>
      <c r="G434" s="200" t="n">
        <v>3</v>
      </c>
    </row>
    <row r="435">
      <c r="A435" s="9" t="n">
        <v>44310</v>
      </c>
      <c r="B435" s="239" t="n">
        <v>13.15</v>
      </c>
      <c r="C435" s="188" t="n">
        <v>5</v>
      </c>
      <c r="D435" s="228" t="n"/>
      <c r="E435" s="228" t="n"/>
      <c r="F435" s="188">
        <f>B435-C435-D435+E435-G435-J940</f>
        <v/>
      </c>
      <c r="G435" s="200" t="n">
        <v>3</v>
      </c>
    </row>
    <row r="436">
      <c r="A436" s="9" t="n">
        <v>44310</v>
      </c>
      <c r="B436" s="239" t="n">
        <v>75.73999999999999</v>
      </c>
      <c r="C436" s="188" t="n">
        <v>57.3</v>
      </c>
      <c r="D436" s="228" t="n"/>
      <c r="E436" s="228" t="n"/>
      <c r="F436" s="188">
        <f>B436-C436-D436+E436-G436-J941</f>
        <v/>
      </c>
      <c r="G436" s="200" t="n">
        <v>3</v>
      </c>
    </row>
    <row r="437">
      <c r="A437" s="9" t="n">
        <v>44310</v>
      </c>
      <c r="B437" s="239" t="n">
        <v>12</v>
      </c>
      <c r="C437" s="188" t="n">
        <v>8</v>
      </c>
      <c r="D437" s="228" t="n"/>
      <c r="E437" s="228" t="n"/>
      <c r="F437" s="188">
        <f>B437-C437-D437+E437-G437-J942</f>
        <v/>
      </c>
      <c r="G437" s="200" t="n">
        <v>3</v>
      </c>
    </row>
    <row r="438">
      <c r="A438" s="9" t="n">
        <v>44310</v>
      </c>
      <c r="B438" s="239" t="n">
        <v>13.74</v>
      </c>
      <c r="C438" s="188" t="n">
        <v>5</v>
      </c>
      <c r="D438" s="228" t="n"/>
      <c r="E438" s="228" t="n"/>
      <c r="F438" s="188">
        <f>B438-C438-D438+E438-G438-J943</f>
        <v/>
      </c>
      <c r="G438" s="200" t="n">
        <v>3</v>
      </c>
    </row>
    <row r="439">
      <c r="A439" s="9" t="n">
        <v>44310</v>
      </c>
      <c r="B439" s="239" t="n">
        <v>13.15</v>
      </c>
      <c r="C439" s="188" t="n">
        <v>5</v>
      </c>
      <c r="D439" s="228" t="n"/>
      <c r="E439" s="228" t="n"/>
      <c r="F439" s="188">
        <f>B439-C439-D439+E439-G439-J944</f>
        <v/>
      </c>
      <c r="G439" s="200" t="n">
        <v>3</v>
      </c>
    </row>
    <row r="440">
      <c r="A440" s="9" t="n">
        <v>44310</v>
      </c>
      <c r="B440" s="239" t="n">
        <v>78</v>
      </c>
      <c r="C440" s="188" t="n">
        <v>57.3</v>
      </c>
      <c r="D440" s="228" t="n"/>
      <c r="E440" s="228" t="n"/>
      <c r="F440" s="188">
        <f>B440-C440-D440+E440-G440-J945</f>
        <v/>
      </c>
      <c r="G440" s="200" t="n">
        <v>3</v>
      </c>
    </row>
    <row r="441">
      <c r="A441" s="9" t="n">
        <v>44310</v>
      </c>
      <c r="B441" s="239" t="n">
        <v>16.23</v>
      </c>
      <c r="C441" s="188" t="n">
        <v>8.6</v>
      </c>
      <c r="D441" s="228" t="n"/>
      <c r="E441" s="228" t="n"/>
      <c r="F441" s="188">
        <f>B441-C441-D441+E441-G441-J946</f>
        <v/>
      </c>
      <c r="G441" s="200" t="n">
        <v>3</v>
      </c>
    </row>
    <row r="442">
      <c r="A442" s="9" t="n">
        <v>44310</v>
      </c>
      <c r="B442" s="239" t="n">
        <v>13.45</v>
      </c>
      <c r="C442" s="188" t="n">
        <v>5</v>
      </c>
      <c r="D442" s="228" t="n"/>
      <c r="E442" s="228" t="n"/>
      <c r="F442" s="188">
        <f>B442-C442-D442+E442-G442-J947</f>
        <v/>
      </c>
      <c r="G442" s="200" t="n">
        <v>3</v>
      </c>
    </row>
    <row r="443">
      <c r="A443" s="9" t="n">
        <v>44310</v>
      </c>
      <c r="B443" s="239" t="n">
        <v>132.45</v>
      </c>
      <c r="C443" s="188" t="n">
        <v>110.5</v>
      </c>
      <c r="D443" s="228" t="n"/>
      <c r="E443" s="228" t="n"/>
      <c r="F443" s="188">
        <f>B443-C443-D443+E443-G443-J948</f>
        <v/>
      </c>
      <c r="G443" s="200" t="n">
        <v>3</v>
      </c>
    </row>
    <row r="444">
      <c r="A444" s="9" t="n">
        <v>44310</v>
      </c>
      <c r="B444" s="239" t="n">
        <v>39</v>
      </c>
      <c r="C444" s="188" t="n">
        <v>24</v>
      </c>
      <c r="D444" s="228" t="n"/>
      <c r="E444" s="228" t="n"/>
      <c r="F444" s="188">
        <f>B444-C444-D444+E444-G444-J949</f>
        <v/>
      </c>
      <c r="G444" s="200" t="n">
        <v>3</v>
      </c>
    </row>
    <row r="445">
      <c r="A445" s="9" t="n">
        <v>44310</v>
      </c>
      <c r="B445" s="239" t="n">
        <v>13.15</v>
      </c>
      <c r="C445" s="188" t="n">
        <v>5</v>
      </c>
      <c r="D445" s="228" t="n"/>
      <c r="E445" s="228" t="n"/>
      <c r="F445" s="188">
        <f>B445-C445-D445+E445-G445-J950</f>
        <v/>
      </c>
      <c r="G445" s="200" t="n">
        <v>3</v>
      </c>
    </row>
    <row r="446">
      <c r="A446" s="9" t="n">
        <v>44310</v>
      </c>
      <c r="B446" s="239" t="n">
        <v>14.15</v>
      </c>
      <c r="C446" s="188" t="n">
        <v>5</v>
      </c>
      <c r="D446" s="228" t="n"/>
      <c r="E446" s="228" t="n"/>
      <c r="F446" s="188">
        <f>B446-C446-D446+E446-G446-J951</f>
        <v/>
      </c>
      <c r="G446" s="200" t="n">
        <v>3</v>
      </c>
    </row>
    <row r="447">
      <c r="A447" s="9" t="n">
        <v>44310</v>
      </c>
      <c r="B447" s="239" t="n">
        <v>11.61</v>
      </c>
      <c r="C447" s="188" t="n">
        <v>8</v>
      </c>
      <c r="D447" s="228" t="n"/>
      <c r="E447" s="228" t="n"/>
      <c r="F447" s="188">
        <f>B447-C447-D447+E447-G447-J952</f>
        <v/>
      </c>
      <c r="G447" s="200" t="n">
        <v>3</v>
      </c>
    </row>
    <row r="448">
      <c r="A448" s="9" t="n">
        <v>44310</v>
      </c>
      <c r="B448" s="239" t="n">
        <v>121.34</v>
      </c>
      <c r="C448" s="188" t="n">
        <v>107.5</v>
      </c>
      <c r="D448" s="228" t="n"/>
      <c r="E448" s="228" t="n"/>
      <c r="F448" s="188">
        <f>B448-C448-D448+E448-G448-J953</f>
        <v/>
      </c>
      <c r="G448" s="200" t="n">
        <v>3</v>
      </c>
    </row>
    <row r="449">
      <c r="A449" s="9" t="n">
        <v>44310</v>
      </c>
      <c r="B449" s="239" t="n">
        <v>13.33</v>
      </c>
      <c r="C449" s="188" t="n">
        <v>5</v>
      </c>
      <c r="D449" s="228" t="n"/>
      <c r="E449" s="228" t="n"/>
      <c r="F449" s="188">
        <f>B449-C449-D449+E449-G449-J954</f>
        <v/>
      </c>
      <c r="G449" s="200" t="n">
        <v>3</v>
      </c>
    </row>
    <row r="450">
      <c r="A450" s="9" t="n">
        <v>44310</v>
      </c>
      <c r="B450" s="239" t="n">
        <v>47.58</v>
      </c>
      <c r="C450" s="188" t="n">
        <v>38.3</v>
      </c>
      <c r="D450" s="228" t="n"/>
      <c r="E450" s="228" t="n"/>
      <c r="F450" s="188">
        <f>B450-C450-D450+E450-G450-J955</f>
        <v/>
      </c>
      <c r="G450" s="200" t="n">
        <v>3</v>
      </c>
    </row>
    <row r="451">
      <c r="A451" s="9" t="n">
        <v>44310</v>
      </c>
      <c r="B451" s="239" t="n">
        <v>12.92</v>
      </c>
      <c r="C451" s="188" t="n">
        <v>5</v>
      </c>
      <c r="D451" s="228" t="n"/>
      <c r="E451" s="228" t="n"/>
      <c r="F451" s="188">
        <f>B451-C451-D451+E451-G451-J956</f>
        <v/>
      </c>
      <c r="G451" s="200" t="n">
        <v>3</v>
      </c>
    </row>
    <row r="452">
      <c r="A452" s="9" t="n">
        <v>44311</v>
      </c>
      <c r="B452" s="239" t="n">
        <v>11.61</v>
      </c>
      <c r="C452" s="188" t="n">
        <v>8</v>
      </c>
      <c r="D452" s="228" t="n"/>
      <c r="E452" s="228" t="n"/>
      <c r="F452" s="188">
        <f>B452-C452-D452+E452-G452-J957</f>
        <v/>
      </c>
      <c r="G452" s="200" t="n">
        <v>3</v>
      </c>
    </row>
    <row r="453">
      <c r="A453" s="9" t="n">
        <v>44311</v>
      </c>
      <c r="B453" s="239" t="n">
        <v>13.15</v>
      </c>
      <c r="C453" s="188" t="n">
        <v>5</v>
      </c>
      <c r="D453" s="228" t="n"/>
      <c r="E453" s="228" t="n"/>
      <c r="F453" s="188">
        <f>B453-C453-D453+E453-G453-J958</f>
        <v/>
      </c>
      <c r="G453" s="200" t="n">
        <v>3</v>
      </c>
    </row>
    <row r="454">
      <c r="A454" s="9" t="n">
        <v>44311</v>
      </c>
      <c r="B454" s="239" t="n">
        <v>87.2</v>
      </c>
      <c r="C454" s="188" t="n">
        <v>30</v>
      </c>
      <c r="D454" s="228" t="n"/>
      <c r="E454" s="228" t="n"/>
      <c r="F454" s="188">
        <f>B454-C454-D454+E454-G454-J959</f>
        <v/>
      </c>
      <c r="G454" s="200" t="n">
        <v>26</v>
      </c>
    </row>
    <row r="455">
      <c r="A455" s="9" t="n">
        <v>44311</v>
      </c>
      <c r="B455" s="239" t="n">
        <v>145.68</v>
      </c>
      <c r="C455" s="188" t="n">
        <v>114</v>
      </c>
      <c r="D455" s="228" t="n"/>
      <c r="E455" s="228" t="n"/>
      <c r="F455" s="188">
        <f>B455-C455-D455+E455-G455-J960</f>
        <v/>
      </c>
      <c r="G455" s="200" t="n">
        <v>3</v>
      </c>
    </row>
    <row r="456">
      <c r="A456" s="9" t="n">
        <v>44311</v>
      </c>
      <c r="B456" s="239" t="n">
        <v>13.58</v>
      </c>
      <c r="C456" s="188" t="n">
        <v>5</v>
      </c>
      <c r="D456" s="228" t="n"/>
      <c r="E456" s="228" t="n"/>
      <c r="F456" s="188">
        <f>B456-C456-D456+E456-G456-J961</f>
        <v/>
      </c>
      <c r="G456" s="200" t="n">
        <v>3</v>
      </c>
    </row>
    <row r="457">
      <c r="A457" s="9" t="n">
        <v>44311</v>
      </c>
      <c r="B457" s="239" t="n">
        <v>208.58</v>
      </c>
      <c r="C457" s="188" t="n">
        <v>146</v>
      </c>
      <c r="D457" s="228" t="n"/>
      <c r="E457" s="228" t="n"/>
      <c r="F457" s="188">
        <f>B457-C457-D457+E457-G457-J962</f>
        <v/>
      </c>
      <c r="G457" s="200" t="n">
        <v>3</v>
      </c>
    </row>
    <row r="458">
      <c r="A458" s="9" t="n">
        <v>44311</v>
      </c>
      <c r="B458" s="239" t="n">
        <v>67.72</v>
      </c>
      <c r="C458" s="188" t="n">
        <v>50</v>
      </c>
      <c r="D458" s="228" t="n"/>
      <c r="E458" s="228" t="n"/>
      <c r="F458" s="188">
        <f>B458-C458-D458+E458-G458-J963</f>
        <v/>
      </c>
      <c r="G458" s="200" t="n">
        <v>3</v>
      </c>
    </row>
    <row r="459">
      <c r="A459" s="9" t="n">
        <v>44311</v>
      </c>
      <c r="B459" s="239" t="n">
        <v>18.6</v>
      </c>
      <c r="C459" s="188" t="n">
        <v>9</v>
      </c>
      <c r="D459" s="228" t="n"/>
      <c r="E459" s="228" t="n"/>
      <c r="F459" s="188">
        <f>B459-C459-D459+E459-G459-J964</f>
        <v/>
      </c>
      <c r="G459" s="200" t="n">
        <v>3</v>
      </c>
    </row>
    <row r="460">
      <c r="A460" s="9" t="n">
        <v>44311</v>
      </c>
      <c r="B460" s="239" t="n">
        <v>66.98999999999999</v>
      </c>
      <c r="C460" s="188" t="n">
        <v>48</v>
      </c>
      <c r="D460" s="228" t="n"/>
      <c r="E460" s="228" t="n"/>
      <c r="F460" s="188">
        <f>B460-C460-D460+E460-G460-J965</f>
        <v/>
      </c>
      <c r="G460" s="200" t="n">
        <v>3</v>
      </c>
    </row>
    <row r="461">
      <c r="A461" s="9" t="n">
        <v>44311</v>
      </c>
      <c r="B461" s="239" t="n">
        <v>30.53</v>
      </c>
      <c r="C461" s="188" t="n">
        <v>17</v>
      </c>
      <c r="D461" s="228" t="n"/>
      <c r="E461" s="228" t="n"/>
      <c r="F461" s="188">
        <f>B461-C461-D461+E461-G461-J966</f>
        <v/>
      </c>
      <c r="G461" s="200" t="n">
        <v>3</v>
      </c>
    </row>
    <row r="462">
      <c r="A462" s="9" t="n">
        <v>44311</v>
      </c>
      <c r="B462" s="239" t="n">
        <v>36</v>
      </c>
      <c r="C462" s="188" t="n">
        <v>24</v>
      </c>
      <c r="D462" s="228" t="n"/>
      <c r="E462" s="228" t="n"/>
      <c r="F462" s="188">
        <f>B462-C462-D462+E462-G462-J967</f>
        <v/>
      </c>
      <c r="G462" s="200" t="n">
        <v>3</v>
      </c>
    </row>
    <row r="463">
      <c r="A463" s="9" t="n">
        <v>44311</v>
      </c>
      <c r="B463" s="239" t="n">
        <v>11.61</v>
      </c>
      <c r="C463" s="188" t="n">
        <v>8</v>
      </c>
      <c r="D463" s="228" t="n"/>
      <c r="E463" s="228" t="n"/>
      <c r="F463" s="188">
        <f>B463-C463-D463+E463-G463-J968</f>
        <v/>
      </c>
      <c r="G463" s="200" t="n">
        <v>3</v>
      </c>
    </row>
    <row r="464">
      <c r="A464" s="9" t="n">
        <v>44311</v>
      </c>
      <c r="B464" s="239" t="n">
        <v>25.22</v>
      </c>
      <c r="C464" s="188" t="n">
        <v>16</v>
      </c>
      <c r="D464" s="228" t="n"/>
      <c r="E464" s="228" t="n"/>
      <c r="F464" s="188">
        <f>B464-C464-D464+E464-G464-J969</f>
        <v/>
      </c>
      <c r="G464" s="200" t="n">
        <v>3</v>
      </c>
    </row>
    <row r="465">
      <c r="A465" s="9" t="n">
        <v>44311</v>
      </c>
      <c r="B465" s="239" t="n">
        <v>11.61</v>
      </c>
      <c r="C465" s="188" t="n">
        <v>8</v>
      </c>
      <c r="D465" s="228" t="n"/>
      <c r="E465" s="228" t="n"/>
      <c r="F465" s="188">
        <f>B465-C465-D465+E465-G465-J970</f>
        <v/>
      </c>
      <c r="G465" s="200" t="n">
        <v>3</v>
      </c>
    </row>
    <row r="466">
      <c r="A466" s="9" t="n">
        <v>44311</v>
      </c>
      <c r="B466" s="239" t="n">
        <v>11.61</v>
      </c>
      <c r="C466" s="188" t="n">
        <v>8</v>
      </c>
      <c r="D466" s="228" t="n"/>
      <c r="E466" s="228" t="n"/>
      <c r="F466" s="188">
        <f>B466-C466-D466+E466-G466-J971</f>
        <v/>
      </c>
      <c r="G466" s="200" t="n">
        <v>3</v>
      </c>
    </row>
    <row r="467">
      <c r="A467" s="9" t="n">
        <v>44311</v>
      </c>
      <c r="B467" s="239" t="n">
        <v>69</v>
      </c>
      <c r="C467" s="188" t="n">
        <v>48</v>
      </c>
      <c r="D467" s="228" t="n"/>
      <c r="E467" s="228" t="n"/>
      <c r="F467" s="188">
        <f>B467-C467-D467+E467-G467-J972</f>
        <v/>
      </c>
      <c r="G467" s="200" t="n">
        <v>3</v>
      </c>
    </row>
    <row r="468">
      <c r="A468" s="9" t="n">
        <v>44311</v>
      </c>
      <c r="B468" s="239" t="n">
        <v>137.29</v>
      </c>
      <c r="C468" s="188" t="n">
        <v>107.5</v>
      </c>
      <c r="D468" s="228" t="n"/>
      <c r="E468" s="228" t="n"/>
      <c r="F468" s="188">
        <f>B468-C468-D468+E468-G468-J973</f>
        <v/>
      </c>
      <c r="G468" s="200" t="n">
        <v>3</v>
      </c>
    </row>
    <row r="469">
      <c r="A469" s="9" t="n">
        <v>44311</v>
      </c>
      <c r="B469" s="239" t="n">
        <v>23.22</v>
      </c>
      <c r="C469" s="188" t="n">
        <v>16</v>
      </c>
      <c r="D469" s="228" t="n"/>
      <c r="E469" s="228" t="n"/>
      <c r="F469" s="188">
        <f>B469-C469-D469+E469-G469-J974</f>
        <v/>
      </c>
      <c r="G469" s="200" t="n">
        <v>3.5</v>
      </c>
    </row>
    <row r="470">
      <c r="A470" s="9" t="n">
        <v>44311</v>
      </c>
      <c r="B470" s="239" t="n">
        <v>110.72</v>
      </c>
      <c r="C470" s="188" t="n">
        <v>62</v>
      </c>
      <c r="D470" s="228" t="n"/>
      <c r="E470" s="228" t="n"/>
      <c r="F470" s="188">
        <f>B470-C470-D470+E470-G470-J975</f>
        <v/>
      </c>
      <c r="G470" s="200" t="n">
        <v>3</v>
      </c>
    </row>
    <row r="471">
      <c r="A471" s="9" t="n">
        <v>44311</v>
      </c>
      <c r="B471" s="239" t="n">
        <v>134.68</v>
      </c>
      <c r="C471" s="188" t="n">
        <v>107.5</v>
      </c>
      <c r="D471" s="228" t="n"/>
      <c r="E471" s="228" t="n"/>
      <c r="F471" s="188">
        <f>B471-C471-D471+E471-G471-J976</f>
        <v/>
      </c>
      <c r="G471" s="200" t="n">
        <v>3</v>
      </c>
    </row>
    <row r="472">
      <c r="A472" s="9" t="n">
        <v>44311</v>
      </c>
      <c r="B472" s="239" t="n">
        <v>66.84</v>
      </c>
      <c r="C472" s="188" t="n">
        <v>48</v>
      </c>
      <c r="D472" s="228" t="n"/>
      <c r="E472" s="228" t="n"/>
      <c r="F472" s="188">
        <f>B472-C472-D472+E472-G472-J977</f>
        <v/>
      </c>
      <c r="G472" s="200" t="n">
        <v>3</v>
      </c>
    </row>
    <row r="473">
      <c r="A473" s="9" t="n">
        <v>44311</v>
      </c>
      <c r="B473" s="239" t="n">
        <v>66.84</v>
      </c>
      <c r="C473" s="188" t="n">
        <v>48</v>
      </c>
      <c r="D473" s="228" t="n"/>
      <c r="E473" s="228" t="n"/>
      <c r="F473" s="188">
        <f>B473-C473-D473+E473-G473-J978</f>
        <v/>
      </c>
      <c r="G473" s="200" t="n">
        <v>3</v>
      </c>
    </row>
    <row r="474">
      <c r="A474" s="9" t="n">
        <v>44311</v>
      </c>
      <c r="B474" s="239" t="n">
        <v>65.37</v>
      </c>
      <c r="C474" s="188" t="n">
        <v>48</v>
      </c>
      <c r="D474" s="228" t="n"/>
      <c r="E474" s="228" t="n"/>
      <c r="F474" s="188">
        <f>B474-C474-D474+E474-G474-J979</f>
        <v/>
      </c>
      <c r="G474" s="200" t="n">
        <v>3</v>
      </c>
    </row>
    <row r="475">
      <c r="A475" s="9" t="n">
        <v>44311</v>
      </c>
      <c r="B475" s="239" t="n">
        <v>66.84</v>
      </c>
      <c r="C475" s="188" t="n">
        <v>48</v>
      </c>
      <c r="D475" s="228" t="n"/>
      <c r="E475" s="228" t="n"/>
      <c r="F475" s="188">
        <f>B475-C475-D475+E475-G475-J980</f>
        <v/>
      </c>
      <c r="G475" s="200" t="n">
        <v>3</v>
      </c>
    </row>
    <row r="476">
      <c r="A476" s="9" t="n">
        <v>44312</v>
      </c>
      <c r="B476" s="239" t="n">
        <v>11.61</v>
      </c>
      <c r="C476" s="188" t="n">
        <v>8</v>
      </c>
      <c r="D476" s="228" t="n"/>
      <c r="E476" s="228" t="n"/>
      <c r="F476" s="188">
        <f>B476-C476-D476+E476-G476-J981</f>
        <v/>
      </c>
      <c r="G476" s="200" t="n">
        <v>3</v>
      </c>
    </row>
    <row r="477">
      <c r="A477" s="9" t="n">
        <v>44312</v>
      </c>
      <c r="B477" s="239" t="n">
        <v>272.39</v>
      </c>
      <c r="C477" s="188" t="n">
        <v>213</v>
      </c>
      <c r="D477" s="228" t="n"/>
      <c r="E477" s="228" t="n"/>
      <c r="F477" s="188">
        <f>B477-C477-D477+E477-G477-J982</f>
        <v/>
      </c>
      <c r="G477" s="200" t="n">
        <v>3</v>
      </c>
    </row>
    <row r="478">
      <c r="A478" s="9" t="n">
        <v>44312</v>
      </c>
      <c r="B478" s="239" t="n">
        <v>240</v>
      </c>
      <c r="C478" s="188" t="n">
        <v>172</v>
      </c>
      <c r="D478" s="228" t="n"/>
      <c r="E478" s="228" t="n"/>
      <c r="F478" s="188">
        <f>B478-C478-D478+E478-G478-J983</f>
        <v/>
      </c>
      <c r="G478" s="200" t="n">
        <v>3</v>
      </c>
    </row>
    <row r="479">
      <c r="A479" s="9" t="n">
        <v>44312</v>
      </c>
      <c r="B479" s="239" t="n">
        <v>47.58</v>
      </c>
      <c r="C479" s="188" t="n">
        <v>38.3</v>
      </c>
      <c r="D479" s="228" t="n"/>
      <c r="E479" s="228" t="n"/>
      <c r="F479" s="188">
        <f>B479-C479-D479+E479-G479-J984</f>
        <v/>
      </c>
      <c r="G479" s="200" t="n">
        <v>3</v>
      </c>
    </row>
    <row r="480">
      <c r="A480" s="9" t="n">
        <v>44312</v>
      </c>
      <c r="B480" s="239" t="n">
        <v>76.16</v>
      </c>
      <c r="C480" s="188" t="n">
        <v>52</v>
      </c>
      <c r="D480" s="228" t="n"/>
      <c r="E480" s="228" t="n"/>
      <c r="F480" s="188">
        <f>B480-C480-D480+E480-G480-J985</f>
        <v/>
      </c>
      <c r="G480" s="200" t="n">
        <v>3</v>
      </c>
    </row>
    <row r="481">
      <c r="A481" s="9" t="n">
        <v>44312</v>
      </c>
      <c r="B481" s="239" t="n">
        <v>34.84</v>
      </c>
      <c r="C481" s="188" t="n">
        <v>24</v>
      </c>
      <c r="D481" s="228" t="n"/>
      <c r="E481" s="228" t="n"/>
      <c r="F481" s="188">
        <f>B481-C481-D481+E481-G481-J986</f>
        <v/>
      </c>
      <c r="G481" s="200" t="n">
        <v>3</v>
      </c>
    </row>
    <row r="482">
      <c r="A482" s="9" t="n">
        <v>44312</v>
      </c>
      <c r="B482" s="239" t="n">
        <v>139</v>
      </c>
      <c r="C482" s="188" t="n">
        <v>107.5</v>
      </c>
      <c r="D482" s="228" t="n"/>
      <c r="E482" s="228" t="n"/>
      <c r="F482" s="188">
        <f>B482-C482-D482+E482-G482-J987</f>
        <v/>
      </c>
      <c r="G482" s="200" t="n">
        <v>3</v>
      </c>
    </row>
    <row r="483">
      <c r="A483" s="9" t="n">
        <v>44312</v>
      </c>
      <c r="B483" s="239" t="n">
        <v>13.15</v>
      </c>
      <c r="C483" s="188" t="n">
        <v>5</v>
      </c>
      <c r="D483" s="228" t="n"/>
      <c r="E483" s="228" t="n"/>
      <c r="F483" s="188">
        <f>B483-C483-D483+E483-G483-J988</f>
        <v/>
      </c>
      <c r="G483" s="200" t="n">
        <v>3</v>
      </c>
    </row>
    <row r="484">
      <c r="A484" s="9" t="n">
        <v>44312</v>
      </c>
      <c r="B484" s="239" t="n">
        <v>16.06</v>
      </c>
      <c r="C484" s="188" t="n">
        <v>10</v>
      </c>
      <c r="D484" s="228" t="n"/>
      <c r="E484" s="228" t="n"/>
      <c r="F484" s="188">
        <f>B484-C484-D484+E484-G484-J989</f>
        <v/>
      </c>
      <c r="G484" s="200" t="n">
        <v>3</v>
      </c>
    </row>
    <row r="485">
      <c r="A485" s="9" t="n">
        <v>44312</v>
      </c>
      <c r="B485" s="239" t="n">
        <v>17.6</v>
      </c>
      <c r="C485" s="188" t="n">
        <v>7</v>
      </c>
      <c r="D485" s="228" t="n"/>
      <c r="E485" s="228" t="n"/>
      <c r="F485" s="188">
        <f>B485-C485-D485+E485-G485-J990</f>
        <v/>
      </c>
      <c r="G485" s="200" t="n">
        <v>3</v>
      </c>
    </row>
    <row r="486">
      <c r="A486" s="9" t="n">
        <v>44312</v>
      </c>
      <c r="B486" s="239" t="n">
        <v>13.42</v>
      </c>
      <c r="C486" s="188" t="n">
        <v>5</v>
      </c>
      <c r="D486" s="228" t="n"/>
      <c r="E486" s="228" t="n"/>
      <c r="F486" s="188">
        <f>B486-C486-D486+E486-G486-J991</f>
        <v/>
      </c>
      <c r="G486" s="200" t="n">
        <v>3</v>
      </c>
    </row>
    <row r="487">
      <c r="A487" s="9" t="n">
        <v>44312</v>
      </c>
      <c r="B487" s="239" t="n">
        <v>60.05</v>
      </c>
      <c r="C487" s="188" t="n">
        <v>40</v>
      </c>
      <c r="D487" s="228" t="n"/>
      <c r="E487" s="228" t="n"/>
      <c r="F487" s="188">
        <f>B487-C487-D487+E487-G487-J992</f>
        <v/>
      </c>
      <c r="G487" s="200" t="n">
        <v>3</v>
      </c>
    </row>
    <row r="488">
      <c r="A488" s="9" t="n">
        <v>44312</v>
      </c>
      <c r="B488" s="239" t="n">
        <v>14.08</v>
      </c>
      <c r="C488" s="188" t="n">
        <v>5</v>
      </c>
      <c r="D488" s="228" t="n"/>
      <c r="E488" s="228" t="n"/>
      <c r="F488" s="188">
        <f>B488-C488-D488+E488-G488-J993</f>
        <v/>
      </c>
      <c r="G488" s="200" t="n">
        <v>3</v>
      </c>
    </row>
    <row r="489">
      <c r="A489" s="9" t="n">
        <v>44312</v>
      </c>
      <c r="B489" s="239" t="n">
        <v>47.44</v>
      </c>
      <c r="C489" s="188" t="n">
        <v>32</v>
      </c>
      <c r="D489" s="228" t="n"/>
      <c r="E489" s="228" t="n"/>
      <c r="F489" s="188">
        <f>B489-C489-D489+E489-G489-J994</f>
        <v/>
      </c>
      <c r="G489" s="200" t="n">
        <v>3</v>
      </c>
    </row>
    <row r="490">
      <c r="A490" s="9" t="n">
        <v>44312</v>
      </c>
      <c r="B490" s="239" t="n">
        <v>47.58</v>
      </c>
      <c r="C490" s="188" t="n">
        <v>38.3</v>
      </c>
      <c r="D490" s="228" t="n"/>
      <c r="E490" s="228" t="n"/>
      <c r="F490" s="188">
        <f>B490-C490-D490+E490-G490-J995</f>
        <v/>
      </c>
      <c r="G490" s="200" t="n">
        <v>3</v>
      </c>
    </row>
    <row r="491">
      <c r="A491" s="9" t="n">
        <v>44312</v>
      </c>
      <c r="B491" s="239" t="n">
        <v>13.56</v>
      </c>
      <c r="C491" s="188" t="n">
        <v>5</v>
      </c>
      <c r="D491" s="228" t="n"/>
      <c r="E491" s="228" t="n"/>
      <c r="F491" s="188">
        <f>B491-C491-D491+E491-G491-J996</f>
        <v/>
      </c>
      <c r="G491" s="200" t="n">
        <v>3</v>
      </c>
    </row>
    <row r="492">
      <c r="A492" s="9" t="n">
        <v>44312</v>
      </c>
      <c r="B492" s="239" t="n">
        <v>80</v>
      </c>
      <c r="C492" s="188" t="n">
        <v>58</v>
      </c>
      <c r="D492" s="228" t="n"/>
      <c r="E492" s="228" t="n"/>
      <c r="F492" s="188">
        <f>B492-C492-D492+E492-G492-J997</f>
        <v/>
      </c>
      <c r="G492" s="200" t="n">
        <v>3</v>
      </c>
    </row>
    <row r="493">
      <c r="A493" s="9" t="n">
        <v>44312</v>
      </c>
      <c r="B493" s="239" t="n">
        <v>11.61</v>
      </c>
      <c r="C493" s="188" t="n">
        <v>8</v>
      </c>
      <c r="D493" s="228" t="n"/>
      <c r="E493" s="228" t="n"/>
      <c r="F493" s="188">
        <f>B493-C493-D493+E493-G493-J998</f>
        <v/>
      </c>
      <c r="G493" s="200" t="n">
        <v>3</v>
      </c>
    </row>
    <row r="494">
      <c r="A494" s="9" t="n">
        <v>44312</v>
      </c>
      <c r="B494" s="239" t="n">
        <v>13.49</v>
      </c>
      <c r="C494" s="188" t="n">
        <v>5</v>
      </c>
      <c r="D494" s="228" t="n"/>
      <c r="E494" s="228" t="n"/>
      <c r="F494" s="188">
        <f>B494-C494-D494+E494-G494-J999</f>
        <v/>
      </c>
      <c r="G494" s="200" t="n">
        <v>3</v>
      </c>
    </row>
    <row r="495">
      <c r="A495" s="9" t="n">
        <v>44312</v>
      </c>
      <c r="B495" s="239" t="n">
        <v>17.2</v>
      </c>
      <c r="C495" s="188" t="n">
        <v>9</v>
      </c>
      <c r="D495" s="228" t="n"/>
      <c r="E495" s="228" t="n"/>
      <c r="F495" s="188">
        <f>B495-C495-D495+E495-G495-J1000</f>
        <v/>
      </c>
      <c r="G495" s="200" t="n">
        <v>3</v>
      </c>
    </row>
    <row r="496">
      <c r="A496" s="9" t="n">
        <v>44312</v>
      </c>
      <c r="B496" s="239" t="n">
        <v>26</v>
      </c>
      <c r="C496" s="188" t="n">
        <v>10</v>
      </c>
      <c r="D496" s="228" t="n"/>
      <c r="E496" s="228" t="n"/>
      <c r="F496" s="188">
        <f>B496-C496-D496+E496-G496-J1001</f>
        <v/>
      </c>
      <c r="G496" s="200" t="n">
        <v>3</v>
      </c>
    </row>
    <row r="497">
      <c r="A497" s="9" t="n">
        <v>44312</v>
      </c>
      <c r="B497" s="239" t="n">
        <v>140.86</v>
      </c>
      <c r="C497" s="188" t="n">
        <v>88</v>
      </c>
      <c r="D497" s="228" t="n"/>
      <c r="E497" s="228" t="n"/>
      <c r="F497" s="188">
        <f>B497-C497-D497+E497-G497-J1002</f>
        <v/>
      </c>
      <c r="G497" s="200" t="n">
        <v>3</v>
      </c>
    </row>
    <row r="498">
      <c r="A498" s="9" t="n">
        <v>44312</v>
      </c>
      <c r="B498" s="239" t="n">
        <v>39.83</v>
      </c>
      <c r="C498" s="188" t="n">
        <v>25</v>
      </c>
      <c r="D498" s="228" t="n"/>
      <c r="E498" s="228" t="n"/>
      <c r="F498" s="188">
        <f>B498-C498-D498+E498-G498-J1003</f>
        <v/>
      </c>
      <c r="G498" s="200" t="n">
        <v>3</v>
      </c>
    </row>
    <row r="499">
      <c r="A499" s="9" t="n">
        <v>44312</v>
      </c>
      <c r="B499" s="239" t="n">
        <v>7.04</v>
      </c>
      <c r="C499" s="188" t="n">
        <v>2</v>
      </c>
      <c r="D499" s="228" t="n"/>
      <c r="E499" s="228" t="n"/>
      <c r="F499" s="188">
        <f>B499-C499-D499+E499-G499-J1004</f>
        <v/>
      </c>
      <c r="G499" s="200" t="n">
        <v>3</v>
      </c>
    </row>
    <row r="500">
      <c r="A500" s="9" t="n">
        <v>44312</v>
      </c>
      <c r="B500" s="239" t="n">
        <v>13.74</v>
      </c>
      <c r="C500" s="188" t="n">
        <v>5</v>
      </c>
      <c r="D500" s="228" t="n"/>
      <c r="E500" s="228" t="n"/>
      <c r="F500" s="188">
        <f>B500-C500-D500+E500-G500-J1005</f>
        <v/>
      </c>
      <c r="G500" s="200" t="n">
        <v>3</v>
      </c>
    </row>
    <row r="501">
      <c r="A501" s="9" t="n">
        <v>44313</v>
      </c>
      <c r="B501" s="239" t="n">
        <v>18.57</v>
      </c>
      <c r="C501" s="188" t="n">
        <v>8.75</v>
      </c>
      <c r="D501" s="228" t="n"/>
      <c r="E501" s="228" t="n"/>
      <c r="F501" s="188">
        <f>B501-C501-D501+E501-G501-J1006</f>
        <v/>
      </c>
      <c r="G501" s="200" t="n">
        <v>3</v>
      </c>
    </row>
    <row r="502">
      <c r="A502" s="9" t="n">
        <v>44313</v>
      </c>
      <c r="B502" s="239" t="n">
        <v>13.15</v>
      </c>
      <c r="C502" s="188" t="n">
        <v>5</v>
      </c>
      <c r="D502" s="228" t="n"/>
      <c r="E502" s="228" t="n"/>
      <c r="F502" s="188">
        <f>B502-C502-D502+E502-G502-J1007</f>
        <v/>
      </c>
      <c r="G502" s="200" t="n">
        <v>3</v>
      </c>
    </row>
    <row r="503">
      <c r="A503" s="9" t="n">
        <v>44313</v>
      </c>
      <c r="B503" s="239" t="n">
        <v>13.45</v>
      </c>
      <c r="C503" s="188" t="n">
        <v>5</v>
      </c>
      <c r="D503" s="228" t="n"/>
      <c r="E503" s="228" t="n"/>
      <c r="F503" s="188">
        <f>B503-C503-D503+E503-G503-J1008</f>
        <v/>
      </c>
      <c r="G503" s="200" t="n">
        <v>3</v>
      </c>
    </row>
    <row r="504">
      <c r="A504" s="9" t="n">
        <v>44313</v>
      </c>
      <c r="B504" s="239" t="n">
        <v>207.8</v>
      </c>
      <c r="C504" s="188" t="n">
        <v>144</v>
      </c>
      <c r="D504" s="228" t="n"/>
      <c r="E504" s="228" t="n"/>
      <c r="F504" s="188">
        <f>B504-C504-D504+E504-G504-J1009</f>
        <v/>
      </c>
      <c r="G504" s="200" t="n">
        <v>3</v>
      </c>
    </row>
    <row r="505">
      <c r="A505" s="9" t="n">
        <v>44313</v>
      </c>
      <c r="B505" s="239" t="n">
        <v>13.15</v>
      </c>
      <c r="C505" s="188" t="n">
        <v>5</v>
      </c>
      <c r="D505" s="228" t="n"/>
      <c r="E505" s="228" t="n"/>
      <c r="F505" s="188">
        <f>B505-C505-D505+E505-G505-J1010</f>
        <v/>
      </c>
      <c r="G505" s="200" t="n">
        <v>3</v>
      </c>
    </row>
    <row r="506">
      <c r="A506" s="9" t="n">
        <v>44313</v>
      </c>
      <c r="B506" s="239" t="n">
        <v>42.75</v>
      </c>
      <c r="C506" s="188" t="n">
        <v>27.5</v>
      </c>
      <c r="D506" s="228" t="n"/>
      <c r="E506" s="228" t="n"/>
      <c r="F506" s="188">
        <f>B506-C506-D506+E506-G506-J1011</f>
        <v/>
      </c>
      <c r="G506" s="200" t="n">
        <v>3</v>
      </c>
    </row>
    <row r="507">
      <c r="A507" s="9" t="n">
        <v>44313</v>
      </c>
      <c r="B507" s="239" t="n">
        <v>11.61</v>
      </c>
      <c r="C507" s="188" t="n">
        <v>8</v>
      </c>
      <c r="D507" s="228" t="n"/>
      <c r="E507" s="228" t="n"/>
      <c r="F507" s="188">
        <f>B507-C507-D507+E507-G507-J1012</f>
        <v/>
      </c>
      <c r="G507" s="200" t="n">
        <v>3</v>
      </c>
    </row>
    <row r="508">
      <c r="A508" s="9" t="n">
        <v>44313</v>
      </c>
      <c r="B508" s="239" t="n">
        <v>36</v>
      </c>
      <c r="C508" s="188" t="n">
        <v>24</v>
      </c>
      <c r="D508" s="228" t="n"/>
      <c r="E508" s="228" t="n"/>
      <c r="F508" s="188">
        <f>B508-C508-D508+E508-G508-J1013</f>
        <v/>
      </c>
      <c r="G508" s="200" t="n">
        <v>3</v>
      </c>
    </row>
    <row r="509">
      <c r="A509" s="9" t="n">
        <v>44313</v>
      </c>
      <c r="B509" s="239" t="n">
        <v>47.58</v>
      </c>
      <c r="C509" s="188" t="n">
        <v>38.3</v>
      </c>
      <c r="D509" s="228" t="n"/>
      <c r="E509" s="228" t="n"/>
      <c r="F509" s="188">
        <f>B509-C509-D509+E509-G509-J1014</f>
        <v/>
      </c>
      <c r="G509" s="200" t="n">
        <v>3</v>
      </c>
    </row>
    <row r="510">
      <c r="A510" s="9" t="n">
        <v>44313</v>
      </c>
      <c r="B510" s="239" t="n">
        <v>134.68</v>
      </c>
      <c r="C510" s="188" t="n">
        <v>107.5</v>
      </c>
      <c r="D510" s="228" t="n"/>
      <c r="E510" s="228" t="n"/>
      <c r="F510" s="188">
        <f>B510-C510-D510+E510-G510-J1015</f>
        <v/>
      </c>
      <c r="G510" s="200" t="n">
        <v>3</v>
      </c>
    </row>
    <row r="511">
      <c r="A511" s="9" t="n">
        <v>44313</v>
      </c>
      <c r="B511" s="239" t="n">
        <v>69</v>
      </c>
      <c r="C511" s="188" t="n">
        <v>56</v>
      </c>
      <c r="D511" s="228" t="n"/>
      <c r="E511" s="228" t="n"/>
      <c r="F511" s="188">
        <f>B511-C511-D511+E511-G511-J1016</f>
        <v/>
      </c>
      <c r="G511" s="200" t="n">
        <v>3</v>
      </c>
    </row>
    <row r="512">
      <c r="A512" s="9" t="n">
        <v>44313</v>
      </c>
      <c r="B512" s="239" t="n">
        <v>88.83</v>
      </c>
      <c r="C512" s="188" t="n">
        <v>58.3</v>
      </c>
      <c r="D512" s="228" t="n"/>
      <c r="E512" s="228" t="n"/>
      <c r="F512" s="188">
        <f>B512-C512-D512+E512-G512-J1017</f>
        <v/>
      </c>
      <c r="G512" s="200" t="n">
        <v>3</v>
      </c>
    </row>
    <row r="513">
      <c r="A513" s="9" t="n">
        <v>44313</v>
      </c>
      <c r="B513" s="239" t="n">
        <v>10.83</v>
      </c>
      <c r="C513" s="188" t="n">
        <v>3.75</v>
      </c>
      <c r="D513" s="228" t="n"/>
      <c r="E513" s="228" t="n"/>
      <c r="F513" s="188">
        <f>B513-C513-D513+E513-G513-J1018</f>
        <v/>
      </c>
      <c r="G513" s="200" t="n">
        <v>3</v>
      </c>
    </row>
    <row r="514">
      <c r="A514" s="9" t="n">
        <v>44313</v>
      </c>
      <c r="B514" s="239" t="n">
        <v>13.15</v>
      </c>
      <c r="C514" s="188" t="n">
        <v>5</v>
      </c>
      <c r="D514" s="228" t="n"/>
      <c r="E514" s="228" t="n"/>
      <c r="F514" s="188">
        <f>B514-C514-D514+E514-G514-J1019</f>
        <v/>
      </c>
      <c r="G514" s="200" t="n">
        <v>3</v>
      </c>
    </row>
    <row r="515">
      <c r="A515" s="9" t="n">
        <v>44313</v>
      </c>
      <c r="B515" s="239" t="n">
        <v>11.61</v>
      </c>
      <c r="C515" s="188" t="n">
        <v>8</v>
      </c>
      <c r="D515" s="228" t="n"/>
      <c r="E515" s="228" t="n"/>
      <c r="F515" s="188">
        <f>B515-C515-D515+E515-G515-J1020</f>
        <v/>
      </c>
      <c r="G515" s="200" t="n">
        <v>3</v>
      </c>
    </row>
    <row r="516">
      <c r="A516" s="9" t="n">
        <v>44313</v>
      </c>
      <c r="B516" s="239" t="n">
        <v>26</v>
      </c>
      <c r="C516" s="188" t="n">
        <v>16</v>
      </c>
      <c r="D516" s="228" t="n"/>
      <c r="E516" s="228" t="n"/>
      <c r="F516" s="188">
        <f>B516-C516-D516+E516-G516-J1021</f>
        <v/>
      </c>
      <c r="G516" s="200" t="n">
        <v>3</v>
      </c>
    </row>
    <row r="517">
      <c r="A517" s="9" t="n">
        <v>44313</v>
      </c>
      <c r="B517" s="239" t="n">
        <v>134.68</v>
      </c>
      <c r="C517" s="188" t="n">
        <v>107.5</v>
      </c>
      <c r="D517" s="228" t="n"/>
      <c r="E517" s="228" t="n"/>
      <c r="F517" s="188">
        <f>B517-C517-D517+E517-G517-J1022</f>
        <v/>
      </c>
      <c r="G517" s="200" t="n">
        <v>3</v>
      </c>
    </row>
    <row r="518">
      <c r="A518" s="9" t="n">
        <v>44313</v>
      </c>
      <c r="B518" s="239" t="n">
        <v>33.86</v>
      </c>
      <c r="C518" s="188" t="n">
        <v>24</v>
      </c>
      <c r="D518" s="228" t="n"/>
      <c r="E518" s="228" t="n"/>
      <c r="F518" s="188">
        <f>B518-C518-D518+E518-G518-J1023</f>
        <v/>
      </c>
      <c r="G518" s="200" t="n">
        <v>3</v>
      </c>
    </row>
    <row r="519">
      <c r="A519" s="9" t="n">
        <v>44313</v>
      </c>
      <c r="B519" s="239" t="n">
        <v>13.74</v>
      </c>
      <c r="C519" s="188" t="n">
        <v>5</v>
      </c>
      <c r="D519" s="228" t="n"/>
      <c r="E519" s="228" t="n"/>
      <c r="F519" s="188">
        <f>B519-C519-D519+E519-G519-J1024</f>
        <v/>
      </c>
      <c r="G519" s="200" t="n">
        <v>3</v>
      </c>
    </row>
    <row r="520">
      <c r="A520" s="9" t="n">
        <v>44313</v>
      </c>
      <c r="B520" s="239" t="n">
        <v>75.51000000000001</v>
      </c>
      <c r="C520" s="188" t="n">
        <v>57.3</v>
      </c>
      <c r="D520" s="228" t="n"/>
      <c r="E520" s="228" t="n"/>
      <c r="F520" s="188">
        <f>B520-C520-D520+E520-G520-J1025</f>
        <v/>
      </c>
      <c r="G520" s="200" t="n">
        <v>3</v>
      </c>
    </row>
    <row r="521">
      <c r="A521" s="9" t="n">
        <v>44313</v>
      </c>
      <c r="B521" s="239" t="n">
        <v>23.22</v>
      </c>
      <c r="C521" s="188" t="n">
        <v>16</v>
      </c>
      <c r="D521" s="228" t="n"/>
      <c r="E521" s="228" t="n"/>
      <c r="F521" s="188">
        <f>B521-C521-D521+E521-G521-J1026</f>
        <v/>
      </c>
      <c r="G521" s="200" t="n">
        <v>3</v>
      </c>
    </row>
    <row r="522">
      <c r="A522" s="9" t="n">
        <v>44314</v>
      </c>
      <c r="B522" s="239" t="n">
        <v>47.58</v>
      </c>
      <c r="C522" s="188" t="n">
        <v>38.3</v>
      </c>
      <c r="D522" s="228" t="n"/>
      <c r="E522" s="228" t="n"/>
      <c r="F522" s="188">
        <f>B522-C522-D522+E522-G522-J1027</f>
        <v/>
      </c>
      <c r="G522" s="200" t="n">
        <v>3</v>
      </c>
    </row>
    <row r="523">
      <c r="A523" s="9" t="n">
        <v>44314</v>
      </c>
      <c r="B523" s="239" t="n">
        <v>66.88</v>
      </c>
      <c r="C523" s="188" t="n">
        <v>48</v>
      </c>
      <c r="D523" s="228" t="n"/>
      <c r="E523" s="228" t="n"/>
      <c r="F523" s="188">
        <f>B523-C523-D523+E523-G523-J1028</f>
        <v/>
      </c>
      <c r="G523" s="200" t="n">
        <v>3</v>
      </c>
    </row>
    <row r="524">
      <c r="A524" s="9" t="n">
        <v>44314</v>
      </c>
      <c r="B524" s="239" t="n">
        <v>12</v>
      </c>
      <c r="C524" s="188" t="n">
        <v>8</v>
      </c>
      <c r="D524" s="228" t="n"/>
      <c r="E524" s="228" t="n"/>
      <c r="F524" s="188">
        <f>B524-C524-D524+E524-G524-J1029</f>
        <v/>
      </c>
      <c r="G524" s="200" t="n">
        <v>3</v>
      </c>
    </row>
    <row r="525">
      <c r="A525" s="9" t="n">
        <v>44314</v>
      </c>
      <c r="B525" s="239" t="n">
        <v>11.61</v>
      </c>
      <c r="C525" s="188" t="n">
        <v>8</v>
      </c>
      <c r="D525" s="228" t="n"/>
      <c r="E525" s="228" t="n"/>
      <c r="F525" s="188">
        <f>B525-C525-D525+E525-G525-J1030</f>
        <v/>
      </c>
      <c r="G525" s="200" t="n">
        <v>3</v>
      </c>
    </row>
    <row r="526">
      <c r="A526" s="9" t="n">
        <v>44314</v>
      </c>
      <c r="B526" s="239" t="n">
        <v>33.86</v>
      </c>
      <c r="C526" s="188" t="n">
        <v>24</v>
      </c>
      <c r="D526" s="228" t="n"/>
      <c r="E526" s="228" t="n"/>
      <c r="F526" s="188">
        <f>B526-C526-D526+E526-G526-J1031</f>
        <v/>
      </c>
      <c r="G526" s="200" t="n">
        <v>3</v>
      </c>
    </row>
    <row r="527">
      <c r="A527" s="9" t="n">
        <v>44314</v>
      </c>
      <c r="B527" s="239" t="n">
        <v>24.66</v>
      </c>
      <c r="C527" s="188" t="n">
        <v>13</v>
      </c>
      <c r="D527" s="228" t="n"/>
      <c r="E527" s="228" t="n"/>
      <c r="F527" s="188">
        <f>B527-C527-D527+E527-G527-J1032</f>
        <v/>
      </c>
      <c r="G527" s="200" t="n">
        <v>3</v>
      </c>
    </row>
    <row r="528">
      <c r="A528" s="9" t="n">
        <v>44314</v>
      </c>
      <c r="B528" s="239" t="n">
        <v>138.72</v>
      </c>
      <c r="C528" s="188" t="n">
        <v>107.5</v>
      </c>
      <c r="D528" s="228" t="n"/>
      <c r="E528" s="228" t="n"/>
      <c r="F528" s="188">
        <f>B528-C528-D528+E528-G528-J1033</f>
        <v/>
      </c>
      <c r="G528" s="200" t="n">
        <v>3</v>
      </c>
    </row>
    <row r="529">
      <c r="A529" s="9" t="n">
        <v>44314</v>
      </c>
      <c r="B529" s="239" t="n">
        <v>102.38</v>
      </c>
      <c r="C529" s="188" t="n">
        <v>62.8</v>
      </c>
      <c r="D529" s="228" t="n"/>
      <c r="E529" s="228" t="n"/>
      <c r="F529" s="188">
        <f>B529-C529-D529+E529-G529-J1034</f>
        <v/>
      </c>
      <c r="G529" s="200" t="n">
        <v>3</v>
      </c>
    </row>
    <row r="530">
      <c r="A530" s="9" t="n">
        <v>44314</v>
      </c>
      <c r="B530" s="239" t="n">
        <v>31.17</v>
      </c>
      <c r="C530" s="188" t="n">
        <v>18</v>
      </c>
      <c r="D530" s="228" t="n"/>
      <c r="E530" s="228" t="n"/>
      <c r="F530" s="188">
        <f>B530-C530-D530+E530-G530-J1035</f>
        <v/>
      </c>
      <c r="G530" s="200" t="n">
        <v>3</v>
      </c>
    </row>
    <row r="531">
      <c r="A531" s="9" t="n">
        <v>44314</v>
      </c>
      <c r="B531" s="239" t="n">
        <v>24.74</v>
      </c>
      <c r="C531" s="188" t="n">
        <v>14</v>
      </c>
      <c r="D531" s="228" t="n"/>
      <c r="E531" s="228" t="n"/>
      <c r="F531" s="188">
        <f>B531-C531-D531+E531-G531-J1036</f>
        <v/>
      </c>
      <c r="G531" s="200" t="n">
        <v>3</v>
      </c>
    </row>
    <row r="532">
      <c r="A532" s="9" t="n">
        <v>44314</v>
      </c>
      <c r="B532" s="239" t="n">
        <v>24.87</v>
      </c>
      <c r="C532" s="188" t="n">
        <v>16</v>
      </c>
      <c r="D532" s="228" t="n"/>
      <c r="E532" s="228" t="n"/>
      <c r="F532" s="188">
        <f>B532-C532-D532+E532-G532-J1037</f>
        <v/>
      </c>
      <c r="G532" s="200" t="n">
        <v>3</v>
      </c>
    </row>
    <row r="533">
      <c r="A533" s="9" t="n">
        <v>44314</v>
      </c>
      <c r="B533" s="239" t="n">
        <v>13.15</v>
      </c>
      <c r="C533" s="188" t="n">
        <v>5</v>
      </c>
      <c r="D533" s="228" t="n"/>
      <c r="E533" s="228" t="n"/>
      <c r="F533" s="188">
        <f>B533-C533-D533+E533-G533-J1038</f>
        <v/>
      </c>
      <c r="G533" s="200" t="n">
        <v>3</v>
      </c>
    </row>
    <row r="534">
      <c r="A534" s="9" t="n">
        <v>44314</v>
      </c>
      <c r="B534" s="239" t="n">
        <v>74.90000000000001</v>
      </c>
      <c r="C534" s="188" t="n">
        <v>40</v>
      </c>
      <c r="D534" s="228" t="n"/>
      <c r="E534" s="228" t="n"/>
      <c r="F534" s="188">
        <f>B534-C534-D534+E534-G534-J1039</f>
        <v/>
      </c>
      <c r="G534" s="200" t="n">
        <v>3</v>
      </c>
    </row>
    <row r="535">
      <c r="A535" s="9" t="n">
        <v>44314</v>
      </c>
      <c r="B535" s="239" t="n">
        <v>72.17</v>
      </c>
      <c r="C535" s="188" t="n">
        <v>52</v>
      </c>
      <c r="D535" s="228" t="n"/>
      <c r="E535" s="228" t="n"/>
      <c r="F535" s="188">
        <f>B535-C535-D535+E535-G535-J1040</f>
        <v/>
      </c>
      <c r="G535" s="200" t="n">
        <v>3</v>
      </c>
    </row>
    <row r="536">
      <c r="A536" s="9" t="n">
        <v>44314</v>
      </c>
      <c r="B536" s="239" t="n">
        <v>78.58</v>
      </c>
      <c r="C536" s="188" t="n">
        <v>62.5</v>
      </c>
      <c r="D536" s="228" t="n"/>
      <c r="E536" s="228" t="n"/>
      <c r="F536" s="188">
        <f>B536-C536-D536+E536-G536-J1041</f>
        <v/>
      </c>
      <c r="G536" s="200" t="n">
        <v>3</v>
      </c>
    </row>
    <row r="537">
      <c r="A537" s="9" t="n">
        <v>44314</v>
      </c>
      <c r="B537" s="239" t="n">
        <v>75.51000000000001</v>
      </c>
      <c r="C537" s="188" t="n">
        <v>57.5</v>
      </c>
      <c r="D537" s="228" t="n"/>
      <c r="E537" s="228" t="n"/>
      <c r="F537" s="188">
        <f>B537-C537-D537+E537-G537-J1042</f>
        <v/>
      </c>
      <c r="G537" s="200" t="n">
        <v>3</v>
      </c>
    </row>
    <row r="538">
      <c r="A538" s="9" t="n">
        <v>44314</v>
      </c>
      <c r="B538" s="239" t="n">
        <v>16.78</v>
      </c>
      <c r="C538" s="188" t="n">
        <v>8</v>
      </c>
      <c r="D538" s="228" t="n"/>
      <c r="E538" s="228" t="n"/>
      <c r="F538" s="188">
        <f>B538-C538-D538+E538-G538-J1043</f>
        <v/>
      </c>
      <c r="G538" s="200" t="n">
        <v>3</v>
      </c>
    </row>
    <row r="539">
      <c r="A539" s="9" t="n">
        <v>44314</v>
      </c>
      <c r="B539" s="239" t="n">
        <v>12</v>
      </c>
      <c r="C539" s="188" t="n">
        <v>8</v>
      </c>
      <c r="D539" s="228" t="n"/>
      <c r="E539" s="228" t="n"/>
      <c r="F539" s="188">
        <f>B539-C539-D539+E539-G539-J1044</f>
        <v/>
      </c>
      <c r="G539" s="200" t="n">
        <v>3</v>
      </c>
    </row>
    <row r="540">
      <c r="A540" s="9" t="n">
        <v>44314</v>
      </c>
      <c r="B540" s="239" t="n">
        <v>200</v>
      </c>
      <c r="C540" s="188" t="n">
        <v>144</v>
      </c>
      <c r="D540" s="228" t="n"/>
      <c r="E540" s="228" t="n"/>
      <c r="F540" s="188">
        <f>B540-C540-D540+E540-G540-J1045</f>
        <v/>
      </c>
      <c r="G540" s="200" t="n">
        <v>3</v>
      </c>
    </row>
    <row r="541">
      <c r="A541" s="9" t="n">
        <v>44314</v>
      </c>
      <c r="B541" s="239" t="n">
        <v>178.58</v>
      </c>
      <c r="C541" s="188" t="n">
        <v>147.5</v>
      </c>
      <c r="D541" s="228" t="n"/>
      <c r="E541" s="228" t="n"/>
      <c r="F541" s="188">
        <f>B541-C541-D541+E541-G541-J1046</f>
        <v/>
      </c>
      <c r="G541" s="200" t="n">
        <v>3</v>
      </c>
    </row>
    <row r="542">
      <c r="A542" s="9" t="n">
        <v>44314</v>
      </c>
      <c r="B542" s="239" t="n">
        <v>13.44</v>
      </c>
      <c r="C542" s="188" t="n">
        <v>5</v>
      </c>
      <c r="D542" s="228" t="n"/>
      <c r="E542" s="228" t="n"/>
      <c r="F542" s="188">
        <f>B542-C542-D542+E542-G542-J1047</f>
        <v/>
      </c>
      <c r="G542" s="200" t="n">
        <v>3</v>
      </c>
    </row>
    <row r="543">
      <c r="A543" s="9" t="n">
        <v>44314</v>
      </c>
      <c r="B543" s="239" t="n">
        <v>12</v>
      </c>
      <c r="C543" s="188" t="n">
        <v>8</v>
      </c>
      <c r="D543" s="228" t="n"/>
      <c r="E543" s="228" t="n"/>
      <c r="F543" s="188">
        <f>B543-C543-D543+E543-G543-J1048</f>
        <v/>
      </c>
      <c r="G543" s="200" t="n">
        <v>3</v>
      </c>
    </row>
    <row r="544">
      <c r="A544" s="9" t="n">
        <v>44315</v>
      </c>
      <c r="B544" s="239" t="n">
        <v>11.61</v>
      </c>
      <c r="C544" s="188" t="n">
        <v>8</v>
      </c>
      <c r="D544" s="228" t="n"/>
      <c r="E544" s="228" t="n"/>
      <c r="F544" s="188">
        <f>B544-C544-D544+E544-G544-J1049</f>
        <v/>
      </c>
      <c r="G544" s="200" t="n">
        <v>3</v>
      </c>
    </row>
    <row r="545">
      <c r="A545" s="9" t="n">
        <v>44315</v>
      </c>
      <c r="B545" s="239" t="n">
        <v>16.52</v>
      </c>
      <c r="C545" s="188" t="n">
        <v>9.1</v>
      </c>
      <c r="D545" s="228" t="n"/>
      <c r="E545" s="228" t="n"/>
      <c r="F545" s="188">
        <f>B545-C545-D545+E545-G545-J1050</f>
        <v/>
      </c>
      <c r="G545" s="200" t="n">
        <v>3</v>
      </c>
    </row>
    <row r="546">
      <c r="A546" s="9" t="n">
        <v>44315</v>
      </c>
      <c r="B546" s="239" t="n">
        <v>13.58</v>
      </c>
      <c r="C546" s="188" t="n">
        <v>5</v>
      </c>
      <c r="D546" s="228" t="n"/>
      <c r="E546" s="228" t="n"/>
      <c r="F546" s="188">
        <f>B546-C546-D546+E546-G546-J1051</f>
        <v/>
      </c>
      <c r="G546" s="200" t="n">
        <v>3</v>
      </c>
    </row>
    <row r="547">
      <c r="A547" s="9" t="n">
        <v>44315</v>
      </c>
      <c r="B547" s="239" t="n">
        <v>76.73</v>
      </c>
      <c r="C547" s="188" t="n">
        <v>43</v>
      </c>
      <c r="D547" s="228" t="n"/>
      <c r="E547" s="228" t="n"/>
      <c r="F547" s="188">
        <f>B547-C547-D547+E547-G547-J1052</f>
        <v/>
      </c>
      <c r="G547" s="200" t="n">
        <v>3</v>
      </c>
    </row>
    <row r="548">
      <c r="A548" s="9" t="n">
        <v>44315</v>
      </c>
      <c r="B548" s="239" t="n">
        <v>12.12</v>
      </c>
      <c r="C548" s="188" t="n">
        <v>6.5</v>
      </c>
      <c r="D548" s="228" t="n"/>
      <c r="E548" s="228" t="n"/>
      <c r="F548" s="188">
        <f>B548-C548-D548+E548-G548-J1053</f>
        <v/>
      </c>
      <c r="G548" s="200" t="n">
        <v>3</v>
      </c>
    </row>
    <row r="549">
      <c r="A549" s="9" t="n">
        <v>44315</v>
      </c>
      <c r="B549" s="239" t="n">
        <v>134.68</v>
      </c>
      <c r="C549" s="188" t="n">
        <v>107.5</v>
      </c>
      <c r="D549" s="228" t="n"/>
      <c r="E549" s="228" t="n"/>
      <c r="F549" s="188">
        <f>B549-C549-D549+E549-G549-J1054</f>
        <v/>
      </c>
      <c r="G549" s="200" t="n">
        <v>3</v>
      </c>
    </row>
    <row r="550">
      <c r="A550" s="9" t="n">
        <v>44315</v>
      </c>
      <c r="B550" s="239" t="n">
        <v>34.41</v>
      </c>
      <c r="C550" s="188" t="n">
        <v>24</v>
      </c>
      <c r="D550" s="228" t="n"/>
      <c r="E550" s="228" t="n"/>
      <c r="F550" s="188">
        <f>B550-C550-D550+E550-G550-J1055</f>
        <v/>
      </c>
      <c r="G550" s="200" t="n">
        <v>3</v>
      </c>
    </row>
    <row r="551">
      <c r="A551" s="9" t="n">
        <v>44315</v>
      </c>
      <c r="B551" s="239" t="n">
        <v>66.84</v>
      </c>
      <c r="C551" s="188" t="n">
        <v>48</v>
      </c>
      <c r="D551" s="228" t="n"/>
      <c r="E551" s="228" t="n"/>
      <c r="F551" s="188">
        <f>B551-C551-D551+E551-G551-J1056</f>
        <v/>
      </c>
      <c r="G551" s="200" t="n">
        <v>3</v>
      </c>
    </row>
    <row r="552">
      <c r="A552" s="9" t="n">
        <v>44315</v>
      </c>
      <c r="B552" s="239" t="n">
        <v>35.61</v>
      </c>
      <c r="C552" s="188" t="n">
        <v>20</v>
      </c>
      <c r="D552" s="228" t="n"/>
      <c r="E552" s="228" t="n"/>
      <c r="F552" s="188">
        <f>B552-C552-D552+E552-G552-J1057</f>
        <v/>
      </c>
      <c r="G552" s="200" t="n">
        <v>3</v>
      </c>
    </row>
    <row r="553">
      <c r="A553" s="9" t="n">
        <v>44315</v>
      </c>
      <c r="B553" s="239" t="n">
        <v>10.83</v>
      </c>
      <c r="C553" s="188" t="n">
        <v>3.75</v>
      </c>
      <c r="D553" s="228" t="n"/>
      <c r="E553" s="228" t="n"/>
      <c r="F553" s="188">
        <f>B553-C553-D553+E553-G553-J1058</f>
        <v/>
      </c>
      <c r="G553" s="200" t="n">
        <v>3</v>
      </c>
    </row>
    <row r="554">
      <c r="A554" s="9" t="n">
        <v>44315</v>
      </c>
      <c r="B554" s="239" t="n">
        <v>68.88</v>
      </c>
      <c r="C554" s="188" t="n">
        <v>48</v>
      </c>
      <c r="D554" s="228" t="n"/>
      <c r="E554" s="228" t="n"/>
      <c r="F554" s="188">
        <f>B554-C554-D554+E554-G554-J1059</f>
        <v/>
      </c>
      <c r="G554" s="200" t="n">
        <v>3</v>
      </c>
    </row>
    <row r="555">
      <c r="A555" s="9" t="n">
        <v>44315</v>
      </c>
      <c r="B555" s="239" t="n">
        <v>14.08</v>
      </c>
      <c r="C555" s="188" t="n">
        <v>5</v>
      </c>
      <c r="D555" s="228" t="n"/>
      <c r="E555" s="228" t="n"/>
      <c r="F555" s="188">
        <f>B555-C555-D555+E555-G555-J1060</f>
        <v/>
      </c>
      <c r="G555" s="200" t="n">
        <v>3</v>
      </c>
    </row>
    <row r="556">
      <c r="A556" s="9" t="n">
        <v>44315</v>
      </c>
      <c r="B556" s="239" t="n">
        <v>139.13</v>
      </c>
      <c r="C556" s="188" t="n">
        <v>88</v>
      </c>
      <c r="D556" s="228" t="n"/>
      <c r="E556" s="228" t="n"/>
      <c r="F556" s="188">
        <f>B556-C556-D556+E556-G556-J1061</f>
        <v/>
      </c>
      <c r="G556" s="200" t="n">
        <v>3</v>
      </c>
    </row>
    <row r="557">
      <c r="A557" s="9" t="n">
        <v>44315</v>
      </c>
      <c r="B557" s="239" t="n">
        <v>75.51000000000001</v>
      </c>
      <c r="C557" s="188" t="n">
        <v>57.5</v>
      </c>
      <c r="D557" s="228" t="n"/>
      <c r="E557" s="228" t="n"/>
      <c r="F557" s="188">
        <f>B557-C557-D557+E557-G557-J1062</f>
        <v/>
      </c>
      <c r="G557" s="200" t="n">
        <v>3</v>
      </c>
    </row>
    <row r="558">
      <c r="A558" s="9" t="n">
        <v>44315</v>
      </c>
      <c r="B558" s="239" t="n">
        <v>73.58</v>
      </c>
      <c r="C558" s="188" t="n">
        <v>50</v>
      </c>
      <c r="D558" s="228" t="n"/>
      <c r="E558" s="228" t="n"/>
      <c r="F558" s="188">
        <f>B558-C558-D558+E558-G558-J1063</f>
        <v/>
      </c>
      <c r="G558" s="200" t="n">
        <v>3</v>
      </c>
    </row>
    <row r="559">
      <c r="A559" s="9" t="n">
        <v>44315</v>
      </c>
      <c r="B559" s="239" t="n">
        <v>134.68</v>
      </c>
      <c r="C559" s="188" t="n">
        <v>107.5</v>
      </c>
      <c r="D559" s="228" t="n"/>
      <c r="E559" s="228" t="n"/>
      <c r="F559" s="188">
        <f>B559-C559-D559+E559-G559-J1064</f>
        <v/>
      </c>
      <c r="G559" s="200" t="n">
        <v>3</v>
      </c>
    </row>
    <row r="560">
      <c r="A560" s="9" t="n">
        <v>44315</v>
      </c>
      <c r="B560" s="239" t="n">
        <v>13.46</v>
      </c>
      <c r="C560" s="188" t="n">
        <v>5</v>
      </c>
      <c r="D560" s="228" t="n"/>
      <c r="E560" s="228" t="n"/>
      <c r="F560" s="188">
        <f>B560-C560-D560+E560-G560-J1065</f>
        <v/>
      </c>
      <c r="G560" s="200" t="n">
        <v>3</v>
      </c>
    </row>
    <row r="561">
      <c r="A561" s="9" t="n">
        <v>44315</v>
      </c>
      <c r="B561" s="239" t="n">
        <v>139</v>
      </c>
      <c r="C561" s="188" t="n">
        <v>107.5</v>
      </c>
      <c r="D561" s="228" t="n"/>
      <c r="E561" s="228" t="n"/>
      <c r="F561" s="188">
        <f>B561-C561-D561+E561-G561-J1066</f>
        <v/>
      </c>
      <c r="G561" s="200" t="n">
        <v>3</v>
      </c>
    </row>
    <row r="562">
      <c r="A562" s="9" t="n">
        <v>44315</v>
      </c>
      <c r="B562" s="239" t="n">
        <v>78</v>
      </c>
      <c r="C562" s="188" t="n">
        <v>57.5</v>
      </c>
      <c r="D562" s="228" t="n"/>
      <c r="E562" s="228" t="n"/>
      <c r="F562" s="188">
        <f>B562-C562-D562+E562-G562-J1067</f>
        <v/>
      </c>
      <c r="G562" s="200" t="n">
        <v>3</v>
      </c>
    </row>
    <row r="563">
      <c r="A563" s="9" t="n">
        <v>44315</v>
      </c>
      <c r="B563" s="239" t="n">
        <v>14.08</v>
      </c>
      <c r="C563" s="188" t="n">
        <v>5</v>
      </c>
      <c r="D563" s="228" t="n"/>
      <c r="E563" s="228" t="n"/>
      <c r="F563" s="188">
        <f>B563-C563-D563+E563-G563-J1068</f>
        <v/>
      </c>
      <c r="G563" s="200" t="n">
        <v>3</v>
      </c>
    </row>
    <row r="564">
      <c r="A564" s="9" t="n">
        <v>44315</v>
      </c>
      <c r="B564" s="239" t="n">
        <v>23.54</v>
      </c>
      <c r="C564" s="188" t="n">
        <v>16</v>
      </c>
      <c r="D564" s="228" t="n"/>
      <c r="E564" s="228" t="n"/>
      <c r="F564" s="188">
        <f>B564-C564-D564+E564-G564-J1069</f>
        <v/>
      </c>
      <c r="G564" s="200" t="n">
        <v>3</v>
      </c>
    </row>
    <row r="565">
      <c r="A565" s="9" t="n">
        <v>44316</v>
      </c>
      <c r="B565" s="239" t="n">
        <v>11.61</v>
      </c>
      <c r="C565" s="188" t="n">
        <v>8</v>
      </c>
      <c r="D565" s="228" t="n"/>
      <c r="E565" s="228" t="n"/>
      <c r="F565" s="188">
        <f>B565-C565-D565+E565-G565-J1070</f>
        <v/>
      </c>
      <c r="G565" s="200" t="n">
        <v>3</v>
      </c>
    </row>
    <row r="566">
      <c r="A566" s="9" t="n">
        <v>44316</v>
      </c>
      <c r="B566" s="239" t="n">
        <v>11.61</v>
      </c>
      <c r="C566" s="188" t="n">
        <v>8</v>
      </c>
      <c r="D566" s="228" t="n"/>
      <c r="E566" s="228" t="n"/>
      <c r="F566" s="188">
        <f>B566-C566-D566+E566-G566-J1071</f>
        <v/>
      </c>
      <c r="G566" s="200" t="n">
        <v>3</v>
      </c>
    </row>
    <row r="567">
      <c r="A567" s="9" t="n">
        <v>44316</v>
      </c>
      <c r="B567" s="239" t="n">
        <v>11.61</v>
      </c>
      <c r="C567" s="188" t="n">
        <v>8</v>
      </c>
      <c r="D567" s="228" t="n"/>
      <c r="E567" s="228" t="n"/>
      <c r="F567" s="188">
        <f>B567-C567-D567+E567-G567-J1072</f>
        <v/>
      </c>
      <c r="G567" s="200" t="n">
        <v>3</v>
      </c>
    </row>
    <row r="568">
      <c r="A568" s="9" t="n">
        <v>44316</v>
      </c>
      <c r="B568" s="239" t="n">
        <v>11.99</v>
      </c>
      <c r="C568" s="188" t="n">
        <v>8</v>
      </c>
      <c r="D568" s="228" t="n"/>
      <c r="E568" s="228" t="n"/>
      <c r="F568" s="188">
        <f>B568-C568-D568+E568-G568-J1073</f>
        <v/>
      </c>
      <c r="G568" s="200" t="n">
        <v>3</v>
      </c>
    </row>
    <row r="569">
      <c r="A569" s="9" t="n">
        <v>44316</v>
      </c>
      <c r="B569" s="239" t="n">
        <v>11.61</v>
      </c>
      <c r="C569" s="188" t="n">
        <v>8</v>
      </c>
      <c r="D569" s="228" t="n"/>
      <c r="E569" s="228" t="n"/>
      <c r="F569" s="188">
        <f>B569-C569-D569+E569-G569-J1074</f>
        <v/>
      </c>
      <c r="G569" s="200" t="n">
        <v>3</v>
      </c>
    </row>
    <row r="570">
      <c r="A570" s="9" t="n">
        <v>44316</v>
      </c>
      <c r="B570" s="239" t="n">
        <v>11.61</v>
      </c>
      <c r="C570" s="188" t="n">
        <v>8</v>
      </c>
      <c r="D570" s="228" t="n"/>
      <c r="E570" s="228" t="n"/>
      <c r="F570" s="188">
        <f>B570-C570-D570+E570-G570-J1075</f>
        <v/>
      </c>
      <c r="G570" s="200" t="n">
        <v>3</v>
      </c>
    </row>
    <row r="571">
      <c r="A571" s="9" t="n">
        <v>44316</v>
      </c>
      <c r="B571" s="239" t="n">
        <v>41.53</v>
      </c>
      <c r="C571" s="188" t="n">
        <v>20</v>
      </c>
      <c r="D571" s="228" t="n"/>
      <c r="E571" s="228" t="n"/>
      <c r="F571" s="188">
        <f>B571-C571-D571+E571-G571-J1076</f>
        <v/>
      </c>
      <c r="G571" s="200" t="n">
        <v>3</v>
      </c>
    </row>
    <row r="572">
      <c r="A572" s="9" t="n">
        <v>44316</v>
      </c>
      <c r="B572" s="239" t="n">
        <v>76.97</v>
      </c>
      <c r="C572" s="188" t="n">
        <v>52.5</v>
      </c>
      <c r="D572" s="228" t="n"/>
      <c r="E572" s="228" t="n"/>
      <c r="F572" s="188">
        <f>B572-C572-D572+E572-G572-J1077</f>
        <v/>
      </c>
      <c r="G572" s="200" t="n">
        <v>3</v>
      </c>
    </row>
    <row r="573">
      <c r="A573" s="9" t="n">
        <v>44316</v>
      </c>
      <c r="B573" s="239" t="n">
        <v>13.39</v>
      </c>
      <c r="C573" s="188" t="n">
        <v>5</v>
      </c>
      <c r="D573" s="228" t="n"/>
      <c r="E573" s="228" t="n"/>
      <c r="F573" s="188">
        <f>B573-C573-D573+E573-G573-J1078</f>
        <v/>
      </c>
      <c r="G573" s="200" t="n">
        <v>3</v>
      </c>
    </row>
    <row r="574">
      <c r="A574" s="9" t="n">
        <v>44316</v>
      </c>
      <c r="B574" s="239" t="n">
        <v>237.46</v>
      </c>
      <c r="C574" s="188" t="n">
        <v>160</v>
      </c>
      <c r="D574" s="228" t="n"/>
      <c r="E574" s="228" t="n"/>
      <c r="F574" s="188">
        <f>B574-C574-D574+E574-G574-J1079</f>
        <v/>
      </c>
      <c r="G574" s="200" t="n">
        <v>3</v>
      </c>
    </row>
    <row r="575">
      <c r="A575" s="9" t="n">
        <v>44316</v>
      </c>
      <c r="B575" s="239" t="n">
        <v>12.35</v>
      </c>
      <c r="C575" s="188" t="n">
        <v>6</v>
      </c>
      <c r="D575" s="228" t="n"/>
      <c r="E575" s="228" t="n"/>
      <c r="F575" s="188">
        <f>B575-C575-D575+E575-G575-J1080</f>
        <v/>
      </c>
      <c r="G575" s="200" t="n">
        <v>3</v>
      </c>
    </row>
    <row r="576">
      <c r="A576" s="9" t="n">
        <v>44316</v>
      </c>
      <c r="B576" s="239" t="n">
        <v>12</v>
      </c>
      <c r="C576" s="188" t="n">
        <v>8</v>
      </c>
      <c r="D576" s="228" t="n"/>
      <c r="E576" s="228" t="n"/>
      <c r="F576" s="188">
        <f>B576-C576-D576+E576-G576-J1081</f>
        <v/>
      </c>
      <c r="G576" s="200" t="n">
        <v>3</v>
      </c>
    </row>
    <row r="577">
      <c r="B577" s="239" t="n"/>
      <c r="C577" s="188" t="n"/>
      <c r="D577" s="228" t="n"/>
      <c r="E577" s="228" t="n"/>
      <c r="F577" s="188">
        <f>B577-C577-D577+E577-G577-J1082</f>
        <v/>
      </c>
      <c r="G577" s="200" t="n"/>
    </row>
    <row r="578">
      <c r="B578" s="239" t="n"/>
      <c r="C578" s="188" t="n"/>
      <c r="D578" s="228" t="n"/>
      <c r="E578" s="228" t="n"/>
      <c r="F578" s="188">
        <f>B578-C578-D578+E578-G578-J1083</f>
        <v/>
      </c>
      <c r="G578" s="200" t="n"/>
    </row>
    <row r="579">
      <c r="B579" s="239" t="n"/>
      <c r="C579" s="188" t="n"/>
      <c r="D579" s="228" t="n"/>
      <c r="E579" s="228" t="n"/>
      <c r="F579" s="188">
        <f>B579-C579-D579+E579-G579-J1084</f>
        <v/>
      </c>
      <c r="G579" s="200" t="n"/>
    </row>
    <row r="580">
      <c r="B580" s="239" t="n"/>
      <c r="C580" s="188" t="n"/>
      <c r="D580" s="228" t="n"/>
      <c r="E580" s="228" t="n"/>
      <c r="F580" s="188">
        <f>B580-C580-D580+E580-G580-J1085</f>
        <v/>
      </c>
      <c r="G580" s="200" t="n"/>
    </row>
    <row r="581">
      <c r="B581" s="239" t="n"/>
      <c r="C581" s="188" t="n"/>
      <c r="D581" s="228" t="n"/>
      <c r="E581" s="228" t="n"/>
      <c r="F581" s="188">
        <f>B581-C581-D581+E581-G581-J1086</f>
        <v/>
      </c>
      <c r="G581" s="200" t="n"/>
    </row>
    <row r="582">
      <c r="B582" s="239" t="n"/>
      <c r="C582" s="188" t="n"/>
      <c r="D582" s="228" t="n"/>
      <c r="E582" s="228" t="n"/>
      <c r="F582" s="228" t="n"/>
      <c r="G582" s="200" t="n"/>
    </row>
    <row r="583">
      <c r="B583" s="239" t="n"/>
      <c r="C583" s="188" t="n"/>
      <c r="D583" s="228" t="n"/>
      <c r="E583" s="228" t="n"/>
      <c r="F583" s="228" t="n"/>
      <c r="G583" s="200" t="n"/>
    </row>
    <row r="584">
      <c r="A584" s="75" t="n"/>
      <c r="G584" s="200" t="n"/>
    </row>
    <row r="585">
      <c r="G585" s="200" t="n"/>
    </row>
    <row r="586">
      <c r="G586" s="200" t="n"/>
    </row>
    <row r="587">
      <c r="G587" s="200" t="n"/>
    </row>
    <row r="588">
      <c r="G588" s="200" t="n"/>
    </row>
    <row r="589">
      <c r="G589" s="200" t="n"/>
    </row>
    <row r="590">
      <c r="G590" s="200" t="n"/>
    </row>
    <row r="591">
      <c r="G591" s="200" t="n"/>
    </row>
    <row r="592">
      <c r="G592" s="200" t="n"/>
    </row>
    <row r="593">
      <c r="G593" s="200" t="n"/>
    </row>
    <row r="594">
      <c r="G594" s="200" t="n"/>
    </row>
    <row r="595">
      <c r="G595" s="200" t="n"/>
    </row>
    <row r="596">
      <c r="G596" s="200" t="n"/>
    </row>
    <row r="597">
      <c r="G597" s="200" t="n"/>
    </row>
    <row r="598">
      <c r="G598" s="200" t="n"/>
    </row>
    <row r="599">
      <c r="G599" s="200" t="n"/>
    </row>
    <row r="600">
      <c r="G600" s="200" t="n"/>
    </row>
    <row r="601">
      <c r="G601" s="200" t="n"/>
    </row>
    <row r="602">
      <c r="G602" s="200" t="n"/>
    </row>
    <row r="603">
      <c r="G603" s="200" t="n"/>
    </row>
    <row r="604">
      <c r="G604" s="200" t="n"/>
    </row>
    <row r="605">
      <c r="G605" s="200" t="n"/>
    </row>
    <row r="606">
      <c r="G606" s="200" t="n"/>
    </row>
    <row r="607">
      <c r="G607" s="200" t="n"/>
    </row>
    <row r="608">
      <c r="G608" s="200" t="n"/>
    </row>
    <row r="609">
      <c r="G609" s="200" t="n"/>
    </row>
    <row r="610">
      <c r="G610" s="200" t="n"/>
    </row>
    <row r="611">
      <c r="G611" s="200" t="n"/>
    </row>
    <row r="612">
      <c r="G612" s="200" t="n"/>
    </row>
    <row r="613">
      <c r="G613" s="200" t="n"/>
    </row>
    <row r="614">
      <c r="G614" s="200" t="n"/>
    </row>
    <row r="615">
      <c r="G615" s="200" t="n"/>
    </row>
    <row r="616">
      <c r="G616" s="200" t="n"/>
    </row>
    <row r="617">
      <c r="G617" s="200" t="n"/>
    </row>
    <row r="618">
      <c r="G618" s="200" t="n"/>
    </row>
    <row r="619">
      <c r="G619" s="200" t="n"/>
    </row>
    <row r="620">
      <c r="G620" s="200" t="n"/>
    </row>
    <row r="621">
      <c r="G621" s="200" t="n"/>
    </row>
    <row r="622">
      <c r="G622" s="200" t="n"/>
    </row>
    <row r="623">
      <c r="G623" s="200" t="n"/>
    </row>
    <row r="624">
      <c r="G624" s="200" t="n"/>
    </row>
    <row r="625">
      <c r="G625" s="200" t="n"/>
    </row>
    <row r="626">
      <c r="G626" s="200" t="n"/>
    </row>
    <row r="627">
      <c r="G627" s="200" t="n"/>
    </row>
    <row r="628">
      <c r="G628" s="200" t="n"/>
    </row>
    <row r="629">
      <c r="G629" s="200" t="n"/>
    </row>
    <row r="630">
      <c r="G630" s="200" t="n"/>
    </row>
    <row r="631">
      <c r="G631" s="200" t="n"/>
    </row>
    <row r="632">
      <c r="G632" s="200" t="n"/>
    </row>
    <row r="633">
      <c r="G633" s="200" t="n"/>
    </row>
    <row r="634">
      <c r="G634" s="200" t="n"/>
    </row>
    <row r="635">
      <c r="G635" s="200" t="n"/>
    </row>
    <row r="636">
      <c r="G636" s="200" t="n"/>
    </row>
    <row r="637">
      <c r="G637" s="200" t="n"/>
    </row>
    <row r="638">
      <c r="G638" s="200" t="n"/>
    </row>
    <row r="639">
      <c r="G639" s="200" t="n"/>
    </row>
    <row r="640">
      <c r="G640" s="200" t="n"/>
    </row>
    <row r="641">
      <c r="G641" s="200" t="n"/>
    </row>
    <row r="642">
      <c r="G642" s="200" t="n"/>
    </row>
    <row r="643">
      <c r="G643" s="200" t="n"/>
    </row>
    <row r="644">
      <c r="G644" s="200" t="n"/>
    </row>
    <row r="645">
      <c r="G645" s="200" t="n"/>
    </row>
    <row r="646">
      <c r="G646" s="200" t="n"/>
    </row>
    <row r="647">
      <c r="G647" s="200" t="n"/>
    </row>
    <row r="648">
      <c r="G648" s="200" t="n"/>
    </row>
    <row r="649">
      <c r="G649" s="200" t="n"/>
    </row>
    <row r="650">
      <c r="G650" s="200" t="n"/>
    </row>
    <row r="651">
      <c r="G651" s="200" t="n"/>
    </row>
    <row r="652">
      <c r="G652" s="200" t="n"/>
    </row>
    <row r="653">
      <c r="G653" s="200" t="n"/>
    </row>
    <row r="654">
      <c r="G654" s="200" t="n"/>
    </row>
    <row r="655">
      <c r="G655" s="200" t="n"/>
    </row>
    <row r="656">
      <c r="G656" s="200" t="n"/>
    </row>
    <row r="657">
      <c r="G657" s="200" t="n"/>
    </row>
    <row r="658">
      <c r="G658" s="200" t="n"/>
    </row>
    <row r="659">
      <c r="G659" s="200" t="n"/>
    </row>
    <row r="660">
      <c r="G660" s="200" t="n"/>
    </row>
    <row r="661">
      <c r="G661" s="200" t="n"/>
    </row>
    <row r="662">
      <c r="G662" s="200" t="n"/>
    </row>
    <row r="663">
      <c r="G663" s="200" t="n"/>
    </row>
    <row r="664">
      <c r="G664" s="200" t="n"/>
    </row>
    <row r="665">
      <c r="G665" s="200" t="n"/>
    </row>
    <row r="666">
      <c r="G666" s="200" t="n"/>
    </row>
    <row r="667">
      <c r="G667" s="200" t="n"/>
    </row>
    <row r="668">
      <c r="G668" s="200" t="n"/>
    </row>
    <row r="669">
      <c r="G669" s="200" t="n"/>
    </row>
    <row r="670">
      <c r="G670" s="200" t="n"/>
    </row>
    <row r="671">
      <c r="G671" s="200" t="n"/>
    </row>
    <row r="672">
      <c r="G672" s="200" t="n"/>
    </row>
    <row r="673">
      <c r="G673" s="200" t="n"/>
    </row>
    <row r="674">
      <c r="G674" s="200" t="n"/>
    </row>
    <row r="675">
      <c r="G675" s="200" t="n"/>
    </row>
    <row r="676">
      <c r="G676" s="200" t="n"/>
    </row>
    <row r="677">
      <c r="G677" s="200" t="n"/>
    </row>
    <row r="678">
      <c r="G678" s="200" t="n"/>
    </row>
    <row r="679">
      <c r="G679" s="200" t="n"/>
    </row>
    <row r="680">
      <c r="G680" s="200" t="n"/>
    </row>
    <row r="681">
      <c r="G681" s="200" t="n"/>
    </row>
    <row r="682">
      <c r="G682" s="200" t="n"/>
    </row>
    <row r="683">
      <c r="G683" s="200" t="n"/>
    </row>
    <row r="684">
      <c r="G684" s="200" t="n"/>
    </row>
    <row r="685">
      <c r="G685" s="200" t="n"/>
    </row>
    <row r="686">
      <c r="G686" s="200" t="n"/>
    </row>
    <row r="687">
      <c r="G687" s="200" t="n"/>
    </row>
    <row r="688">
      <c r="G688" s="200" t="n"/>
    </row>
    <row r="689">
      <c r="G689" s="200" t="n"/>
    </row>
    <row r="690">
      <c r="G690" s="200" t="n"/>
    </row>
    <row r="691">
      <c r="G691" s="200" t="n"/>
    </row>
    <row r="692">
      <c r="G692" s="200" t="n"/>
    </row>
    <row r="693">
      <c r="G693" s="200" t="n"/>
    </row>
    <row r="694">
      <c r="G694" s="200" t="n"/>
    </row>
    <row r="695">
      <c r="G695" s="200" t="n"/>
    </row>
    <row r="696">
      <c r="G696" s="200" t="n"/>
    </row>
    <row r="697">
      <c r="G697" s="200" t="n"/>
    </row>
    <row r="698">
      <c r="G698" s="200" t="n"/>
    </row>
    <row r="699">
      <c r="G699" s="200" t="n"/>
    </row>
    <row r="700">
      <c r="G700" s="200" t="n"/>
    </row>
    <row r="701">
      <c r="G701" s="200" t="n"/>
    </row>
    <row r="702">
      <c r="G702" s="200" t="n"/>
    </row>
    <row r="703">
      <c r="G703" s="200" t="n"/>
    </row>
    <row r="704">
      <c r="G704" s="200" t="n"/>
    </row>
    <row r="705">
      <c r="G705" s="200" t="n"/>
    </row>
    <row r="706">
      <c r="G706" s="200" t="n"/>
    </row>
    <row r="707">
      <c r="G707" s="200" t="n"/>
    </row>
    <row r="708">
      <c r="G708" s="200" t="n"/>
    </row>
    <row r="709">
      <c r="G709" s="200" t="n"/>
    </row>
    <row r="710">
      <c r="G710" s="200" t="n"/>
    </row>
    <row r="711">
      <c r="G711" s="200" t="n"/>
    </row>
    <row r="712">
      <c r="G712" s="200" t="n"/>
    </row>
    <row r="713">
      <c r="G713" s="200" t="n"/>
    </row>
    <row r="714">
      <c r="G714" s="200" t="n"/>
    </row>
    <row r="715">
      <c r="G715" s="200" t="n"/>
    </row>
    <row r="716">
      <c r="G716" s="200" t="n"/>
    </row>
    <row r="717">
      <c r="G717" s="200" t="n"/>
    </row>
    <row r="718">
      <c r="G718" s="200" t="n"/>
    </row>
    <row r="719">
      <c r="G719" s="200" t="n"/>
    </row>
    <row r="720">
      <c r="G720" s="200" t="n"/>
    </row>
    <row r="721">
      <c r="G721" s="200" t="n"/>
    </row>
    <row r="722">
      <c r="G722" s="200" t="n"/>
    </row>
    <row r="723">
      <c r="G723" s="200" t="n"/>
    </row>
    <row r="724">
      <c r="G724" s="200" t="n"/>
    </row>
    <row r="725">
      <c r="G725" s="200" t="n"/>
    </row>
    <row r="726">
      <c r="G726" s="200" t="n"/>
    </row>
    <row r="727">
      <c r="G727" s="200" t="n"/>
    </row>
    <row r="728">
      <c r="G728" s="200" t="n"/>
    </row>
    <row r="729">
      <c r="G729" s="200" t="n"/>
    </row>
    <row r="730">
      <c r="G730" s="200" t="n"/>
    </row>
    <row r="731">
      <c r="G731" s="200" t="n"/>
    </row>
    <row r="732">
      <c r="G732" s="200" t="n"/>
    </row>
    <row r="733">
      <c r="G733" s="200" t="n"/>
    </row>
    <row r="734">
      <c r="G734" s="200" t="n"/>
    </row>
    <row r="735">
      <c r="G735" s="200" t="n"/>
    </row>
    <row r="736">
      <c r="G736" s="200" t="n"/>
    </row>
    <row r="737">
      <c r="G737" s="200" t="n"/>
    </row>
    <row r="738">
      <c r="G738" s="200" t="n"/>
    </row>
    <row r="739">
      <c r="G739" s="200" t="n"/>
    </row>
    <row r="740">
      <c r="G740" s="200" t="n"/>
    </row>
    <row r="741">
      <c r="G741" s="200" t="n"/>
    </row>
    <row r="742">
      <c r="G742" s="200" t="n"/>
    </row>
    <row r="743">
      <c r="G743" s="200" t="n"/>
    </row>
    <row r="744">
      <c r="G744" s="200" t="n"/>
    </row>
    <row r="745">
      <c r="G745" s="200" t="n"/>
    </row>
    <row r="746">
      <c r="G746" s="200" t="n"/>
    </row>
    <row r="747">
      <c r="G747" s="200" t="n"/>
    </row>
    <row r="748">
      <c r="G748" s="200" t="n"/>
    </row>
    <row r="749">
      <c r="G749" s="200" t="n"/>
    </row>
    <row r="750">
      <c r="G750" s="200" t="n"/>
    </row>
    <row r="751">
      <c r="G751" s="200" t="n"/>
    </row>
    <row r="752">
      <c r="G752" s="200" t="n"/>
    </row>
    <row r="753">
      <c r="G753" s="200" t="n"/>
    </row>
    <row r="754">
      <c r="G754" s="200" t="n"/>
    </row>
  </sheetData>
  <mergeCells count="3">
    <mergeCell ref="M1:N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N522"/>
  <sheetViews>
    <sheetView workbookViewId="0">
      <pane ySplit="4" topLeftCell="A5" activePane="bottomLeft" state="frozen"/>
      <selection pane="bottomLeft" activeCell="I8" sqref="I8"/>
    </sheetView>
  </sheetViews>
  <sheetFormatPr baseColWidth="8" defaultColWidth="9" defaultRowHeight="20.25"/>
  <cols>
    <col width="15.5" customWidth="1" style="13" min="1" max="1"/>
    <col width="14.375" customWidth="1" style="238" min="2" max="2"/>
    <col width="14.625" customWidth="1" style="171" min="3" max="3"/>
    <col width="10.25" customWidth="1" style="222" min="4" max="4"/>
    <col width="8.375" customWidth="1" style="222" min="5" max="5"/>
    <col width="13" customWidth="1" style="222" min="6" max="6"/>
    <col width="14.625" customWidth="1" style="171" min="7" max="7"/>
    <col width="15.25" customWidth="1" style="162" min="8" max="8"/>
    <col width="11.375" customWidth="1" style="162" min="9" max="9"/>
    <col width="11.375" customWidth="1" style="223" min="10" max="10"/>
    <col width="15.375" customWidth="1" style="223" min="11" max="11"/>
    <col width="12.625" customWidth="1" style="162" min="12" max="12"/>
    <col width="13.875" customWidth="1" style="162" min="13" max="14"/>
    <col width="14.5" customWidth="1" style="162" min="15" max="15"/>
  </cols>
  <sheetData>
    <row r="1" ht="39.95" customHeight="1" s="162">
      <c r="A1" s="151" t="inlineStr">
        <is>
          <t>3月份</t>
        </is>
      </c>
      <c r="B1" s="174" t="n"/>
      <c r="C1" s="174" t="n"/>
      <c r="D1" s="174" t="n"/>
      <c r="E1" s="174" t="n"/>
      <c r="F1" s="175" t="n"/>
      <c r="G1" s="229" t="n"/>
      <c r="H1" s="155" t="inlineStr">
        <is>
          <t>刷单支出</t>
        </is>
      </c>
      <c r="I1" s="175" t="n"/>
      <c r="J1" s="230" t="n"/>
      <c r="K1" s="230" t="n"/>
      <c r="M1" s="149" t="n"/>
    </row>
    <row r="2" ht="45" customHeight="1" s="162">
      <c r="A2" s="2" t="inlineStr">
        <is>
          <t>总计</t>
        </is>
      </c>
      <c r="B2" s="182">
        <f>SUM(B4:B1000)</f>
        <v/>
      </c>
      <c r="C2" s="182">
        <f>SUM(C4:C1000)</f>
        <v/>
      </c>
      <c r="D2" s="182">
        <f>SUM(D4:D1000)</f>
        <v/>
      </c>
      <c r="E2" s="182">
        <f>SUM(E4:E1000)</f>
        <v/>
      </c>
      <c r="F2" s="182">
        <f>B2-C2-D2+E2-G2-J2</f>
        <v/>
      </c>
      <c r="G2" s="226">
        <f>SUM(G4:G1000)+I4</f>
        <v/>
      </c>
      <c r="H2" s="58" t="inlineStr">
        <is>
          <t>利润率</t>
        </is>
      </c>
      <c r="I2" s="19">
        <f>F2/C2</f>
        <v/>
      </c>
      <c r="J2" s="205">
        <f>SUM(J4:J1000)</f>
        <v/>
      </c>
      <c r="K2" s="205" t="n"/>
      <c r="M2" s="20" t="n"/>
      <c r="N2" s="20" t="n"/>
    </row>
    <row r="3" ht="39.95" customHeight="1" s="162">
      <c r="A3" s="5" t="inlineStr">
        <is>
          <t>日期</t>
        </is>
      </c>
      <c r="B3" s="176" t="inlineStr">
        <is>
          <t>销售额</t>
        </is>
      </c>
      <c r="C3" s="180" t="inlineStr">
        <is>
          <t>拿货价</t>
        </is>
      </c>
      <c r="D3" s="233" t="inlineStr">
        <is>
          <t>买家退款金额</t>
        </is>
      </c>
      <c r="E3" s="234" t="inlineStr">
        <is>
          <t>店铺退款金额</t>
        </is>
      </c>
      <c r="F3" s="180" t="inlineStr">
        <is>
          <t>利润</t>
        </is>
      </c>
      <c r="G3" s="235" t="inlineStr">
        <is>
          <t>快递费</t>
        </is>
      </c>
      <c r="H3" s="58" t="inlineStr">
        <is>
          <t>单量</t>
        </is>
      </c>
      <c r="I3" s="21">
        <f>COUNT(A:A)</f>
        <v/>
      </c>
      <c r="J3" s="232" t="inlineStr">
        <is>
          <t>其他支出</t>
        </is>
      </c>
      <c r="K3" s="232" t="inlineStr">
        <is>
          <t>备注</t>
        </is>
      </c>
      <c r="M3" s="22" t="n"/>
    </row>
    <row r="4">
      <c r="A4" s="9" t="n">
        <v>44256</v>
      </c>
      <c r="B4" s="185" t="n">
        <v>14.83</v>
      </c>
      <c r="C4" s="188" t="n">
        <v>4.9</v>
      </c>
      <c r="D4" s="188" t="n"/>
      <c r="E4" s="188" t="n"/>
      <c r="F4" s="188">
        <f>B4-C4-D4+E4-G4-J4</f>
        <v/>
      </c>
      <c r="G4" s="200" t="n">
        <v>3.5</v>
      </c>
      <c r="H4" s="59" t="inlineStr">
        <is>
          <t>运费月结</t>
        </is>
      </c>
      <c r="I4" s="34" t="n">
        <v>231.2</v>
      </c>
    </row>
    <row r="5">
      <c r="A5" s="9" t="n">
        <v>44256</v>
      </c>
      <c r="B5" s="185" t="n">
        <v>48.58</v>
      </c>
      <c r="C5" s="188" t="n">
        <v>38.3</v>
      </c>
      <c r="D5" s="217" t="n"/>
      <c r="E5" s="217" t="n"/>
      <c r="F5" s="188">
        <f>B5-C5-D5+E5-G5-J5</f>
        <v/>
      </c>
      <c r="G5" s="200" t="n">
        <v>3.5</v>
      </c>
      <c r="H5" s="60" t="inlineStr">
        <is>
          <t>平均每天7.8单</t>
        </is>
      </c>
      <c r="I5" s="9" t="n"/>
    </row>
    <row r="6">
      <c r="A6" s="9" t="n">
        <v>44256</v>
      </c>
      <c r="B6" s="185" t="n">
        <v>147.58</v>
      </c>
      <c r="C6" s="188" t="n">
        <v>112</v>
      </c>
      <c r="D6" s="188" t="n"/>
      <c r="E6" s="188" t="n"/>
      <c r="F6" s="188">
        <f>B6-C6-D6+E6-G6-J6</f>
        <v/>
      </c>
      <c r="G6" s="200" t="n">
        <v>3.5</v>
      </c>
      <c r="H6" s="60" t="inlineStr">
        <is>
          <t>平均日利润115元</t>
        </is>
      </c>
      <c r="I6" s="17" t="n"/>
    </row>
    <row r="7">
      <c r="A7" s="9" t="n">
        <v>44256</v>
      </c>
      <c r="B7" s="185" t="n">
        <v>138.85</v>
      </c>
      <c r="C7" s="188" t="n">
        <v>104</v>
      </c>
      <c r="D7" s="188" t="n"/>
      <c r="E7" s="188" t="n"/>
      <c r="F7" s="188">
        <f>B7-C7-D7+E7-G7-J7</f>
        <v/>
      </c>
      <c r="G7" s="200" t="n">
        <v>3.5</v>
      </c>
      <c r="H7" s="61" t="n"/>
      <c r="I7" s="17" t="n"/>
    </row>
    <row r="8">
      <c r="A8" s="9" t="n">
        <v>44256</v>
      </c>
      <c r="B8" s="185" t="n">
        <v>13.11</v>
      </c>
      <c r="C8" s="188" t="n">
        <v>8</v>
      </c>
      <c r="D8" s="188" t="n"/>
      <c r="E8" s="188" t="n"/>
      <c r="F8" s="188">
        <f>B8-C8-D8+E8-G8-J8</f>
        <v/>
      </c>
      <c r="G8" s="200" t="n">
        <v>3.5</v>
      </c>
      <c r="H8" s="61" t="n"/>
      <c r="I8" s="17" t="n"/>
    </row>
    <row r="9">
      <c r="A9" s="9" t="n">
        <v>44256</v>
      </c>
      <c r="B9" s="185" t="n">
        <v>13.11</v>
      </c>
      <c r="C9" s="188" t="n">
        <v>8</v>
      </c>
      <c r="D9" s="188" t="n"/>
      <c r="E9" s="188" t="n"/>
      <c r="F9" s="188">
        <f>B9-C9-D9+E9-G9-J9</f>
        <v/>
      </c>
      <c r="G9" s="200" t="n">
        <v>3.5</v>
      </c>
      <c r="H9" s="61" t="n"/>
      <c r="I9" s="17" t="n"/>
      <c r="M9" s="0" t="inlineStr">
        <is>
          <t> </t>
        </is>
      </c>
    </row>
    <row r="10">
      <c r="A10" s="9" t="n">
        <v>44256</v>
      </c>
      <c r="B10" s="195" t="n">
        <v>13.11</v>
      </c>
      <c r="C10" s="188" t="n">
        <v>8</v>
      </c>
      <c r="D10" s="217" t="n"/>
      <c r="E10" s="217" t="n"/>
      <c r="F10" s="188">
        <f>B10-C10-D10+E10-G10-J10</f>
        <v/>
      </c>
      <c r="G10" s="200" t="n">
        <v>3.5</v>
      </c>
      <c r="H10" s="61" t="n"/>
      <c r="I10" s="17" t="n"/>
    </row>
    <row r="11">
      <c r="A11" s="9" t="n">
        <v>44256</v>
      </c>
      <c r="B11" s="185" t="n">
        <v>48.58</v>
      </c>
      <c r="C11" s="188" t="n">
        <v>38.3</v>
      </c>
      <c r="D11" s="217" t="n"/>
      <c r="E11" s="188" t="n"/>
      <c r="F11" s="188">
        <f>B11-C11-D11+E11-G11-J11</f>
        <v/>
      </c>
      <c r="G11" s="200" t="n">
        <v>3.5</v>
      </c>
      <c r="H11" s="61" t="inlineStr">
        <is>
          <t>  </t>
        </is>
      </c>
      <c r="I11" s="12" t="n"/>
    </row>
    <row r="12">
      <c r="A12" s="9" t="n">
        <v>44256</v>
      </c>
      <c r="B12" s="185" t="n">
        <v>154.16</v>
      </c>
      <c r="C12" s="188" t="n">
        <v>112</v>
      </c>
      <c r="D12" s="188" t="n"/>
      <c r="E12" s="188" t="n"/>
      <c r="F12" s="188">
        <f>B12-C12-D12+E12-G12-J12</f>
        <v/>
      </c>
      <c r="G12" s="200" t="n">
        <v>3.5</v>
      </c>
      <c r="H12" s="62" t="n"/>
      <c r="I12" s="12" t="n"/>
    </row>
    <row r="13">
      <c r="A13" s="9" t="n">
        <v>44256</v>
      </c>
      <c r="B13" s="185" t="n">
        <v>67.41</v>
      </c>
      <c r="C13" s="188" t="n">
        <v>48</v>
      </c>
      <c r="D13" s="188" t="n"/>
      <c r="E13" s="188" t="n"/>
      <c r="F13" s="188">
        <f>B13-C13-D13+E13-G13-J13</f>
        <v/>
      </c>
      <c r="G13" s="200" t="n">
        <v>3.5</v>
      </c>
      <c r="H13" s="62" t="n"/>
      <c r="I13" s="12" t="n"/>
    </row>
    <row r="14">
      <c r="A14" s="9" t="n">
        <v>44257</v>
      </c>
      <c r="B14" s="185" t="n">
        <v>39.38</v>
      </c>
      <c r="C14" s="188" t="n">
        <v>22</v>
      </c>
      <c r="D14" s="188" t="n"/>
      <c r="E14" s="188" t="n"/>
      <c r="F14" s="188">
        <f>B14-C14-D14+E14-G14-J14</f>
        <v/>
      </c>
      <c r="G14" s="200" t="n">
        <v>3.5</v>
      </c>
      <c r="H14" s="62" t="n"/>
      <c r="I14" s="12" t="n"/>
    </row>
    <row r="15">
      <c r="A15" s="9" t="n">
        <v>44257</v>
      </c>
      <c r="B15" s="195" t="n">
        <v>134.54</v>
      </c>
      <c r="C15" s="188" t="n">
        <v>104</v>
      </c>
      <c r="D15" s="188" t="n"/>
      <c r="E15" s="188" t="n"/>
      <c r="F15" s="188">
        <f>B15-C15-D15+E15-G15-J15</f>
        <v/>
      </c>
      <c r="G15" s="200" t="n">
        <v>3.5</v>
      </c>
      <c r="H15" s="62" t="n"/>
      <c r="I15" s="12" t="n"/>
    </row>
    <row r="16">
      <c r="A16" s="9" t="n">
        <v>44257</v>
      </c>
      <c r="B16" s="185" t="n">
        <v>24.22</v>
      </c>
      <c r="C16" s="188" t="n">
        <v>16</v>
      </c>
      <c r="D16" s="188" t="n"/>
      <c r="E16" s="188" t="n"/>
      <c r="F16" s="188">
        <f>B16-C16-D16+E16-G16-J16</f>
        <v/>
      </c>
      <c r="G16" s="200" t="n">
        <v>3.5</v>
      </c>
      <c r="H16" s="62" t="n"/>
      <c r="I16" s="12" t="n"/>
    </row>
    <row r="17">
      <c r="A17" s="9" t="n">
        <v>44257</v>
      </c>
      <c r="B17" s="185" t="n">
        <v>70.41</v>
      </c>
      <c r="C17" s="188" t="n">
        <v>48</v>
      </c>
      <c r="D17" s="188" t="n"/>
      <c r="E17" s="188" t="n"/>
      <c r="F17" s="188">
        <f>B17-C17-D17+E17-G17-J17</f>
        <v/>
      </c>
      <c r="G17" s="200" t="n">
        <v>3.5</v>
      </c>
      <c r="H17" s="62" t="n"/>
      <c r="I17" s="12" t="n"/>
    </row>
    <row r="18">
      <c r="A18" s="9" t="n">
        <v>44257</v>
      </c>
      <c r="B18" s="185" t="n">
        <v>50.58</v>
      </c>
      <c r="C18" s="188" t="n">
        <v>38.3</v>
      </c>
      <c r="D18" s="188" t="n"/>
      <c r="E18" s="188" t="n"/>
      <c r="F18" s="188">
        <f>B18-C18-D18+E18-G18-J18</f>
        <v/>
      </c>
      <c r="G18" s="200" t="n">
        <v>3.5</v>
      </c>
      <c r="H18" s="62" t="n"/>
      <c r="I18" s="12" t="n"/>
    </row>
    <row r="19">
      <c r="A19" s="9" t="n">
        <v>44257</v>
      </c>
      <c r="B19" s="185" t="n">
        <v>50</v>
      </c>
      <c r="C19" s="188" t="n">
        <v>32</v>
      </c>
      <c r="D19" s="188" t="n"/>
      <c r="E19" s="217" t="n"/>
      <c r="F19" s="188">
        <f>B19-C19-D19+E19-G19-J19</f>
        <v/>
      </c>
      <c r="G19" s="200" t="n">
        <v>3.5</v>
      </c>
      <c r="H19" s="62" t="n"/>
      <c r="I19" s="12" t="n"/>
    </row>
    <row r="20">
      <c r="A20" s="9" t="n">
        <v>44257</v>
      </c>
      <c r="B20" s="185" t="n">
        <v>138.35</v>
      </c>
      <c r="C20" s="188" t="n">
        <v>104</v>
      </c>
      <c r="D20" s="217" t="n"/>
      <c r="E20" s="217" t="n"/>
      <c r="F20" s="188">
        <f>B20-C20-D20+E20-G20-J20</f>
        <v/>
      </c>
      <c r="G20" s="200" t="n">
        <v>3.5</v>
      </c>
      <c r="H20" s="62" t="n"/>
      <c r="I20" s="12" t="n"/>
    </row>
    <row r="21">
      <c r="A21" s="9" t="n">
        <v>44257</v>
      </c>
      <c r="B21" s="185" t="n">
        <v>48.58</v>
      </c>
      <c r="C21" s="188" t="n">
        <v>38.3</v>
      </c>
      <c r="D21" s="217" t="n"/>
      <c r="E21" s="217" t="n"/>
      <c r="F21" s="188">
        <f>B21-C21-D21+E21-G21-J21</f>
        <v/>
      </c>
      <c r="G21" s="200" t="n">
        <v>3.5</v>
      </c>
      <c r="H21" s="63" t="n"/>
      <c r="I21" s="13" t="n"/>
    </row>
    <row r="22">
      <c r="A22" s="9" t="n">
        <v>44257</v>
      </c>
      <c r="B22" s="195" t="n">
        <v>48.58</v>
      </c>
      <c r="C22" s="188" t="n">
        <v>38.3</v>
      </c>
      <c r="D22" s="217" t="n"/>
      <c r="E22" s="217" t="n"/>
      <c r="F22" s="188">
        <f>B22-C22-D22+E22-G22-J22</f>
        <v/>
      </c>
      <c r="G22" s="200" t="n">
        <v>3.5</v>
      </c>
      <c r="H22" s="63" t="n"/>
      <c r="I22" s="13" t="n"/>
    </row>
    <row r="23">
      <c r="A23" s="9" t="n">
        <v>44257</v>
      </c>
      <c r="B23" s="185" t="n">
        <v>134.54</v>
      </c>
      <c r="C23" s="188" t="n">
        <v>104</v>
      </c>
      <c r="D23" s="217" t="n"/>
      <c r="E23" s="217" t="n"/>
      <c r="F23" s="188">
        <f>B23-C23-D23+E23-G23-J23</f>
        <v/>
      </c>
      <c r="G23" s="200" t="n">
        <v>3.5</v>
      </c>
      <c r="H23" s="63" t="n"/>
      <c r="I23" s="13" t="n"/>
    </row>
    <row r="24">
      <c r="A24" s="9" t="n">
        <v>44257</v>
      </c>
      <c r="B24" s="195" t="n">
        <v>48.58</v>
      </c>
      <c r="C24" s="188" t="n">
        <v>38.3</v>
      </c>
      <c r="D24" s="217" t="n"/>
      <c r="E24" s="217" t="n"/>
      <c r="F24" s="188">
        <f>B24-C24-D24+E24-G24-J24</f>
        <v/>
      </c>
      <c r="G24" s="200" t="n">
        <v>3.5</v>
      </c>
      <c r="H24" s="63" t="n"/>
      <c r="I24" s="13" t="n"/>
    </row>
    <row r="25">
      <c r="A25" s="9" t="n">
        <v>44257</v>
      </c>
      <c r="B25" s="195" t="n">
        <v>138.85</v>
      </c>
      <c r="C25" s="188" t="n">
        <v>104</v>
      </c>
      <c r="D25" s="188" t="n"/>
      <c r="E25" s="217" t="n"/>
      <c r="F25" s="188">
        <f>B25-C25-D25+E25-G25-J25</f>
        <v/>
      </c>
      <c r="G25" s="200" t="n">
        <v>3.5</v>
      </c>
      <c r="H25" s="63" t="n"/>
      <c r="I25" s="13" t="n"/>
    </row>
    <row r="26">
      <c r="A26" s="9" t="n">
        <v>44257</v>
      </c>
      <c r="B26" s="185" t="n">
        <v>13.11</v>
      </c>
      <c r="C26" s="188" t="n">
        <v>8</v>
      </c>
      <c r="D26" s="188" t="n"/>
      <c r="E26" s="217" t="n"/>
      <c r="F26" s="188">
        <f>B26-C26-D26+E26-G26-J26</f>
        <v/>
      </c>
      <c r="G26" s="200" t="n">
        <v>3.5</v>
      </c>
      <c r="H26" s="63" t="n"/>
      <c r="I26" s="13" t="n"/>
    </row>
    <row r="27">
      <c r="A27" s="9" t="n">
        <v>44257</v>
      </c>
      <c r="B27" s="185" t="n">
        <v>14.88</v>
      </c>
      <c r="C27" s="188" t="n">
        <v>6.37</v>
      </c>
      <c r="D27" s="188" t="n"/>
      <c r="E27" s="217" t="n"/>
      <c r="F27" s="188">
        <f>B27-C27-D27+E27-G27-J27</f>
        <v/>
      </c>
      <c r="G27" s="200" t="n">
        <v>3.5</v>
      </c>
      <c r="H27" s="63" t="n"/>
      <c r="I27" s="13" t="n"/>
    </row>
    <row r="28">
      <c r="A28" s="9" t="n">
        <v>44258</v>
      </c>
      <c r="B28" s="185" t="n">
        <v>48.58</v>
      </c>
      <c r="C28" s="188" t="n">
        <v>38.3</v>
      </c>
      <c r="D28" s="188" t="n"/>
      <c r="E28" s="217" t="n"/>
      <c r="F28" s="188">
        <f>B28-C28-D28+E28-G28-J28</f>
        <v/>
      </c>
      <c r="G28" s="200" t="n">
        <v>3.5</v>
      </c>
      <c r="H28" s="63" t="n"/>
      <c r="I28" s="13" t="n"/>
    </row>
    <row r="29">
      <c r="A29" s="9" t="n">
        <v>44258</v>
      </c>
      <c r="B29" s="195" t="n">
        <v>147.93</v>
      </c>
      <c r="C29" s="188" t="n">
        <v>107.5</v>
      </c>
      <c r="D29" s="188" t="n"/>
      <c r="E29" s="217" t="n"/>
      <c r="F29" s="188">
        <f>B29-C29-D29+E29-G29-J29</f>
        <v/>
      </c>
      <c r="G29" s="200" t="n">
        <v>3.5</v>
      </c>
      <c r="H29" s="63" t="n"/>
      <c r="I29" s="13" t="n"/>
    </row>
    <row r="30">
      <c r="A30" s="9" t="n">
        <v>44258</v>
      </c>
      <c r="B30" s="185" t="n">
        <v>35.83</v>
      </c>
      <c r="C30" s="188" t="n">
        <v>24</v>
      </c>
      <c r="D30" s="188" t="n"/>
      <c r="E30" s="217" t="n"/>
      <c r="F30" s="188">
        <f>B30-C30-D30+E30-G30-J30</f>
        <v/>
      </c>
      <c r="G30" s="200" t="n">
        <v>3.5</v>
      </c>
      <c r="H30" s="63" t="n"/>
      <c r="I30" s="13" t="n"/>
    </row>
    <row r="31">
      <c r="A31" s="9" t="n">
        <v>44258</v>
      </c>
      <c r="B31" s="185" t="n">
        <v>67.41</v>
      </c>
      <c r="C31" s="188" t="n">
        <v>48</v>
      </c>
      <c r="D31" s="188" t="n"/>
      <c r="E31" s="217" t="n"/>
      <c r="F31" s="188">
        <f>B31-C31-D31+E31-G31-J31</f>
        <v/>
      </c>
      <c r="G31" s="200" t="n">
        <v>3.5</v>
      </c>
      <c r="H31" s="63" t="n"/>
      <c r="I31" s="13" t="n"/>
    </row>
    <row r="32">
      <c r="A32" s="9" t="n">
        <v>44258</v>
      </c>
      <c r="B32" s="185" t="n">
        <v>158.01</v>
      </c>
      <c r="C32" s="188" t="n">
        <v>109.1</v>
      </c>
      <c r="D32" s="188" t="n"/>
      <c r="E32" s="217" t="n"/>
      <c r="F32" s="188">
        <f>B32-C32-D32+E32-G32-J32</f>
        <v/>
      </c>
      <c r="G32" s="200" t="n">
        <v>12</v>
      </c>
      <c r="H32" s="63" t="n"/>
      <c r="I32" s="13" t="n"/>
    </row>
    <row r="33">
      <c r="A33" s="9" t="n">
        <v>44258</v>
      </c>
      <c r="B33" s="185" t="n">
        <v>106.85</v>
      </c>
      <c r="C33" s="188" t="n">
        <v>74</v>
      </c>
      <c r="D33" s="188" t="n"/>
      <c r="E33" s="217" t="n"/>
      <c r="F33" s="188">
        <f>B33-C33-D33+E33-G33-J33</f>
        <v/>
      </c>
      <c r="G33" s="200" t="n">
        <v>3.5</v>
      </c>
      <c r="H33" s="63" t="n"/>
      <c r="I33" s="13" t="n"/>
    </row>
    <row r="34">
      <c r="A34" s="9" t="n">
        <v>44258</v>
      </c>
      <c r="B34" s="185" t="n">
        <v>146.85</v>
      </c>
      <c r="C34" s="188" t="n">
        <v>104</v>
      </c>
      <c r="D34" s="188" t="n"/>
      <c r="E34" s="217" t="n"/>
      <c r="F34" s="188">
        <f>B34-C34-D34+E34-G34-J34</f>
        <v/>
      </c>
      <c r="G34" s="200" t="n">
        <v>15.5</v>
      </c>
      <c r="H34" s="63" t="n"/>
      <c r="I34" s="13" t="n"/>
    </row>
    <row r="35">
      <c r="A35" s="9" t="n">
        <v>44258</v>
      </c>
      <c r="B35" s="185" t="n">
        <v>146.8</v>
      </c>
      <c r="C35" s="188" t="n">
        <v>104</v>
      </c>
      <c r="D35" s="188" t="n"/>
      <c r="E35" s="217" t="n"/>
      <c r="F35" s="188">
        <f>B35-C35-D35+E35-G35-J35</f>
        <v/>
      </c>
      <c r="G35" s="200" t="n">
        <v>15.5</v>
      </c>
      <c r="H35" s="63" t="n"/>
      <c r="I35" s="13" t="n"/>
    </row>
    <row r="36">
      <c r="A36" s="9" t="n">
        <v>44258</v>
      </c>
      <c r="B36" s="185" t="n">
        <v>146.85</v>
      </c>
      <c r="C36" s="188" t="n">
        <v>104</v>
      </c>
      <c r="D36" s="188" t="n"/>
      <c r="E36" s="217" t="n"/>
      <c r="F36" s="188">
        <f>B36-C36-D36+E36-G36-J36</f>
        <v/>
      </c>
      <c r="G36" s="200" t="n">
        <v>15.5</v>
      </c>
      <c r="H36" s="63" t="n"/>
      <c r="I36" s="13" t="n"/>
    </row>
    <row r="37">
      <c r="A37" s="9" t="n">
        <v>44258</v>
      </c>
      <c r="B37" s="185" t="n">
        <v>158.01</v>
      </c>
      <c r="C37" s="188" t="n">
        <v>109.1</v>
      </c>
      <c r="D37" s="188" t="n"/>
      <c r="E37" s="217" t="n"/>
      <c r="F37" s="188">
        <f>B37-C37-D37+E37-G37-J37</f>
        <v/>
      </c>
      <c r="G37" s="200" t="n">
        <v>15.5</v>
      </c>
      <c r="H37" s="63" t="n"/>
      <c r="I37" s="13" t="n"/>
    </row>
    <row r="38">
      <c r="A38" s="9" t="n">
        <v>44258</v>
      </c>
      <c r="B38" s="242" t="n">
        <v>328.08</v>
      </c>
      <c r="C38" s="236" t="n">
        <v>240</v>
      </c>
      <c r="D38" s="236" t="n"/>
      <c r="E38" s="218" t="n"/>
      <c r="F38" s="188">
        <f>B38-C38-D38+E38-G38-J38</f>
        <v/>
      </c>
      <c r="G38" s="244" t="n">
        <v>3.5</v>
      </c>
      <c r="H38" s="63" t="n"/>
      <c r="I38" s="13" t="n"/>
      <c r="J38" s="227" t="n"/>
      <c r="K38" s="227" t="n"/>
    </row>
    <row r="39">
      <c r="A39" s="9" t="n">
        <v>44258</v>
      </c>
      <c r="B39" s="185" t="n">
        <v>34.8</v>
      </c>
      <c r="C39" s="188" t="n">
        <v>20</v>
      </c>
      <c r="D39" s="188" t="n"/>
      <c r="E39" s="217" t="n"/>
      <c r="F39" s="188">
        <f>B39-C39-D39+E39-G39-J39</f>
        <v/>
      </c>
      <c r="G39" s="200" t="n">
        <v>3.5</v>
      </c>
      <c r="H39" s="63" t="n"/>
      <c r="I39" s="13" t="n"/>
    </row>
    <row r="40">
      <c r="A40" s="9" t="n">
        <v>44258</v>
      </c>
      <c r="B40" s="185" t="n">
        <v>13.74</v>
      </c>
      <c r="C40" s="188" t="n">
        <v>5.8</v>
      </c>
      <c r="D40" s="188" t="n"/>
      <c r="E40" s="217" t="n"/>
      <c r="F40" s="188">
        <f>B40-C40-D40+E40-G40-J40</f>
        <v/>
      </c>
      <c r="G40" s="200" t="n">
        <v>3.5</v>
      </c>
      <c r="H40" s="63" t="n"/>
      <c r="I40" s="13" t="n"/>
    </row>
    <row r="41">
      <c r="A41" s="9" t="n">
        <v>44258</v>
      </c>
      <c r="B41" s="185" t="n">
        <v>32.3</v>
      </c>
      <c r="C41" s="188" t="n">
        <v>18</v>
      </c>
      <c r="D41" s="188" t="n"/>
      <c r="E41" s="217" t="n"/>
      <c r="F41" s="188">
        <f>B41-C41-D41+E41-G41-J41</f>
        <v/>
      </c>
      <c r="G41" s="200" t="n">
        <v>3.5</v>
      </c>
      <c r="H41" s="63" t="n"/>
      <c r="I41" s="13" t="n"/>
    </row>
    <row r="42">
      <c r="A42" s="9" t="n">
        <v>44258</v>
      </c>
      <c r="B42" s="185" t="n">
        <v>35.3</v>
      </c>
      <c r="C42" s="188" t="n">
        <v>17.26</v>
      </c>
      <c r="D42" s="188" t="n"/>
      <c r="E42" s="217" t="n"/>
      <c r="F42" s="188">
        <f>B42-C42-D42+E42-G42-J42</f>
        <v/>
      </c>
      <c r="G42" s="200" t="n">
        <v>7</v>
      </c>
      <c r="H42" s="63" t="n"/>
      <c r="I42" s="13" t="n"/>
    </row>
    <row r="43">
      <c r="A43" s="9" t="n">
        <v>44258</v>
      </c>
      <c r="B43" s="185" t="n">
        <v>16.9</v>
      </c>
      <c r="C43" s="188" t="n">
        <v>10</v>
      </c>
      <c r="D43" s="188" t="n"/>
      <c r="E43" s="217" t="n"/>
      <c r="F43" s="188">
        <f>B43-C43-D43+E43-G43-J43</f>
        <v/>
      </c>
      <c r="G43" s="200" t="n">
        <v>3.5</v>
      </c>
      <c r="H43" s="63" t="n"/>
      <c r="I43" s="13" t="n"/>
    </row>
    <row r="44">
      <c r="A44" s="9" t="n">
        <v>44258</v>
      </c>
      <c r="B44" s="195" t="n">
        <v>17.4</v>
      </c>
      <c r="C44" s="217" t="n">
        <v>8.800000000000001</v>
      </c>
      <c r="D44" s="188" t="n"/>
      <c r="E44" s="217" t="n"/>
      <c r="F44" s="188">
        <f>B44-C44-D44+E44-G44-J44</f>
        <v/>
      </c>
      <c r="G44" s="200" t="n">
        <v>3.5</v>
      </c>
      <c r="H44" s="63" t="n"/>
      <c r="I44" s="13" t="n"/>
    </row>
    <row r="45">
      <c r="A45" s="9" t="n">
        <v>44259</v>
      </c>
      <c r="B45" s="195" t="n">
        <v>13.5</v>
      </c>
      <c r="C45" s="188" t="n">
        <v>8</v>
      </c>
      <c r="D45" s="188" t="n"/>
      <c r="E45" s="217" t="n"/>
      <c r="F45" s="188">
        <f>B45-C45-D45+E45-G45-J45</f>
        <v/>
      </c>
      <c r="G45" s="200" t="n">
        <v>3.5</v>
      </c>
      <c r="H45" s="63" t="n"/>
      <c r="I45" s="13" t="n"/>
    </row>
    <row r="46">
      <c r="A46" s="9" t="n">
        <v>44259</v>
      </c>
      <c r="B46" s="195" t="n">
        <v>36.35</v>
      </c>
      <c r="C46" s="188" t="n">
        <v>24</v>
      </c>
      <c r="D46" s="188" t="n"/>
      <c r="E46" s="217" t="n"/>
      <c r="F46" s="188">
        <f>B46-C46-D46+E46-G46-J46</f>
        <v/>
      </c>
      <c r="G46" s="200" t="n">
        <v>3.5</v>
      </c>
      <c r="H46" s="63" t="n"/>
      <c r="I46" s="13" t="n"/>
    </row>
    <row r="47">
      <c r="A47" s="9" t="n">
        <v>44259</v>
      </c>
      <c r="B47" s="195" t="n">
        <v>67.41</v>
      </c>
      <c r="C47" s="188" t="n">
        <v>48</v>
      </c>
      <c r="D47" s="188" t="n"/>
      <c r="E47" s="217" t="n"/>
      <c r="F47" s="188">
        <f>B47-C47-D47+E47-G47-J47</f>
        <v/>
      </c>
      <c r="G47" s="200" t="n">
        <v>3.5</v>
      </c>
      <c r="H47" s="63" t="n"/>
      <c r="I47" s="13" t="n"/>
    </row>
    <row r="48">
      <c r="A48" s="9" t="n">
        <v>44259</v>
      </c>
      <c r="B48" s="195" t="n">
        <v>138.85</v>
      </c>
      <c r="C48" s="188" t="n">
        <v>104</v>
      </c>
      <c r="D48" s="188" t="n"/>
      <c r="E48" s="217" t="n"/>
      <c r="F48" s="188">
        <f>B48-C48-D48+E48-G48-J48</f>
        <v/>
      </c>
      <c r="G48" s="200" t="n">
        <v>3.5</v>
      </c>
      <c r="H48" s="63" t="n"/>
      <c r="I48" s="13" t="n"/>
    </row>
    <row r="49">
      <c r="A49" s="9" t="n">
        <v>44259</v>
      </c>
      <c r="B49" s="195" t="n">
        <v>17.9</v>
      </c>
      <c r="C49" s="188" t="n">
        <v>10</v>
      </c>
      <c r="D49" s="188" t="n"/>
      <c r="E49" s="217" t="n"/>
      <c r="F49" s="188">
        <f>B49-C49-D49+E49-G49-J49</f>
        <v/>
      </c>
      <c r="G49" s="200" t="n">
        <v>3.5</v>
      </c>
      <c r="H49" s="63" t="n"/>
      <c r="I49" s="13" t="n"/>
    </row>
    <row r="50">
      <c r="A50" s="9" t="n">
        <v>44259</v>
      </c>
      <c r="B50" s="195" t="n">
        <v>48.58</v>
      </c>
      <c r="C50" s="188" t="n">
        <v>38.3</v>
      </c>
      <c r="D50" s="188" t="n"/>
      <c r="E50" s="217" t="n"/>
      <c r="F50" s="188">
        <f>B50-C50-D50+E50-G50-J50</f>
        <v/>
      </c>
      <c r="G50" s="200" t="n">
        <v>3.5</v>
      </c>
      <c r="H50" s="63" t="n"/>
      <c r="I50" s="13" t="n"/>
    </row>
    <row r="51">
      <c r="A51" s="9" t="n">
        <v>44259</v>
      </c>
      <c r="B51" s="195" t="n">
        <v>48.58</v>
      </c>
      <c r="C51" s="188" t="n">
        <v>38.3</v>
      </c>
      <c r="D51" s="188" t="n"/>
      <c r="E51" s="217" t="n"/>
      <c r="F51" s="188">
        <f>B51-C51-D51+E51-G51-J51</f>
        <v/>
      </c>
      <c r="G51" s="200" t="n">
        <v>3.5</v>
      </c>
      <c r="H51" s="63" t="n"/>
      <c r="I51" s="13" t="n"/>
    </row>
    <row r="52">
      <c r="A52" s="9" t="n">
        <v>44259</v>
      </c>
      <c r="B52" s="195" t="n">
        <v>13.11</v>
      </c>
      <c r="C52" s="217" t="n">
        <v>8</v>
      </c>
      <c r="D52" s="188" t="n"/>
      <c r="E52" s="217" t="n"/>
      <c r="F52" s="188">
        <f>B52-C52-D52+E52-G52-J52</f>
        <v/>
      </c>
      <c r="G52" s="200" t="n">
        <v>3.5</v>
      </c>
      <c r="H52" s="63" t="n"/>
      <c r="I52" s="13" t="n"/>
    </row>
    <row r="53">
      <c r="A53" s="9" t="n">
        <v>44259</v>
      </c>
      <c r="B53" s="195" t="n">
        <v>13.41</v>
      </c>
      <c r="C53" s="188" t="n">
        <v>8</v>
      </c>
      <c r="D53" s="188" t="n"/>
      <c r="E53" s="217" t="n"/>
      <c r="F53" s="188">
        <f>B53-C53-D53+E53-G53-J53</f>
        <v/>
      </c>
      <c r="G53" s="200" t="n">
        <v>3.5</v>
      </c>
      <c r="H53" s="63" t="n"/>
      <c r="I53" s="13" t="n"/>
    </row>
    <row r="54">
      <c r="A54" s="9" t="n">
        <v>44259</v>
      </c>
      <c r="B54" s="185" t="n">
        <v>134.54</v>
      </c>
      <c r="C54" s="188" t="n">
        <v>104</v>
      </c>
      <c r="D54" s="188" t="n"/>
      <c r="E54" s="217" t="n"/>
      <c r="F54" s="188">
        <f>B54-C54-D54+E54-G54-J54</f>
        <v/>
      </c>
      <c r="G54" s="200" t="n">
        <v>6</v>
      </c>
      <c r="H54" s="63" t="n"/>
      <c r="I54" s="13" t="n"/>
    </row>
    <row r="55">
      <c r="A55" s="9" t="n">
        <v>44259</v>
      </c>
      <c r="B55" s="185" t="n">
        <v>134.54</v>
      </c>
      <c r="C55" s="188" t="n">
        <v>104</v>
      </c>
      <c r="D55" s="223" t="n"/>
      <c r="E55" s="223" t="n"/>
      <c r="F55" s="188">
        <f>B55-C55-D55+E55-G55-J55</f>
        <v/>
      </c>
      <c r="G55" s="200" t="n">
        <v>6</v>
      </c>
      <c r="H55" s="63" t="n"/>
      <c r="I55" s="13" t="n"/>
    </row>
    <row r="56">
      <c r="A56" s="9" t="n">
        <v>44259</v>
      </c>
      <c r="B56" s="185" t="n">
        <v>13.11</v>
      </c>
      <c r="C56" s="217" t="n">
        <v>8</v>
      </c>
      <c r="D56" s="217" t="n"/>
      <c r="E56" s="217" t="n"/>
      <c r="F56" s="188">
        <f>B56-C56-D56+E56-G56-J56</f>
        <v/>
      </c>
      <c r="G56" s="200" t="n">
        <v>3.5</v>
      </c>
      <c r="H56" s="63" t="n"/>
      <c r="I56" s="13" t="n"/>
    </row>
    <row r="57">
      <c r="A57" s="9" t="n">
        <v>44260</v>
      </c>
      <c r="B57" s="185" t="n">
        <v>32.33</v>
      </c>
      <c r="C57" s="223" t="n">
        <v>20</v>
      </c>
      <c r="D57" s="188" t="n"/>
      <c r="E57" s="217" t="n"/>
      <c r="F57" s="188">
        <f>B57-C57-D57+E57-G57-J57</f>
        <v/>
      </c>
      <c r="G57" s="200" t="n">
        <v>3.5</v>
      </c>
      <c r="H57" s="63" t="n"/>
      <c r="I57" s="13" t="n"/>
    </row>
    <row r="58">
      <c r="A58" s="9" t="n">
        <v>44260</v>
      </c>
      <c r="B58" s="185" t="n">
        <v>134.54</v>
      </c>
      <c r="C58" s="188" t="n">
        <v>104</v>
      </c>
      <c r="D58" s="188" t="n"/>
      <c r="E58" s="217" t="n"/>
      <c r="F58" s="188">
        <f>B58-C58-D58+E58-G58-J58</f>
        <v/>
      </c>
      <c r="G58" s="200" t="n">
        <v>6</v>
      </c>
      <c r="H58" s="63" t="n"/>
      <c r="I58" s="13" t="n"/>
    </row>
    <row r="59">
      <c r="A59" s="9" t="n">
        <v>44260</v>
      </c>
      <c r="B59" s="185" t="n">
        <v>127.76</v>
      </c>
      <c r="C59" s="188" t="n">
        <v>104</v>
      </c>
      <c r="D59" s="223" t="n"/>
      <c r="E59" s="223" t="n"/>
      <c r="F59" s="188">
        <f>B59-C59-D59+E59-G59-J59</f>
        <v/>
      </c>
      <c r="G59" s="200" t="n">
        <v>3.5</v>
      </c>
      <c r="H59" s="63" t="n"/>
      <c r="I59" s="13" t="n"/>
    </row>
    <row r="60">
      <c r="A60" s="9" t="n">
        <v>44260</v>
      </c>
      <c r="B60" s="185" t="n">
        <v>132.11</v>
      </c>
      <c r="C60" s="188" t="n">
        <v>107.5</v>
      </c>
      <c r="D60" s="188" t="n"/>
      <c r="E60" s="217" t="n"/>
      <c r="F60" s="188">
        <f>B60-C60-D60+E60-G60-J60</f>
        <v/>
      </c>
      <c r="G60" s="200" t="n">
        <v>3.5</v>
      </c>
      <c r="H60" s="63" t="n"/>
      <c r="I60" s="13" t="n"/>
    </row>
    <row r="61">
      <c r="A61" s="9" t="n">
        <v>44260</v>
      </c>
      <c r="B61" s="185" t="n">
        <v>145.93</v>
      </c>
      <c r="C61" s="188" t="n">
        <v>114.7</v>
      </c>
      <c r="D61" s="188" t="n"/>
      <c r="E61" s="217" t="n"/>
      <c r="F61" s="188">
        <f>B61-C61-D61+E61-G61-J61</f>
        <v/>
      </c>
      <c r="G61" s="200" t="n">
        <v>3.5</v>
      </c>
      <c r="H61" s="63" t="n"/>
      <c r="I61" s="13" t="n"/>
    </row>
    <row r="62">
      <c r="A62" s="9" t="n">
        <v>44260</v>
      </c>
      <c r="B62" s="185" t="n">
        <v>12.34</v>
      </c>
      <c r="C62" s="188" t="n">
        <v>8</v>
      </c>
      <c r="D62" s="188" t="n"/>
      <c r="E62" s="217" t="n"/>
      <c r="F62" s="188">
        <f>B62-C62-D62+E62-G62-J62</f>
        <v/>
      </c>
      <c r="G62" s="200" t="n">
        <v>3.5</v>
      </c>
      <c r="H62" s="63" t="n"/>
      <c r="I62" s="13" t="n"/>
    </row>
    <row r="63">
      <c r="A63" s="9" t="n">
        <v>44260</v>
      </c>
      <c r="B63" s="185" t="n">
        <v>123.79</v>
      </c>
      <c r="C63" s="188" t="n">
        <v>104</v>
      </c>
      <c r="D63" s="188" t="n"/>
      <c r="E63" s="217" t="n"/>
      <c r="F63" s="188">
        <f>B63-C63-D63+E63-G63-J63</f>
        <v/>
      </c>
      <c r="G63" s="200" t="n">
        <v>3.5</v>
      </c>
      <c r="H63" s="63" t="n"/>
      <c r="I63" s="13" t="n"/>
    </row>
    <row r="64">
      <c r="A64" s="9" t="n">
        <v>44260</v>
      </c>
      <c r="B64" s="185" t="n">
        <v>23.01</v>
      </c>
      <c r="C64" s="188" t="n">
        <v>16</v>
      </c>
      <c r="D64" s="188" t="n"/>
      <c r="E64" s="217" t="n"/>
      <c r="F64" s="188">
        <f>B64-C64-D64+E64-G64-J64</f>
        <v/>
      </c>
      <c r="G64" s="200" t="n">
        <v>3.5</v>
      </c>
      <c r="H64" s="63" t="n"/>
      <c r="I64" s="13" t="n"/>
    </row>
    <row r="65">
      <c r="A65" s="9" t="n">
        <v>44260</v>
      </c>
      <c r="B65" s="185" t="n">
        <v>69.45999999999999</v>
      </c>
      <c r="C65" s="188" t="n">
        <v>48</v>
      </c>
      <c r="D65" s="188" t="n"/>
      <c r="E65" s="217" t="n"/>
      <c r="F65" s="188">
        <f>B65-C65-D65+E65-G65-J65</f>
        <v/>
      </c>
      <c r="G65" s="200" t="n">
        <v>3.5</v>
      </c>
      <c r="H65" s="63" t="n"/>
      <c r="I65" s="13" t="n"/>
    </row>
    <row r="66">
      <c r="A66" s="9" t="n">
        <v>44260</v>
      </c>
      <c r="B66" s="185" t="n">
        <v>64.86</v>
      </c>
      <c r="C66" s="188" t="n">
        <v>48</v>
      </c>
      <c r="D66" s="188" t="n"/>
      <c r="E66" s="217" t="n"/>
      <c r="F66" s="188">
        <f>B66-C66-D66+E66-G66-J66</f>
        <v/>
      </c>
      <c r="G66" s="200" t="n">
        <v>3.5</v>
      </c>
      <c r="H66" s="63" t="n"/>
      <c r="I66" s="13" t="n"/>
    </row>
    <row r="67">
      <c r="A67" s="9" t="n">
        <v>44260</v>
      </c>
      <c r="B67" s="185" t="n">
        <v>22.28</v>
      </c>
      <c r="C67" s="188" t="n">
        <v>16</v>
      </c>
      <c r="D67" s="188" t="n"/>
      <c r="E67" s="217" t="n"/>
      <c r="F67" s="188">
        <f>B67-C67-D67+E67-G67-J67</f>
        <v/>
      </c>
      <c r="G67" s="200" t="n">
        <v>3.5</v>
      </c>
      <c r="H67" s="63" t="n"/>
      <c r="I67" s="13" t="n"/>
    </row>
    <row r="68">
      <c r="A68" s="9" t="n">
        <v>44260</v>
      </c>
      <c r="B68" s="185" t="n">
        <v>69.58</v>
      </c>
      <c r="C68" s="188" t="n">
        <v>48</v>
      </c>
      <c r="D68" s="188" t="n"/>
      <c r="E68" s="217" t="n"/>
      <c r="F68" s="188">
        <f>B68-C68-D68+E68-G68-J68</f>
        <v/>
      </c>
      <c r="G68" s="200" t="n">
        <v>3.5</v>
      </c>
      <c r="H68" s="63" t="n"/>
      <c r="I68" s="13" t="n"/>
    </row>
    <row r="69">
      <c r="A69" s="9" t="n">
        <v>44260</v>
      </c>
      <c r="B69" s="185" t="n">
        <v>62.01</v>
      </c>
      <c r="C69" s="188" t="n">
        <v>48</v>
      </c>
      <c r="D69" s="188" t="n"/>
      <c r="E69" s="217" t="n"/>
      <c r="F69" s="188">
        <f>B69-C69-D69+E69-G69-J69</f>
        <v/>
      </c>
      <c r="G69" s="200" t="n">
        <v>3.5</v>
      </c>
      <c r="H69" s="63" t="n"/>
      <c r="I69" s="13" t="n"/>
    </row>
    <row r="70">
      <c r="A70" s="9" t="n">
        <v>44260</v>
      </c>
      <c r="B70" s="185" t="n">
        <v>32.73</v>
      </c>
      <c r="C70" s="188" t="n">
        <v>24</v>
      </c>
      <c r="D70" s="188" t="n"/>
      <c r="E70" s="217" t="n"/>
      <c r="F70" s="188">
        <f>B70-C70-D70+E70-G70-J70</f>
        <v/>
      </c>
      <c r="G70" s="200" t="n">
        <v>3.5</v>
      </c>
      <c r="H70" s="63" t="n"/>
      <c r="I70" s="13" t="n"/>
    </row>
    <row r="71">
      <c r="A71" s="9" t="n">
        <v>44260</v>
      </c>
      <c r="B71" s="185" t="n">
        <v>68.68000000000001</v>
      </c>
      <c r="C71" s="188" t="n">
        <v>48</v>
      </c>
      <c r="D71" s="188" t="n"/>
      <c r="E71" s="217" t="n"/>
      <c r="F71" s="188">
        <f>B71-C71-D71+E71-G71-J71</f>
        <v/>
      </c>
      <c r="G71" s="200" t="n">
        <v>3.5</v>
      </c>
      <c r="H71" s="63" t="n"/>
      <c r="I71" s="13" t="n"/>
    </row>
    <row r="72">
      <c r="A72" s="9" t="n">
        <v>44260</v>
      </c>
      <c r="B72" s="185" t="n">
        <v>167.37</v>
      </c>
      <c r="C72" s="188" t="n">
        <v>125</v>
      </c>
      <c r="D72" s="188" t="n"/>
      <c r="E72" s="217" t="n"/>
      <c r="F72" s="188">
        <f>B72-C72-D72+E72-G72-J72</f>
        <v/>
      </c>
      <c r="G72" s="200" t="n">
        <v>3.5</v>
      </c>
      <c r="H72" s="63" t="n"/>
      <c r="I72" s="13" t="n"/>
    </row>
    <row r="73">
      <c r="A73" s="9" t="n">
        <v>44260</v>
      </c>
      <c r="B73" s="185" t="n">
        <v>44.82</v>
      </c>
      <c r="C73" s="188" t="n">
        <v>38.3</v>
      </c>
      <c r="D73" s="188" t="n"/>
      <c r="E73" s="217" t="n"/>
      <c r="F73" s="188">
        <f>B73-C73-D73+E73-G73-J73</f>
        <v/>
      </c>
      <c r="G73" s="200" t="n">
        <v>3.5</v>
      </c>
      <c r="H73" s="63" t="n"/>
      <c r="I73" s="13" t="n"/>
    </row>
    <row r="74">
      <c r="A74" s="9" t="n">
        <v>44260</v>
      </c>
      <c r="B74" s="185" t="n">
        <v>145.68</v>
      </c>
      <c r="C74" s="188" t="n">
        <v>114</v>
      </c>
      <c r="D74" s="188" t="n"/>
      <c r="E74" s="217" t="n"/>
      <c r="F74" s="188">
        <f>B74-C74-D74+E74-G74-J74</f>
        <v/>
      </c>
      <c r="G74" s="200" t="n">
        <v>3.5</v>
      </c>
      <c r="H74" s="63" t="n"/>
      <c r="I74" s="13" t="n"/>
    </row>
    <row r="75">
      <c r="A75" s="9" t="n">
        <v>44260</v>
      </c>
      <c r="B75" s="185" t="n">
        <v>10.83</v>
      </c>
      <c r="C75" s="188" t="n">
        <v>3.7</v>
      </c>
      <c r="D75" s="188" t="n"/>
      <c r="E75" s="217" t="n"/>
      <c r="F75" s="188">
        <f>B75-C75-D75+E75-G75-J75</f>
        <v/>
      </c>
      <c r="G75" s="200" t="n">
        <v>3.5</v>
      </c>
      <c r="H75" s="63" t="n"/>
      <c r="I75" s="13" t="n"/>
    </row>
    <row r="76">
      <c r="A76" s="9" t="n">
        <v>44260</v>
      </c>
      <c r="B76" s="185" t="n">
        <v>10.83</v>
      </c>
      <c r="C76" s="188" t="n">
        <v>3.7</v>
      </c>
      <c r="D76" s="188" t="n"/>
      <c r="E76" s="217" t="n"/>
      <c r="F76" s="188">
        <f>B76-C76-D76+E76-G76-J76</f>
        <v/>
      </c>
      <c r="G76" s="200" t="n">
        <v>3.5</v>
      </c>
      <c r="H76" s="63" t="n"/>
      <c r="I76" s="13" t="n"/>
    </row>
    <row r="77">
      <c r="A77" s="9" t="n">
        <v>44260</v>
      </c>
      <c r="B77" s="185" t="n">
        <v>38.28</v>
      </c>
      <c r="C77" s="188" t="n">
        <v>24</v>
      </c>
      <c r="D77" s="188" t="n"/>
      <c r="E77" s="217" t="n"/>
      <c r="F77" s="188">
        <f>B77-C77-D77+E77-G77-J77</f>
        <v/>
      </c>
      <c r="G77" s="200" t="n">
        <v>3.5</v>
      </c>
      <c r="H77" s="63" t="n"/>
      <c r="I77" s="13" t="n"/>
    </row>
    <row r="78">
      <c r="A78" s="9" t="n">
        <v>44260</v>
      </c>
      <c r="B78" s="185" t="n">
        <v>124.14</v>
      </c>
      <c r="C78" s="188" t="n">
        <v>104</v>
      </c>
      <c r="D78" s="188" t="n"/>
      <c r="E78" s="217" t="n"/>
      <c r="F78" s="188">
        <f>B78-C78-D78+E78-G78-J78</f>
        <v/>
      </c>
      <c r="G78" s="200" t="n">
        <v>3.5</v>
      </c>
      <c r="H78" s="63" t="n"/>
      <c r="I78" s="13" t="n"/>
    </row>
    <row r="79">
      <c r="A79" s="9" t="n">
        <v>44260</v>
      </c>
      <c r="B79" s="185" t="n">
        <v>34.8</v>
      </c>
      <c r="C79" s="188" t="n">
        <v>20</v>
      </c>
      <c r="D79" s="188" t="n"/>
      <c r="E79" s="217" t="n"/>
      <c r="F79" s="188">
        <f>B79-C79-D79+E79-G79-J79</f>
        <v/>
      </c>
      <c r="G79" s="200" t="n">
        <v>3.5</v>
      </c>
      <c r="H79" s="63" t="n"/>
      <c r="I79" s="13" t="n"/>
    </row>
    <row r="80">
      <c r="A80" s="9" t="n">
        <v>44260</v>
      </c>
      <c r="B80" s="185" t="n">
        <v>44.78</v>
      </c>
      <c r="C80" s="188" t="n">
        <v>38.3</v>
      </c>
      <c r="D80" s="188" t="n"/>
      <c r="E80" s="217" t="n"/>
      <c r="F80" s="188">
        <f>B80-C80-D80+E80-G80-J80</f>
        <v/>
      </c>
      <c r="G80" s="200" t="n">
        <v>3.5</v>
      </c>
      <c r="H80" s="63" t="n"/>
      <c r="I80" s="13" t="n"/>
    </row>
    <row r="81">
      <c r="A81" s="9" t="n">
        <v>44260</v>
      </c>
      <c r="B81" s="185" t="n">
        <v>34.8</v>
      </c>
      <c r="C81" s="188" t="n">
        <v>20</v>
      </c>
      <c r="D81" s="188" t="n"/>
      <c r="E81" s="217" t="n"/>
      <c r="F81" s="188">
        <f>B81-C81-D81+E81-G81-J81</f>
        <v/>
      </c>
      <c r="G81" s="200" t="n">
        <v>3.5</v>
      </c>
      <c r="H81" s="63" t="n"/>
      <c r="I81" s="13" t="n"/>
    </row>
    <row r="82">
      <c r="A82" s="9" t="n">
        <v>44260</v>
      </c>
      <c r="B82" s="185" t="n">
        <v>45.06</v>
      </c>
      <c r="C82" s="188" t="n">
        <v>38.3</v>
      </c>
      <c r="D82" s="188" t="n"/>
      <c r="E82" s="217" t="n"/>
      <c r="F82" s="188">
        <f>B82-C82-D82+E82-G82-J82</f>
        <v/>
      </c>
      <c r="G82" s="200" t="n">
        <v>3.5</v>
      </c>
      <c r="H82" s="63" t="n"/>
      <c r="I82" s="13" t="n"/>
    </row>
    <row r="83">
      <c r="A83" s="9" t="n">
        <v>44260</v>
      </c>
      <c r="B83" s="185" t="n">
        <v>36.98</v>
      </c>
      <c r="C83" s="188" t="n">
        <v>24</v>
      </c>
      <c r="D83" s="188" t="n"/>
      <c r="E83" s="217" t="n"/>
      <c r="F83" s="188">
        <f>B83-C83-D83+E83-G83-J83</f>
        <v/>
      </c>
      <c r="G83" s="200" t="n">
        <v>3.5</v>
      </c>
      <c r="H83" s="63" t="n"/>
      <c r="I83" s="13" t="n"/>
    </row>
    <row r="84">
      <c r="A84" s="9" t="n">
        <v>44260</v>
      </c>
      <c r="B84" s="185" t="n">
        <v>53.74</v>
      </c>
      <c r="C84" s="188" t="n">
        <v>27</v>
      </c>
      <c r="D84" s="188" t="n"/>
      <c r="E84" s="217" t="n"/>
      <c r="F84" s="188">
        <f>B84-C84-D84+E84-G84-J84</f>
        <v/>
      </c>
      <c r="G84" s="200" t="n">
        <v>3.5</v>
      </c>
      <c r="H84" s="63" t="n"/>
      <c r="I84" s="13" t="n"/>
    </row>
    <row r="85">
      <c r="A85" s="9" t="n">
        <v>44260</v>
      </c>
      <c r="B85" s="185" t="n">
        <v>19.9</v>
      </c>
      <c r="C85" s="188" t="n">
        <v>11.8</v>
      </c>
      <c r="D85" s="188" t="n"/>
      <c r="E85" s="188" t="n"/>
      <c r="F85" s="188">
        <f>B85-C85-D85+E85-G85-J85</f>
        <v/>
      </c>
      <c r="G85" s="200" t="n">
        <v>3.5</v>
      </c>
      <c r="H85" s="63" t="n"/>
      <c r="I85" s="13" t="n"/>
    </row>
    <row r="86">
      <c r="A86" s="9" t="n">
        <v>44260</v>
      </c>
      <c r="B86" s="185" t="n">
        <v>16.9</v>
      </c>
      <c r="C86" s="188" t="n">
        <v>10</v>
      </c>
      <c r="D86" s="188" t="n"/>
      <c r="E86" s="217" t="n"/>
      <c r="F86" s="188">
        <f>B86-C86-D86+E86-G86-J86</f>
        <v/>
      </c>
      <c r="G86" s="200" t="n">
        <v>3.5</v>
      </c>
      <c r="H86" s="63" t="n"/>
      <c r="I86" s="13" t="n"/>
    </row>
    <row r="87">
      <c r="A87" s="9" t="n">
        <v>44260</v>
      </c>
      <c r="B87" s="185" t="n">
        <v>138.44</v>
      </c>
      <c r="C87" s="188" t="n">
        <v>104</v>
      </c>
      <c r="D87" s="188" t="n"/>
      <c r="E87" s="217" t="n"/>
      <c r="F87" s="188">
        <f>B87-C87-D87+E87-G87-J87</f>
        <v/>
      </c>
      <c r="G87" s="200" t="n">
        <v>3.5</v>
      </c>
      <c r="H87" s="63" t="n"/>
      <c r="I87" s="13" t="n"/>
    </row>
    <row r="88">
      <c r="A88" s="9" t="n">
        <v>44261</v>
      </c>
      <c r="B88" s="185" t="n">
        <v>58.15</v>
      </c>
      <c r="C88" s="188" t="n">
        <v>40</v>
      </c>
      <c r="D88" s="188" t="n"/>
      <c r="E88" s="217" t="n"/>
      <c r="F88" s="188">
        <f>B88-C88-D88+E88-G88-J88</f>
        <v/>
      </c>
      <c r="G88" s="200" t="n">
        <v>3.5</v>
      </c>
      <c r="H88" s="63" t="n"/>
      <c r="I88" s="13" t="n"/>
    </row>
    <row r="89">
      <c r="A89" s="9" t="n">
        <v>44261</v>
      </c>
      <c r="B89" s="185" t="n">
        <v>70.43000000000001</v>
      </c>
      <c r="C89" s="188" t="n">
        <v>45</v>
      </c>
      <c r="D89" s="188" t="n"/>
      <c r="E89" s="217" t="n"/>
      <c r="F89" s="188">
        <f>B89-C89-D89+E89-G89-J89</f>
        <v/>
      </c>
      <c r="G89" s="200" t="n">
        <v>3.5</v>
      </c>
      <c r="H89" s="63" t="n"/>
      <c r="I89" s="13" t="n"/>
    </row>
    <row r="90">
      <c r="A90" s="9" t="n">
        <v>44261</v>
      </c>
      <c r="B90" s="185" t="n">
        <v>35.83</v>
      </c>
      <c r="C90" s="188" t="n">
        <v>24</v>
      </c>
      <c r="D90" s="188" t="n"/>
      <c r="E90" s="217" t="n"/>
      <c r="F90" s="188">
        <f>B90-C90-D90+E90-G90-J90</f>
        <v/>
      </c>
      <c r="G90" s="200" t="n">
        <v>3.5</v>
      </c>
      <c r="H90" s="63" t="n"/>
      <c r="I90" s="13" t="n"/>
    </row>
    <row r="91">
      <c r="A91" s="9" t="n">
        <v>44261</v>
      </c>
      <c r="B91" s="185" t="n">
        <v>48.58</v>
      </c>
      <c r="C91" s="188" t="n">
        <v>38.3</v>
      </c>
      <c r="D91" s="188" t="n"/>
      <c r="E91" s="217" t="n"/>
      <c r="F91" s="188">
        <f>B91-C91-D91+E91-G91-J91</f>
        <v/>
      </c>
      <c r="G91" s="200" t="n">
        <v>3.5</v>
      </c>
      <c r="H91" s="63" t="n"/>
      <c r="I91" s="13" t="n"/>
    </row>
    <row r="92">
      <c r="A92" s="9" t="n">
        <v>44261</v>
      </c>
      <c r="B92" s="185" t="n">
        <v>78.06999999999999</v>
      </c>
      <c r="C92" s="188" t="n">
        <v>62.4</v>
      </c>
      <c r="D92" s="188" t="n"/>
      <c r="E92" s="217" t="n"/>
      <c r="F92" s="188">
        <f>B92-C92-D92+E92-G92-J92</f>
        <v/>
      </c>
      <c r="G92" s="200" t="n">
        <v>3.5</v>
      </c>
      <c r="H92" s="63" t="n"/>
      <c r="I92" s="13" t="n"/>
    </row>
    <row r="93">
      <c r="A93" s="9" t="n">
        <v>44261</v>
      </c>
      <c r="B93" s="185" t="n">
        <v>248.79</v>
      </c>
      <c r="C93" s="188" t="n">
        <v>208</v>
      </c>
      <c r="D93" s="188" t="n"/>
      <c r="E93" s="217" t="n"/>
      <c r="F93" s="188">
        <f>B93-C93-D93+E93-G93-J93</f>
        <v/>
      </c>
      <c r="G93" s="200" t="n">
        <v>3.5</v>
      </c>
      <c r="H93" s="63" t="n"/>
      <c r="I93" s="13" t="n"/>
    </row>
    <row r="94">
      <c r="A94" s="9" t="n">
        <v>44261</v>
      </c>
      <c r="B94" s="185" t="n">
        <v>72.66</v>
      </c>
      <c r="C94" s="188" t="n">
        <v>48</v>
      </c>
      <c r="D94" s="188" t="n"/>
      <c r="E94" s="217" t="n"/>
      <c r="F94" s="188">
        <f>B94-C94-D94+E94-G94-J94</f>
        <v/>
      </c>
      <c r="G94" s="200" t="n">
        <v>3.5</v>
      </c>
      <c r="H94" s="63" t="n"/>
      <c r="I94" s="13" t="n"/>
    </row>
    <row r="95">
      <c r="A95" s="9" t="n">
        <v>44261</v>
      </c>
      <c r="B95" s="185" t="n">
        <v>34.8</v>
      </c>
      <c r="C95" s="188" t="n">
        <v>20</v>
      </c>
      <c r="D95" s="188" t="n"/>
      <c r="E95" s="217" t="n"/>
      <c r="F95" s="188">
        <f>B95-C95-D95+E95-G95-J95</f>
        <v/>
      </c>
      <c r="G95" s="200" t="n">
        <v>3.5</v>
      </c>
      <c r="H95" s="63" t="n"/>
      <c r="I95" s="13" t="n"/>
    </row>
    <row r="96">
      <c r="A96" s="9" t="n">
        <v>44261</v>
      </c>
      <c r="B96" s="185" t="n">
        <v>67.41</v>
      </c>
      <c r="C96" s="223" t="n">
        <v>48</v>
      </c>
      <c r="D96" s="223" t="n"/>
      <c r="E96" s="223" t="n"/>
      <c r="F96" s="188">
        <f>B96-C96-D96+E96-G96-J96</f>
        <v/>
      </c>
      <c r="G96" s="200" t="n">
        <v>3.5</v>
      </c>
      <c r="H96" s="63" t="n"/>
      <c r="I96" s="13" t="n"/>
    </row>
    <row r="97">
      <c r="A97" s="9" t="n">
        <v>44261</v>
      </c>
      <c r="B97" s="185" t="n">
        <v>36.36</v>
      </c>
      <c r="C97" s="223" t="n">
        <v>24</v>
      </c>
      <c r="D97" s="223" t="n"/>
      <c r="E97" s="223" t="n"/>
      <c r="F97" s="188">
        <f>B97-C97-D97+E97-G97-J97</f>
        <v/>
      </c>
      <c r="G97" s="200" t="n">
        <v>3.5</v>
      </c>
      <c r="H97" s="63" t="n"/>
      <c r="I97" s="13" t="n"/>
    </row>
    <row r="98">
      <c r="A98" s="9" t="n">
        <v>44261</v>
      </c>
      <c r="B98" s="185" t="n">
        <v>50</v>
      </c>
      <c r="C98" s="188" t="n">
        <v>32</v>
      </c>
      <c r="D98" s="188" t="n"/>
      <c r="E98" s="217" t="n"/>
      <c r="F98" s="188">
        <f>B98-C98-D98+E98-G98-J98</f>
        <v/>
      </c>
      <c r="G98" s="200" t="n">
        <v>3.5</v>
      </c>
      <c r="H98" s="63" t="n"/>
      <c r="I98" s="13" t="n"/>
    </row>
    <row r="99">
      <c r="A99" s="9" t="n">
        <v>44261</v>
      </c>
      <c r="B99" s="185" t="n">
        <v>44.82</v>
      </c>
      <c r="C99" s="188" t="n">
        <v>38.3</v>
      </c>
      <c r="D99" s="223" t="n"/>
      <c r="E99" s="223" t="n"/>
      <c r="F99" s="188">
        <f>B99-C99-D99+E99-G99-J99</f>
        <v/>
      </c>
      <c r="G99" s="200" t="n">
        <v>3.5</v>
      </c>
      <c r="H99" s="60" t="n"/>
      <c r="I99" s="13" t="n"/>
    </row>
    <row r="100">
      <c r="A100" s="9" t="n">
        <v>44261</v>
      </c>
      <c r="B100" s="185" t="n">
        <v>13.5</v>
      </c>
      <c r="C100" s="188" t="n">
        <v>8</v>
      </c>
      <c r="D100" s="188" t="n"/>
      <c r="E100" s="217" t="n"/>
      <c r="F100" s="188">
        <f>B100-C100-D100+E100-G100-J100</f>
        <v/>
      </c>
      <c r="G100" s="200" t="n">
        <v>3.5</v>
      </c>
      <c r="H100" s="63" t="n"/>
      <c r="I100" s="13" t="n"/>
    </row>
    <row r="101">
      <c r="A101" s="9" t="n">
        <v>44261</v>
      </c>
      <c r="B101" s="185" t="n">
        <v>134.77</v>
      </c>
      <c r="C101" s="188" t="n">
        <v>107.5</v>
      </c>
      <c r="D101" s="188" t="n"/>
      <c r="E101" s="217" t="n"/>
      <c r="F101" s="188">
        <f>B101-C101-D101+E101-G101-J101</f>
        <v/>
      </c>
      <c r="G101" s="200" t="n">
        <v>3.5</v>
      </c>
      <c r="H101" s="63" t="n"/>
      <c r="I101" s="13" t="n"/>
    </row>
    <row r="102">
      <c r="A102" s="9" t="n">
        <v>44262</v>
      </c>
      <c r="B102" s="185" t="n">
        <v>26.9</v>
      </c>
      <c r="C102" s="188" t="n">
        <v>13.7</v>
      </c>
      <c r="D102" s="188" t="n"/>
      <c r="E102" s="217" t="n"/>
      <c r="F102" s="188">
        <f>B102-C102-D102+E102-G102-J102</f>
        <v/>
      </c>
      <c r="G102" s="200" t="n">
        <v>3.5</v>
      </c>
      <c r="H102" s="63" t="n"/>
      <c r="I102" s="13" t="n"/>
    </row>
    <row r="103">
      <c r="A103" s="9" t="n">
        <v>44262</v>
      </c>
      <c r="B103" s="185" t="n">
        <v>65.26000000000001</v>
      </c>
      <c r="C103" s="188" t="n">
        <v>50</v>
      </c>
      <c r="D103" s="188" t="n"/>
      <c r="E103" s="217" t="n"/>
      <c r="F103" s="188">
        <f>B103-C103-D103+E103-G103-J103</f>
        <v/>
      </c>
      <c r="G103" s="200" t="n">
        <v>3.5</v>
      </c>
      <c r="H103" s="63" t="n"/>
      <c r="I103" s="13" t="n"/>
    </row>
    <row r="104">
      <c r="A104" s="9" t="n">
        <v>44262</v>
      </c>
      <c r="B104" s="185" t="n">
        <v>183.6</v>
      </c>
      <c r="C104" s="188" t="n">
        <v>144</v>
      </c>
      <c r="D104" s="188" t="n"/>
      <c r="E104" s="217" t="n"/>
      <c r="F104" s="188">
        <f>B104-C104-D104+E104-G104-J104</f>
        <v/>
      </c>
      <c r="G104" s="200" t="n">
        <v>3.5</v>
      </c>
      <c r="H104" s="63" t="n"/>
      <c r="I104" s="13" t="n"/>
    </row>
    <row r="105">
      <c r="A105" s="9" t="n">
        <v>44262</v>
      </c>
      <c r="B105" s="185" t="n">
        <v>11.66</v>
      </c>
      <c r="C105" s="223" t="n">
        <v>4</v>
      </c>
      <c r="D105" s="223" t="n"/>
      <c r="E105" s="223" t="n"/>
      <c r="F105" s="188">
        <f>B105-C105-D105+E105-G105-J105</f>
        <v/>
      </c>
      <c r="G105" s="200" t="n">
        <v>3.5</v>
      </c>
      <c r="H105" s="63" t="n"/>
      <c r="I105" s="13" t="n"/>
    </row>
    <row r="106">
      <c r="A106" s="9" t="n">
        <v>44262</v>
      </c>
      <c r="B106" s="185" t="n">
        <v>134.54</v>
      </c>
      <c r="C106" s="188" t="n">
        <v>104</v>
      </c>
      <c r="D106" s="188" t="n"/>
      <c r="E106" s="217" t="n"/>
      <c r="F106" s="188">
        <f>B106-C106-D106+E106-G106-J106</f>
        <v/>
      </c>
      <c r="G106" s="200" t="n">
        <v>3.5</v>
      </c>
      <c r="H106" s="63" t="n"/>
      <c r="I106" s="13" t="n"/>
    </row>
    <row r="107">
      <c r="A107" s="9" t="n">
        <v>44262</v>
      </c>
      <c r="B107" s="185" t="n">
        <v>8.890000000000001</v>
      </c>
      <c r="C107" s="188" t="n">
        <v>3.5</v>
      </c>
      <c r="D107" s="188" t="n"/>
      <c r="E107" s="217" t="n"/>
      <c r="F107" s="188">
        <f>B107-C107-D107+E107-G107-J107</f>
        <v/>
      </c>
      <c r="G107" s="200" t="n">
        <v>3.5</v>
      </c>
      <c r="H107" s="63" t="n"/>
      <c r="I107" s="13" t="n"/>
    </row>
    <row r="108">
      <c r="A108" s="9" t="n">
        <v>44262</v>
      </c>
      <c r="B108" s="185" t="n">
        <v>67.41</v>
      </c>
      <c r="C108" s="188" t="n">
        <v>48</v>
      </c>
      <c r="D108" s="188" t="n"/>
      <c r="E108" s="217" t="n"/>
      <c r="F108" s="188">
        <f>B108-C108-D108+E108-G108-J108</f>
        <v/>
      </c>
      <c r="G108" s="200" t="n">
        <v>3.5</v>
      </c>
      <c r="H108" s="63" t="n"/>
      <c r="I108" s="13" t="n"/>
    </row>
    <row r="109">
      <c r="A109" s="9" t="n">
        <v>44262</v>
      </c>
      <c r="B109" s="185" t="n">
        <v>69.5</v>
      </c>
      <c r="C109" s="188" t="n">
        <v>48</v>
      </c>
      <c r="D109" s="188" t="n"/>
      <c r="E109" s="217" t="n"/>
      <c r="F109" s="188">
        <f>B109-C109-D109+E109-G109-J109</f>
        <v/>
      </c>
      <c r="G109" s="200" t="n">
        <v>3.5</v>
      </c>
      <c r="H109" s="63" t="n"/>
      <c r="I109" s="13" t="n"/>
    </row>
    <row r="110">
      <c r="A110" s="9" t="n">
        <v>44262</v>
      </c>
      <c r="B110" s="185" t="n">
        <v>129.55</v>
      </c>
      <c r="C110" s="188" t="n">
        <v>104</v>
      </c>
      <c r="D110" s="217" t="n"/>
      <c r="E110" s="217" t="n"/>
      <c r="F110" s="188">
        <f>B110-C110-D110+E110-G110-J110</f>
        <v/>
      </c>
      <c r="G110" s="200" t="n">
        <v>3.5</v>
      </c>
      <c r="H110" s="63" t="n"/>
      <c r="I110" s="13" t="n"/>
    </row>
    <row r="111">
      <c r="A111" s="9" t="n">
        <v>44262</v>
      </c>
      <c r="B111" s="185" t="n">
        <v>13.11</v>
      </c>
      <c r="C111" s="223" t="n">
        <v>8</v>
      </c>
      <c r="D111" s="223" t="n"/>
      <c r="E111" s="223" t="n"/>
      <c r="F111" s="188">
        <f>B111-C111-D111+E111-G111-J111</f>
        <v/>
      </c>
      <c r="G111" s="200" t="n">
        <v>3.5</v>
      </c>
      <c r="H111" s="63" t="n"/>
      <c r="I111" s="13" t="n"/>
    </row>
    <row r="112" ht="21.95" customHeight="1" s="162">
      <c r="A112" s="9" t="n">
        <v>44262</v>
      </c>
      <c r="B112" s="185" t="n">
        <v>126.73</v>
      </c>
      <c r="C112" s="188" t="n">
        <v>104</v>
      </c>
      <c r="D112" s="188" t="n"/>
      <c r="E112" s="217" t="n"/>
      <c r="F112" s="188">
        <f>B112-C112-D112+E112-G112-J112</f>
        <v/>
      </c>
      <c r="G112" s="200" t="n">
        <v>3.5</v>
      </c>
      <c r="H112" s="63" t="n"/>
      <c r="I112" s="13" t="n"/>
    </row>
    <row r="113">
      <c r="A113" s="9" t="n">
        <v>44262</v>
      </c>
      <c r="B113" s="185" t="n">
        <v>48.58</v>
      </c>
      <c r="C113" s="188" t="n">
        <v>38.3</v>
      </c>
      <c r="D113" s="188" t="n"/>
      <c r="E113" s="217" t="n"/>
      <c r="F113" s="188">
        <f>B113-C113-D113+E113-G113-J113</f>
        <v/>
      </c>
      <c r="G113" s="200" t="n">
        <v>3.5</v>
      </c>
      <c r="H113" s="63" t="n"/>
      <c r="I113" s="13" t="n"/>
    </row>
    <row r="114">
      <c r="A114" s="9" t="n">
        <v>44262</v>
      </c>
      <c r="B114" s="185" t="n">
        <v>5.01</v>
      </c>
      <c r="C114" s="188" t="n">
        <v>1</v>
      </c>
      <c r="D114" s="188" t="n"/>
      <c r="E114" s="217" t="n"/>
      <c r="F114" s="188">
        <f>B114-C114-D114+E114-G114-J114</f>
        <v/>
      </c>
      <c r="G114" s="200" t="n">
        <v>3.5</v>
      </c>
      <c r="H114" s="63" t="n"/>
      <c r="I114" s="13" t="n"/>
    </row>
    <row r="115">
      <c r="A115" s="9" t="n">
        <v>44262</v>
      </c>
      <c r="B115" s="185" t="n">
        <v>136.17</v>
      </c>
      <c r="C115" s="223" t="n">
        <v>112</v>
      </c>
      <c r="D115" s="223" t="n"/>
      <c r="E115" s="223" t="n"/>
      <c r="F115" s="188">
        <f>B115-C115-D115+E115-G115-J115</f>
        <v/>
      </c>
      <c r="G115" s="200" t="n">
        <v>3.5</v>
      </c>
    </row>
    <row r="116">
      <c r="A116" s="9" t="n">
        <v>44262</v>
      </c>
      <c r="B116" s="185" t="n">
        <v>24.16</v>
      </c>
      <c r="C116" s="188" t="n">
        <v>9.800000000000001</v>
      </c>
      <c r="D116" s="188" t="n"/>
      <c r="E116" s="217" t="n"/>
      <c r="F116" s="188">
        <f>B116-C116-D116+E116-G116-J116</f>
        <v/>
      </c>
      <c r="G116" s="200" t="n">
        <v>3.5</v>
      </c>
    </row>
    <row r="117">
      <c r="A117" s="9" t="n">
        <v>44262</v>
      </c>
      <c r="B117" s="185" t="n">
        <v>44.85</v>
      </c>
      <c r="C117" s="188" t="n">
        <v>38.3</v>
      </c>
      <c r="D117" s="188" t="n"/>
      <c r="E117" s="217" t="n"/>
      <c r="F117" s="188">
        <f>B117-C117-D117+E117-G117-J117</f>
        <v/>
      </c>
      <c r="G117" s="200" t="n">
        <v>3.5</v>
      </c>
    </row>
    <row r="118">
      <c r="A118" s="9" t="n">
        <v>44262</v>
      </c>
      <c r="B118" s="185" t="n">
        <v>13.74</v>
      </c>
      <c r="C118" s="188" t="n">
        <v>5.8</v>
      </c>
      <c r="D118" s="188" t="n"/>
      <c r="E118" s="217" t="n"/>
      <c r="F118" s="188">
        <f>B118-C118-D118+E118-G118-J118</f>
        <v/>
      </c>
      <c r="G118" s="200" t="n">
        <v>3.5</v>
      </c>
    </row>
    <row r="119">
      <c r="A119" s="9" t="n">
        <v>44263</v>
      </c>
      <c r="B119" s="185" t="n">
        <v>67.41</v>
      </c>
      <c r="C119" s="188" t="n">
        <v>48</v>
      </c>
      <c r="D119" s="188" t="n"/>
      <c r="E119" s="217" t="n"/>
      <c r="F119" s="188">
        <f>B119-C119-D119+E119-G119-J119</f>
        <v/>
      </c>
      <c r="G119" s="200" t="n">
        <v>3.5</v>
      </c>
    </row>
    <row r="120">
      <c r="A120" s="9" t="n">
        <v>44263</v>
      </c>
      <c r="B120" s="185" t="n">
        <v>6.95</v>
      </c>
      <c r="C120" s="188" t="n">
        <v>1.3</v>
      </c>
      <c r="D120" s="188" t="n"/>
      <c r="E120" s="217" t="n"/>
      <c r="F120" s="188">
        <f>B120-C120-D120+E120-G120-J120</f>
        <v/>
      </c>
      <c r="G120" s="200" t="n">
        <v>3.5</v>
      </c>
    </row>
    <row r="121">
      <c r="A121" s="9" t="n">
        <v>44263</v>
      </c>
      <c r="B121" s="185" t="n">
        <v>9.08</v>
      </c>
      <c r="C121" s="188" t="n">
        <v>3.5</v>
      </c>
      <c r="D121" s="188" t="n"/>
      <c r="E121" s="217" t="n"/>
      <c r="F121" s="188">
        <f>B121-C121-D121+E121-G121-J121</f>
        <v/>
      </c>
      <c r="G121" s="200" t="n">
        <v>3.5</v>
      </c>
    </row>
    <row r="122">
      <c r="A122" s="9" t="n">
        <v>44263</v>
      </c>
      <c r="B122" s="185" t="n">
        <v>13.11</v>
      </c>
      <c r="C122" s="188" t="n">
        <v>8</v>
      </c>
      <c r="D122" s="188" t="n"/>
      <c r="E122" s="217" t="n"/>
      <c r="F122" s="188">
        <f>B122-C122-D122+E122-G122-J122</f>
        <v/>
      </c>
      <c r="G122" s="200" t="n">
        <v>3.5</v>
      </c>
    </row>
    <row r="123">
      <c r="A123" s="9" t="n">
        <v>44263</v>
      </c>
      <c r="B123" s="185" t="n">
        <v>48.44</v>
      </c>
      <c r="C123" s="188" t="n">
        <v>32</v>
      </c>
      <c r="D123" s="188" t="n"/>
      <c r="E123" s="217" t="n"/>
      <c r="F123" s="188">
        <f>B123-C123-D123+E123-G123-J123</f>
        <v/>
      </c>
      <c r="G123" s="200" t="n">
        <v>3.5</v>
      </c>
    </row>
    <row r="124">
      <c r="A124" s="9" t="n">
        <v>44263</v>
      </c>
      <c r="B124" s="185" t="n">
        <v>48.58</v>
      </c>
      <c r="C124" s="188" t="n">
        <v>38.3</v>
      </c>
      <c r="D124" s="188" t="n"/>
      <c r="E124" s="217" t="n"/>
      <c r="F124" s="188">
        <f>B124-C124-D124+E124-G124-J124</f>
        <v/>
      </c>
      <c r="G124" s="200" t="n">
        <v>3.5</v>
      </c>
    </row>
    <row r="125">
      <c r="A125" s="9" t="n">
        <v>44263</v>
      </c>
      <c r="B125" s="185" t="n">
        <v>48.58</v>
      </c>
      <c r="C125" s="188" t="n">
        <v>38.3</v>
      </c>
      <c r="D125" s="188" t="n"/>
      <c r="E125" s="217" t="n"/>
      <c r="F125" s="188">
        <f>B125-C125-D125+E125-G125-J125</f>
        <v/>
      </c>
      <c r="G125" s="200" t="n">
        <v>3.5</v>
      </c>
    </row>
    <row r="126">
      <c r="A126" s="9" t="n">
        <v>44263</v>
      </c>
      <c r="B126" s="185" t="n">
        <v>21.58</v>
      </c>
      <c r="C126" s="188" t="n">
        <v>5.8</v>
      </c>
      <c r="D126" s="188" t="n"/>
      <c r="E126" s="217" t="n"/>
      <c r="F126" s="188">
        <f>B126-C126-D126+E126-G126-J126</f>
        <v/>
      </c>
      <c r="G126" s="200" t="n">
        <v>3.5</v>
      </c>
    </row>
    <row r="127">
      <c r="A127" s="9" t="n">
        <v>44263</v>
      </c>
      <c r="B127" s="185" t="n">
        <v>104.56</v>
      </c>
      <c r="C127" s="188" t="n">
        <v>70</v>
      </c>
      <c r="D127" s="188" t="n"/>
      <c r="E127" s="217" t="n"/>
      <c r="F127" s="188">
        <f>B127-C127-D127+E127-G127-J127</f>
        <v/>
      </c>
      <c r="G127" s="200" t="n">
        <v>3.5</v>
      </c>
    </row>
    <row r="128">
      <c r="A128" s="9" t="n">
        <v>44263</v>
      </c>
      <c r="B128" s="185" t="n">
        <v>216.67</v>
      </c>
      <c r="C128" s="188" t="n">
        <v>168</v>
      </c>
      <c r="D128" s="188" t="n"/>
      <c r="E128" s="217" t="n"/>
      <c r="F128" s="188">
        <f>B128-C128-D128+E128-G128-J128</f>
        <v/>
      </c>
      <c r="G128" s="200" t="n">
        <v>3.5</v>
      </c>
    </row>
    <row r="129">
      <c r="A129" s="9" t="n">
        <v>44263</v>
      </c>
      <c r="B129" s="185" t="n">
        <v>48.58</v>
      </c>
      <c r="C129" s="188" t="n">
        <v>38.3</v>
      </c>
      <c r="D129" s="188" t="n"/>
      <c r="E129" s="217" t="n"/>
      <c r="F129" s="188">
        <f>B129-C129-D129+E129-G129-J129</f>
        <v/>
      </c>
      <c r="G129" s="200" t="n">
        <v>3.5</v>
      </c>
    </row>
    <row r="130">
      <c r="A130" s="9" t="n">
        <v>44263</v>
      </c>
      <c r="B130" s="185" t="n">
        <v>29.66</v>
      </c>
      <c r="C130" s="188" t="n">
        <v>15.2</v>
      </c>
      <c r="D130" s="188" t="n"/>
      <c r="E130" s="217" t="n"/>
      <c r="F130" s="188">
        <f>B130-C130-D130+E130-G130-J130</f>
        <v/>
      </c>
      <c r="G130" s="200" t="n">
        <v>3.5</v>
      </c>
    </row>
    <row r="131">
      <c r="A131" s="9" t="n">
        <v>44263</v>
      </c>
      <c r="B131" s="185" t="n">
        <v>147.58</v>
      </c>
      <c r="C131" s="188" t="n">
        <v>112</v>
      </c>
      <c r="D131" s="188" t="n"/>
      <c r="E131" s="217" t="n"/>
      <c r="F131" s="188">
        <f>B131-C131-D131+E131-G131-J131</f>
        <v/>
      </c>
      <c r="G131" s="200" t="n">
        <v>3.5</v>
      </c>
    </row>
    <row r="132">
      <c r="A132" s="9" t="n">
        <v>44263</v>
      </c>
      <c r="B132" s="185" t="n">
        <v>134.54</v>
      </c>
      <c r="C132" s="188" t="n">
        <v>104</v>
      </c>
      <c r="D132" s="188" t="n"/>
      <c r="E132" s="217" t="n"/>
      <c r="F132" s="188">
        <f>B132-C132-D132+E132-G132-J132</f>
        <v/>
      </c>
      <c r="G132" s="200" t="n">
        <v>3.5</v>
      </c>
    </row>
    <row r="133">
      <c r="A133" s="9" t="n">
        <v>44263</v>
      </c>
      <c r="B133" s="185" t="n">
        <v>22.3</v>
      </c>
      <c r="C133" s="188" t="n">
        <v>16</v>
      </c>
      <c r="D133" s="188" t="n"/>
      <c r="E133" s="217" t="n"/>
      <c r="F133" s="188">
        <f>B133-C133-D133+E133-G133-J133</f>
        <v/>
      </c>
      <c r="G133" s="200" t="n">
        <v>3.5</v>
      </c>
    </row>
    <row r="134">
      <c r="A134" s="9" t="n">
        <v>44263</v>
      </c>
      <c r="B134" s="185" t="n">
        <v>23.01</v>
      </c>
      <c r="C134" s="188" t="n">
        <v>16</v>
      </c>
      <c r="D134" s="188" t="n"/>
      <c r="E134" s="217" t="n"/>
      <c r="F134" s="188">
        <f>B134-C134-D134+E134-G134-J134</f>
        <v/>
      </c>
      <c r="G134" s="200" t="n">
        <v>3.5</v>
      </c>
    </row>
    <row r="135">
      <c r="A135" s="9" t="n">
        <v>44263</v>
      </c>
      <c r="B135" s="185" t="n">
        <v>282.28</v>
      </c>
      <c r="C135" s="188" t="n">
        <v>224</v>
      </c>
      <c r="D135" s="188" t="n"/>
      <c r="E135" s="217" t="n"/>
      <c r="F135" s="188">
        <f>B135-C135-D135+E135-G135-J135</f>
        <v/>
      </c>
      <c r="G135" s="200" t="n">
        <v>3.5</v>
      </c>
    </row>
    <row r="136">
      <c r="A136" s="9" t="n">
        <v>44263</v>
      </c>
      <c r="B136" s="185" t="n">
        <v>13.74</v>
      </c>
      <c r="C136" s="188" t="n">
        <v>4.9</v>
      </c>
      <c r="D136" s="188" t="n"/>
      <c r="E136" s="217" t="n"/>
      <c r="F136" s="188">
        <f>B136-C136-D136+E136-G136-J136</f>
        <v/>
      </c>
      <c r="G136" s="200" t="n">
        <v>3.5</v>
      </c>
    </row>
    <row r="137">
      <c r="A137" s="9" t="n">
        <v>44263</v>
      </c>
      <c r="B137" s="185" t="n">
        <v>44.98</v>
      </c>
      <c r="C137" s="188" t="n">
        <v>38.3</v>
      </c>
      <c r="D137" s="188" t="n"/>
      <c r="E137" s="217" t="n"/>
      <c r="F137" s="188">
        <f>B137-C137-D137+E137-G137-J137</f>
        <v/>
      </c>
      <c r="G137" s="200" t="n">
        <v>3.5</v>
      </c>
    </row>
    <row r="138">
      <c r="A138" s="9" t="n">
        <v>44264</v>
      </c>
      <c r="B138" s="185" t="n">
        <v>14.08</v>
      </c>
      <c r="C138" s="188" t="n">
        <v>4.9</v>
      </c>
      <c r="D138" s="188" t="n"/>
      <c r="E138" s="217" t="n"/>
      <c r="F138" s="188">
        <f>B138-C138-D138+E138-G138-J138</f>
        <v/>
      </c>
      <c r="G138" s="200" t="n">
        <v>3.5</v>
      </c>
    </row>
    <row r="139">
      <c r="A139" s="9" t="n">
        <v>44264</v>
      </c>
      <c r="B139" s="185" t="n">
        <v>13.74</v>
      </c>
      <c r="C139" s="188" t="n">
        <v>8</v>
      </c>
      <c r="D139" s="188" t="n"/>
      <c r="E139" s="217" t="n"/>
      <c r="F139" s="188">
        <f>B139-C139-D139+E139-G139-J139</f>
        <v/>
      </c>
      <c r="G139" s="200" t="n">
        <v>3.5</v>
      </c>
    </row>
    <row r="140">
      <c r="A140" s="9" t="n">
        <v>44264</v>
      </c>
      <c r="B140" s="185" t="n">
        <v>134.54</v>
      </c>
      <c r="C140" s="188" t="n">
        <v>104</v>
      </c>
      <c r="D140" s="188" t="n"/>
      <c r="E140" s="217" t="n"/>
      <c r="F140" s="188">
        <f>B140-C140-D140+E140-G140-J140</f>
        <v/>
      </c>
      <c r="G140" s="200" t="n">
        <v>3.5</v>
      </c>
    </row>
    <row r="141">
      <c r="A141" s="9" t="n">
        <v>44264</v>
      </c>
      <c r="B141" s="185" t="n">
        <v>34.8</v>
      </c>
      <c r="C141" s="188" t="n">
        <v>20</v>
      </c>
      <c r="D141" s="188" t="n"/>
      <c r="E141" s="217" t="n"/>
      <c r="F141" s="188">
        <f>B141-C141-D141+E141-G141-J141</f>
        <v/>
      </c>
      <c r="G141" s="200" t="n">
        <v>3.5</v>
      </c>
    </row>
    <row r="142">
      <c r="A142" s="9" t="n">
        <v>44264</v>
      </c>
      <c r="B142" s="185" t="n">
        <v>48.58</v>
      </c>
      <c r="C142" s="188" t="n">
        <v>38.3</v>
      </c>
      <c r="D142" s="188" t="n"/>
      <c r="E142" s="217" t="n"/>
      <c r="F142" s="188">
        <f>B142-C142-D142+E142-G142-J142</f>
        <v/>
      </c>
      <c r="G142" s="200" t="n">
        <v>3.5</v>
      </c>
    </row>
    <row r="143">
      <c r="A143" s="9" t="n">
        <v>44264</v>
      </c>
      <c r="B143" s="185" t="n">
        <v>14.85</v>
      </c>
      <c r="C143" s="188" t="n">
        <v>6.4</v>
      </c>
      <c r="D143" s="188" t="n"/>
      <c r="E143" s="217" t="n"/>
      <c r="F143" s="188">
        <f>B143-C143-D143+E143-G143-J143</f>
        <v/>
      </c>
      <c r="G143" s="200" t="n">
        <v>3.5</v>
      </c>
    </row>
    <row r="144">
      <c r="A144" s="9" t="n">
        <v>44264</v>
      </c>
      <c r="B144" s="185" t="n">
        <v>5.01</v>
      </c>
      <c r="C144" s="188" t="n">
        <v>1.3</v>
      </c>
      <c r="D144" s="188" t="n"/>
      <c r="E144" s="217" t="n"/>
      <c r="F144" s="188">
        <f>B144-C144-D144+E144-G144-J144</f>
        <v/>
      </c>
      <c r="G144" s="200" t="n">
        <v>3.5</v>
      </c>
    </row>
    <row r="145">
      <c r="A145" s="9" t="n">
        <v>44264</v>
      </c>
      <c r="B145" s="185" t="n">
        <v>67.41</v>
      </c>
      <c r="C145" s="188" t="n">
        <v>48</v>
      </c>
      <c r="D145" s="188" t="n"/>
      <c r="E145" s="217" t="n"/>
      <c r="F145" s="188">
        <f>B145-C145-D145+E145-G145-J145</f>
        <v/>
      </c>
      <c r="G145" s="200" t="n">
        <v>3.5</v>
      </c>
    </row>
    <row r="146">
      <c r="A146" s="9" t="n">
        <v>44264</v>
      </c>
      <c r="B146" s="185" t="n">
        <v>13.11</v>
      </c>
      <c r="C146" s="188" t="n">
        <v>8</v>
      </c>
      <c r="D146" s="188" t="n"/>
      <c r="E146" s="217" t="n"/>
      <c r="F146" s="188">
        <f>B146-C146-D146+E146-G146-J146</f>
        <v/>
      </c>
      <c r="G146" s="200" t="n">
        <v>3.5</v>
      </c>
    </row>
    <row r="147">
      <c r="A147" s="9" t="n">
        <v>44264</v>
      </c>
      <c r="B147" s="185" t="n">
        <v>13.11</v>
      </c>
      <c r="C147" s="188" t="n">
        <v>8</v>
      </c>
      <c r="D147" s="188" t="n"/>
      <c r="E147" s="217" t="n"/>
      <c r="F147" s="188">
        <f>B147-C147-D147+E147-G147-J147</f>
        <v/>
      </c>
      <c r="G147" s="200" t="n">
        <v>3.5</v>
      </c>
    </row>
    <row r="148">
      <c r="A148" s="9" t="n">
        <v>44264</v>
      </c>
      <c r="B148" s="185" t="n">
        <v>67.41</v>
      </c>
      <c r="C148" s="188" t="n">
        <v>48</v>
      </c>
      <c r="D148" s="188" t="n"/>
      <c r="E148" s="217" t="n"/>
      <c r="F148" s="188">
        <f>B148-C148-D148+E148-G148-J148</f>
        <v/>
      </c>
      <c r="G148" s="200" t="n">
        <v>3.5</v>
      </c>
    </row>
    <row r="149">
      <c r="A149" s="9" t="n">
        <v>44265</v>
      </c>
      <c r="B149" s="185" t="n">
        <v>67.41</v>
      </c>
      <c r="C149" s="188" t="n">
        <v>48</v>
      </c>
      <c r="D149" s="188" t="n"/>
      <c r="E149" s="217" t="n"/>
      <c r="F149" s="188">
        <f>B149-C149-D149+E149-G149-J149</f>
        <v/>
      </c>
      <c r="G149" s="200" t="n">
        <v>3.5</v>
      </c>
    </row>
    <row r="150">
      <c r="A150" s="9" t="n">
        <v>44265</v>
      </c>
      <c r="B150" s="185" t="n">
        <v>75.58</v>
      </c>
      <c r="C150" s="188" t="n">
        <v>56</v>
      </c>
      <c r="D150" s="188" t="n"/>
      <c r="E150" s="217" t="n"/>
      <c r="F150" s="188">
        <f>B150-C150-D150+E150-G150-J150</f>
        <v/>
      </c>
      <c r="G150" s="200" t="n">
        <v>3.5</v>
      </c>
    </row>
    <row r="151">
      <c r="A151" s="9" t="n">
        <v>44265</v>
      </c>
      <c r="B151" s="185" t="n">
        <v>143.85</v>
      </c>
      <c r="C151" s="188" t="n">
        <v>104</v>
      </c>
      <c r="D151" s="188" t="n"/>
      <c r="E151" s="217" t="n"/>
      <c r="F151" s="188">
        <f>B151-C151-D151+E151-G151-J151</f>
        <v/>
      </c>
      <c r="G151" s="200" t="n">
        <v>3.5</v>
      </c>
    </row>
    <row r="152">
      <c r="A152" s="9" t="n">
        <v>44265</v>
      </c>
      <c r="B152" s="185" t="n">
        <v>69.11</v>
      </c>
      <c r="C152" s="188" t="n">
        <v>48</v>
      </c>
      <c r="D152" s="188" t="n"/>
      <c r="E152" s="217" t="n"/>
      <c r="F152" s="188">
        <f>B152-C152-D152+E152-G152-J152</f>
        <v/>
      </c>
      <c r="G152" s="200" t="n">
        <v>3.5</v>
      </c>
    </row>
    <row r="153">
      <c r="A153" s="9" t="n">
        <v>44265</v>
      </c>
      <c r="B153" s="185" t="n">
        <v>13.35</v>
      </c>
      <c r="C153" s="188" t="n">
        <v>8</v>
      </c>
      <c r="D153" s="223" t="n"/>
      <c r="E153" s="223" t="n"/>
      <c r="F153" s="188">
        <f>B153-C153-D153+E153-G153-J153</f>
        <v/>
      </c>
      <c r="G153" s="200" t="n">
        <v>3.5</v>
      </c>
    </row>
    <row r="154">
      <c r="A154" s="9" t="n">
        <v>44265</v>
      </c>
      <c r="B154" s="185" t="n">
        <v>15.24</v>
      </c>
      <c r="C154" s="188" t="n">
        <v>6</v>
      </c>
      <c r="D154" s="188" t="n"/>
      <c r="E154" s="217" t="n"/>
      <c r="F154" s="188">
        <f>B154-C154-D154+E154-G154-J154</f>
        <v/>
      </c>
      <c r="G154" s="200" t="n">
        <v>3.5</v>
      </c>
    </row>
    <row r="155">
      <c r="A155" s="9" t="n">
        <v>44265</v>
      </c>
      <c r="B155" s="185" t="n">
        <v>48.58</v>
      </c>
      <c r="C155" s="188" t="n">
        <v>38.3</v>
      </c>
      <c r="D155" s="188" t="n"/>
      <c r="E155" s="217" t="n"/>
      <c r="F155" s="188">
        <f>B155-C155-D155+E155-G155-J155</f>
        <v/>
      </c>
      <c r="G155" s="200" t="n">
        <v>3.5</v>
      </c>
    </row>
    <row r="156">
      <c r="A156" s="9" t="n">
        <v>44265</v>
      </c>
      <c r="B156" s="185" t="n">
        <v>14.08</v>
      </c>
      <c r="C156" s="188" t="n">
        <v>4.9</v>
      </c>
      <c r="D156" s="188" t="n"/>
      <c r="E156" s="217" t="n"/>
      <c r="F156" s="188">
        <f>B156-C156-D156+E156-G156-J156</f>
        <v/>
      </c>
      <c r="G156" s="200" t="n">
        <v>3.5</v>
      </c>
    </row>
    <row r="157">
      <c r="A157" s="9" t="n">
        <v>44265</v>
      </c>
      <c r="B157" s="185" t="n">
        <v>16.9</v>
      </c>
      <c r="C157" s="188" t="n">
        <v>10</v>
      </c>
      <c r="D157" s="188" t="n"/>
      <c r="E157" s="217" t="n"/>
      <c r="F157" s="188">
        <f>B157-C157-D157+E157-G157-J157</f>
        <v/>
      </c>
      <c r="G157" s="200" t="n">
        <v>3.5</v>
      </c>
    </row>
    <row r="158">
      <c r="A158" s="9" t="n">
        <v>44265</v>
      </c>
      <c r="B158" s="185" t="n">
        <v>13.11</v>
      </c>
      <c r="C158" s="188" t="n">
        <v>8</v>
      </c>
      <c r="D158" s="188" t="n"/>
      <c r="E158" s="217" t="n"/>
      <c r="F158" s="188">
        <f>B158-C158-D158+E158-G158-J158</f>
        <v/>
      </c>
      <c r="G158" s="200" t="n">
        <v>3.5</v>
      </c>
    </row>
    <row r="159">
      <c r="A159" s="9" t="n">
        <v>44265</v>
      </c>
      <c r="B159" s="185" t="n">
        <v>14.11</v>
      </c>
      <c r="C159" s="188" t="n">
        <v>8</v>
      </c>
      <c r="D159" s="188" t="n"/>
      <c r="E159" s="217" t="n"/>
      <c r="F159" s="188">
        <f>B159-C159-D159+E159-G159-J159</f>
        <v/>
      </c>
      <c r="G159" s="200" t="n">
        <v>0</v>
      </c>
    </row>
    <row r="160">
      <c r="A160" s="9" t="n">
        <v>44265</v>
      </c>
      <c r="B160" s="185" t="n">
        <v>14.11</v>
      </c>
      <c r="C160" s="188" t="n">
        <v>8</v>
      </c>
      <c r="D160" s="188" t="n"/>
      <c r="E160" s="217" t="n"/>
      <c r="F160" s="188">
        <f>B160-C160-D160+E160-G160-J160</f>
        <v/>
      </c>
      <c r="G160" s="200" t="n">
        <v>0</v>
      </c>
    </row>
    <row r="161">
      <c r="A161" s="9" t="n">
        <v>44265</v>
      </c>
      <c r="B161" s="185" t="n">
        <v>84.02</v>
      </c>
      <c r="C161" s="188" t="n">
        <v>61</v>
      </c>
      <c r="D161" s="188" t="n"/>
      <c r="E161" s="217" t="n"/>
      <c r="F161" s="188">
        <f>B161-C161-D161+E161-G161-J161</f>
        <v/>
      </c>
      <c r="G161" s="200" t="n">
        <v>3.5</v>
      </c>
    </row>
    <row r="162">
      <c r="A162" s="9" t="n">
        <v>44265</v>
      </c>
      <c r="B162" s="185" t="n">
        <v>48.58</v>
      </c>
      <c r="C162" s="188" t="n">
        <v>38.3</v>
      </c>
      <c r="D162" s="188" t="n"/>
      <c r="E162" s="217" t="n"/>
      <c r="F162" s="188">
        <f>B162-C162-D162+E162-G162-J162</f>
        <v/>
      </c>
      <c r="G162" s="200" t="n">
        <v>3.5</v>
      </c>
    </row>
    <row r="163">
      <c r="A163" s="9" t="n">
        <v>44265</v>
      </c>
      <c r="B163" s="185" t="n">
        <v>13.74</v>
      </c>
      <c r="C163" s="188" t="n">
        <v>4.9</v>
      </c>
      <c r="D163" s="188" t="n"/>
      <c r="E163" s="217" t="n"/>
      <c r="F163" s="188">
        <f>B163-C163-D163+E163-G163-J163</f>
        <v/>
      </c>
      <c r="G163" s="200" t="n">
        <v>3.5</v>
      </c>
    </row>
    <row r="164">
      <c r="A164" s="9" t="n">
        <v>44265</v>
      </c>
      <c r="B164" s="185" t="n">
        <v>67.41</v>
      </c>
      <c r="C164" s="188" t="n">
        <v>48</v>
      </c>
      <c r="D164" s="188" t="n"/>
      <c r="E164" s="217" t="n"/>
      <c r="F164" s="188">
        <f>B164-C164-D164+E164-G164-J164</f>
        <v/>
      </c>
      <c r="G164" s="200" t="n">
        <v>3.5</v>
      </c>
    </row>
    <row r="165">
      <c r="A165" s="9" t="n">
        <v>44265</v>
      </c>
      <c r="B165" s="185" t="n">
        <v>31.08</v>
      </c>
      <c r="C165" s="188" t="n">
        <v>9</v>
      </c>
      <c r="D165" s="188" t="n"/>
      <c r="E165" s="217" t="n"/>
      <c r="F165" s="188">
        <f>B165-C165-D165+E165-G165-J165</f>
        <v/>
      </c>
      <c r="G165" s="200" t="n">
        <v>3.5</v>
      </c>
    </row>
    <row r="166">
      <c r="A166" s="9" t="n">
        <v>44265</v>
      </c>
      <c r="B166" s="185" t="n">
        <v>25</v>
      </c>
      <c r="C166" s="188" t="n">
        <v>16</v>
      </c>
      <c r="D166" s="188" t="n"/>
      <c r="E166" s="217" t="n"/>
      <c r="F166" s="188">
        <f>B166-C166-D166+E166-G166-J166</f>
        <v/>
      </c>
      <c r="G166" s="200" t="n">
        <v>3.5</v>
      </c>
    </row>
    <row r="167">
      <c r="A167" s="9" t="n">
        <v>44266</v>
      </c>
      <c r="B167" s="185" t="n">
        <v>67.41</v>
      </c>
      <c r="C167" s="188" t="n">
        <v>48</v>
      </c>
      <c r="D167" s="188" t="n"/>
      <c r="E167" s="217" t="n"/>
      <c r="F167" s="188">
        <f>B167-C167-D167+E167-G167-J167</f>
        <v/>
      </c>
      <c r="G167" s="200" t="n">
        <v>3.5</v>
      </c>
    </row>
    <row r="168">
      <c r="A168" s="9" t="n">
        <v>44266</v>
      </c>
      <c r="B168" s="185" t="n">
        <v>73.13</v>
      </c>
      <c r="C168" s="188" t="n">
        <v>48</v>
      </c>
      <c r="D168" s="188" t="n"/>
      <c r="E168" s="217" t="n"/>
      <c r="F168" s="188">
        <f>B168-C168-D168+E168-G168-J168</f>
        <v/>
      </c>
      <c r="G168" s="200" t="n">
        <v>3.5</v>
      </c>
    </row>
    <row r="169">
      <c r="A169" s="9" t="n">
        <v>44266</v>
      </c>
      <c r="B169" s="185" t="n">
        <v>134.54</v>
      </c>
      <c r="C169" s="188" t="n">
        <v>104</v>
      </c>
      <c r="D169" s="188" t="n"/>
      <c r="E169" s="217" t="n"/>
      <c r="F169" s="188">
        <f>B169-C169-D169+E169-G169-J169</f>
        <v/>
      </c>
      <c r="G169" s="200" t="n">
        <v>3.5</v>
      </c>
    </row>
    <row r="170">
      <c r="A170" s="9" t="n">
        <v>44266</v>
      </c>
      <c r="B170" s="242" t="n">
        <v>422.86</v>
      </c>
      <c r="C170" s="236" t="n">
        <v>312</v>
      </c>
      <c r="D170" s="236" t="n"/>
      <c r="E170" s="218" t="n"/>
      <c r="F170" s="188">
        <f>B170-C170-D170+E170-G170-J170</f>
        <v/>
      </c>
      <c r="G170" s="244" t="n">
        <v>3.5</v>
      </c>
    </row>
    <row r="171">
      <c r="A171" s="9" t="n">
        <v>44266</v>
      </c>
      <c r="B171" s="185" t="n">
        <v>140</v>
      </c>
      <c r="C171" s="188" t="n">
        <v>114.9</v>
      </c>
      <c r="D171" s="188" t="n"/>
      <c r="E171" s="217" t="n"/>
      <c r="F171" s="188">
        <f>B171-C171-D171+E171-G171-J171</f>
        <v/>
      </c>
      <c r="G171" s="200" t="n">
        <v>4.9</v>
      </c>
    </row>
    <row r="172">
      <c r="A172" s="9" t="n">
        <v>44266</v>
      </c>
      <c r="B172" s="185" t="n">
        <v>48.58</v>
      </c>
      <c r="C172" s="188" t="n">
        <v>38.3</v>
      </c>
      <c r="D172" s="188" t="n"/>
      <c r="E172" s="217" t="n"/>
      <c r="F172" s="188">
        <f>B172-C172-D172+E172-G172-J172</f>
        <v/>
      </c>
      <c r="G172" s="200" t="n">
        <v>3.5</v>
      </c>
    </row>
    <row r="173">
      <c r="A173" s="9" t="n">
        <v>44266</v>
      </c>
      <c r="B173" s="185" t="n">
        <v>17.16</v>
      </c>
      <c r="C173" s="188" t="n">
        <v>7.5</v>
      </c>
      <c r="D173" s="188" t="n"/>
      <c r="E173" s="217" t="n"/>
      <c r="F173" s="188">
        <f>B173-C173-D173+E173-G173-J173</f>
        <v/>
      </c>
      <c r="G173" s="200" t="n">
        <v>3.5</v>
      </c>
    </row>
    <row r="174">
      <c r="A174" s="9" t="n">
        <v>44266</v>
      </c>
      <c r="B174" s="185" t="n">
        <v>14.08</v>
      </c>
      <c r="C174" s="188" t="n">
        <v>5</v>
      </c>
      <c r="D174" s="188" t="n"/>
      <c r="E174" s="217" t="n"/>
      <c r="F174" s="188">
        <f>B174-C174-D174+E174-G174-J174</f>
        <v/>
      </c>
      <c r="G174" s="200" t="n">
        <v>3.5</v>
      </c>
    </row>
    <row r="175">
      <c r="A175" s="9" t="n">
        <v>44266</v>
      </c>
      <c r="B175" s="185" t="n">
        <v>121.1</v>
      </c>
      <c r="C175" s="188" t="n">
        <v>80</v>
      </c>
      <c r="D175" s="188" t="n"/>
      <c r="E175" s="217" t="n"/>
      <c r="F175" s="188">
        <f>B175-C175-D175+E175-G175-J175</f>
        <v/>
      </c>
      <c r="G175" s="200" t="n">
        <v>6</v>
      </c>
    </row>
    <row r="176">
      <c r="A176" s="9" t="n">
        <v>44266</v>
      </c>
      <c r="B176" s="185" t="n">
        <v>8.890000000000001</v>
      </c>
      <c r="C176" s="188" t="n">
        <v>3.5</v>
      </c>
      <c r="D176" s="188" t="n"/>
      <c r="E176" s="217" t="n"/>
      <c r="F176" s="188">
        <f>B176-C176-D176+E176-G176-J176</f>
        <v/>
      </c>
      <c r="G176" s="200" t="n">
        <v>3.5</v>
      </c>
    </row>
    <row r="177">
      <c r="A177" s="9" t="n">
        <v>44266</v>
      </c>
      <c r="B177" s="185" t="n">
        <v>67.41</v>
      </c>
      <c r="C177" s="188" t="n">
        <v>48</v>
      </c>
      <c r="D177" s="188" t="n"/>
      <c r="E177" s="217" t="n"/>
      <c r="F177" s="188">
        <f>B177-C177-D177+E177-G177-J177</f>
        <v/>
      </c>
      <c r="G177" s="200" t="n">
        <v>3.5</v>
      </c>
    </row>
    <row r="178">
      <c r="A178" s="9" t="n">
        <v>44266</v>
      </c>
      <c r="B178" s="185" t="n">
        <v>69.58</v>
      </c>
      <c r="C178" s="188" t="n">
        <v>48</v>
      </c>
      <c r="D178" s="188" t="n"/>
      <c r="E178" s="217" t="n"/>
      <c r="F178" s="188">
        <f>B178-C178-D178+E178-G178-J178</f>
        <v/>
      </c>
      <c r="G178" s="200" t="n">
        <v>3.5</v>
      </c>
    </row>
    <row r="179">
      <c r="A179" s="9" t="n">
        <v>44266</v>
      </c>
      <c r="B179" s="185" t="n">
        <v>10.83</v>
      </c>
      <c r="C179" s="188" t="n">
        <v>3.75</v>
      </c>
      <c r="D179" s="188" t="n"/>
      <c r="E179" s="217" t="n"/>
      <c r="F179" s="188">
        <f>B179-C179-D179+E179-G179-J179</f>
        <v/>
      </c>
      <c r="G179" s="200" t="n">
        <v>3.5</v>
      </c>
    </row>
    <row r="180">
      <c r="A180" s="9" t="n">
        <v>44266</v>
      </c>
      <c r="B180" s="185" t="n">
        <v>34.8</v>
      </c>
      <c r="C180" s="188" t="n">
        <v>20</v>
      </c>
      <c r="D180" s="188" t="n"/>
      <c r="E180" s="217" t="n"/>
      <c r="F180" s="188">
        <f>B180-C180-D180+E180-G180-J180</f>
        <v/>
      </c>
      <c r="G180" s="200" t="n">
        <v>3.5</v>
      </c>
    </row>
    <row r="181">
      <c r="A181" s="9" t="n">
        <v>44266</v>
      </c>
      <c r="B181" s="185" t="n">
        <v>134.98</v>
      </c>
      <c r="C181" s="188" t="n">
        <v>104</v>
      </c>
      <c r="D181" s="188" t="n"/>
      <c r="E181" s="217" t="n"/>
      <c r="F181" s="188">
        <f>B181-C181-D181+E181-G181-J181</f>
        <v/>
      </c>
      <c r="G181" s="200" t="n">
        <v>3.5</v>
      </c>
    </row>
    <row r="182">
      <c r="A182" s="9" t="n">
        <v>44267</v>
      </c>
      <c r="B182" s="245" t="n">
        <v>1906</v>
      </c>
      <c r="C182" s="227" t="n">
        <v>1056</v>
      </c>
      <c r="D182" s="227" t="n"/>
      <c r="E182" s="227" t="n"/>
      <c r="F182" s="188">
        <f>B182-C182-D182+E182-G182-J182</f>
        <v/>
      </c>
      <c r="G182" s="246" t="n">
        <v>0</v>
      </c>
    </row>
    <row r="183">
      <c r="B183" s="245" t="n"/>
      <c r="C183" s="227" t="n">
        <v>60</v>
      </c>
      <c r="D183" s="227" t="n"/>
      <c r="E183" s="227" t="n"/>
      <c r="F183" s="188">
        <f>B183-C183-D183+E183-G183-J183</f>
        <v/>
      </c>
      <c r="G183" s="246" t="n">
        <v>3.5</v>
      </c>
    </row>
    <row r="184">
      <c r="B184" s="245" t="n"/>
      <c r="C184" s="227" t="n">
        <v>234</v>
      </c>
      <c r="D184" s="227" t="n"/>
      <c r="E184" s="227" t="n"/>
      <c r="F184" s="188">
        <f>B184-C184-D184+E184-G184-J184</f>
        <v/>
      </c>
      <c r="G184" s="246" t="n">
        <v>3.5</v>
      </c>
    </row>
    <row r="185">
      <c r="A185" s="9" t="n">
        <v>44267</v>
      </c>
      <c r="B185" s="185" t="n">
        <v>89.03</v>
      </c>
      <c r="C185" s="188" t="n">
        <v>67.42</v>
      </c>
      <c r="D185" s="188" t="n"/>
      <c r="E185" s="217" t="n"/>
      <c r="F185" s="188">
        <f>B185-C185-D185+E185-G185-J185</f>
        <v/>
      </c>
      <c r="G185" s="200" t="n">
        <v>3.5</v>
      </c>
    </row>
    <row r="186">
      <c r="A186" s="9" t="n">
        <v>44267</v>
      </c>
      <c r="B186" s="185" t="n">
        <v>44.35</v>
      </c>
      <c r="C186" s="188" t="n">
        <v>21.95</v>
      </c>
      <c r="D186" s="188" t="n"/>
      <c r="E186" s="217" t="n"/>
      <c r="F186" s="188">
        <f>B186-C186-D186+E186-G186-J186</f>
        <v/>
      </c>
      <c r="G186" s="200" t="n">
        <v>3.5</v>
      </c>
    </row>
    <row r="187">
      <c r="A187" s="9" t="n">
        <v>44267</v>
      </c>
      <c r="B187" s="185" t="n">
        <v>179.16</v>
      </c>
      <c r="C187" s="188" t="n">
        <v>128</v>
      </c>
      <c r="D187" s="188" t="n"/>
      <c r="E187" s="217" t="n"/>
      <c r="F187" s="188">
        <f>B187-C187-D187+E187-G187-J187</f>
        <v/>
      </c>
      <c r="G187" s="200" t="n">
        <v>3.5</v>
      </c>
    </row>
    <row r="188">
      <c r="A188" s="9" t="n">
        <v>44267</v>
      </c>
      <c r="B188" s="185" t="n">
        <v>67.41</v>
      </c>
      <c r="C188" s="188" t="n">
        <v>48</v>
      </c>
      <c r="D188" s="188" t="n"/>
      <c r="E188" s="217" t="n"/>
      <c r="F188" s="188">
        <f>B188-C188-D188+E188-G188-J188</f>
        <v/>
      </c>
      <c r="G188" s="200" t="n">
        <v>3.5</v>
      </c>
    </row>
    <row r="189">
      <c r="A189" s="9" t="n">
        <v>44267</v>
      </c>
      <c r="B189" s="185" t="n">
        <v>147.58</v>
      </c>
      <c r="C189" s="188" t="n">
        <v>112</v>
      </c>
      <c r="D189" s="188" t="n"/>
      <c r="E189" s="217" t="n"/>
      <c r="F189" s="188">
        <f>B189-C189-D189+E189-G189-J189</f>
        <v/>
      </c>
      <c r="G189" s="200" t="n">
        <v>3.5</v>
      </c>
    </row>
    <row r="190">
      <c r="A190" s="9" t="n">
        <v>44267</v>
      </c>
      <c r="B190" s="185" t="n">
        <v>75.58</v>
      </c>
      <c r="C190" s="188" t="n">
        <v>56</v>
      </c>
      <c r="D190" s="188" t="n"/>
      <c r="E190" s="217" t="n"/>
      <c r="F190" s="188">
        <f>B190-C190-D190+E190-G190-J190</f>
        <v/>
      </c>
      <c r="G190" s="200" t="n">
        <v>3.5</v>
      </c>
    </row>
    <row r="191">
      <c r="A191" s="9" t="n">
        <v>44267</v>
      </c>
      <c r="B191" s="185" t="n">
        <v>47.91</v>
      </c>
      <c r="C191" s="188" t="n">
        <v>28</v>
      </c>
      <c r="D191" s="188" t="n"/>
      <c r="E191" s="217" t="n"/>
      <c r="F191" s="188">
        <f>B191-C191-D191+E191-G191-J191</f>
        <v/>
      </c>
      <c r="G191" s="200" t="n">
        <v>3.5</v>
      </c>
    </row>
    <row r="192">
      <c r="A192" s="9" t="n">
        <v>44267</v>
      </c>
      <c r="B192" s="185" t="n">
        <v>13.74</v>
      </c>
      <c r="C192" s="188" t="n">
        <v>8</v>
      </c>
      <c r="D192" s="188" t="n"/>
      <c r="E192" s="217" t="n"/>
      <c r="F192" s="188">
        <f>B192-C192-D192+E192-G192-J192</f>
        <v/>
      </c>
      <c r="G192" s="200" t="n">
        <v>3.5</v>
      </c>
    </row>
    <row r="193">
      <c r="A193" s="9" t="n">
        <v>44267</v>
      </c>
      <c r="B193" s="185" t="n">
        <v>14.11</v>
      </c>
      <c r="C193" s="188" t="n">
        <v>8</v>
      </c>
      <c r="D193" s="188" t="n"/>
      <c r="E193" s="217" t="n"/>
      <c r="F193" s="188">
        <f>B193-C193-D193+E193-G193-J193</f>
        <v/>
      </c>
      <c r="G193" s="200" t="n">
        <v>3.5</v>
      </c>
    </row>
    <row r="194">
      <c r="A194" s="9" t="n">
        <v>44267</v>
      </c>
      <c r="B194" s="185" t="n">
        <v>25</v>
      </c>
      <c r="C194" s="188" t="n">
        <v>16</v>
      </c>
      <c r="D194" s="188" t="n"/>
      <c r="E194" s="217" t="n"/>
      <c r="F194" s="188">
        <f>B194-C194-D194+E194-G194-J194</f>
        <v/>
      </c>
      <c r="G194" s="200" t="n">
        <v>3.5</v>
      </c>
    </row>
    <row r="195">
      <c r="A195" s="9" t="n">
        <v>44267</v>
      </c>
      <c r="B195" s="185" t="n">
        <v>24.22</v>
      </c>
      <c r="C195" s="188" t="n">
        <v>16</v>
      </c>
      <c r="D195" s="188" t="n"/>
      <c r="E195" s="217" t="n"/>
      <c r="F195" s="188">
        <f>B195-C195-D195+E195-G195-J195</f>
        <v/>
      </c>
      <c r="G195" s="200" t="n">
        <v>3.5</v>
      </c>
    </row>
    <row r="196">
      <c r="A196" s="9" t="n">
        <v>44267</v>
      </c>
      <c r="B196" s="185" t="n">
        <v>16.9</v>
      </c>
      <c r="C196" s="223" t="n">
        <v>10</v>
      </c>
      <c r="D196" s="223" t="n"/>
      <c r="E196" s="223" t="n"/>
      <c r="F196" s="188">
        <f>B196-C196-D196+E196-G196-J196</f>
        <v/>
      </c>
      <c r="G196" s="200" t="n">
        <v>3.5</v>
      </c>
    </row>
    <row r="197">
      <c r="A197" s="9" t="n">
        <v>44267</v>
      </c>
      <c r="B197" s="185" t="n">
        <v>13.74</v>
      </c>
      <c r="C197" s="188" t="n">
        <v>5</v>
      </c>
      <c r="D197" s="188" t="n"/>
      <c r="E197" s="217" t="n"/>
      <c r="F197" s="188">
        <f>B197-C197-D197+E197-G197-J197</f>
        <v/>
      </c>
      <c r="G197" s="200" t="n">
        <v>3.5</v>
      </c>
    </row>
    <row r="198">
      <c r="A198" s="9" t="n">
        <v>44267</v>
      </c>
      <c r="B198" s="185" t="n">
        <v>13.11</v>
      </c>
      <c r="C198" s="188" t="n">
        <v>8</v>
      </c>
      <c r="D198" s="188" t="n"/>
      <c r="E198" s="217" t="n"/>
      <c r="F198" s="188">
        <f>B198-C198-D198+E198-G198-J198</f>
        <v/>
      </c>
      <c r="G198" s="200" t="n">
        <v>3.5</v>
      </c>
    </row>
    <row r="199">
      <c r="A199" s="9" t="n">
        <v>44267</v>
      </c>
      <c r="B199" s="185" t="n">
        <v>8.08</v>
      </c>
      <c r="C199" s="188" t="n">
        <v>2</v>
      </c>
      <c r="D199" s="188" t="n"/>
      <c r="E199" s="217" t="n"/>
      <c r="F199" s="188">
        <f>B199-C199-D199+E199-G199-J199</f>
        <v/>
      </c>
      <c r="G199" s="200" t="n">
        <v>3.5</v>
      </c>
    </row>
    <row r="200">
      <c r="A200" s="9" t="n">
        <v>44267</v>
      </c>
      <c r="B200" s="185" t="n">
        <v>35.43</v>
      </c>
      <c r="C200" s="188" t="n">
        <v>24</v>
      </c>
      <c r="D200" s="188" t="n"/>
      <c r="E200" s="217" t="n"/>
      <c r="F200" s="188">
        <f>B200-C200-D200+E200-G200-J200</f>
        <v/>
      </c>
      <c r="G200" s="200" t="n">
        <v>3.5</v>
      </c>
    </row>
    <row r="201">
      <c r="A201" s="9" t="n">
        <v>44267</v>
      </c>
      <c r="B201" s="185" t="n">
        <v>49.48</v>
      </c>
      <c r="C201" s="188" t="n">
        <v>32</v>
      </c>
      <c r="D201" s="188" t="n"/>
      <c r="E201" s="217" t="n"/>
      <c r="F201" s="188">
        <f>B201-C201-D201+E201-G201-J201</f>
        <v/>
      </c>
      <c r="G201" s="200" t="n">
        <v>3.5</v>
      </c>
    </row>
    <row r="202">
      <c r="A202" s="9" t="n">
        <v>44267</v>
      </c>
      <c r="B202" s="185" t="n">
        <v>90.63</v>
      </c>
      <c r="C202" s="188" t="n">
        <v>64</v>
      </c>
      <c r="D202" s="188" t="n"/>
      <c r="E202" s="217" t="n"/>
      <c r="F202" s="188">
        <f>B202-C202-D202+E202-G202-J202</f>
        <v/>
      </c>
      <c r="G202" s="200" t="n">
        <v>3.5</v>
      </c>
    </row>
    <row r="203">
      <c r="A203" s="9" t="n">
        <v>44267</v>
      </c>
      <c r="B203" s="185" t="n">
        <v>50.91</v>
      </c>
      <c r="C203" s="188" t="n">
        <v>32</v>
      </c>
      <c r="D203" s="188" t="n"/>
      <c r="E203" s="217" t="n"/>
      <c r="F203" s="188">
        <f>B203-C203-D203+E203-G203-J203</f>
        <v/>
      </c>
      <c r="G203" s="200" t="n">
        <v>3.5</v>
      </c>
    </row>
    <row r="204">
      <c r="A204" s="9" t="n">
        <v>44267</v>
      </c>
      <c r="B204" s="185" t="n">
        <v>37</v>
      </c>
      <c r="C204" s="188" t="n">
        <v>24</v>
      </c>
      <c r="D204" s="188" t="n"/>
      <c r="E204" s="217" t="n"/>
      <c r="F204" s="188">
        <f>B204-C204-D204+E204-G204-J204</f>
        <v/>
      </c>
      <c r="G204" s="200" t="n">
        <v>3.5</v>
      </c>
    </row>
    <row r="205">
      <c r="A205" s="9" t="n">
        <v>44267</v>
      </c>
      <c r="B205" s="185" t="n">
        <v>199.93</v>
      </c>
      <c r="C205" s="188" t="n">
        <v>144</v>
      </c>
      <c r="D205" s="188" t="n"/>
      <c r="E205" s="217" t="n"/>
      <c r="F205" s="188">
        <f>B205-C205-D205+E205-G205-J205</f>
        <v/>
      </c>
      <c r="G205" s="200" t="n">
        <v>3.5</v>
      </c>
    </row>
    <row r="206">
      <c r="A206" s="9" t="n">
        <v>44268</v>
      </c>
      <c r="B206" s="185" t="n">
        <v>48.58</v>
      </c>
      <c r="C206" s="188" t="n">
        <v>38.3</v>
      </c>
      <c r="D206" s="188" t="n"/>
      <c r="E206" s="217" t="n"/>
      <c r="F206" s="188">
        <f>B206-C206-D206+E206-G206-J206</f>
        <v/>
      </c>
      <c r="G206" s="200" t="n">
        <v>3.5</v>
      </c>
    </row>
    <row r="207">
      <c r="A207" s="9" t="n">
        <v>44268</v>
      </c>
      <c r="B207" s="185" t="n">
        <v>75.58</v>
      </c>
      <c r="C207" s="188" t="n">
        <v>56</v>
      </c>
      <c r="D207" s="188" t="n"/>
      <c r="E207" s="217" t="n"/>
      <c r="F207" s="188">
        <f>B207-C207-D207+E207-G207-J207</f>
        <v/>
      </c>
      <c r="G207" s="200" t="n">
        <v>3.5</v>
      </c>
    </row>
    <row r="208">
      <c r="A208" s="9" t="n">
        <v>44268</v>
      </c>
      <c r="B208" s="185" t="n">
        <v>13.4</v>
      </c>
      <c r="C208" s="188" t="n">
        <v>8</v>
      </c>
      <c r="D208" s="188" t="n"/>
      <c r="E208" s="217" t="n"/>
      <c r="F208" s="188">
        <f>B208-C208-D208+E208-G208-J208</f>
        <v/>
      </c>
      <c r="G208" s="200" t="n">
        <v>3.5</v>
      </c>
    </row>
    <row r="209">
      <c r="A209" s="9" t="n">
        <v>44268</v>
      </c>
      <c r="B209" s="185" t="n">
        <v>20.11</v>
      </c>
      <c r="C209" s="188" t="n">
        <v>10</v>
      </c>
      <c r="D209" s="188" t="n"/>
      <c r="E209" s="217" t="n"/>
      <c r="F209" s="188">
        <f>B209-C209-D209+E209-G209-J209</f>
        <v/>
      </c>
      <c r="G209" s="200" t="n">
        <v>3.5</v>
      </c>
    </row>
    <row r="210">
      <c r="A210" s="9" t="n">
        <v>44268</v>
      </c>
      <c r="B210" s="185" t="n">
        <v>134.54</v>
      </c>
      <c r="C210" s="188" t="n">
        <v>104</v>
      </c>
      <c r="D210" s="188" t="n"/>
      <c r="E210" s="217" t="n"/>
      <c r="F210" s="188">
        <f>B210-C210-D210+E210-G210-J210</f>
        <v/>
      </c>
      <c r="G210" s="200" t="n">
        <v>3.5</v>
      </c>
    </row>
    <row r="211">
      <c r="A211" s="9" t="n">
        <v>44268</v>
      </c>
      <c r="B211" s="185" t="n">
        <v>34.8</v>
      </c>
      <c r="C211" s="188" t="n">
        <v>20</v>
      </c>
      <c r="D211" s="188" t="n"/>
      <c r="E211" s="217" t="n"/>
      <c r="F211" s="188">
        <f>B211-C211-D211+E211-G211-J211</f>
        <v/>
      </c>
      <c r="G211" s="200" t="n">
        <v>3.5</v>
      </c>
    </row>
    <row r="212">
      <c r="A212" s="9" t="n">
        <v>44268</v>
      </c>
      <c r="B212" s="185" t="n">
        <v>75.58</v>
      </c>
      <c r="C212" s="188" t="n">
        <v>56</v>
      </c>
      <c r="D212" s="188" t="n"/>
      <c r="E212" s="217" t="n"/>
      <c r="F212" s="188">
        <f>B212-C212-D212+E212-G212-J212</f>
        <v/>
      </c>
      <c r="G212" s="200" t="n">
        <v>3.5</v>
      </c>
    </row>
    <row r="213">
      <c r="A213" s="9" t="n">
        <v>44268</v>
      </c>
      <c r="B213" s="185" t="n">
        <v>28.14</v>
      </c>
      <c r="C213" s="188" t="n">
        <v>15</v>
      </c>
      <c r="D213" s="188" t="n"/>
      <c r="E213" s="217" t="n"/>
      <c r="F213" s="188">
        <f>B213-C213-D213+E213-G213-J213</f>
        <v/>
      </c>
      <c r="G213" s="200" t="n">
        <v>3.5</v>
      </c>
    </row>
    <row r="214">
      <c r="A214" s="9" t="n">
        <v>44268</v>
      </c>
      <c r="B214" s="185" t="n">
        <v>7.92</v>
      </c>
      <c r="C214" s="188" t="n">
        <v>1.4</v>
      </c>
      <c r="D214" s="188" t="n"/>
      <c r="E214" s="217" t="n"/>
      <c r="F214" s="188">
        <f>B214-C214-D214+E214-G214-J214</f>
        <v/>
      </c>
      <c r="G214" s="200" t="n">
        <v>3.5</v>
      </c>
    </row>
    <row r="215">
      <c r="A215" s="9" t="n">
        <v>44268</v>
      </c>
      <c r="B215" s="185" t="n">
        <v>24.83</v>
      </c>
      <c r="C215" s="188" t="n">
        <v>16</v>
      </c>
      <c r="D215" s="188" t="n"/>
      <c r="E215" s="217" t="n"/>
      <c r="F215" s="188">
        <f>B215-C215-D215+E215-G215-J215</f>
        <v/>
      </c>
      <c r="G215" s="200" t="n">
        <v>3.5</v>
      </c>
    </row>
    <row r="216">
      <c r="A216" s="9" t="n">
        <v>44268</v>
      </c>
      <c r="B216" s="185" t="n">
        <v>22.17</v>
      </c>
      <c r="C216" s="188" t="n">
        <v>8</v>
      </c>
      <c r="D216" s="188" t="n"/>
      <c r="E216" s="217" t="n"/>
      <c r="F216" s="188">
        <f>B216-C216-D216+E216-G216-J216</f>
        <v/>
      </c>
      <c r="G216" s="200" t="n">
        <v>3.5</v>
      </c>
    </row>
    <row r="217">
      <c r="A217" s="9" t="n">
        <v>44268</v>
      </c>
      <c r="B217" s="185" t="n">
        <v>35.83</v>
      </c>
      <c r="C217" s="188" t="n">
        <v>24</v>
      </c>
      <c r="D217" s="188" t="n"/>
      <c r="E217" s="217" t="n"/>
      <c r="F217" s="188">
        <f>B217-C217-D217+E217-G217-J217</f>
        <v/>
      </c>
      <c r="G217" s="200" t="n">
        <v>3.5</v>
      </c>
    </row>
    <row r="218">
      <c r="A218" s="9" t="n">
        <v>44268</v>
      </c>
      <c r="B218" s="185" t="n">
        <v>69.5</v>
      </c>
      <c r="C218" s="188" t="n">
        <v>48</v>
      </c>
      <c r="D218" s="188" t="n"/>
      <c r="E218" s="217" t="n"/>
      <c r="F218" s="188">
        <f>B218-C218-D218+E218-G218-J218</f>
        <v/>
      </c>
      <c r="G218" s="200" t="n">
        <v>3.5</v>
      </c>
    </row>
    <row r="219">
      <c r="A219" s="9" t="n">
        <v>44269</v>
      </c>
      <c r="B219" s="185" t="n">
        <v>75.58</v>
      </c>
      <c r="C219" s="188" t="n">
        <v>56</v>
      </c>
      <c r="D219" s="188" t="n"/>
      <c r="E219" s="217" t="n"/>
      <c r="F219" s="188">
        <f>B219-C219-D219+E219-G219-J219</f>
        <v/>
      </c>
      <c r="G219" s="200" t="n">
        <v>3.5</v>
      </c>
    </row>
    <row r="220">
      <c r="A220" s="9" t="n">
        <v>44269</v>
      </c>
      <c r="B220" s="185" t="n">
        <v>20.48</v>
      </c>
      <c r="C220" s="188" t="n">
        <v>12</v>
      </c>
      <c r="D220" s="188" t="n"/>
      <c r="E220" s="217" t="n"/>
      <c r="F220" s="188">
        <f>B220-C220-D220+E220-G220-J220</f>
        <v/>
      </c>
      <c r="G220" s="200" t="n">
        <v>3.5</v>
      </c>
    </row>
    <row r="221">
      <c r="A221" s="9" t="n">
        <v>44269</v>
      </c>
      <c r="B221" s="185" t="n">
        <v>143.03</v>
      </c>
      <c r="C221" s="188" t="n">
        <v>108</v>
      </c>
      <c r="D221" s="188" t="n"/>
      <c r="E221" s="217" t="n"/>
      <c r="F221" s="188">
        <f>B221-C221-D221+E221-G221-J221</f>
        <v/>
      </c>
      <c r="G221" s="200" t="n">
        <v>3.5</v>
      </c>
    </row>
    <row r="222">
      <c r="A222" s="9" t="n">
        <v>44269</v>
      </c>
      <c r="B222" s="185" t="n">
        <v>137.52</v>
      </c>
      <c r="C222" s="188" t="n">
        <v>104</v>
      </c>
      <c r="D222" s="188" t="n"/>
      <c r="E222" s="217" t="n"/>
      <c r="F222" s="188">
        <f>B222-C222-D222+E222-G222-J222</f>
        <v/>
      </c>
      <c r="G222" s="200" t="n">
        <v>3.5</v>
      </c>
    </row>
    <row r="223">
      <c r="A223" s="9" t="n">
        <v>44269</v>
      </c>
      <c r="B223" s="185" t="n">
        <v>134.54</v>
      </c>
      <c r="C223" s="188" t="n">
        <v>104</v>
      </c>
      <c r="D223" s="188" t="n"/>
      <c r="E223" s="217" t="n"/>
      <c r="F223" s="188">
        <f>B223-C223-D223+E223-G223-J223</f>
        <v/>
      </c>
      <c r="G223" s="200" t="n">
        <v>3.5</v>
      </c>
    </row>
    <row r="224">
      <c r="A224" s="9" t="n">
        <v>44269</v>
      </c>
      <c r="B224" s="185" t="n">
        <v>13.11</v>
      </c>
      <c r="C224" s="188" t="n">
        <v>8</v>
      </c>
      <c r="D224" s="188" t="n"/>
      <c r="E224" s="217" t="n"/>
      <c r="F224" s="188">
        <f>B224-C224-D224+E224-G224-J224</f>
        <v/>
      </c>
      <c r="G224" s="200" t="n">
        <v>3.5</v>
      </c>
    </row>
    <row r="225">
      <c r="A225" s="9" t="n">
        <v>44269</v>
      </c>
      <c r="B225" s="185" t="n">
        <v>9.08</v>
      </c>
      <c r="C225" s="188" t="n">
        <v>3.5</v>
      </c>
      <c r="D225" s="188" t="n"/>
      <c r="E225" s="217" t="n"/>
      <c r="F225" s="188">
        <f>B225-C225-D225+E225-G225-J225</f>
        <v/>
      </c>
      <c r="G225" s="200" t="n">
        <v>3.5</v>
      </c>
    </row>
    <row r="226">
      <c r="A226" s="9" t="n">
        <v>44269</v>
      </c>
      <c r="B226" s="185" t="n">
        <v>20.48</v>
      </c>
      <c r="C226" s="188" t="n">
        <v>12</v>
      </c>
      <c r="D226" s="188" t="n"/>
      <c r="E226" s="217" t="n"/>
      <c r="F226" s="188">
        <f>B226-C226-D226+E226-G226-J226</f>
        <v/>
      </c>
      <c r="G226" s="200" t="n">
        <v>3.5</v>
      </c>
    </row>
    <row r="227">
      <c r="A227" s="9" t="n">
        <v>44269</v>
      </c>
      <c r="B227" s="185" t="n">
        <v>7.92</v>
      </c>
      <c r="C227" s="188" t="n">
        <v>1.32</v>
      </c>
      <c r="D227" s="188" t="n"/>
      <c r="E227" s="217" t="n"/>
      <c r="F227" s="188">
        <f>B227-C227-D227+E227-G227-J227</f>
        <v/>
      </c>
      <c r="G227" s="200" t="n">
        <v>3.5</v>
      </c>
    </row>
    <row r="228">
      <c r="A228" s="9" t="n">
        <v>44269</v>
      </c>
      <c r="B228" s="185" t="n">
        <v>13.11</v>
      </c>
      <c r="C228" s="188" t="n">
        <v>8</v>
      </c>
      <c r="D228" s="188" t="n"/>
      <c r="E228" s="217" t="n"/>
      <c r="F228" s="188">
        <f>B228-C228-D228+E228-G228-J228</f>
        <v/>
      </c>
      <c r="G228" s="200" t="n">
        <v>3.5</v>
      </c>
    </row>
    <row r="229">
      <c r="A229" s="9" t="n">
        <v>44269</v>
      </c>
      <c r="B229" s="185" t="n">
        <v>67.41</v>
      </c>
      <c r="C229" s="188" t="n">
        <v>48</v>
      </c>
      <c r="D229" s="188" t="n"/>
      <c r="E229" s="217" t="n"/>
      <c r="F229" s="188">
        <f>B229-C229-D229+E229-G229-J229</f>
        <v/>
      </c>
      <c r="G229" s="200" t="n">
        <v>3.5</v>
      </c>
    </row>
    <row r="230">
      <c r="A230" s="9" t="n">
        <v>44269</v>
      </c>
      <c r="B230" s="185" t="n">
        <v>81.97</v>
      </c>
      <c r="C230" s="188" t="n">
        <v>59.6</v>
      </c>
      <c r="D230" s="188" t="n"/>
      <c r="E230" s="217" t="n"/>
      <c r="F230" s="188">
        <f>B230-C230-D230+E230-G230-J230</f>
        <v/>
      </c>
      <c r="G230" s="200" t="n">
        <v>3.5</v>
      </c>
    </row>
    <row r="231">
      <c r="A231" s="9" t="n">
        <v>44269</v>
      </c>
      <c r="B231" s="185" t="n">
        <v>13.5</v>
      </c>
      <c r="C231" s="188" t="n">
        <v>8</v>
      </c>
      <c r="D231" s="188" t="n"/>
      <c r="E231" s="217" t="n"/>
      <c r="F231" s="188">
        <f>B231-C231-D231+E231-G231-J231</f>
        <v/>
      </c>
      <c r="G231" s="200" t="n">
        <v>3.5</v>
      </c>
    </row>
    <row r="232">
      <c r="A232" s="9" t="n">
        <v>44269</v>
      </c>
      <c r="B232" s="185" t="n">
        <v>24.22</v>
      </c>
      <c r="C232" s="188" t="n">
        <v>11.3</v>
      </c>
      <c r="D232" s="188" t="n"/>
      <c r="E232" s="217" t="n"/>
      <c r="F232" s="188">
        <f>B232-C232-D232+E232-G232-J232</f>
        <v/>
      </c>
      <c r="G232" s="200" t="n">
        <v>3.5</v>
      </c>
    </row>
    <row r="233">
      <c r="A233" s="9" t="n">
        <v>44269</v>
      </c>
      <c r="B233" s="185" t="n">
        <v>13.5</v>
      </c>
      <c r="C233" s="188" t="n">
        <v>8</v>
      </c>
      <c r="D233" s="188" t="n"/>
      <c r="E233" s="217" t="n"/>
      <c r="F233" s="188">
        <f>B233-C233-D233+E233-G233-J233</f>
        <v/>
      </c>
      <c r="G233" s="200" t="n">
        <v>3.5</v>
      </c>
    </row>
    <row r="234">
      <c r="A234" s="9" t="n">
        <v>44269</v>
      </c>
      <c r="B234" s="185" t="n">
        <v>69.58</v>
      </c>
      <c r="C234" s="188" t="n">
        <v>48</v>
      </c>
      <c r="D234" s="188" t="n"/>
      <c r="E234" s="217" t="n"/>
      <c r="F234" s="188">
        <f>B234-C234-D234+E234-G234-J234</f>
        <v/>
      </c>
      <c r="G234" s="200" t="n">
        <v>3.5</v>
      </c>
    </row>
    <row r="235">
      <c r="A235" s="9" t="n">
        <v>44269</v>
      </c>
      <c r="B235" s="185" t="n">
        <v>13.11</v>
      </c>
      <c r="C235" s="188" t="n">
        <v>8</v>
      </c>
      <c r="D235" s="188" t="n"/>
      <c r="E235" s="217" t="n"/>
      <c r="F235" s="188">
        <f>B235-C235-D235+E235-G235-J235</f>
        <v/>
      </c>
      <c r="G235" s="200" t="n">
        <v>3.5</v>
      </c>
    </row>
    <row r="236">
      <c r="A236" s="9" t="n">
        <v>44269</v>
      </c>
      <c r="B236" s="185" t="n">
        <v>40.82</v>
      </c>
      <c r="C236" s="188" t="n">
        <v>25.4</v>
      </c>
      <c r="D236" s="188" t="n"/>
      <c r="E236" s="217" t="n"/>
      <c r="F236" s="188">
        <f>B236-C236-D236+E236-G236-J236</f>
        <v/>
      </c>
      <c r="G236" s="200" t="n">
        <v>3.5</v>
      </c>
    </row>
    <row r="237">
      <c r="A237" s="9" t="n">
        <v>44269</v>
      </c>
      <c r="B237" s="185" t="n">
        <v>15.26</v>
      </c>
      <c r="C237" s="188" t="n">
        <v>6.1</v>
      </c>
      <c r="D237" s="188" t="n"/>
      <c r="E237" s="217" t="n"/>
      <c r="F237" s="188">
        <f>B237-C237-D237+E237-G237-J237</f>
        <v/>
      </c>
      <c r="G237" s="200" t="n">
        <v>3.5</v>
      </c>
    </row>
    <row r="238">
      <c r="A238" s="9" t="n">
        <v>44269</v>
      </c>
      <c r="B238" s="185" t="n">
        <v>13.11</v>
      </c>
      <c r="C238" s="188" t="n">
        <v>8</v>
      </c>
      <c r="D238" s="188" t="n"/>
      <c r="E238" s="217" t="n"/>
      <c r="F238" s="188">
        <f>B238-C238-D238+E238-G238-J238</f>
        <v/>
      </c>
      <c r="G238" s="200" t="n">
        <v>3.5</v>
      </c>
    </row>
    <row r="239">
      <c r="A239" s="9" t="n">
        <v>44269</v>
      </c>
      <c r="B239" s="185" t="n">
        <v>61.05</v>
      </c>
      <c r="C239" s="188" t="n">
        <v>40</v>
      </c>
      <c r="D239" s="188" t="n"/>
      <c r="E239" s="217" t="n"/>
      <c r="F239" s="188">
        <f>B239-C239-D239+E239-G239-J239</f>
        <v/>
      </c>
      <c r="G239" s="200" t="n">
        <v>3.5</v>
      </c>
    </row>
    <row r="240">
      <c r="A240" s="9" t="n">
        <v>44270</v>
      </c>
      <c r="B240" s="185" t="n">
        <v>69.3</v>
      </c>
      <c r="C240" s="188" t="n">
        <v>48</v>
      </c>
      <c r="D240" s="188" t="n"/>
      <c r="E240" s="217" t="n"/>
      <c r="F240" s="188">
        <f>B240-C240-D240+E240-G240-J240</f>
        <v/>
      </c>
      <c r="G240" s="200" t="n">
        <v>3.5</v>
      </c>
    </row>
    <row r="241">
      <c r="A241" s="9" t="n">
        <v>44270</v>
      </c>
      <c r="B241" s="185" t="n">
        <v>134.54</v>
      </c>
      <c r="C241" s="188" t="n">
        <v>104</v>
      </c>
      <c r="D241" s="188" t="n"/>
      <c r="E241" s="217" t="n"/>
      <c r="F241" s="188">
        <f>B241-C241-D241+E241-G241-J241</f>
        <v/>
      </c>
      <c r="G241" s="200" t="n">
        <v>3.5</v>
      </c>
    </row>
    <row r="242">
      <c r="A242" s="9" t="n">
        <v>44270</v>
      </c>
      <c r="B242" s="185" t="n">
        <v>75.58</v>
      </c>
      <c r="C242" s="188" t="n">
        <v>56</v>
      </c>
      <c r="D242" s="188" t="n"/>
      <c r="E242" s="217" t="n"/>
      <c r="F242" s="188">
        <f>B242-C242-D242+E242-G242-J242</f>
        <v/>
      </c>
      <c r="G242" s="200" t="n">
        <v>3.5</v>
      </c>
    </row>
    <row r="243">
      <c r="A243" s="9" t="n">
        <v>44270</v>
      </c>
      <c r="B243" s="185" t="n">
        <v>24.22</v>
      </c>
      <c r="C243" s="188" t="n">
        <v>16</v>
      </c>
      <c r="D243" s="188" t="n"/>
      <c r="E243" s="217" t="n"/>
      <c r="F243" s="188">
        <f>B243-C243-D243+E243-G243-J243</f>
        <v/>
      </c>
      <c r="G243" s="200" t="n">
        <v>3.5</v>
      </c>
    </row>
    <row r="244">
      <c r="A244" s="9" t="n">
        <v>44270</v>
      </c>
      <c r="B244" s="185" t="n">
        <v>34.8</v>
      </c>
      <c r="C244" s="188" t="n">
        <v>20</v>
      </c>
      <c r="D244" s="188" t="n"/>
      <c r="E244" s="217" t="n"/>
      <c r="F244" s="188">
        <f>B244-C244-D244+E244-G244-J244</f>
        <v/>
      </c>
      <c r="G244" s="200" t="n">
        <v>3.5</v>
      </c>
    </row>
    <row r="245">
      <c r="A245" s="9" t="n">
        <v>44270</v>
      </c>
      <c r="B245" s="185" t="n">
        <v>10.58</v>
      </c>
      <c r="C245" s="188" t="n">
        <v>5.2</v>
      </c>
      <c r="D245" s="188" t="n"/>
      <c r="E245" s="217" t="n"/>
      <c r="F245" s="188">
        <f>B245-C245-D245+E245-G245-J245</f>
        <v/>
      </c>
      <c r="G245" s="200" t="n">
        <v>3.5</v>
      </c>
    </row>
    <row r="246">
      <c r="A246" s="9" t="n">
        <v>44270</v>
      </c>
      <c r="B246" s="185" t="n">
        <v>178</v>
      </c>
      <c r="C246" s="188" t="n">
        <v>132</v>
      </c>
      <c r="D246" s="188" t="n"/>
      <c r="E246" s="217" t="n"/>
      <c r="F246" s="188">
        <f>B246-C246-D246+E246-G246-J246</f>
        <v/>
      </c>
      <c r="G246" s="200" t="n">
        <v>3.5</v>
      </c>
    </row>
    <row r="247">
      <c r="A247" s="9" t="n">
        <v>44270</v>
      </c>
      <c r="B247" s="185" t="n">
        <v>134.54</v>
      </c>
      <c r="C247" s="188" t="n">
        <v>104</v>
      </c>
      <c r="D247" s="188" t="n"/>
      <c r="E247" s="217" t="n"/>
      <c r="F247" s="188">
        <f>B247-C247-D247+E247-G247-J247</f>
        <v/>
      </c>
      <c r="G247" s="200" t="n">
        <v>3.5</v>
      </c>
    </row>
    <row r="248">
      <c r="A248" s="9" t="n">
        <v>44270</v>
      </c>
      <c r="B248" s="185" t="n">
        <v>48.58</v>
      </c>
      <c r="C248" s="188" t="n">
        <v>38.3</v>
      </c>
      <c r="D248" s="188" t="n"/>
      <c r="E248" s="217" t="n"/>
      <c r="F248" s="188">
        <f>B248-C248-D248+E248-G248-J248</f>
        <v/>
      </c>
      <c r="G248" s="200" t="n">
        <v>3.5</v>
      </c>
    </row>
    <row r="249">
      <c r="A249" s="9" t="n">
        <v>44270</v>
      </c>
      <c r="B249" s="185" t="n">
        <v>40.96</v>
      </c>
      <c r="C249" s="188" t="n">
        <v>24</v>
      </c>
      <c r="D249" s="188" t="n"/>
      <c r="E249" s="217" t="n"/>
      <c r="F249" s="188">
        <f>B249-C249-D249+E249-G249-J249</f>
        <v/>
      </c>
      <c r="G249" s="200" t="n">
        <v>3.5</v>
      </c>
    </row>
    <row r="250">
      <c r="A250" s="9" t="n">
        <v>44270</v>
      </c>
      <c r="B250" s="185" t="n">
        <v>17.82</v>
      </c>
      <c r="C250" s="188" t="n">
        <v>8</v>
      </c>
      <c r="D250" s="188" t="n"/>
      <c r="E250" s="217" t="n"/>
      <c r="F250" s="188">
        <f>B250-C250-D250+E250-G250-J250</f>
        <v/>
      </c>
      <c r="G250" s="200" t="n">
        <v>3.5</v>
      </c>
    </row>
    <row r="251">
      <c r="A251" s="9" t="n">
        <v>44270</v>
      </c>
      <c r="B251" s="185" t="n">
        <v>35.83</v>
      </c>
      <c r="C251" s="188" t="n">
        <v>24</v>
      </c>
      <c r="D251" s="188" t="n"/>
      <c r="E251" s="217" t="n"/>
      <c r="F251" s="188">
        <f>B251-C251-D251+E251-G251-J251</f>
        <v/>
      </c>
      <c r="G251" s="200" t="n">
        <v>3.5</v>
      </c>
    </row>
    <row r="252">
      <c r="A252" s="9" t="n">
        <v>44270</v>
      </c>
      <c r="B252" s="185" t="n">
        <v>48.58</v>
      </c>
      <c r="C252" s="188" t="n">
        <v>38.3</v>
      </c>
      <c r="D252" s="188" t="n"/>
      <c r="E252" s="217" t="n"/>
      <c r="F252" s="188">
        <f>B252-C252-D252+E252-G252-J252</f>
        <v/>
      </c>
      <c r="G252" s="200" t="n">
        <v>3.5</v>
      </c>
    </row>
    <row r="253">
      <c r="A253" s="9" t="n">
        <v>44270</v>
      </c>
      <c r="B253" s="185" t="n">
        <v>13.5</v>
      </c>
      <c r="C253" s="188" t="n">
        <v>8</v>
      </c>
      <c r="D253" s="188" t="n"/>
      <c r="E253" s="217" t="n"/>
      <c r="F253" s="188">
        <f>B253-C253-D253+E253-G253-J253</f>
        <v/>
      </c>
      <c r="G253" s="200" t="n">
        <v>3.5</v>
      </c>
    </row>
    <row r="254">
      <c r="A254" s="9" t="n">
        <v>44271</v>
      </c>
      <c r="B254" s="185" t="n">
        <v>34.8</v>
      </c>
      <c r="C254" s="188" t="n">
        <v>20</v>
      </c>
      <c r="D254" s="188" t="n"/>
      <c r="E254" s="217" t="n"/>
      <c r="F254" s="188">
        <f>B254-C254-D254+E254-G254-J254</f>
        <v/>
      </c>
      <c r="G254" s="200" t="n">
        <v>3.5</v>
      </c>
    </row>
    <row r="255">
      <c r="A255" s="9" t="n">
        <v>44271</v>
      </c>
      <c r="B255" s="185" t="n">
        <v>343.59</v>
      </c>
      <c r="C255" s="188" t="n">
        <v>252</v>
      </c>
      <c r="D255" s="188" t="n"/>
      <c r="E255" s="217" t="n"/>
      <c r="F255" s="188">
        <f>B255-C255-D255+E255-G255-J255</f>
        <v/>
      </c>
      <c r="G255" s="200" t="n">
        <v>3.5</v>
      </c>
    </row>
    <row r="256">
      <c r="A256" s="9" t="n">
        <v>44271</v>
      </c>
      <c r="B256" s="185" t="n">
        <v>135.49</v>
      </c>
      <c r="C256" s="188" t="n">
        <v>104</v>
      </c>
      <c r="D256" s="188" t="n"/>
      <c r="E256" s="217" t="n"/>
      <c r="F256" s="188">
        <f>B256-C256-D256+E256-G256-J256</f>
        <v/>
      </c>
      <c r="G256" s="200" t="n">
        <v>3.5</v>
      </c>
    </row>
    <row r="257">
      <c r="A257" s="9" t="n">
        <v>44271</v>
      </c>
      <c r="B257" s="185" t="n">
        <v>25.32</v>
      </c>
      <c r="C257" s="188" t="n">
        <v>13</v>
      </c>
      <c r="D257" s="188" t="n"/>
      <c r="E257" s="217" t="n"/>
      <c r="F257" s="188">
        <f>B257-C257-D257+E257-G257-J257</f>
        <v/>
      </c>
      <c r="G257" s="200" t="n">
        <v>3.5</v>
      </c>
    </row>
    <row r="258">
      <c r="A258" s="9" t="n">
        <v>44271</v>
      </c>
      <c r="B258" s="242" t="n">
        <v>447.74</v>
      </c>
      <c r="C258" s="236" t="n">
        <v>336</v>
      </c>
      <c r="D258" s="236" t="n"/>
      <c r="E258" s="218" t="n"/>
      <c r="F258" s="188">
        <f>B258-C258-D258+E258-G258-J258</f>
        <v/>
      </c>
      <c r="G258" s="244" t="n">
        <v>17</v>
      </c>
    </row>
    <row r="259">
      <c r="A259" s="9" t="n">
        <v>44271</v>
      </c>
      <c r="B259" s="185" t="n">
        <v>17.82</v>
      </c>
      <c r="C259" s="188" t="n">
        <v>8</v>
      </c>
      <c r="D259" s="188" t="n"/>
      <c r="E259" s="217" t="n"/>
      <c r="F259" s="188">
        <f>B259-C259-D259+E259-G259-J259</f>
        <v/>
      </c>
      <c r="G259" s="200" t="n">
        <v>3.5</v>
      </c>
    </row>
    <row r="260">
      <c r="A260" s="9" t="n">
        <v>44271</v>
      </c>
      <c r="B260" s="185" t="n">
        <v>67.41</v>
      </c>
      <c r="C260" s="188" t="n">
        <v>48</v>
      </c>
      <c r="D260" s="188" t="n"/>
      <c r="E260" s="217" t="n"/>
      <c r="F260" s="188">
        <f>B260-C260-D260+E260-G260-J260</f>
        <v/>
      </c>
      <c r="G260" s="200" t="n">
        <v>3.5</v>
      </c>
    </row>
    <row r="261">
      <c r="A261" s="9" t="n">
        <v>44271</v>
      </c>
      <c r="B261" s="185" t="n">
        <v>147.58</v>
      </c>
      <c r="C261" s="188" t="n">
        <v>112</v>
      </c>
      <c r="D261" s="188" t="n"/>
      <c r="E261" s="217" t="n"/>
      <c r="F261" s="188">
        <f>B261-C261-D261+E261-G261-J261</f>
        <v/>
      </c>
      <c r="G261" s="200" t="n">
        <v>3.5</v>
      </c>
    </row>
    <row r="262">
      <c r="A262" s="9" t="n">
        <v>44271</v>
      </c>
      <c r="B262" s="185" t="n">
        <v>99.54000000000001</v>
      </c>
      <c r="C262" s="188" t="n">
        <v>75</v>
      </c>
      <c r="D262" s="188" t="n"/>
      <c r="E262" s="217" t="n"/>
      <c r="F262" s="188">
        <f>B262-C262-D262+E262-G262-J262</f>
        <v/>
      </c>
      <c r="G262" s="200" t="n">
        <v>3.5</v>
      </c>
    </row>
    <row r="263">
      <c r="A263" s="9" t="n">
        <v>44271</v>
      </c>
      <c r="B263" s="185" t="n">
        <v>134.54</v>
      </c>
      <c r="C263" s="188" t="n">
        <v>104</v>
      </c>
      <c r="D263" s="188" t="n"/>
      <c r="E263" s="217" t="n"/>
      <c r="F263" s="188">
        <f>B263-C263-D263+E263-G263-J263</f>
        <v/>
      </c>
      <c r="G263" s="200" t="n">
        <v>3.5</v>
      </c>
    </row>
    <row r="264">
      <c r="A264" s="9" t="n">
        <v>44271</v>
      </c>
      <c r="B264" s="185" t="n">
        <v>67.41</v>
      </c>
      <c r="C264" s="188" t="n">
        <v>48</v>
      </c>
      <c r="D264" s="188" t="n"/>
      <c r="E264" s="217" t="n"/>
      <c r="F264" s="188">
        <f>B264-C264-D264+E264-G264-J264</f>
        <v/>
      </c>
      <c r="G264" s="200" t="n">
        <v>3.5</v>
      </c>
    </row>
    <row r="265">
      <c r="A265" s="9" t="n">
        <v>44271</v>
      </c>
      <c r="B265" s="185" t="n">
        <v>35.2</v>
      </c>
      <c r="C265" s="188" t="n">
        <v>18</v>
      </c>
      <c r="D265" s="188" t="n"/>
      <c r="E265" s="217" t="n"/>
      <c r="F265" s="188">
        <f>B265-C265-D265+E265-G265-J265</f>
        <v/>
      </c>
      <c r="G265" s="200" t="n">
        <v>3.5</v>
      </c>
    </row>
    <row r="266">
      <c r="A266" s="9" t="n">
        <v>44271</v>
      </c>
      <c r="B266" s="185" t="n">
        <v>62.24</v>
      </c>
      <c r="C266" s="188" t="n">
        <v>40</v>
      </c>
      <c r="D266" s="188" t="n"/>
      <c r="E266" s="217" t="n"/>
      <c r="F266" s="188">
        <f>B266-C266-D266+E266-G266-J266</f>
        <v/>
      </c>
      <c r="G266" s="200" t="n">
        <v>3.5</v>
      </c>
    </row>
    <row r="267">
      <c r="A267" s="9" t="n">
        <v>44271</v>
      </c>
      <c r="B267" s="185" t="n">
        <v>147.58</v>
      </c>
      <c r="C267" s="188" t="n">
        <v>112</v>
      </c>
      <c r="D267" s="188" t="n"/>
      <c r="E267" s="217" t="n"/>
      <c r="F267" s="188">
        <f>B267-C267-D267+E267-G267-J267</f>
        <v/>
      </c>
      <c r="G267" s="200" t="n">
        <v>3.5</v>
      </c>
    </row>
    <row r="268">
      <c r="A268" s="9" t="n">
        <v>44271</v>
      </c>
      <c r="B268" s="185" t="n">
        <v>48.58</v>
      </c>
      <c r="C268" s="188" t="n">
        <v>38.3</v>
      </c>
      <c r="D268" s="188" t="n"/>
      <c r="E268" s="217" t="n"/>
      <c r="F268" s="188">
        <f>B268-C268-D268+E268-G268-J268</f>
        <v/>
      </c>
      <c r="G268" s="200" t="n">
        <v>3.5</v>
      </c>
    </row>
    <row r="269">
      <c r="A269" s="9" t="n">
        <v>44271</v>
      </c>
      <c r="B269" s="185" t="n">
        <v>69.48999999999999</v>
      </c>
      <c r="C269" s="188" t="n">
        <v>48</v>
      </c>
      <c r="D269" s="188" t="n"/>
      <c r="E269" s="217" t="n"/>
      <c r="F269" s="188">
        <f>B269-C269-D269+E269-G269-J269</f>
        <v/>
      </c>
      <c r="G269" s="200" t="n">
        <v>3.5</v>
      </c>
    </row>
    <row r="270">
      <c r="A270" s="9" t="n">
        <v>44271</v>
      </c>
      <c r="B270" s="185" t="n">
        <v>13.11</v>
      </c>
      <c r="C270" s="188" t="n">
        <v>8</v>
      </c>
      <c r="D270" s="188" t="n"/>
      <c r="E270" s="217" t="n"/>
      <c r="F270" s="188">
        <f>B270-C270-D270+E270-G270-J270</f>
        <v/>
      </c>
      <c r="G270" s="200" t="n">
        <v>3.5</v>
      </c>
    </row>
    <row r="271">
      <c r="A271" s="9" t="n">
        <v>44271</v>
      </c>
      <c r="B271" s="185" t="n">
        <v>13.11</v>
      </c>
      <c r="C271" s="188" t="n">
        <v>8</v>
      </c>
      <c r="D271" s="188" t="n"/>
      <c r="E271" s="217" t="n"/>
      <c r="F271" s="188">
        <f>B271-C271-D271+E271-G271-J271</f>
        <v/>
      </c>
      <c r="G271" s="200" t="n">
        <v>3.5</v>
      </c>
    </row>
    <row r="272">
      <c r="A272" s="9" t="n">
        <v>44272</v>
      </c>
      <c r="B272" s="185" t="n">
        <v>13.74</v>
      </c>
      <c r="C272" s="188" t="n">
        <v>6.4</v>
      </c>
      <c r="D272" s="188" t="n"/>
      <c r="E272" s="217" t="n"/>
      <c r="F272" s="188">
        <f>B272-C272-D272+E272-G272-J272</f>
        <v/>
      </c>
      <c r="G272" s="200" t="n">
        <v>3.5</v>
      </c>
    </row>
    <row r="273">
      <c r="A273" s="9" t="n">
        <v>44272</v>
      </c>
      <c r="B273" s="185" t="n">
        <v>13.11</v>
      </c>
      <c r="C273" s="188" t="n">
        <v>8</v>
      </c>
      <c r="D273" s="188" t="n"/>
      <c r="E273" s="217" t="n"/>
      <c r="F273" s="188">
        <f>B273-C273-D273+E273-G273-J273</f>
        <v/>
      </c>
      <c r="G273" s="200" t="n">
        <v>3.5</v>
      </c>
    </row>
    <row r="274">
      <c r="A274" s="9" t="n">
        <v>44272</v>
      </c>
      <c r="B274" s="185" t="n">
        <v>14.05</v>
      </c>
      <c r="C274" s="188" t="n">
        <v>5</v>
      </c>
      <c r="D274" s="188" t="n"/>
      <c r="E274" s="217" t="n"/>
      <c r="F274" s="188">
        <f>B274-C274-D274+E274-G274-J274</f>
        <v/>
      </c>
      <c r="G274" s="200" t="n">
        <v>3.5</v>
      </c>
    </row>
    <row r="275">
      <c r="A275" s="9" t="n">
        <v>44272</v>
      </c>
      <c r="B275" s="185" t="n">
        <v>36.84</v>
      </c>
      <c r="C275" s="188" t="n">
        <v>24</v>
      </c>
      <c r="D275" s="188" t="n"/>
      <c r="E275" s="217" t="n"/>
      <c r="F275" s="188">
        <f>B275-C275-D275+E275-G275-J275</f>
        <v/>
      </c>
      <c r="G275" s="200" t="n">
        <v>3.5</v>
      </c>
    </row>
    <row r="276">
      <c r="A276" s="9" t="n">
        <v>44272</v>
      </c>
      <c r="B276" s="185" t="n">
        <v>93.58</v>
      </c>
      <c r="C276" s="188" t="n">
        <v>64</v>
      </c>
      <c r="D276" s="188" t="n"/>
      <c r="E276" s="217" t="n"/>
      <c r="F276" s="188">
        <f>B276-C276-D276+E276-G276-J276</f>
        <v/>
      </c>
      <c r="G276" s="200" t="n">
        <v>3.5</v>
      </c>
    </row>
    <row r="277">
      <c r="A277" s="9" t="n">
        <v>44272</v>
      </c>
      <c r="B277" s="185" t="n">
        <v>89.84</v>
      </c>
      <c r="C277" s="188" t="n">
        <v>63</v>
      </c>
      <c r="D277" s="188" t="n"/>
      <c r="E277" s="217" t="n"/>
      <c r="F277" s="188">
        <f>B277-C277-D277+E277-G277-J277</f>
        <v/>
      </c>
      <c r="G277" s="200" t="n">
        <v>3.5</v>
      </c>
    </row>
    <row r="278">
      <c r="A278" s="9" t="n">
        <v>44272</v>
      </c>
      <c r="B278" s="185" t="n">
        <v>48.58</v>
      </c>
      <c r="C278" s="188" t="n">
        <v>38.3</v>
      </c>
      <c r="D278" s="188" t="n"/>
      <c r="E278" s="217" t="n"/>
      <c r="F278" s="188">
        <f>B278-C278-D278+E278-G278-J278</f>
        <v/>
      </c>
      <c r="G278" s="200" t="n">
        <v>3.5</v>
      </c>
    </row>
    <row r="279">
      <c r="A279" s="9" t="n">
        <v>44272</v>
      </c>
      <c r="B279" s="185" t="n">
        <v>24.22</v>
      </c>
      <c r="C279" s="188" t="n">
        <v>16</v>
      </c>
      <c r="D279" s="188" t="n"/>
      <c r="E279" s="217" t="n"/>
      <c r="F279" s="188">
        <f>B279-C279-D279+E279-G279-J279</f>
        <v/>
      </c>
      <c r="G279" s="200" t="n">
        <v>3.5</v>
      </c>
    </row>
    <row r="280">
      <c r="A280" s="9" t="n">
        <v>44272</v>
      </c>
      <c r="B280" s="185" t="n">
        <v>134.54</v>
      </c>
      <c r="C280" s="188" t="n">
        <v>104</v>
      </c>
      <c r="D280" s="188" t="n"/>
      <c r="E280" s="217" t="n"/>
      <c r="F280" s="188">
        <f>B280-C280-D280+E280-G280-J280</f>
        <v/>
      </c>
      <c r="G280" s="200" t="n">
        <v>3.5</v>
      </c>
    </row>
    <row r="281">
      <c r="A281" s="9" t="n">
        <v>44272</v>
      </c>
      <c r="B281" s="185" t="n">
        <v>62.69</v>
      </c>
      <c r="C281" s="188" t="n">
        <v>46.3</v>
      </c>
      <c r="D281" s="188" t="n"/>
      <c r="E281" s="217" t="n"/>
      <c r="F281" s="188">
        <f>B281-C281-D281+E281-G281-J281</f>
        <v/>
      </c>
      <c r="G281" s="200" t="n">
        <v>3.5</v>
      </c>
    </row>
    <row r="282">
      <c r="A282" s="9" t="n">
        <v>44272</v>
      </c>
      <c r="B282" s="185" t="n">
        <v>74.47</v>
      </c>
      <c r="C282" s="188" t="n">
        <v>53</v>
      </c>
      <c r="D282" s="188" t="n"/>
      <c r="E282" s="217" t="n"/>
      <c r="F282" s="188">
        <f>B282-C282-D282+E282-G282-J282</f>
        <v/>
      </c>
      <c r="G282" s="200" t="n">
        <v>3.5</v>
      </c>
    </row>
    <row r="283">
      <c r="A283" s="9" t="n">
        <v>44272</v>
      </c>
      <c r="B283" s="185" t="n">
        <v>13.74</v>
      </c>
      <c r="C283" s="188" t="n">
        <v>5</v>
      </c>
      <c r="D283" s="188" t="n"/>
      <c r="E283" s="217" t="n"/>
      <c r="F283" s="188">
        <f>B283-C283-D283+E283-G283-J283</f>
        <v/>
      </c>
      <c r="G283" s="200" t="n">
        <v>3.5</v>
      </c>
    </row>
    <row r="284">
      <c r="A284" s="9" t="n">
        <v>44272</v>
      </c>
      <c r="B284" s="185" t="n">
        <v>84.31999999999999</v>
      </c>
      <c r="C284" s="188" t="n">
        <v>62</v>
      </c>
      <c r="D284" s="188" t="n"/>
      <c r="E284" s="217" t="n"/>
      <c r="F284" s="188">
        <f>B284-C284-D284+E284-G284-J284</f>
        <v/>
      </c>
      <c r="G284" s="200" t="n">
        <v>3.5</v>
      </c>
    </row>
    <row r="285">
      <c r="A285" s="9" t="n">
        <v>44272</v>
      </c>
      <c r="B285" s="185" t="n">
        <v>31.31</v>
      </c>
      <c r="C285" s="217" t="n">
        <v>20</v>
      </c>
      <c r="D285" s="188" t="n"/>
      <c r="E285" s="217" t="n"/>
      <c r="F285" s="188">
        <f>B285-C285-D285+E285-G285-J285</f>
        <v/>
      </c>
      <c r="G285" s="200" t="n">
        <v>3.5</v>
      </c>
    </row>
    <row r="286">
      <c r="A286" s="9" t="n">
        <v>44272</v>
      </c>
      <c r="B286" s="185" t="n">
        <v>61.05</v>
      </c>
      <c r="C286" s="223" t="n">
        <v>40</v>
      </c>
      <c r="D286" s="188" t="n"/>
      <c r="E286" s="217" t="n"/>
      <c r="F286" s="188">
        <f>B286-C286-D286+E286-G286-J286</f>
        <v/>
      </c>
      <c r="G286" s="200" t="n">
        <v>3.5</v>
      </c>
    </row>
    <row r="287">
      <c r="A287" s="9" t="n">
        <v>44272</v>
      </c>
      <c r="B287" s="185" t="n">
        <v>13.48</v>
      </c>
      <c r="C287" s="188" t="n">
        <v>8</v>
      </c>
      <c r="D287" s="188" t="n"/>
      <c r="E287" s="217" t="n"/>
      <c r="F287" s="188">
        <f>B287-C287-D287+E287-G287-J287</f>
        <v/>
      </c>
      <c r="G287" s="200" t="n">
        <v>3.5</v>
      </c>
    </row>
    <row r="288">
      <c r="A288" s="9" t="n">
        <v>44272</v>
      </c>
      <c r="B288" s="185" t="n">
        <v>14.08</v>
      </c>
      <c r="C288" s="188" t="n">
        <v>5</v>
      </c>
      <c r="D288" s="188" t="n"/>
      <c r="E288" s="217" t="n"/>
      <c r="F288" s="188">
        <f>B288-C288-D288+E288-G288-J288</f>
        <v/>
      </c>
      <c r="G288" s="200" t="n">
        <v>3.5</v>
      </c>
    </row>
    <row r="289">
      <c r="A289" s="9" t="n">
        <v>44273</v>
      </c>
      <c r="B289" s="185" t="n">
        <v>31.9</v>
      </c>
      <c r="C289" s="188" t="n">
        <v>15</v>
      </c>
      <c r="D289" s="188" t="n"/>
      <c r="E289" s="217" t="n"/>
      <c r="F289" s="188">
        <f>B289-C289-D289+E289-G289-J289</f>
        <v/>
      </c>
      <c r="G289" s="200" t="n">
        <v>3.5</v>
      </c>
    </row>
    <row r="290">
      <c r="A290" s="9" t="n">
        <v>44273</v>
      </c>
      <c r="B290" s="185" t="n">
        <v>67.41</v>
      </c>
      <c r="C290" s="188" t="n">
        <v>48</v>
      </c>
      <c r="D290" s="188" t="n"/>
      <c r="E290" s="217" t="n"/>
      <c r="F290" s="188">
        <f>B290-C290-D290+E290-G290-J290</f>
        <v/>
      </c>
      <c r="G290" s="200" t="n">
        <v>3.5</v>
      </c>
    </row>
    <row r="291">
      <c r="A291" s="9" t="n">
        <v>44273</v>
      </c>
      <c r="B291" s="185" t="n">
        <v>33.66</v>
      </c>
      <c r="C291" s="188" t="n">
        <v>21</v>
      </c>
      <c r="D291" s="188" t="n"/>
      <c r="E291" s="217" t="n"/>
      <c r="F291" s="188">
        <f>B291-C291-D291+E291-G291-J291</f>
        <v/>
      </c>
      <c r="G291" s="200" t="n">
        <v>3.5</v>
      </c>
    </row>
    <row r="292">
      <c r="A292" s="9" t="n">
        <v>44273</v>
      </c>
      <c r="B292" s="185" t="n">
        <v>179.98</v>
      </c>
      <c r="C292" s="188" t="n">
        <v>136</v>
      </c>
      <c r="D292" s="188" t="n"/>
      <c r="E292" s="217" t="n"/>
      <c r="F292" s="188">
        <f>B292-C292-D292+E292-G292-J292</f>
        <v/>
      </c>
      <c r="G292" s="200" t="n">
        <v>3.5</v>
      </c>
    </row>
    <row r="293">
      <c r="A293" s="9" t="n">
        <v>44273</v>
      </c>
      <c r="B293" s="185" t="n">
        <v>147.58</v>
      </c>
      <c r="C293" s="188" t="n">
        <v>112</v>
      </c>
      <c r="D293" s="188" t="n"/>
      <c r="E293" s="217" t="n"/>
      <c r="F293" s="188">
        <f>B293-C293-D293+E293-G293-J293</f>
        <v/>
      </c>
      <c r="G293" s="200" t="n">
        <v>3.5</v>
      </c>
    </row>
    <row r="294">
      <c r="A294" s="9" t="n">
        <v>44273</v>
      </c>
      <c r="B294" s="185" t="n">
        <v>147.58</v>
      </c>
      <c r="C294" s="188" t="n">
        <v>112</v>
      </c>
      <c r="D294" s="188" t="n"/>
      <c r="E294" s="217" t="n"/>
      <c r="F294" s="188">
        <f>B294-C294-D294+E294-G294-J294</f>
        <v/>
      </c>
      <c r="G294" s="200" t="n">
        <v>3.5</v>
      </c>
    </row>
    <row r="295">
      <c r="A295" s="9" t="n">
        <v>44273</v>
      </c>
      <c r="B295" s="185" t="n">
        <v>48.58</v>
      </c>
      <c r="C295" s="188" t="n">
        <v>38.3</v>
      </c>
      <c r="D295" s="188" t="n"/>
      <c r="E295" s="217" t="n"/>
      <c r="F295" s="188">
        <f>B295-C295-D295+E295-G295-J295</f>
        <v/>
      </c>
      <c r="G295" s="200" t="n">
        <v>3.5</v>
      </c>
    </row>
    <row r="296">
      <c r="A296" s="9" t="n">
        <v>44273</v>
      </c>
      <c r="B296" s="185" t="n">
        <v>93.7</v>
      </c>
      <c r="C296" s="188" t="n">
        <v>52.5</v>
      </c>
      <c r="D296" s="188" t="n"/>
      <c r="E296" s="217" t="n"/>
      <c r="F296" s="188">
        <f>B296-C296-D296+E296-G296-J296</f>
        <v/>
      </c>
      <c r="G296" s="200" t="n">
        <v>3.5</v>
      </c>
    </row>
    <row r="297">
      <c r="A297" s="9" t="n">
        <v>44273</v>
      </c>
      <c r="B297" s="185" t="n">
        <v>63.8</v>
      </c>
      <c r="C297" s="188" t="n">
        <v>35</v>
      </c>
      <c r="D297" s="188" t="n"/>
      <c r="E297" s="217" t="n"/>
      <c r="F297" s="188">
        <f>B297-C297-D297+E297-G297-J297</f>
        <v/>
      </c>
      <c r="G297" s="200" t="n">
        <v>3.5</v>
      </c>
    </row>
    <row r="298">
      <c r="A298" s="9" t="n">
        <v>44273</v>
      </c>
      <c r="B298" s="185" t="n">
        <v>35.83</v>
      </c>
      <c r="C298" s="188" t="n">
        <v>24</v>
      </c>
      <c r="D298" s="188" t="n"/>
      <c r="E298" s="217" t="n"/>
      <c r="F298" s="188">
        <f>B298-C298-D298+E298-G298-J298</f>
        <v/>
      </c>
      <c r="G298" s="200" t="n">
        <v>3.5</v>
      </c>
    </row>
    <row r="299">
      <c r="A299" s="9" t="n">
        <v>44273</v>
      </c>
      <c r="B299" s="185" t="n">
        <v>34.8</v>
      </c>
      <c r="C299" s="188" t="n">
        <v>20</v>
      </c>
      <c r="D299" s="188" t="n"/>
      <c r="E299" s="217" t="n"/>
      <c r="F299" s="188">
        <f>B299-C299-D299+E299-G299-J299</f>
        <v/>
      </c>
      <c r="G299" s="200" t="n">
        <v>3.5</v>
      </c>
    </row>
    <row r="300">
      <c r="A300" s="9" t="n">
        <v>44273</v>
      </c>
      <c r="B300" s="185" t="n">
        <v>17.96</v>
      </c>
      <c r="C300" s="188" t="n">
        <v>9.1</v>
      </c>
      <c r="D300" s="188" t="n"/>
      <c r="E300" s="217" t="n"/>
      <c r="F300" s="188">
        <f>B300-C300-D300+E300-G300-J300</f>
        <v/>
      </c>
      <c r="G300" s="200" t="n">
        <v>3.5</v>
      </c>
    </row>
    <row r="301">
      <c r="A301" s="9" t="n">
        <v>44273</v>
      </c>
      <c r="B301" s="185" t="n">
        <v>69.45999999999999</v>
      </c>
      <c r="C301" s="188" t="n">
        <v>48</v>
      </c>
      <c r="D301" s="188" t="n"/>
      <c r="E301" s="217" t="n"/>
      <c r="F301" s="188">
        <f>B301-C301-D301+E301-G301-J301</f>
        <v/>
      </c>
      <c r="G301" s="200" t="n">
        <v>3.5</v>
      </c>
    </row>
    <row r="302">
      <c r="A302" s="9" t="n">
        <v>44274</v>
      </c>
      <c r="B302" s="185" t="n">
        <v>17.11</v>
      </c>
      <c r="C302" s="188" t="n">
        <v>8.5</v>
      </c>
      <c r="D302" s="188" t="n"/>
      <c r="E302" s="217" t="n"/>
      <c r="F302" s="188">
        <f>B302-C302-D302+E302-G302-J302</f>
        <v/>
      </c>
      <c r="G302" s="200" t="n">
        <v>3.5</v>
      </c>
    </row>
    <row r="303">
      <c r="A303" s="9" t="n">
        <v>44274</v>
      </c>
      <c r="B303" s="185" t="n">
        <v>9.08</v>
      </c>
      <c r="C303" s="188" t="n">
        <v>3.5</v>
      </c>
      <c r="D303" s="188" t="n"/>
      <c r="E303" s="217" t="n"/>
      <c r="F303" s="188">
        <f>B303-C303-D303+E303-G303-J303</f>
        <v/>
      </c>
      <c r="G303" s="200" t="n">
        <v>3.5</v>
      </c>
    </row>
    <row r="304">
      <c r="A304" s="9" t="n">
        <v>44274</v>
      </c>
      <c r="B304" s="185" t="n">
        <v>13.74</v>
      </c>
      <c r="C304" s="188" t="n">
        <v>4.9</v>
      </c>
      <c r="D304" s="188" t="n"/>
      <c r="E304" s="217" t="n"/>
      <c r="F304" s="188">
        <f>B304-C304-D304+E304-G304-J304</f>
        <v/>
      </c>
      <c r="G304" s="200" t="n">
        <v>3.5</v>
      </c>
    </row>
    <row r="305">
      <c r="A305" s="9" t="n">
        <v>44274</v>
      </c>
      <c r="B305" s="185" t="n">
        <v>10.83</v>
      </c>
      <c r="C305" s="188" t="n">
        <v>3.75</v>
      </c>
      <c r="D305" s="188" t="n"/>
      <c r="E305" s="217" t="n"/>
      <c r="F305" s="188">
        <f>B305-C305-D305+E305-G305-J305</f>
        <v/>
      </c>
      <c r="G305" s="200" t="n">
        <v>3.5</v>
      </c>
    </row>
    <row r="306">
      <c r="A306" s="9" t="n">
        <v>44274</v>
      </c>
      <c r="B306" s="185" t="n">
        <v>34.8</v>
      </c>
      <c r="C306" s="188" t="n">
        <v>20</v>
      </c>
      <c r="D306" s="188" t="n"/>
      <c r="E306" s="217" t="n"/>
      <c r="F306" s="188">
        <f>B306-C306-D306+E306-G306-J306</f>
        <v/>
      </c>
      <c r="G306" s="200" t="n">
        <v>0</v>
      </c>
    </row>
    <row r="307">
      <c r="A307" s="9" t="n">
        <v>44274</v>
      </c>
      <c r="B307" s="185" t="n">
        <v>134.54</v>
      </c>
      <c r="C307" s="188" t="n">
        <v>104</v>
      </c>
      <c r="D307" s="188" t="n"/>
      <c r="E307" s="217" t="n"/>
      <c r="F307" s="188">
        <f>B307-C307-D307+E307-G307-J307</f>
        <v/>
      </c>
      <c r="G307" s="200" t="n">
        <v>3.5</v>
      </c>
    </row>
    <row r="308">
      <c r="A308" s="9" t="n">
        <v>44274</v>
      </c>
      <c r="B308" s="185" t="n">
        <v>29.01</v>
      </c>
      <c r="C308" s="188" t="n">
        <v>14</v>
      </c>
      <c r="D308" s="188" t="n"/>
      <c r="E308" s="217" t="n"/>
      <c r="F308" s="188">
        <f>B308-C308-D308+E308-G308-J308</f>
        <v/>
      </c>
      <c r="G308" s="200" t="n">
        <v>3.5</v>
      </c>
    </row>
    <row r="309">
      <c r="A309" s="9" t="n">
        <v>44274</v>
      </c>
      <c r="B309" s="185" t="n">
        <v>48.58</v>
      </c>
      <c r="C309" s="188" t="n">
        <v>38.3</v>
      </c>
      <c r="D309" s="188" t="n"/>
      <c r="E309" s="217" t="n"/>
      <c r="F309" s="188">
        <f>B309-C309-D309+E309-G309-J309</f>
        <v/>
      </c>
      <c r="G309" s="200" t="n">
        <v>3.5</v>
      </c>
    </row>
    <row r="310">
      <c r="A310" s="9" t="n">
        <v>44274</v>
      </c>
      <c r="B310" s="185" t="n">
        <v>75.58</v>
      </c>
      <c r="C310" s="188" t="n">
        <v>56</v>
      </c>
      <c r="D310" s="188" t="n"/>
      <c r="E310" s="217" t="n"/>
      <c r="F310" s="188">
        <f>B310-C310-D310+E310-G310-J310</f>
        <v/>
      </c>
      <c r="G310" s="200" t="n">
        <v>3.5</v>
      </c>
    </row>
    <row r="311">
      <c r="A311" s="9" t="n">
        <v>44275</v>
      </c>
      <c r="B311" s="185" t="n">
        <v>14.06</v>
      </c>
      <c r="C311" s="188" t="n">
        <v>5</v>
      </c>
      <c r="D311" s="188" t="n"/>
      <c r="E311" s="217" t="n"/>
      <c r="F311" s="188">
        <f>B311-C311-D311+E311-G311-J311</f>
        <v/>
      </c>
      <c r="G311" s="200" t="n">
        <v>3.5</v>
      </c>
    </row>
    <row r="312">
      <c r="A312" s="9" t="n">
        <v>44275</v>
      </c>
      <c r="B312" s="185" t="n">
        <v>24.22</v>
      </c>
      <c r="C312" s="188" t="n">
        <v>16</v>
      </c>
      <c r="D312" s="188" t="n"/>
      <c r="E312" s="217" t="n"/>
      <c r="F312" s="188">
        <f>B312-C312-D312+E312-G312-J312</f>
        <v/>
      </c>
      <c r="G312" s="200" t="n">
        <v>3.5</v>
      </c>
    </row>
    <row r="313">
      <c r="A313" s="9" t="n">
        <v>44275</v>
      </c>
      <c r="B313" s="185" t="n">
        <v>138.67</v>
      </c>
      <c r="C313" s="188" t="n">
        <v>104</v>
      </c>
      <c r="D313" s="188" t="n"/>
      <c r="E313" s="217" t="n"/>
      <c r="F313" s="188">
        <f>B313-C313-D313+E313-G313-J313</f>
        <v/>
      </c>
      <c r="G313" s="200" t="n">
        <v>3.5</v>
      </c>
    </row>
    <row r="314">
      <c r="A314" s="9" t="n">
        <v>44275</v>
      </c>
      <c r="B314" s="185" t="n">
        <v>49.58</v>
      </c>
      <c r="C314" s="188" t="n">
        <v>32</v>
      </c>
      <c r="D314" s="188" t="n"/>
      <c r="E314" s="217" t="n"/>
      <c r="F314" s="188">
        <f>B314-C314-D314+E314-G314-J314</f>
        <v/>
      </c>
      <c r="G314" s="200" t="n">
        <v>3.5</v>
      </c>
    </row>
    <row r="315">
      <c r="A315" s="9" t="n">
        <v>44275</v>
      </c>
      <c r="B315" s="185" t="n">
        <v>67.55</v>
      </c>
      <c r="C315" s="188" t="n">
        <v>48</v>
      </c>
      <c r="D315" s="188" t="n"/>
      <c r="E315" s="217" t="n"/>
      <c r="F315" s="188">
        <f>B315-C315-D315+E315-G315-J315</f>
        <v/>
      </c>
      <c r="G315" s="200" t="n">
        <v>3</v>
      </c>
    </row>
    <row r="316">
      <c r="A316" s="9" t="n">
        <v>44275</v>
      </c>
      <c r="B316" s="185" t="n">
        <v>35.83</v>
      </c>
      <c r="C316" s="188" t="n">
        <v>24</v>
      </c>
      <c r="D316" s="188" t="n"/>
      <c r="E316" s="217" t="n"/>
      <c r="F316" s="188">
        <f>B316-C316-D316+E316-G316-J316</f>
        <v/>
      </c>
      <c r="G316" s="200" t="n">
        <v>3</v>
      </c>
    </row>
    <row r="317">
      <c r="A317" s="9" t="n">
        <v>44275</v>
      </c>
      <c r="B317" s="185" t="n">
        <v>14.08</v>
      </c>
      <c r="C317" s="188" t="n">
        <v>5</v>
      </c>
      <c r="D317" s="188" t="n"/>
      <c r="E317" s="217" t="n"/>
      <c r="F317" s="188">
        <f>B317-C317-D317+E317-G317-J317</f>
        <v/>
      </c>
      <c r="G317" s="200" t="n">
        <v>3</v>
      </c>
    </row>
    <row r="318">
      <c r="A318" s="9" t="n">
        <v>44275</v>
      </c>
      <c r="B318" s="185" t="n">
        <v>11.61</v>
      </c>
      <c r="C318" s="188" t="n">
        <v>8</v>
      </c>
      <c r="D318" s="188" t="n"/>
      <c r="E318" s="217" t="n"/>
      <c r="F318" s="188">
        <f>B318-C318-D318+E318-G318-J318</f>
        <v/>
      </c>
      <c r="G318" s="200" t="n">
        <v>3</v>
      </c>
    </row>
    <row r="319">
      <c r="A319" s="9" t="n">
        <v>44275</v>
      </c>
      <c r="B319" s="185" t="n">
        <v>11.61</v>
      </c>
      <c r="C319" s="188" t="n">
        <v>8</v>
      </c>
      <c r="D319" s="188" t="n"/>
      <c r="E319" s="217" t="n"/>
      <c r="F319" s="188">
        <f>B319-C319-D319+E319-G319-J319</f>
        <v/>
      </c>
      <c r="G319" s="200" t="n">
        <v>3</v>
      </c>
    </row>
    <row r="320">
      <c r="A320" s="9" t="n">
        <v>44275</v>
      </c>
      <c r="B320" s="185" t="n">
        <v>48.58</v>
      </c>
      <c r="C320" s="188" t="n">
        <v>38.3</v>
      </c>
      <c r="D320" s="188" t="n"/>
      <c r="E320" s="217" t="n"/>
      <c r="F320" s="188">
        <f>B320-C320-D320+E320-G320-J320</f>
        <v/>
      </c>
      <c r="G320" s="200" t="n">
        <v>3</v>
      </c>
    </row>
    <row r="321">
      <c r="A321" s="9" t="n">
        <v>44275</v>
      </c>
      <c r="B321" s="185" t="n">
        <v>13.74</v>
      </c>
      <c r="C321" s="188" t="n">
        <v>4.9</v>
      </c>
      <c r="D321" s="188" t="n"/>
      <c r="E321" s="217" t="n"/>
      <c r="F321" s="188">
        <f>B321-C321-D321+E321-G321-J321</f>
        <v/>
      </c>
      <c r="G321" s="200" t="n">
        <v>3</v>
      </c>
    </row>
    <row r="322">
      <c r="A322" s="9" t="n">
        <v>44275</v>
      </c>
      <c r="B322" s="185" t="n">
        <v>67.41</v>
      </c>
      <c r="C322" s="188" t="n">
        <v>48</v>
      </c>
      <c r="D322" s="188" t="n"/>
      <c r="E322" s="217" t="n"/>
      <c r="F322" s="188">
        <f>B322-C322-D322+E322-G322-J322</f>
        <v/>
      </c>
      <c r="G322" s="200" t="n">
        <v>3</v>
      </c>
    </row>
    <row r="323">
      <c r="A323" s="9" t="n">
        <v>44275</v>
      </c>
      <c r="B323" s="185" t="n">
        <v>85.31999999999999</v>
      </c>
      <c r="C323" s="188" t="n">
        <v>56.4</v>
      </c>
      <c r="D323" s="188" t="n"/>
      <c r="E323" s="217" t="n"/>
      <c r="F323" s="188">
        <f>B323-C323-D323+E323-G323-J323</f>
        <v/>
      </c>
      <c r="G323" s="200" t="n">
        <v>3</v>
      </c>
    </row>
    <row r="324">
      <c r="A324" s="9" t="n">
        <v>44276</v>
      </c>
      <c r="B324" s="185" t="n">
        <v>20.16</v>
      </c>
      <c r="C324" s="188" t="n">
        <v>9</v>
      </c>
      <c r="D324" s="188" t="n"/>
      <c r="E324" s="217" t="n"/>
      <c r="F324" s="188">
        <f>B324-C324-D324+E324-G324-J324</f>
        <v/>
      </c>
      <c r="G324" s="200" t="n">
        <v>3</v>
      </c>
    </row>
    <row r="325">
      <c r="A325" s="9" t="n">
        <v>44276</v>
      </c>
      <c r="B325" s="185" t="n">
        <v>24.22</v>
      </c>
      <c r="C325" s="188" t="n">
        <v>16</v>
      </c>
      <c r="D325" s="188" t="n"/>
      <c r="E325" s="217" t="n"/>
      <c r="F325" s="188">
        <f>B325-C325-D325+E325-G325-J325</f>
        <v/>
      </c>
      <c r="G325" s="200" t="n">
        <v>3</v>
      </c>
    </row>
    <row r="326">
      <c r="A326" s="9" t="n">
        <v>44276</v>
      </c>
      <c r="B326" s="185" t="n">
        <v>35.83</v>
      </c>
      <c r="C326" s="188" t="n">
        <v>24</v>
      </c>
      <c r="D326" s="188" t="n"/>
      <c r="E326" s="217" t="n"/>
      <c r="F326" s="188">
        <f>B326-C326-D326+E326-G326-J326</f>
        <v/>
      </c>
      <c r="G326" s="200" t="n">
        <v>3</v>
      </c>
    </row>
    <row r="327">
      <c r="A327" s="9" t="n">
        <v>44276</v>
      </c>
      <c r="B327" s="185" t="n">
        <v>63.3</v>
      </c>
      <c r="C327" s="188" t="n">
        <v>47.5</v>
      </c>
      <c r="D327" s="188" t="n"/>
      <c r="E327" s="217" t="n"/>
      <c r="F327" s="188">
        <f>B327-C327-D327+E327-G327-J327</f>
        <v/>
      </c>
      <c r="G327" s="200" t="n">
        <v>3</v>
      </c>
    </row>
    <row r="328">
      <c r="A328" s="9" t="n">
        <v>44276</v>
      </c>
      <c r="B328" s="185" t="n">
        <v>69.58</v>
      </c>
      <c r="C328" s="188" t="n">
        <v>48</v>
      </c>
      <c r="D328" s="188" t="n"/>
      <c r="E328" s="217" t="n"/>
      <c r="F328" s="188">
        <f>B328-C328-D328+E328-G328-J328</f>
        <v/>
      </c>
      <c r="G328" s="200" t="n">
        <v>3</v>
      </c>
    </row>
    <row r="329">
      <c r="A329" s="9" t="n">
        <v>44276</v>
      </c>
      <c r="B329" s="185" t="n">
        <v>11.61</v>
      </c>
      <c r="C329" s="188" t="n">
        <v>8</v>
      </c>
      <c r="D329" s="188" t="n"/>
      <c r="E329" s="217" t="n"/>
      <c r="F329" s="188">
        <f>B329-C329-D329+E329-G329-J329</f>
        <v/>
      </c>
      <c r="G329" s="200" t="n">
        <v>3</v>
      </c>
    </row>
    <row r="330">
      <c r="A330" s="9" t="n">
        <v>44276</v>
      </c>
      <c r="B330" s="185" t="n">
        <v>138.72</v>
      </c>
      <c r="C330" s="188" t="n">
        <v>104</v>
      </c>
      <c r="D330" s="188" t="n"/>
      <c r="E330" s="217" t="n"/>
      <c r="F330" s="188">
        <f>B330-C330-D330+E330-G330-J330</f>
        <v/>
      </c>
      <c r="G330" s="200" t="n">
        <v>3</v>
      </c>
    </row>
    <row r="331">
      <c r="A331" s="9" t="n">
        <v>44276</v>
      </c>
      <c r="B331" s="185" t="n">
        <v>134.54</v>
      </c>
      <c r="C331" s="188" t="n">
        <v>104</v>
      </c>
      <c r="D331" s="188" t="n"/>
      <c r="E331" s="217" t="n"/>
      <c r="F331" s="188">
        <f>B331-C331-D331+E331-G331-J331</f>
        <v/>
      </c>
      <c r="G331" s="200" t="n">
        <v>3</v>
      </c>
    </row>
    <row r="332">
      <c r="A332" s="9" t="n">
        <v>44276</v>
      </c>
      <c r="B332" s="185" t="n">
        <v>48.58</v>
      </c>
      <c r="C332" s="188" t="n">
        <v>38.5</v>
      </c>
      <c r="D332" s="188" t="n"/>
      <c r="E332" s="217" t="n"/>
      <c r="F332" s="188">
        <f>B332-C332-D332+E332-G332-J332</f>
        <v/>
      </c>
      <c r="G332" s="200" t="n">
        <v>3</v>
      </c>
    </row>
    <row r="333">
      <c r="A333" s="9" t="n">
        <v>44276</v>
      </c>
      <c r="B333" s="185" t="n">
        <v>81.31999999999999</v>
      </c>
      <c r="C333" s="188" t="n">
        <v>46</v>
      </c>
      <c r="D333" s="188" t="n"/>
      <c r="E333" s="217" t="n"/>
      <c r="F333" s="188">
        <f>B333-C333-D333+E333-G333-J333</f>
        <v/>
      </c>
      <c r="G333" s="200" t="n">
        <v>3</v>
      </c>
    </row>
    <row r="334">
      <c r="A334" s="9" t="n">
        <v>44276</v>
      </c>
      <c r="B334" s="185" t="n">
        <v>44.38</v>
      </c>
      <c r="C334" s="188" t="n">
        <v>21.2</v>
      </c>
      <c r="D334" s="188" t="n"/>
      <c r="E334" s="217" t="n"/>
      <c r="F334" s="188">
        <f>B334-C334-D334+E334-G334-J334</f>
        <v/>
      </c>
      <c r="G334" s="200" t="n">
        <v>3</v>
      </c>
    </row>
    <row r="335">
      <c r="A335" s="9" t="n">
        <v>44276</v>
      </c>
      <c r="B335" s="185" t="n">
        <v>134.54</v>
      </c>
      <c r="C335" s="188" t="n">
        <v>104</v>
      </c>
      <c r="D335" s="188" t="n"/>
      <c r="E335" s="217" t="n"/>
      <c r="F335" s="188">
        <f>B335-C335-D335+E335-G335-J335</f>
        <v/>
      </c>
      <c r="G335" s="200" t="n">
        <v>3</v>
      </c>
    </row>
    <row r="336">
      <c r="A336" s="9" t="n">
        <v>44276</v>
      </c>
      <c r="B336" s="185" t="n">
        <v>11.61</v>
      </c>
      <c r="C336" s="188" t="n">
        <v>8</v>
      </c>
      <c r="D336" s="188" t="n"/>
      <c r="E336" s="217" t="n"/>
      <c r="F336" s="188">
        <f>B336-C336-D336+E336-G336-J336</f>
        <v/>
      </c>
      <c r="G336" s="200" t="n">
        <v>3</v>
      </c>
    </row>
    <row r="337">
      <c r="A337" s="9" t="n">
        <v>44276</v>
      </c>
      <c r="B337" s="185" t="n">
        <v>25</v>
      </c>
      <c r="C337" s="188" t="n">
        <v>16</v>
      </c>
      <c r="D337" s="188" t="n"/>
      <c r="E337" s="217" t="n"/>
      <c r="F337" s="188">
        <f>B337-C337-D337+E337-G337-J337</f>
        <v/>
      </c>
      <c r="G337" s="200" t="n">
        <v>3</v>
      </c>
    </row>
    <row r="338">
      <c r="A338" s="9" t="n">
        <v>44276</v>
      </c>
      <c r="B338" s="185" t="n">
        <v>34.8</v>
      </c>
      <c r="C338" s="188" t="n">
        <v>20</v>
      </c>
      <c r="D338" s="188" t="n"/>
      <c r="E338" s="217" t="n"/>
      <c r="F338" s="188">
        <f>B338-C338-D338+E338-G338-J338</f>
        <v/>
      </c>
      <c r="G338" s="200" t="n">
        <v>3</v>
      </c>
    </row>
    <row r="339">
      <c r="A339" s="9" t="n">
        <v>44276</v>
      </c>
      <c r="B339" s="185" t="n">
        <v>11.61</v>
      </c>
      <c r="C339" s="188" t="n">
        <v>8</v>
      </c>
      <c r="D339" s="188" t="n"/>
      <c r="E339" s="217" t="n"/>
      <c r="F339" s="188">
        <f>B339-C339-D339+E339-G339-J339</f>
        <v/>
      </c>
      <c r="G339" s="200" t="n">
        <v>3</v>
      </c>
    </row>
    <row r="340">
      <c r="A340" s="9" t="n">
        <v>44276</v>
      </c>
      <c r="B340" s="185" t="n">
        <v>35.83</v>
      </c>
      <c r="C340" s="188" t="n">
        <v>24</v>
      </c>
      <c r="D340" s="188" t="n"/>
      <c r="E340" s="217" t="n"/>
      <c r="F340" s="188">
        <f>B340-C340-D340+E340-G340-J340</f>
        <v/>
      </c>
      <c r="G340" s="200" t="n">
        <v>3</v>
      </c>
    </row>
    <row r="341">
      <c r="A341" s="9" t="n">
        <v>44276</v>
      </c>
      <c r="B341" s="185" t="n">
        <v>75.58</v>
      </c>
      <c r="C341" s="188" t="n">
        <v>57.3</v>
      </c>
      <c r="D341" s="188" t="n"/>
      <c r="E341" s="217" t="n"/>
      <c r="F341" s="188">
        <f>B341-C341-D341+E341-G341-J341</f>
        <v/>
      </c>
      <c r="G341" s="200" t="n">
        <v>3</v>
      </c>
    </row>
    <row r="342">
      <c r="A342" s="9" t="n">
        <v>44276</v>
      </c>
      <c r="B342" s="185" t="n">
        <v>67.41</v>
      </c>
      <c r="C342" s="188" t="n">
        <v>48</v>
      </c>
      <c r="D342" s="188" t="n"/>
      <c r="E342" s="217" t="n"/>
      <c r="F342" s="188">
        <f>B342-C342-D342+E342-G342-J342</f>
        <v/>
      </c>
      <c r="G342" s="200" t="n">
        <v>3</v>
      </c>
    </row>
    <row r="343">
      <c r="A343" s="9" t="n">
        <v>44276</v>
      </c>
      <c r="B343" s="185" t="n">
        <v>25</v>
      </c>
      <c r="C343" s="188" t="n">
        <v>16</v>
      </c>
      <c r="D343" s="188" t="n"/>
      <c r="E343" s="217" t="n"/>
      <c r="F343" s="188">
        <f>B343-C343-D343+E343-G343-J343</f>
        <v/>
      </c>
      <c r="G343" s="200" t="n">
        <v>3</v>
      </c>
    </row>
    <row r="344">
      <c r="A344" s="9" t="n">
        <v>44276</v>
      </c>
      <c r="B344" s="185" t="n">
        <v>11.61</v>
      </c>
      <c r="C344" s="188" t="n">
        <v>8</v>
      </c>
      <c r="D344" s="188" t="n"/>
      <c r="E344" s="217" t="n"/>
      <c r="F344" s="188">
        <f>B344-C344-D344+E344-G344-J344</f>
        <v/>
      </c>
      <c r="G344" s="200" t="n">
        <v>3</v>
      </c>
    </row>
    <row r="345">
      <c r="A345" s="9" t="n">
        <v>44276</v>
      </c>
      <c r="B345" s="185" t="n">
        <v>11.61</v>
      </c>
      <c r="C345" s="188" t="n">
        <v>8</v>
      </c>
      <c r="D345" s="188" t="n"/>
      <c r="E345" s="217" t="n"/>
      <c r="F345" s="188">
        <f>B345-C345-D345+E345-G345-J345</f>
        <v/>
      </c>
      <c r="G345" s="200" t="n">
        <v>3</v>
      </c>
    </row>
    <row r="346">
      <c r="A346" s="9" t="n">
        <v>44277</v>
      </c>
      <c r="B346" s="185" t="n">
        <v>65</v>
      </c>
      <c r="C346" s="188" t="n">
        <v>40</v>
      </c>
      <c r="D346" s="188" t="n"/>
      <c r="E346" s="217" t="n"/>
      <c r="F346" s="188">
        <f>B346-C346-D346+E346-G346-J346</f>
        <v/>
      </c>
      <c r="G346" s="200" t="n">
        <v>3</v>
      </c>
    </row>
    <row r="347">
      <c r="A347" s="9" t="n">
        <v>44277</v>
      </c>
      <c r="B347" s="185" t="n">
        <v>119.66</v>
      </c>
      <c r="C347" s="188" t="n">
        <v>69.2</v>
      </c>
      <c r="D347" s="188" t="n"/>
      <c r="E347" s="217" t="n"/>
      <c r="F347" s="188">
        <f>B347-C347-D347+E347-G347-J347</f>
        <v/>
      </c>
      <c r="G347" s="200" t="n">
        <v>3</v>
      </c>
    </row>
    <row r="348">
      <c r="A348" s="9" t="n">
        <v>44277</v>
      </c>
      <c r="B348" s="185" t="n">
        <v>138.7</v>
      </c>
      <c r="C348" s="188" t="n">
        <v>104</v>
      </c>
      <c r="D348" s="188" t="n"/>
      <c r="E348" s="217" t="n"/>
      <c r="F348" s="188">
        <f>B348-C348-D348+E348-G348-J348</f>
        <v/>
      </c>
      <c r="G348" s="200" t="n">
        <v>3</v>
      </c>
    </row>
    <row r="349">
      <c r="A349" s="9" t="n">
        <v>44277</v>
      </c>
      <c r="B349" s="185" t="n">
        <v>69.56999999999999</v>
      </c>
      <c r="C349" s="188" t="n">
        <v>48</v>
      </c>
      <c r="D349" s="188" t="n"/>
      <c r="E349" s="217" t="n"/>
      <c r="F349" s="188">
        <f>B349-C349-D349+E349-G349-J349</f>
        <v/>
      </c>
      <c r="G349" s="200" t="n">
        <v>3</v>
      </c>
    </row>
    <row r="350">
      <c r="A350" s="9" t="n">
        <v>44277</v>
      </c>
      <c r="B350" s="185" t="n">
        <v>69.58</v>
      </c>
      <c r="C350" s="188" t="n">
        <v>48</v>
      </c>
      <c r="D350" s="188" t="n"/>
      <c r="E350" s="217" t="n"/>
      <c r="F350" s="188">
        <f>B350-C350-D350+E350-G350-J350</f>
        <v/>
      </c>
      <c r="G350" s="200" t="n">
        <v>3</v>
      </c>
    </row>
    <row r="351">
      <c r="A351" s="9" t="n">
        <v>44277</v>
      </c>
      <c r="B351" s="185" t="n">
        <v>35.83</v>
      </c>
      <c r="C351" s="188" t="n">
        <v>24</v>
      </c>
      <c r="D351" s="188" t="n"/>
      <c r="E351" s="217" t="n"/>
      <c r="F351" s="188">
        <f>B351-C351-D351+E351-G351-J351</f>
        <v/>
      </c>
      <c r="G351" s="200" t="n">
        <v>3</v>
      </c>
    </row>
    <row r="352">
      <c r="A352" s="9" t="n">
        <v>44277</v>
      </c>
      <c r="B352" s="185" t="n">
        <v>24.22</v>
      </c>
      <c r="C352" s="188" t="n">
        <v>16</v>
      </c>
      <c r="D352" s="188" t="n"/>
      <c r="E352" s="217" t="n"/>
      <c r="F352" s="188">
        <f>B352-C352-D352+E352-G352-J352</f>
        <v/>
      </c>
      <c r="G352" s="200" t="n">
        <v>3</v>
      </c>
    </row>
    <row r="353">
      <c r="A353" s="9" t="n">
        <v>44277</v>
      </c>
      <c r="B353" s="185" t="n">
        <v>50</v>
      </c>
      <c r="C353" s="188" t="n">
        <v>32</v>
      </c>
      <c r="D353" s="188" t="n"/>
      <c r="E353" s="217" t="n"/>
      <c r="F353" s="188">
        <f>B353-C353-D353+E353-G353-J353</f>
        <v/>
      </c>
      <c r="G353" s="200" t="n">
        <v>3</v>
      </c>
    </row>
    <row r="354">
      <c r="A354" s="9" t="n">
        <v>44277</v>
      </c>
      <c r="B354" s="185" t="n">
        <v>34.8</v>
      </c>
      <c r="C354" s="188" t="n">
        <v>20</v>
      </c>
      <c r="D354" s="188" t="n"/>
      <c r="E354" s="217" t="n"/>
      <c r="F354" s="188">
        <f>B354-C354-D354+E354-G354-J354</f>
        <v/>
      </c>
      <c r="G354" s="200" t="n">
        <v>3</v>
      </c>
    </row>
    <row r="355">
      <c r="A355" s="9" t="n">
        <v>44277</v>
      </c>
      <c r="B355" s="185" t="n">
        <v>24.22</v>
      </c>
      <c r="C355" s="188" t="n">
        <v>16</v>
      </c>
      <c r="D355" s="188" t="n"/>
      <c r="E355" s="217" t="n"/>
      <c r="F355" s="188">
        <f>B355-C355-D355+E355-G355-J355</f>
        <v/>
      </c>
      <c r="G355" s="200" t="n">
        <v>3</v>
      </c>
    </row>
    <row r="356">
      <c r="A356" s="9" t="n">
        <v>44277</v>
      </c>
      <c r="B356" s="185" t="n">
        <v>46.44</v>
      </c>
      <c r="C356" s="188" t="n">
        <v>32</v>
      </c>
      <c r="D356" s="188" t="n"/>
      <c r="E356" s="217" t="n"/>
      <c r="F356" s="188">
        <f>B356-C356-D356+E356-G356-J356</f>
        <v/>
      </c>
      <c r="G356" s="200" t="n">
        <v>3</v>
      </c>
    </row>
    <row r="357">
      <c r="A357" s="9" t="n">
        <v>44277</v>
      </c>
      <c r="B357" s="185" t="n">
        <v>14.16</v>
      </c>
      <c r="C357" s="188" t="n">
        <v>7.5</v>
      </c>
      <c r="D357" s="188" t="n"/>
      <c r="E357" s="217" t="n"/>
      <c r="F357" s="188">
        <f>B357-C357-D357+E357-G357-J357</f>
        <v/>
      </c>
      <c r="G357" s="200" t="n">
        <v>3</v>
      </c>
    </row>
    <row r="358">
      <c r="A358" s="9" t="n">
        <v>44277</v>
      </c>
      <c r="B358" s="185" t="n">
        <v>288.64</v>
      </c>
      <c r="C358" s="188" t="n">
        <v>190</v>
      </c>
      <c r="D358" s="188" t="n"/>
      <c r="E358" s="217" t="n"/>
      <c r="F358" s="188">
        <f>B358-C358-D358+E358-G358-J358</f>
        <v/>
      </c>
      <c r="G358" s="200" t="n">
        <v>29</v>
      </c>
    </row>
    <row r="359">
      <c r="A359" s="9" t="n">
        <v>44277</v>
      </c>
      <c r="B359" s="185" t="n">
        <v>69.47</v>
      </c>
      <c r="C359" s="188" t="n">
        <v>48</v>
      </c>
      <c r="D359" s="188" t="n"/>
      <c r="E359" s="217" t="n"/>
      <c r="F359" s="188">
        <f>B359-C359-D359+E359-G359-J359</f>
        <v/>
      </c>
      <c r="G359" s="200" t="n">
        <v>3</v>
      </c>
    </row>
    <row r="360">
      <c r="A360" s="9" t="n">
        <v>44277</v>
      </c>
      <c r="B360" s="185" t="n">
        <v>34.8</v>
      </c>
      <c r="C360" s="188" t="n">
        <v>20</v>
      </c>
      <c r="D360" s="188" t="n"/>
      <c r="E360" s="217" t="n"/>
      <c r="F360" s="188">
        <f>B360-C360-D360+E360-G360-J360</f>
        <v/>
      </c>
      <c r="G360" s="200" t="n">
        <v>3</v>
      </c>
    </row>
    <row r="361">
      <c r="A361" s="9" t="n">
        <v>44277</v>
      </c>
      <c r="B361" s="185" t="n">
        <v>62.62</v>
      </c>
      <c r="C361" s="188" t="n">
        <v>32.25</v>
      </c>
      <c r="D361" s="188" t="n"/>
      <c r="E361" s="217" t="n"/>
      <c r="F361" s="188">
        <f>B361-C361-D361+E361-G361-J361</f>
        <v/>
      </c>
      <c r="G361" s="200" t="n">
        <v>2</v>
      </c>
    </row>
    <row r="362">
      <c r="A362" s="9" t="n">
        <v>44277</v>
      </c>
      <c r="B362" s="239" t="n">
        <v>180.87</v>
      </c>
      <c r="C362" s="188" t="n">
        <v>124</v>
      </c>
      <c r="D362" s="228" t="n"/>
      <c r="E362" s="228" t="n"/>
      <c r="F362" s="188">
        <f>B362-C362-D362+E362-G362-J362</f>
        <v/>
      </c>
      <c r="G362" s="200" t="n">
        <v>3</v>
      </c>
    </row>
    <row r="363">
      <c r="A363" s="9" t="n">
        <v>44277</v>
      </c>
      <c r="B363" s="239" t="n">
        <v>14.57</v>
      </c>
      <c r="C363" s="188" t="n">
        <v>5.8</v>
      </c>
      <c r="D363" s="228" t="n"/>
      <c r="E363" s="228" t="n"/>
      <c r="F363" s="188">
        <f>B363-C363-D363+E363-G363-J363</f>
        <v/>
      </c>
      <c r="G363" s="200" t="n">
        <v>3</v>
      </c>
    </row>
    <row r="364">
      <c r="A364" s="9" t="n">
        <v>44277</v>
      </c>
      <c r="B364" s="239" t="n">
        <v>12</v>
      </c>
      <c r="C364" s="188" t="n">
        <v>8</v>
      </c>
      <c r="D364" s="228" t="n"/>
      <c r="E364" s="228" t="n"/>
      <c r="F364" s="188">
        <f>B364-C364-D364+E364-G364-J364</f>
        <v/>
      </c>
      <c r="G364" s="200" t="n">
        <v>2</v>
      </c>
    </row>
    <row r="365">
      <c r="A365" s="9" t="n">
        <v>44278</v>
      </c>
      <c r="B365" s="239" t="n">
        <v>11.61</v>
      </c>
      <c r="C365" s="188" t="n">
        <v>8</v>
      </c>
      <c r="D365" s="228" t="n"/>
      <c r="E365" s="228" t="n"/>
      <c r="F365" s="188">
        <f>B365-C365-D365+E365-G365-J365</f>
        <v/>
      </c>
      <c r="G365" s="200" t="n">
        <v>2</v>
      </c>
    </row>
    <row r="366">
      <c r="A366" s="9" t="n">
        <v>44278</v>
      </c>
      <c r="B366" s="239" t="n">
        <v>11.61</v>
      </c>
      <c r="C366" s="188" t="n">
        <v>8</v>
      </c>
      <c r="D366" s="228" t="n"/>
      <c r="E366" s="228" t="n"/>
      <c r="F366" s="188">
        <f>B366-C366-D366+E366-G366-J366</f>
        <v/>
      </c>
      <c r="G366" s="200" t="n">
        <v>2</v>
      </c>
    </row>
    <row r="367">
      <c r="A367" s="9" t="n">
        <v>44278</v>
      </c>
      <c r="B367" s="239" t="n">
        <v>11.61</v>
      </c>
      <c r="C367" s="188" t="n">
        <v>8</v>
      </c>
      <c r="D367" s="228" t="n"/>
      <c r="E367" s="228" t="n"/>
      <c r="F367" s="188">
        <f>B367-C367-D367+E367-G367-J367</f>
        <v/>
      </c>
      <c r="G367" s="200" t="n">
        <v>2</v>
      </c>
    </row>
    <row r="368">
      <c r="A368" s="9" t="n">
        <v>44278</v>
      </c>
      <c r="B368" s="239" t="n">
        <v>19.15</v>
      </c>
      <c r="C368" s="188" t="n">
        <v>8.699999999999999</v>
      </c>
      <c r="D368" s="228" t="n"/>
      <c r="E368" s="228" t="n"/>
      <c r="F368" s="188">
        <f>B368-C368-D368+E368-G368-J368</f>
        <v/>
      </c>
      <c r="G368" s="200" t="n">
        <v>2</v>
      </c>
    </row>
    <row r="369">
      <c r="A369" s="9" t="n">
        <v>44278</v>
      </c>
      <c r="B369" s="239" t="n">
        <v>417</v>
      </c>
      <c r="C369" s="188" t="n">
        <v>346</v>
      </c>
      <c r="D369" s="228" t="n"/>
      <c r="E369" s="228" t="n"/>
      <c r="F369" s="188">
        <f>B369-C369-D369+E369-G369-J369</f>
        <v/>
      </c>
      <c r="G369" s="200" t="n">
        <v>2</v>
      </c>
    </row>
    <row r="370">
      <c r="A370" s="9" t="n">
        <v>44278</v>
      </c>
      <c r="B370" s="239" t="n">
        <v>75.58</v>
      </c>
      <c r="C370" s="188" t="n">
        <v>56</v>
      </c>
      <c r="D370" s="228" t="n"/>
      <c r="E370" s="228" t="n"/>
      <c r="F370" s="188">
        <f>B370-C370-D370+E370-G370-J370</f>
        <v/>
      </c>
      <c r="G370" s="200" t="n">
        <v>2</v>
      </c>
    </row>
    <row r="371">
      <c r="A371" s="9" t="n">
        <v>44278</v>
      </c>
      <c r="B371" s="239" t="n">
        <v>135.29</v>
      </c>
      <c r="C371" s="188" t="n">
        <v>104</v>
      </c>
      <c r="D371" s="228" t="n"/>
      <c r="E371" s="228" t="n"/>
      <c r="F371" s="188">
        <f>B371-C371-D371+E371-G371-J371</f>
        <v/>
      </c>
      <c r="G371" s="200" t="n">
        <v>2</v>
      </c>
    </row>
    <row r="372">
      <c r="A372" s="9" t="n">
        <v>44278</v>
      </c>
      <c r="B372" s="239" t="n">
        <v>25.35</v>
      </c>
      <c r="C372" s="188" t="n">
        <v>13</v>
      </c>
      <c r="D372" s="228" t="n"/>
      <c r="E372" s="228" t="n"/>
      <c r="F372" s="188">
        <f>B372-C372-D372+E372-G372-J372</f>
        <v/>
      </c>
      <c r="G372" s="200" t="n">
        <v>2</v>
      </c>
    </row>
    <row r="373">
      <c r="A373" s="9" t="n">
        <v>44278</v>
      </c>
      <c r="B373" s="239" t="n">
        <v>12</v>
      </c>
      <c r="C373" s="188" t="n">
        <v>8</v>
      </c>
      <c r="D373" s="228" t="n"/>
      <c r="E373" s="228" t="n"/>
      <c r="F373" s="188">
        <f>B373-C373-D373+E373-G373-J373</f>
        <v/>
      </c>
      <c r="G373" s="200" t="n">
        <v>2</v>
      </c>
    </row>
    <row r="374">
      <c r="A374" s="9" t="n">
        <v>44278</v>
      </c>
      <c r="B374" s="239" t="n">
        <v>11.79</v>
      </c>
      <c r="C374" s="188" t="n">
        <v>8</v>
      </c>
      <c r="D374" s="228" t="n"/>
      <c r="E374" s="228" t="n"/>
      <c r="F374" s="188">
        <f>B374-C374-D374+E374-G374-J374</f>
        <v/>
      </c>
      <c r="G374" s="200" t="n">
        <v>2</v>
      </c>
    </row>
    <row r="375">
      <c r="A375" s="9" t="n">
        <v>44278</v>
      </c>
      <c r="B375" s="239" t="n">
        <v>51.43</v>
      </c>
      <c r="C375" s="188" t="n">
        <v>30</v>
      </c>
      <c r="D375" s="228" t="n"/>
      <c r="E375" s="228" t="n"/>
      <c r="F375" s="188">
        <f>B375-C375-D375+E375-G375-J375</f>
        <v/>
      </c>
      <c r="G375" s="200" t="n">
        <v>2</v>
      </c>
    </row>
    <row r="376">
      <c r="A376" s="9" t="n">
        <v>44278</v>
      </c>
      <c r="B376" s="239" t="n">
        <v>8.890000000000001</v>
      </c>
      <c r="C376" s="188" t="n">
        <v>3.5</v>
      </c>
      <c r="D376" s="228" t="n"/>
      <c r="E376" s="228" t="n"/>
      <c r="F376" s="188">
        <f>B376-C376-D376+E376-G376-J376</f>
        <v/>
      </c>
      <c r="G376" s="200" t="n">
        <v>2</v>
      </c>
    </row>
    <row r="377">
      <c r="A377" s="9" t="n">
        <v>44278</v>
      </c>
      <c r="B377" s="239" t="n">
        <v>197.3</v>
      </c>
      <c r="C377" s="188" t="n">
        <v>137</v>
      </c>
      <c r="D377" s="228" t="n"/>
      <c r="E377" s="228" t="n"/>
      <c r="F377" s="188">
        <f>B377-C377-D377+E377-G377-J377</f>
        <v/>
      </c>
      <c r="G377" s="200" t="n">
        <v>2</v>
      </c>
    </row>
    <row r="378">
      <c r="A378" s="9" t="n">
        <v>44278</v>
      </c>
      <c r="B378" s="239" t="n">
        <v>165.32</v>
      </c>
      <c r="C378" s="188" t="n">
        <v>121</v>
      </c>
      <c r="D378" s="228" t="n"/>
      <c r="E378" s="228" t="n"/>
      <c r="F378" s="188">
        <f>B378-C378-D378+E378-G378-J378</f>
        <v/>
      </c>
      <c r="G378" s="200" t="n">
        <v>3</v>
      </c>
    </row>
    <row r="379">
      <c r="A379" s="9" t="n">
        <v>44278</v>
      </c>
      <c r="B379" s="239" t="n">
        <v>138.49</v>
      </c>
      <c r="C379" s="188" t="n">
        <v>104</v>
      </c>
      <c r="D379" s="228" t="n"/>
      <c r="E379" s="228" t="n"/>
      <c r="F379" s="188">
        <f>B379-C379-D379+E379-G379-J379</f>
        <v/>
      </c>
      <c r="G379" s="200" t="n">
        <v>2</v>
      </c>
    </row>
    <row r="380">
      <c r="A380" s="9" t="n">
        <v>44279</v>
      </c>
      <c r="B380" s="239" t="n">
        <v>44.23</v>
      </c>
      <c r="C380" s="188" t="n">
        <v>38.3</v>
      </c>
      <c r="D380" s="228" t="n"/>
      <c r="E380" s="228" t="n"/>
      <c r="F380" s="188">
        <f>B380-C380-D380+E380-G380-J380</f>
        <v/>
      </c>
      <c r="G380" s="200" t="n">
        <v>2</v>
      </c>
    </row>
    <row r="381">
      <c r="A381" s="9" t="n">
        <v>44279</v>
      </c>
      <c r="B381" s="239" t="n">
        <v>69.58</v>
      </c>
      <c r="C381" s="188" t="n">
        <v>48</v>
      </c>
      <c r="D381" s="228" t="n"/>
      <c r="E381" s="228" t="n"/>
      <c r="F381" s="188">
        <f>B381-C381-D381+E381-G381-J381</f>
        <v/>
      </c>
      <c r="G381" s="200" t="n">
        <v>2</v>
      </c>
    </row>
    <row r="382">
      <c r="A382" s="9" t="n">
        <v>44279</v>
      </c>
      <c r="B382" s="239" t="n">
        <v>16.24</v>
      </c>
      <c r="C382" s="188" t="n">
        <v>5.5</v>
      </c>
      <c r="D382" s="228" t="n"/>
      <c r="E382" s="228" t="n"/>
      <c r="F382" s="188">
        <f>B382-C382-D382+E382-G382-J382</f>
        <v/>
      </c>
      <c r="G382" s="200" t="n">
        <v>2</v>
      </c>
    </row>
    <row r="383">
      <c r="A383" s="9" t="n">
        <v>44279</v>
      </c>
      <c r="B383" s="239" t="n">
        <v>22.4</v>
      </c>
      <c r="C383" s="188" t="n">
        <v>16</v>
      </c>
      <c r="D383" s="228" t="n"/>
      <c r="E383" s="228" t="n"/>
      <c r="F383" s="188">
        <f>B383-C383-D383+E383-G383-J383</f>
        <v/>
      </c>
      <c r="G383" s="200" t="n">
        <v>2</v>
      </c>
    </row>
    <row r="384">
      <c r="A384" s="9" t="n">
        <v>44279</v>
      </c>
      <c r="B384" s="239" t="n">
        <v>191.85</v>
      </c>
      <c r="C384" s="188" t="n">
        <v>152</v>
      </c>
      <c r="D384" s="228" t="n"/>
      <c r="E384" s="228" t="n"/>
      <c r="F384" s="188">
        <f>B384-C384-D384+E384-G384-J384</f>
        <v/>
      </c>
      <c r="G384" s="200" t="n">
        <v>2</v>
      </c>
    </row>
    <row r="385">
      <c r="A385" s="9" t="n">
        <v>44279</v>
      </c>
      <c r="B385" s="239" t="n">
        <v>12</v>
      </c>
      <c r="C385" s="188" t="n">
        <v>8</v>
      </c>
      <c r="D385" s="228" t="n"/>
      <c r="E385" s="228" t="n"/>
      <c r="F385" s="188">
        <f>B385-C385-D385+E385-G385-J385</f>
        <v/>
      </c>
      <c r="G385" s="200" t="n">
        <v>2</v>
      </c>
    </row>
    <row r="386">
      <c r="A386" s="9" t="n">
        <v>44279</v>
      </c>
      <c r="B386" s="239" t="n">
        <v>13</v>
      </c>
      <c r="C386" s="188" t="n">
        <v>8</v>
      </c>
      <c r="D386" s="228" t="n"/>
      <c r="E386" s="228" t="n"/>
      <c r="F386" s="188">
        <f>B386-C386-D386+E386-G386-J386</f>
        <v/>
      </c>
      <c r="G386" s="200" t="n">
        <v>2</v>
      </c>
    </row>
    <row r="387">
      <c r="A387" s="9" t="n">
        <v>44279</v>
      </c>
      <c r="B387" s="239" t="n">
        <v>930.77</v>
      </c>
      <c r="C387" s="188" t="n">
        <v>748.6</v>
      </c>
      <c r="D387" s="228" t="n"/>
      <c r="E387" s="228" t="n"/>
      <c r="F387" s="188">
        <f>B387-C387-D387+E387-G387-J387</f>
        <v/>
      </c>
      <c r="G387" s="200" t="n">
        <v>27</v>
      </c>
    </row>
    <row r="388">
      <c r="A388" s="9" t="n">
        <v>44279</v>
      </c>
      <c r="B388" s="239" t="n">
        <v>143.13</v>
      </c>
      <c r="C388" s="188" t="n">
        <v>110.9</v>
      </c>
      <c r="D388" s="228" t="n"/>
      <c r="E388" s="228" t="n"/>
      <c r="F388" s="188">
        <f>B388-C388-D388+E388-G388-J388</f>
        <v/>
      </c>
      <c r="G388" s="200" t="n">
        <v>2</v>
      </c>
    </row>
    <row r="389">
      <c r="A389" s="9" t="n">
        <v>44279</v>
      </c>
      <c r="B389" s="239" t="n">
        <v>82.58</v>
      </c>
      <c r="C389" s="188" t="n">
        <v>56</v>
      </c>
      <c r="D389" s="228" t="n"/>
      <c r="E389" s="228" t="n"/>
      <c r="F389" s="188">
        <f>B389-C389-D389+E389-G389-J389</f>
        <v/>
      </c>
      <c r="G389" s="200" t="n">
        <v>2</v>
      </c>
    </row>
    <row r="390">
      <c r="A390" s="9" t="n">
        <v>44279</v>
      </c>
      <c r="B390" s="239" t="n">
        <v>75.58</v>
      </c>
      <c r="C390" s="188" t="n">
        <v>56</v>
      </c>
      <c r="D390" s="228" t="n"/>
      <c r="E390" s="228" t="n"/>
      <c r="F390" s="188">
        <f>B390-C390-D390+E390-G390-J390</f>
        <v/>
      </c>
      <c r="G390" s="200" t="n">
        <v>2</v>
      </c>
    </row>
    <row r="391">
      <c r="A391" s="9" t="n">
        <v>44279</v>
      </c>
      <c r="B391" s="239" t="n">
        <v>186.43</v>
      </c>
      <c r="C391" s="188" t="n">
        <v>152</v>
      </c>
      <c r="D391" s="228" t="n"/>
      <c r="E391" s="228" t="n"/>
      <c r="F391" s="188">
        <f>B391-C391-D391+E391-G391-J391</f>
        <v/>
      </c>
      <c r="G391" s="200" t="n">
        <v>2</v>
      </c>
    </row>
    <row r="392">
      <c r="A392" s="9" t="n">
        <v>44279</v>
      </c>
      <c r="B392" s="239" t="n">
        <v>69.58</v>
      </c>
      <c r="C392" s="188" t="n">
        <v>48</v>
      </c>
      <c r="D392" s="228" t="n"/>
      <c r="E392" s="228" t="n"/>
      <c r="F392" s="188">
        <f>B392-C392-D392+E392-G392-J392</f>
        <v/>
      </c>
      <c r="G392" s="200" t="n">
        <v>2</v>
      </c>
    </row>
    <row r="393">
      <c r="A393" s="9" t="n">
        <v>44279</v>
      </c>
      <c r="B393" s="239" t="n">
        <v>133.22</v>
      </c>
      <c r="C393" s="188" t="n">
        <v>112</v>
      </c>
      <c r="D393" s="228" t="n"/>
      <c r="E393" s="228" t="n"/>
      <c r="F393" s="188">
        <f>B393-C393-D393+E393-G393-J393</f>
        <v/>
      </c>
      <c r="G393" s="200" t="n">
        <v>2</v>
      </c>
    </row>
    <row r="394">
      <c r="A394" s="9" t="n">
        <v>44279</v>
      </c>
      <c r="B394" s="239" t="n">
        <v>63.17</v>
      </c>
      <c r="C394" s="188" t="n">
        <v>48</v>
      </c>
      <c r="D394" s="228" t="n"/>
      <c r="E394" s="228" t="n"/>
      <c r="F394" s="188">
        <f>B394-C394-D394+E394-G394-J394</f>
        <v/>
      </c>
      <c r="G394" s="200" t="n">
        <v>2</v>
      </c>
    </row>
    <row r="395">
      <c r="A395" s="9" t="n">
        <v>44279</v>
      </c>
      <c r="B395" s="239" t="n">
        <v>204.59</v>
      </c>
      <c r="C395" s="188" t="n">
        <v>160.4</v>
      </c>
      <c r="D395" s="228" t="n"/>
      <c r="E395" s="228" t="n"/>
      <c r="F395" s="188">
        <f>B395-C395-D395+E395-G395-J395</f>
        <v/>
      </c>
      <c r="G395" s="200" t="n">
        <v>2</v>
      </c>
    </row>
    <row r="396">
      <c r="A396" s="9" t="n">
        <v>44279</v>
      </c>
      <c r="B396" s="239" t="n">
        <v>13.16</v>
      </c>
      <c r="C396" s="188" t="n">
        <v>6.2</v>
      </c>
      <c r="D396" s="228" t="n"/>
      <c r="E396" s="228" t="n"/>
      <c r="F396" s="188">
        <f>B396-C396-D396+E396-G396-J396</f>
        <v/>
      </c>
      <c r="G396" s="200" t="n">
        <v>2</v>
      </c>
    </row>
    <row r="397">
      <c r="A397" s="9" t="n">
        <v>44279</v>
      </c>
      <c r="B397" s="239" t="n">
        <v>62.37</v>
      </c>
      <c r="C397" s="188" t="n">
        <v>48</v>
      </c>
      <c r="D397" s="228" t="n"/>
      <c r="E397" s="228" t="n"/>
      <c r="F397" s="188">
        <f>B397-C397-D397+E397-G397-J397</f>
        <v/>
      </c>
      <c r="G397" s="200" t="n">
        <v>2</v>
      </c>
    </row>
    <row r="398">
      <c r="A398" s="9" t="n">
        <v>44279</v>
      </c>
      <c r="B398" s="239" t="n">
        <v>48.58</v>
      </c>
      <c r="C398" s="188" t="n">
        <v>38.3</v>
      </c>
      <c r="D398" s="228" t="n"/>
      <c r="E398" s="228" t="n"/>
      <c r="F398" s="188">
        <f>B398-C398-D398+E398-G398-J398</f>
        <v/>
      </c>
      <c r="G398" s="200" t="n">
        <v>2</v>
      </c>
    </row>
    <row r="399">
      <c r="A399" s="9" t="n">
        <v>44279</v>
      </c>
      <c r="B399" s="239" t="n">
        <v>123</v>
      </c>
      <c r="C399" s="188" t="n">
        <v>81.2</v>
      </c>
      <c r="D399" s="228" t="n"/>
      <c r="E399" s="228" t="n"/>
      <c r="F399" s="188">
        <f>B399-C399-D399+E399-G399-J399</f>
        <v/>
      </c>
      <c r="G399" s="200" t="n">
        <v>2</v>
      </c>
    </row>
    <row r="400">
      <c r="A400" s="9" t="n">
        <v>44279</v>
      </c>
      <c r="B400" s="239" t="n">
        <v>11.66</v>
      </c>
      <c r="C400" s="188" t="n">
        <v>4</v>
      </c>
      <c r="D400" s="228" t="n"/>
      <c r="E400" s="228" t="n"/>
      <c r="F400" s="188">
        <f>B400-C400-D400+E400-G400-J400</f>
        <v/>
      </c>
      <c r="G400" s="200" t="n">
        <v>2</v>
      </c>
    </row>
    <row r="401">
      <c r="A401" s="9" t="n">
        <v>44279</v>
      </c>
      <c r="B401" s="239" t="n">
        <v>72.39</v>
      </c>
      <c r="C401" s="188" t="n">
        <v>59</v>
      </c>
      <c r="D401" s="228" t="n"/>
      <c r="E401" s="228" t="n"/>
      <c r="F401" s="188">
        <f>B401-C401-D401+E401-G401-J401</f>
        <v/>
      </c>
      <c r="G401" s="200" t="n">
        <v>2</v>
      </c>
    </row>
    <row r="402">
      <c r="A402" s="9" t="n">
        <v>44279</v>
      </c>
      <c r="B402" s="239" t="n">
        <v>69.58</v>
      </c>
      <c r="C402" s="188" t="n">
        <v>48</v>
      </c>
      <c r="D402" s="228" t="n"/>
      <c r="E402" s="228" t="n"/>
      <c r="F402" s="188">
        <f>B402-C402-D402+E402-G402-J402</f>
        <v/>
      </c>
      <c r="G402" s="200" t="n">
        <v>2</v>
      </c>
    </row>
    <row r="403">
      <c r="A403" s="9" t="n">
        <v>44279</v>
      </c>
      <c r="B403" s="239" t="n">
        <v>8.08</v>
      </c>
      <c r="C403" s="188" t="n">
        <v>1.3</v>
      </c>
      <c r="D403" s="228" t="n"/>
      <c r="E403" s="228" t="n"/>
      <c r="F403" s="188">
        <f>B403-C403-D403+E403-G403-J403</f>
        <v/>
      </c>
      <c r="G403" s="200" t="n">
        <v>2</v>
      </c>
    </row>
    <row r="404">
      <c r="A404" s="9" t="n">
        <v>44279</v>
      </c>
      <c r="B404" s="239" t="n">
        <v>15.52</v>
      </c>
      <c r="C404" s="188" t="n">
        <v>9.300000000000001</v>
      </c>
      <c r="D404" s="228" t="n"/>
      <c r="E404" s="228" t="n"/>
      <c r="F404" s="188">
        <f>B404-C404-D404+E404-G404-J404</f>
        <v/>
      </c>
      <c r="G404" s="200" t="n">
        <v>2</v>
      </c>
    </row>
    <row r="405">
      <c r="A405" s="9" t="n">
        <v>44280</v>
      </c>
      <c r="B405" s="239" t="n">
        <v>171.64</v>
      </c>
      <c r="C405" s="188" t="n">
        <v>132.5</v>
      </c>
      <c r="D405" s="228" t="n"/>
      <c r="E405" s="228" t="n"/>
      <c r="F405" s="188">
        <f>B405-C405-D405+E405-G405-J405</f>
        <v/>
      </c>
      <c r="G405" s="200" t="n">
        <v>3</v>
      </c>
    </row>
    <row r="406">
      <c r="A406" s="9" t="n">
        <v>44280</v>
      </c>
      <c r="B406" s="239" t="n">
        <v>109.43</v>
      </c>
      <c r="C406" s="188" t="n">
        <v>60.9</v>
      </c>
      <c r="D406" s="228" t="n"/>
      <c r="E406" s="228" t="n"/>
      <c r="F406" s="188">
        <f>B406-C406-D406+E406-G406-J406</f>
        <v/>
      </c>
      <c r="G406" s="200" t="n">
        <v>21</v>
      </c>
    </row>
    <row r="407">
      <c r="A407" s="9" t="n">
        <v>44280</v>
      </c>
      <c r="B407" s="239" t="n">
        <v>14.08</v>
      </c>
      <c r="C407" s="188" t="n">
        <v>5</v>
      </c>
      <c r="D407" s="228" t="n"/>
      <c r="E407" s="228" t="n"/>
      <c r="F407" s="188">
        <f>B407-C407-D407+E407-G407-J407</f>
        <v/>
      </c>
      <c r="G407" s="200" t="n">
        <v>2</v>
      </c>
    </row>
    <row r="408">
      <c r="A408" s="9" t="n">
        <v>44280</v>
      </c>
      <c r="B408" s="239" t="n">
        <v>125.39</v>
      </c>
      <c r="C408" s="188" t="n">
        <v>104</v>
      </c>
      <c r="D408" s="228" t="n"/>
      <c r="E408" s="228" t="n"/>
      <c r="F408" s="188">
        <f>B408-C408-D408+E408-G408-J408</f>
        <v/>
      </c>
      <c r="G408" s="200" t="n">
        <v>2</v>
      </c>
    </row>
    <row r="409">
      <c r="A409" s="9" t="n">
        <v>44280</v>
      </c>
      <c r="B409" s="239" t="n">
        <v>48.58</v>
      </c>
      <c r="C409" s="188" t="n">
        <v>38.3</v>
      </c>
      <c r="D409" s="228" t="n"/>
      <c r="E409" s="228" t="n"/>
      <c r="F409" s="188">
        <f>B409-C409-D409+E409-G409-J409</f>
        <v/>
      </c>
      <c r="G409" s="200" t="n">
        <v>2</v>
      </c>
    </row>
    <row r="410">
      <c r="A410" s="9" t="n">
        <v>44280</v>
      </c>
      <c r="B410" s="239" t="n">
        <v>134.17</v>
      </c>
      <c r="C410" s="188" t="n">
        <v>112</v>
      </c>
      <c r="D410" s="228" t="n"/>
      <c r="E410" s="228" t="n"/>
      <c r="F410" s="188">
        <f>B410-C410-D410+E410-G410-J410</f>
        <v/>
      </c>
      <c r="G410" s="200" t="n">
        <v>2</v>
      </c>
    </row>
    <row r="411">
      <c r="A411" s="9" t="n">
        <v>44280</v>
      </c>
      <c r="B411" s="239" t="n">
        <v>10.72</v>
      </c>
      <c r="C411" s="188" t="n">
        <v>8</v>
      </c>
      <c r="D411" s="228" t="n"/>
      <c r="E411" s="228" t="n"/>
      <c r="F411" s="188">
        <f>B411-C411-D411+E411-G411-J411</f>
        <v/>
      </c>
      <c r="G411" s="200" t="n">
        <v>2</v>
      </c>
    </row>
    <row r="412">
      <c r="A412" s="9" t="n">
        <v>44280</v>
      </c>
      <c r="B412" s="239" t="n">
        <v>75.58</v>
      </c>
      <c r="C412" s="188" t="n">
        <v>56</v>
      </c>
      <c r="D412" s="228" t="n"/>
      <c r="E412" s="228" t="n"/>
      <c r="F412" s="188">
        <f>B412-C412-D412+E412-G412-J412</f>
        <v/>
      </c>
      <c r="G412" s="200" t="n">
        <v>2</v>
      </c>
    </row>
    <row r="413">
      <c r="A413" s="9" t="n">
        <v>44280</v>
      </c>
      <c r="B413" s="239" t="n">
        <v>13</v>
      </c>
      <c r="C413" s="188" t="n">
        <v>8</v>
      </c>
      <c r="D413" s="228" t="n"/>
      <c r="E413" s="228" t="n"/>
      <c r="F413" s="188">
        <f>B413-C413-D413+E413-G413-J413</f>
        <v/>
      </c>
      <c r="G413" s="200" t="n">
        <v>2</v>
      </c>
    </row>
    <row r="414">
      <c r="A414" s="9" t="n">
        <v>44280</v>
      </c>
      <c r="B414" s="239" t="n">
        <v>63.43</v>
      </c>
      <c r="C414" s="188" t="n">
        <v>48</v>
      </c>
      <c r="D414" s="228" t="n"/>
      <c r="E414" s="228" t="n"/>
      <c r="F414" s="188">
        <f>B414-C414-D414+E414-G414-J414</f>
        <v/>
      </c>
      <c r="G414" s="200" t="n">
        <v>2</v>
      </c>
    </row>
    <row r="415">
      <c r="A415" s="9" t="n">
        <v>44280</v>
      </c>
      <c r="B415" s="239" t="n">
        <v>12</v>
      </c>
      <c r="C415" s="188" t="n">
        <v>8</v>
      </c>
      <c r="D415" s="228" t="n"/>
      <c r="E415" s="228" t="n"/>
      <c r="F415" s="188">
        <f>B415-C415-D415+E415-G415-J415</f>
        <v/>
      </c>
      <c r="G415" s="200" t="n">
        <v>2</v>
      </c>
    </row>
    <row r="416">
      <c r="A416" s="9" t="n">
        <v>44280</v>
      </c>
      <c r="B416" s="239" t="n">
        <v>5.58</v>
      </c>
      <c r="C416" s="188" t="n">
        <v>2.9</v>
      </c>
      <c r="D416" s="228" t="n"/>
      <c r="E416" s="228" t="n"/>
      <c r="F416" s="188">
        <f>B416-C416-D416+E416-G416-J416</f>
        <v/>
      </c>
      <c r="G416" s="200" t="n">
        <v>0</v>
      </c>
    </row>
    <row r="417">
      <c r="A417" s="9" t="n">
        <v>44280</v>
      </c>
      <c r="B417" s="239" t="n">
        <v>86.72</v>
      </c>
      <c r="C417" s="188" t="n">
        <v>68</v>
      </c>
      <c r="D417" s="228" t="n"/>
      <c r="E417" s="228" t="n"/>
      <c r="F417" s="188">
        <f>B417-C417-D417+E417-G417-J417</f>
        <v/>
      </c>
      <c r="G417" s="200" t="n">
        <v>2</v>
      </c>
    </row>
    <row r="418">
      <c r="A418" s="9" t="n">
        <v>44280</v>
      </c>
      <c r="B418" s="239" t="n">
        <v>10.71</v>
      </c>
      <c r="C418" s="188" t="n">
        <v>8</v>
      </c>
      <c r="D418" s="228" t="n"/>
      <c r="E418" s="228" t="n"/>
      <c r="F418" s="188">
        <f>B418-C418-D418+E418-G418-J418</f>
        <v/>
      </c>
      <c r="G418" s="200" t="n">
        <v>2</v>
      </c>
    </row>
    <row r="419">
      <c r="A419" s="9" t="n">
        <v>44280</v>
      </c>
      <c r="B419" s="239" t="n">
        <v>49.83</v>
      </c>
      <c r="C419" s="188" t="n">
        <v>34</v>
      </c>
      <c r="D419" s="228" t="n"/>
      <c r="E419" s="228" t="n"/>
      <c r="F419" s="188">
        <f>B419-C419-D419+E419-G419-J419</f>
        <v/>
      </c>
      <c r="G419" s="200" t="n">
        <v>2</v>
      </c>
    </row>
    <row r="420">
      <c r="A420" s="9" t="n">
        <v>44280</v>
      </c>
      <c r="B420" s="239" t="n">
        <v>124.88</v>
      </c>
      <c r="C420" s="188" t="n">
        <v>104</v>
      </c>
      <c r="D420" s="228" t="n"/>
      <c r="E420" s="228" t="n"/>
      <c r="F420" s="188">
        <f>B420-C420-D420+E420-G420-J420</f>
        <v/>
      </c>
      <c r="G420" s="200" t="n">
        <v>2</v>
      </c>
    </row>
    <row r="421">
      <c r="A421" s="9" t="n">
        <v>44280</v>
      </c>
      <c r="B421" s="239" t="n">
        <v>12</v>
      </c>
      <c r="C421" s="188" t="n">
        <v>8</v>
      </c>
      <c r="D421" s="228" t="n"/>
      <c r="E421" s="228" t="n"/>
      <c r="F421" s="188">
        <f>B421-C421-D421+E421-G421-J421</f>
        <v/>
      </c>
      <c r="G421" s="200" t="n">
        <v>2</v>
      </c>
    </row>
    <row r="422">
      <c r="A422" s="9" t="n">
        <v>44280</v>
      </c>
      <c r="B422" s="239" t="n">
        <v>13.66</v>
      </c>
      <c r="C422" s="188" t="n">
        <v>5</v>
      </c>
      <c r="D422" s="228" t="n"/>
      <c r="E422" s="228" t="n"/>
      <c r="F422" s="188">
        <f>B422-C422-D422+E422-G422-J422</f>
        <v/>
      </c>
      <c r="G422" s="200" t="n">
        <v>2</v>
      </c>
    </row>
    <row r="423">
      <c r="A423" s="9" t="n">
        <v>44280</v>
      </c>
      <c r="B423" s="239" t="n">
        <v>57.16</v>
      </c>
      <c r="C423" s="188" t="n">
        <v>42.05</v>
      </c>
      <c r="D423" s="228" t="n"/>
      <c r="E423" s="228" t="n"/>
      <c r="F423" s="188">
        <f>B423-C423-D423+E423-G423-J423</f>
        <v/>
      </c>
      <c r="G423" s="200" t="n">
        <v>3</v>
      </c>
    </row>
    <row r="424">
      <c r="A424" s="9" t="n">
        <v>44280</v>
      </c>
      <c r="B424" s="239" t="n">
        <v>75.58</v>
      </c>
      <c r="C424" s="188" t="n">
        <v>56</v>
      </c>
      <c r="D424" s="228" t="n"/>
      <c r="E424" s="228" t="n"/>
      <c r="F424" s="188">
        <f>B424-C424-D424+E424-G424-J424</f>
        <v/>
      </c>
      <c r="G424" s="200" t="n">
        <v>3</v>
      </c>
    </row>
    <row r="425">
      <c r="A425" s="9" t="n">
        <v>44280</v>
      </c>
      <c r="B425" s="239" t="n">
        <v>69.58</v>
      </c>
      <c r="C425" s="188" t="n">
        <v>48</v>
      </c>
      <c r="D425" s="228" t="n"/>
      <c r="E425" s="228" t="n"/>
      <c r="F425" s="188">
        <f>B425-C425-D425+E425-G425-J425</f>
        <v/>
      </c>
      <c r="G425" s="200" t="n">
        <v>3</v>
      </c>
    </row>
    <row r="426">
      <c r="A426" s="9" t="n">
        <v>44280</v>
      </c>
      <c r="B426" s="239" t="n">
        <v>14.08</v>
      </c>
      <c r="C426" s="188" t="n">
        <v>5</v>
      </c>
      <c r="D426" s="228" t="n"/>
      <c r="E426" s="228" t="n"/>
      <c r="F426" s="188">
        <f>B426-C426-D426+E426-G426-J426</f>
        <v/>
      </c>
      <c r="G426" s="200" t="n">
        <v>3</v>
      </c>
    </row>
    <row r="427">
      <c r="A427" s="9" t="n">
        <v>44280</v>
      </c>
      <c r="B427" s="239" t="n">
        <v>14.08</v>
      </c>
      <c r="C427" s="188" t="n">
        <v>5</v>
      </c>
      <c r="D427" s="228" t="n"/>
      <c r="E427" s="228" t="n"/>
      <c r="F427" s="188">
        <f>B427-C427-D427+E427-G427-J427</f>
        <v/>
      </c>
      <c r="G427" s="200" t="n">
        <v>3</v>
      </c>
    </row>
    <row r="428">
      <c r="A428" s="9" t="n">
        <v>44280</v>
      </c>
      <c r="B428" s="239" t="n">
        <v>12</v>
      </c>
      <c r="C428" s="188" t="n">
        <v>8</v>
      </c>
      <c r="D428" s="228" t="n"/>
      <c r="E428" s="228" t="n"/>
      <c r="F428" s="188">
        <f>B428-C428-D428+E428-G428-J428</f>
        <v/>
      </c>
      <c r="G428" s="200" t="n">
        <v>3</v>
      </c>
    </row>
    <row r="429">
      <c r="A429" s="9" t="n">
        <v>44280</v>
      </c>
      <c r="B429" s="239" t="n">
        <v>74.22</v>
      </c>
      <c r="C429" s="188" t="n">
        <v>56</v>
      </c>
      <c r="D429" s="228" t="n"/>
      <c r="E429" s="228" t="n"/>
      <c r="F429" s="188">
        <f>B429-C429-D429+E429-G429-J429</f>
        <v/>
      </c>
      <c r="G429" s="200" t="n">
        <v>3</v>
      </c>
    </row>
    <row r="430">
      <c r="A430" s="9" t="n">
        <v>44281</v>
      </c>
      <c r="B430" s="239" t="n">
        <v>25.66</v>
      </c>
      <c r="C430" s="188" t="n">
        <v>13</v>
      </c>
      <c r="D430" s="228" t="n"/>
      <c r="E430" s="228" t="n"/>
      <c r="F430" s="188">
        <f>B430-C430-D430+E430-G430-J430</f>
        <v/>
      </c>
      <c r="G430" s="200" t="n">
        <v>3</v>
      </c>
    </row>
    <row r="431">
      <c r="A431" s="9" t="n">
        <v>44281</v>
      </c>
      <c r="B431" s="239" t="n">
        <v>39</v>
      </c>
      <c r="C431" s="188" t="n">
        <v>24</v>
      </c>
      <c r="D431" s="228" t="n"/>
      <c r="E431" s="228" t="n"/>
      <c r="F431" s="188">
        <f>B431-C431-D431+E431-G431-J431</f>
        <v/>
      </c>
      <c r="G431" s="200" t="n">
        <v>3</v>
      </c>
    </row>
    <row r="432">
      <c r="A432" s="9" t="n">
        <v>44281</v>
      </c>
      <c r="B432" s="239" t="n">
        <v>34.8</v>
      </c>
      <c r="C432" s="188" t="n">
        <v>20</v>
      </c>
      <c r="D432" s="228" t="n"/>
      <c r="E432" s="228" t="n"/>
      <c r="F432" s="188">
        <f>B432-C432-D432+E432-G432-J432</f>
        <v/>
      </c>
      <c r="G432" s="200" t="n">
        <v>3</v>
      </c>
    </row>
    <row r="433">
      <c r="A433" s="9" t="n">
        <v>44281</v>
      </c>
      <c r="B433" s="239" t="n">
        <v>125.39</v>
      </c>
      <c r="C433" s="188" t="n">
        <v>104</v>
      </c>
      <c r="D433" s="228" t="n"/>
      <c r="E433" s="228" t="n"/>
      <c r="F433" s="188">
        <f>B433-C433-D433+E433-G433-J433</f>
        <v/>
      </c>
      <c r="G433" s="200" t="n">
        <v>3</v>
      </c>
    </row>
    <row r="434">
      <c r="A434" s="9" t="n">
        <v>44281</v>
      </c>
      <c r="B434" s="239" t="n">
        <v>33.45</v>
      </c>
      <c r="C434" s="188" t="n">
        <v>22</v>
      </c>
      <c r="D434" s="228" t="n"/>
      <c r="E434" s="228" t="n"/>
      <c r="F434" s="188">
        <f>B434-C434-D434+E434-G434-J434</f>
        <v/>
      </c>
      <c r="G434" s="200" t="n">
        <v>3</v>
      </c>
    </row>
    <row r="435">
      <c r="A435" s="9" t="n">
        <v>44281</v>
      </c>
      <c r="B435" s="239" t="n">
        <v>37</v>
      </c>
      <c r="C435" s="188" t="n">
        <v>24</v>
      </c>
      <c r="D435" s="228" t="n"/>
      <c r="E435" s="228" t="n"/>
      <c r="F435" s="188">
        <f>B435-C435-D435+E435-G435-J435</f>
        <v/>
      </c>
      <c r="G435" s="200" t="n">
        <v>3</v>
      </c>
    </row>
    <row r="436">
      <c r="A436" s="9" t="n">
        <v>44281</v>
      </c>
      <c r="B436" s="239" t="n">
        <v>71.90000000000001</v>
      </c>
      <c r="C436" s="188" t="n">
        <v>43.75</v>
      </c>
      <c r="D436" s="228" t="n"/>
      <c r="E436" s="228" t="n"/>
      <c r="F436" s="188">
        <f>B436-C436-D436+E436-G436-J436</f>
        <v/>
      </c>
      <c r="G436" s="200" t="n">
        <v>3</v>
      </c>
    </row>
    <row r="437">
      <c r="A437" s="9" t="n">
        <v>44281</v>
      </c>
      <c r="B437" s="239" t="n">
        <v>62.37</v>
      </c>
      <c r="C437" s="188" t="n">
        <v>48</v>
      </c>
      <c r="D437" s="228" t="n"/>
      <c r="E437" s="228" t="n"/>
      <c r="F437" s="188">
        <f>B437-C437-D437+E437-G437-J437</f>
        <v/>
      </c>
      <c r="G437" s="200" t="n">
        <v>3</v>
      </c>
    </row>
    <row r="438">
      <c r="A438" s="9" t="n">
        <v>44281</v>
      </c>
      <c r="B438" s="239" t="n">
        <v>14.12</v>
      </c>
      <c r="C438" s="188" t="n">
        <v>7.6</v>
      </c>
      <c r="D438" s="228" t="n"/>
      <c r="E438" s="228" t="n"/>
      <c r="F438" s="188">
        <f>B438-C438-D438+E438-G438-J438</f>
        <v/>
      </c>
      <c r="G438" s="200" t="n">
        <v>3</v>
      </c>
    </row>
    <row r="439">
      <c r="A439" s="9" t="n">
        <v>44281</v>
      </c>
      <c r="B439" s="239" t="n">
        <v>212.74</v>
      </c>
      <c r="C439" s="188" t="n">
        <v>168</v>
      </c>
      <c r="D439" s="228" t="n"/>
      <c r="E439" s="228" t="n"/>
      <c r="F439" s="188">
        <f>B439-C439-D439+E439-G439-J439</f>
        <v/>
      </c>
      <c r="G439" s="200" t="n">
        <v>3</v>
      </c>
    </row>
    <row r="440">
      <c r="A440" s="9" t="n">
        <v>44281</v>
      </c>
      <c r="B440" s="239" t="n">
        <v>26.93</v>
      </c>
      <c r="C440" s="188" t="n">
        <v>12.3</v>
      </c>
      <c r="D440" s="228" t="n"/>
      <c r="E440" s="228" t="n"/>
      <c r="F440" s="188">
        <f>B440-C440-D440+E440-G440-J440</f>
        <v/>
      </c>
      <c r="G440" s="200" t="n">
        <v>3</v>
      </c>
    </row>
    <row r="441">
      <c r="A441" s="9" t="n">
        <v>44281</v>
      </c>
      <c r="B441" s="239" t="n">
        <v>48.58</v>
      </c>
      <c r="C441" s="188" t="n">
        <v>38.3</v>
      </c>
      <c r="D441" s="228" t="n"/>
      <c r="E441" s="228" t="n"/>
      <c r="F441" s="188">
        <f>B441-C441-D441+E441-G441-J441</f>
        <v/>
      </c>
      <c r="G441" s="200" t="n">
        <v>3</v>
      </c>
    </row>
    <row r="442">
      <c r="A442" s="9" t="n">
        <v>44281</v>
      </c>
      <c r="B442" s="239" t="n">
        <v>10.08</v>
      </c>
      <c r="C442" s="188" t="n">
        <v>3</v>
      </c>
      <c r="D442" s="228" t="n"/>
      <c r="E442" s="228" t="n"/>
      <c r="F442" s="188">
        <f>B442-C442-D442+E442-G442-J442</f>
        <v/>
      </c>
      <c r="G442" s="200" t="n">
        <v>3</v>
      </c>
    </row>
    <row r="443">
      <c r="A443" s="9" t="n">
        <v>44281</v>
      </c>
      <c r="B443" s="239" t="n">
        <v>15.16</v>
      </c>
      <c r="C443" s="188" t="n">
        <v>10</v>
      </c>
      <c r="D443" s="228" t="n"/>
      <c r="E443" s="228" t="n"/>
      <c r="F443" s="188">
        <f>B443-C443-D443+E443-G443-J443</f>
        <v/>
      </c>
      <c r="G443" s="200" t="n">
        <v>3</v>
      </c>
    </row>
    <row r="444">
      <c r="A444" s="9" t="n">
        <v>44281</v>
      </c>
      <c r="B444" s="239" t="n">
        <v>153.96</v>
      </c>
      <c r="C444" s="188" t="n">
        <v>106.3</v>
      </c>
      <c r="D444" s="228" t="n"/>
      <c r="E444" s="228" t="n"/>
      <c r="F444" s="188">
        <f>B444-C444-D444+E444-G444-J444</f>
        <v/>
      </c>
      <c r="G444" s="200" t="n">
        <v>3</v>
      </c>
    </row>
    <row r="445">
      <c r="A445" s="9" t="n">
        <v>44282</v>
      </c>
      <c r="B445" s="239" t="n">
        <v>26</v>
      </c>
      <c r="C445" s="188" t="n">
        <v>16</v>
      </c>
      <c r="D445" s="228" t="n"/>
      <c r="E445" s="228" t="n"/>
      <c r="F445" s="188">
        <f>B445-C445-D445+E445-G445-J445</f>
        <v/>
      </c>
      <c r="G445" s="200" t="n">
        <v>3</v>
      </c>
    </row>
    <row r="446">
      <c r="A446" s="9" t="n">
        <v>44282</v>
      </c>
      <c r="B446" s="239" t="n">
        <v>48.58</v>
      </c>
      <c r="C446" s="188" t="n">
        <v>38.3</v>
      </c>
      <c r="D446" s="228" t="n"/>
      <c r="E446" s="228" t="n"/>
      <c r="F446" s="188">
        <f>B446-C446-D446+E446-G446-J446</f>
        <v/>
      </c>
      <c r="G446" s="200" t="n">
        <v>3</v>
      </c>
    </row>
    <row r="447">
      <c r="A447" s="9" t="n">
        <v>44282</v>
      </c>
      <c r="B447" s="239" t="n">
        <v>184.43</v>
      </c>
      <c r="C447" s="188" t="n">
        <v>142.3</v>
      </c>
      <c r="D447" s="228" t="n"/>
      <c r="E447" s="228" t="n"/>
      <c r="F447" s="188">
        <f>B447-C447-D447+E447-G447-J447</f>
        <v/>
      </c>
      <c r="G447" s="200" t="n">
        <v>3</v>
      </c>
    </row>
    <row r="448">
      <c r="A448" s="9" t="n">
        <v>44282</v>
      </c>
      <c r="B448" s="239" t="n">
        <v>13</v>
      </c>
      <c r="C448" s="188" t="n">
        <v>8</v>
      </c>
      <c r="D448" s="228" t="n"/>
      <c r="E448" s="228" t="n"/>
      <c r="F448" s="188">
        <f>B448-C448-D448+E448-G448-J448</f>
        <v/>
      </c>
      <c r="G448" s="200" t="n">
        <v>0</v>
      </c>
    </row>
    <row r="449">
      <c r="A449" s="9" t="n">
        <v>44282</v>
      </c>
      <c r="B449" s="239" t="n">
        <v>69.58</v>
      </c>
      <c r="C449" s="188" t="n">
        <v>48</v>
      </c>
      <c r="D449" s="228" t="n"/>
      <c r="E449" s="228" t="n"/>
      <c r="F449" s="188">
        <f>B449-C449-D449+E449-G449-J449</f>
        <v/>
      </c>
      <c r="G449" s="200" t="n">
        <v>3</v>
      </c>
    </row>
    <row r="450">
      <c r="A450" s="9" t="n">
        <v>44282</v>
      </c>
      <c r="B450" s="239" t="n">
        <v>8.890000000000001</v>
      </c>
      <c r="C450" s="188" t="n">
        <v>3.5</v>
      </c>
      <c r="D450" s="228" t="n"/>
      <c r="E450" s="228" t="n"/>
      <c r="F450" s="188">
        <f>B450-C450-D450+E450-G450-J450</f>
        <v/>
      </c>
      <c r="G450" s="200" t="n">
        <v>3</v>
      </c>
    </row>
    <row r="451">
      <c r="A451" s="9" t="n">
        <v>44282</v>
      </c>
      <c r="B451" s="239" t="n">
        <v>24.22</v>
      </c>
      <c r="C451" s="188" t="n">
        <v>16</v>
      </c>
      <c r="D451" s="228" t="n"/>
      <c r="E451" s="228" t="n"/>
      <c r="F451" s="188">
        <f>B451-C451-D451+E451-G451-J451</f>
        <v/>
      </c>
      <c r="G451" s="200" t="n">
        <v>3</v>
      </c>
    </row>
    <row r="452">
      <c r="A452" s="9" t="n">
        <v>44282</v>
      </c>
      <c r="B452" s="239" t="n">
        <v>23.12</v>
      </c>
      <c r="C452" s="188" t="n">
        <v>10</v>
      </c>
      <c r="D452" s="228" t="n"/>
      <c r="E452" s="228" t="n"/>
      <c r="F452" s="188">
        <f>B452-C452-D452+E452-G452-J452</f>
        <v/>
      </c>
      <c r="G452" s="200" t="n">
        <v>3</v>
      </c>
    </row>
    <row r="453">
      <c r="A453" s="9" t="n">
        <v>44282</v>
      </c>
      <c r="B453" s="239" t="n">
        <v>15.26</v>
      </c>
      <c r="C453" s="188" t="n">
        <v>6.35</v>
      </c>
      <c r="D453" s="228" t="n"/>
      <c r="E453" s="228" t="n"/>
      <c r="F453" s="188">
        <f>B453-C453-D453+E453-G453-J453</f>
        <v/>
      </c>
      <c r="G453" s="200" t="n">
        <v>3</v>
      </c>
    </row>
    <row r="454">
      <c r="A454" s="9" t="n">
        <v>44282</v>
      </c>
      <c r="B454" s="239" t="n">
        <v>138.23</v>
      </c>
      <c r="C454" s="188" t="n">
        <v>104</v>
      </c>
      <c r="D454" s="228" t="n"/>
      <c r="E454" s="228" t="n"/>
      <c r="F454" s="188">
        <f>B454-C454-D454+E454-G454-J454</f>
        <v/>
      </c>
      <c r="G454" s="200" t="n">
        <v>3</v>
      </c>
    </row>
    <row r="455">
      <c r="A455" s="9" t="n">
        <v>44282</v>
      </c>
      <c r="B455" s="239" t="n">
        <v>134.54</v>
      </c>
      <c r="C455" s="188" t="n">
        <v>104</v>
      </c>
      <c r="D455" s="228" t="n"/>
      <c r="E455" s="228" t="n"/>
      <c r="F455" s="188">
        <f>B455-C455-D455+E455-G455-J455</f>
        <v/>
      </c>
      <c r="G455" s="200" t="n">
        <v>3</v>
      </c>
    </row>
    <row r="456">
      <c r="A456" s="9" t="n">
        <v>44282</v>
      </c>
      <c r="B456" s="239" t="n">
        <v>73.23</v>
      </c>
      <c r="C456" s="188" t="n">
        <v>56</v>
      </c>
      <c r="D456" s="228" t="n"/>
      <c r="E456" s="228" t="n"/>
      <c r="F456" s="188">
        <f>B456-C456-D456+E456-G456-J456</f>
        <v/>
      </c>
      <c r="G456" s="200" t="n">
        <v>3</v>
      </c>
    </row>
    <row r="457">
      <c r="A457" s="9" t="n">
        <v>44282</v>
      </c>
      <c r="B457" s="239" t="n">
        <v>11.61</v>
      </c>
      <c r="C457" s="188" t="n">
        <v>8</v>
      </c>
      <c r="D457" s="228" t="n"/>
      <c r="E457" s="228" t="n"/>
      <c r="F457" s="188">
        <f>B457-C457-D457+E457-G457-J457</f>
        <v/>
      </c>
      <c r="G457" s="200" t="n">
        <v>3</v>
      </c>
    </row>
    <row r="458">
      <c r="A458" s="9" t="n">
        <v>44282</v>
      </c>
      <c r="B458" s="239" t="n">
        <v>12</v>
      </c>
      <c r="C458" s="188" t="n">
        <v>8</v>
      </c>
      <c r="D458" s="228" t="n"/>
      <c r="E458" s="228" t="n"/>
      <c r="F458" s="188">
        <f>B458-C458-D458+E458-G458-J458</f>
        <v/>
      </c>
      <c r="G458" s="200" t="n">
        <v>3</v>
      </c>
    </row>
    <row r="459">
      <c r="A459" s="9" t="n">
        <v>44282</v>
      </c>
      <c r="B459" s="239" t="n">
        <v>12</v>
      </c>
      <c r="C459" s="188" t="n">
        <v>8</v>
      </c>
      <c r="D459" s="228" t="n"/>
      <c r="E459" s="228" t="n"/>
      <c r="F459" s="188">
        <f>B459-C459-D459+E459-G459-J459</f>
        <v/>
      </c>
      <c r="G459" s="200" t="n">
        <v>3</v>
      </c>
    </row>
    <row r="460">
      <c r="A460" s="9" t="n">
        <v>44282</v>
      </c>
      <c r="B460" s="239" t="n">
        <v>12</v>
      </c>
      <c r="C460" s="188" t="n">
        <v>8</v>
      </c>
      <c r="D460" s="228" t="n"/>
      <c r="E460" s="228" t="n"/>
      <c r="F460" s="188">
        <f>B460-C460-D460+E460-G460-J460</f>
        <v/>
      </c>
      <c r="G460" s="200" t="n">
        <v>3</v>
      </c>
    </row>
    <row r="461">
      <c r="A461" s="9" t="n">
        <v>44282</v>
      </c>
      <c r="B461" s="239" t="n">
        <v>12.35</v>
      </c>
      <c r="C461" s="188" t="n">
        <v>8</v>
      </c>
      <c r="D461" s="228" t="n"/>
      <c r="E461" s="228" t="n"/>
      <c r="F461" s="188">
        <f>B461-C461-D461+E461-G461-J461</f>
        <v/>
      </c>
      <c r="G461" s="200" t="n">
        <v>3</v>
      </c>
    </row>
    <row r="462">
      <c r="A462" s="9" t="n">
        <v>44283</v>
      </c>
      <c r="B462" s="239" t="n">
        <v>26</v>
      </c>
      <c r="C462" s="188" t="n">
        <v>16</v>
      </c>
      <c r="D462" s="228" t="n"/>
      <c r="E462" s="228" t="n"/>
      <c r="F462" s="188">
        <f>B462-C462-D462+E462-G462-J462</f>
        <v/>
      </c>
      <c r="G462" s="200" t="n">
        <v>3</v>
      </c>
    </row>
    <row r="463">
      <c r="A463" s="9" t="n">
        <v>44283</v>
      </c>
      <c r="B463" s="239" t="n">
        <v>36.46</v>
      </c>
      <c r="C463" s="188" t="n">
        <v>24</v>
      </c>
      <c r="D463" s="228" t="n"/>
      <c r="E463" s="228" t="n"/>
      <c r="F463" s="188">
        <f>B463-C463-D463+E463-G463-J463</f>
        <v/>
      </c>
      <c r="G463" s="200" t="n">
        <v>3</v>
      </c>
    </row>
    <row r="464">
      <c r="A464" s="9" t="n">
        <v>44283</v>
      </c>
      <c r="B464" s="239" t="n">
        <v>149.24</v>
      </c>
      <c r="C464" s="188" t="n">
        <v>106</v>
      </c>
      <c r="D464" s="228" t="n"/>
      <c r="E464" s="228" t="n"/>
      <c r="F464" s="188">
        <f>B464-C464-D464+E464-G464-J464</f>
        <v/>
      </c>
      <c r="G464" s="200" t="n">
        <v>3</v>
      </c>
    </row>
    <row r="465">
      <c r="A465" s="9" t="n">
        <v>44283</v>
      </c>
      <c r="B465" s="239" t="n">
        <v>13</v>
      </c>
      <c r="C465" s="188" t="n">
        <v>8</v>
      </c>
      <c r="D465" s="228" t="n"/>
      <c r="E465" s="228" t="n"/>
      <c r="F465" s="188">
        <f>B465-C465-D465+E465-G465-J465</f>
        <v/>
      </c>
      <c r="G465" s="200" t="n">
        <v>0</v>
      </c>
    </row>
    <row r="466">
      <c r="A466" s="9" t="n">
        <v>44283</v>
      </c>
      <c r="B466" s="239" t="n">
        <v>10.83</v>
      </c>
      <c r="C466" s="188" t="n">
        <v>3.75</v>
      </c>
      <c r="D466" s="228" t="n"/>
      <c r="E466" s="228" t="n"/>
      <c r="F466" s="188">
        <f>B466-C466-D466+E466-G466-J466</f>
        <v/>
      </c>
      <c r="G466" s="200" t="n">
        <v>3</v>
      </c>
    </row>
    <row r="467">
      <c r="A467" s="9" t="n">
        <v>44283</v>
      </c>
      <c r="B467" s="239" t="n">
        <v>82.93000000000001</v>
      </c>
      <c r="C467" s="188" t="n">
        <v>55</v>
      </c>
      <c r="D467" s="228" t="n"/>
      <c r="E467" s="228" t="n"/>
      <c r="F467" s="188">
        <f>B467-C467-D467+E467-G467-J467</f>
        <v/>
      </c>
      <c r="G467" s="200" t="n">
        <v>3</v>
      </c>
    </row>
    <row r="468">
      <c r="A468" s="9" t="n">
        <v>44283</v>
      </c>
      <c r="B468" s="239" t="n">
        <v>13.34</v>
      </c>
      <c r="C468" s="188" t="n">
        <v>5</v>
      </c>
      <c r="D468" s="228" t="n"/>
      <c r="E468" s="228" t="n"/>
      <c r="F468" s="188">
        <f>B468-C468-D468+E468-G468-J468</f>
        <v/>
      </c>
      <c r="G468" s="200" t="n">
        <v>3</v>
      </c>
    </row>
    <row r="469">
      <c r="A469" s="9" t="n">
        <v>44283</v>
      </c>
      <c r="B469" s="239" t="n">
        <v>33.8</v>
      </c>
      <c r="C469" s="188" t="n">
        <v>20</v>
      </c>
      <c r="D469" s="228" t="n"/>
      <c r="E469" s="228" t="n"/>
      <c r="F469" s="188">
        <f>B469-C469-D469+E469-G469-J469</f>
        <v/>
      </c>
      <c r="G469" s="200" t="n">
        <v>3</v>
      </c>
    </row>
    <row r="470">
      <c r="A470" s="9" t="n">
        <v>44283</v>
      </c>
      <c r="B470" s="239" t="n">
        <v>42.9</v>
      </c>
      <c r="C470" s="188" t="n">
        <v>23.5</v>
      </c>
      <c r="D470" s="228" t="n"/>
      <c r="E470" s="228" t="n"/>
      <c r="F470" s="188">
        <f>B470-C470-D470+E470-G470-J470</f>
        <v/>
      </c>
      <c r="G470" s="200" t="n">
        <v>3</v>
      </c>
    </row>
    <row r="471">
      <c r="A471" s="9" t="n">
        <v>44283</v>
      </c>
      <c r="B471" s="239" t="n">
        <v>122</v>
      </c>
      <c r="C471" s="188" t="n">
        <v>53.4</v>
      </c>
      <c r="D471" s="228" t="n"/>
      <c r="E471" s="228" t="n"/>
      <c r="F471" s="188">
        <f>B471-C471-D471+E471-G471-J471</f>
        <v/>
      </c>
      <c r="G471" s="200" t="n">
        <v>3</v>
      </c>
    </row>
    <row r="472">
      <c r="A472" s="9" t="n">
        <v>44283</v>
      </c>
      <c r="B472" s="239" t="n">
        <v>33.8</v>
      </c>
      <c r="C472" s="188" t="n">
        <v>20</v>
      </c>
      <c r="D472" s="228" t="n"/>
      <c r="E472" s="228" t="n"/>
      <c r="F472" s="188">
        <f>B472-C472-D472+E472-G472-J472</f>
        <v/>
      </c>
      <c r="G472" s="200" t="n">
        <v>3</v>
      </c>
    </row>
    <row r="473">
      <c r="A473" s="9" t="n">
        <v>44283</v>
      </c>
      <c r="B473" s="239" t="n">
        <v>12.61</v>
      </c>
      <c r="C473" s="188" t="n">
        <v>8</v>
      </c>
      <c r="D473" s="228" t="n"/>
      <c r="E473" s="228" t="n"/>
      <c r="F473" s="188">
        <f>B473-C473-D473+E473-G473-J473</f>
        <v/>
      </c>
      <c r="G473" s="200" t="n">
        <v>3</v>
      </c>
    </row>
    <row r="474">
      <c r="A474" s="9" t="n">
        <v>44284</v>
      </c>
      <c r="B474" s="239" t="n">
        <v>39</v>
      </c>
      <c r="C474" s="188" t="n">
        <v>24</v>
      </c>
      <c r="D474" s="228" t="n"/>
      <c r="E474" s="228" t="n"/>
      <c r="F474" s="188">
        <f>B474-C474-D474+E474-G474-J474</f>
        <v/>
      </c>
      <c r="G474" s="200" t="n">
        <v>3</v>
      </c>
    </row>
    <row r="475">
      <c r="A475" s="9" t="n">
        <v>44284</v>
      </c>
      <c r="B475" s="239" t="n">
        <v>66.06</v>
      </c>
      <c r="C475" s="188" t="n">
        <v>45.8</v>
      </c>
      <c r="D475" s="228" t="n"/>
      <c r="E475" s="228" t="n"/>
      <c r="F475" s="188">
        <f>B475-C475-D475+E475-G475-J475</f>
        <v/>
      </c>
      <c r="G475" s="200" t="n">
        <v>3</v>
      </c>
    </row>
    <row r="476">
      <c r="A476" s="9" t="n">
        <v>44284</v>
      </c>
      <c r="B476" s="239" t="n">
        <v>63.85</v>
      </c>
      <c r="C476" s="188" t="n">
        <v>47.8</v>
      </c>
      <c r="D476" s="228" t="n"/>
      <c r="E476" s="228" t="n"/>
      <c r="F476" s="188">
        <f>B476-C476-D476+E476-G476-J476</f>
        <v/>
      </c>
      <c r="G476" s="200" t="n">
        <v>3</v>
      </c>
    </row>
    <row r="477">
      <c r="A477" s="9" t="n">
        <v>44284</v>
      </c>
      <c r="B477" s="239" t="n">
        <v>22.16</v>
      </c>
      <c r="C477" s="188" t="n">
        <v>10</v>
      </c>
      <c r="D477" s="228" t="n"/>
      <c r="E477" s="228" t="n"/>
      <c r="F477" s="188">
        <f>B477-C477-D477+E477-G477-J477</f>
        <v/>
      </c>
      <c r="G477" s="200" t="n">
        <v>3</v>
      </c>
    </row>
    <row r="478">
      <c r="A478" s="9" t="n">
        <v>44284</v>
      </c>
      <c r="B478" s="239" t="n">
        <v>274.57</v>
      </c>
      <c r="C478" s="188" t="n">
        <v>188</v>
      </c>
      <c r="D478" s="228" t="n"/>
      <c r="E478" s="228" t="n"/>
      <c r="F478" s="188">
        <f>B478-C478-D478+E478-G478-J478</f>
        <v/>
      </c>
      <c r="G478" s="200" t="n">
        <v>0</v>
      </c>
    </row>
    <row r="479">
      <c r="A479" s="9" t="n">
        <v>44284</v>
      </c>
      <c r="B479" s="239" t="n">
        <v>14.08</v>
      </c>
      <c r="C479" s="188" t="n">
        <v>4.9</v>
      </c>
      <c r="D479" s="228" t="n"/>
      <c r="E479" s="228" t="n"/>
      <c r="F479" s="188">
        <f>B479-C479-D479+E479-G479-J479</f>
        <v/>
      </c>
      <c r="G479" s="200" t="n">
        <v>3</v>
      </c>
    </row>
    <row r="480">
      <c r="A480" s="9" t="n">
        <v>44284</v>
      </c>
      <c r="B480" s="239" t="n">
        <v>12.61</v>
      </c>
      <c r="C480" s="188" t="n">
        <v>8</v>
      </c>
      <c r="D480" s="228" t="n"/>
      <c r="E480" s="228" t="n"/>
      <c r="F480" s="188">
        <f>B480-C480-D480+E480-G480-J480</f>
        <v/>
      </c>
      <c r="G480" s="200" t="n">
        <v>3</v>
      </c>
    </row>
    <row r="481">
      <c r="A481" s="9" t="n">
        <v>44284</v>
      </c>
      <c r="B481" s="239" t="n">
        <v>13.74</v>
      </c>
      <c r="C481" s="188" t="n">
        <v>5</v>
      </c>
      <c r="D481" s="228" t="n"/>
      <c r="E481" s="228" t="n"/>
      <c r="F481" s="188">
        <f>B481-C481-D481+E481-G481-J481</f>
        <v/>
      </c>
      <c r="G481" s="200" t="n">
        <v>3</v>
      </c>
    </row>
    <row r="482">
      <c r="A482" s="9" t="n">
        <v>44284</v>
      </c>
      <c r="B482" s="239" t="n">
        <v>24.1</v>
      </c>
      <c r="C482" s="188" t="n">
        <v>12.7</v>
      </c>
      <c r="D482" s="228" t="n"/>
      <c r="E482" s="228" t="n"/>
      <c r="F482" s="188">
        <f>B482-C482-D482+E482-G482-J482</f>
        <v/>
      </c>
      <c r="G482" s="200" t="n">
        <v>3</v>
      </c>
    </row>
    <row r="483">
      <c r="A483" s="9" t="n">
        <v>44284</v>
      </c>
      <c r="B483" s="239" t="n">
        <v>67.41</v>
      </c>
      <c r="C483" s="188" t="n">
        <v>48</v>
      </c>
      <c r="D483" s="228" t="n"/>
      <c r="E483" s="228" t="n"/>
      <c r="F483" s="188">
        <f>B483-C483-D483+E483-G483-J483</f>
        <v/>
      </c>
      <c r="G483" s="200" t="n">
        <v>3</v>
      </c>
    </row>
    <row r="484">
      <c r="A484" s="9" t="n">
        <v>44284</v>
      </c>
      <c r="B484" s="239" t="n">
        <v>139.85</v>
      </c>
      <c r="C484" s="188" t="n">
        <v>104</v>
      </c>
      <c r="D484" s="228" t="n"/>
      <c r="E484" s="228" t="n"/>
      <c r="F484" s="188">
        <f>B484-C484-D484+E484-G484-J484</f>
        <v/>
      </c>
      <c r="G484" s="200" t="n">
        <v>3</v>
      </c>
    </row>
    <row r="485">
      <c r="A485" s="9" t="n">
        <v>44284</v>
      </c>
      <c r="B485" s="239" t="n">
        <v>24.22</v>
      </c>
      <c r="C485" s="188" t="n">
        <v>16</v>
      </c>
      <c r="D485" s="228" t="n"/>
      <c r="E485" s="228" t="n"/>
      <c r="F485" s="188">
        <f>B485-C485-D485+E485-G485-J485</f>
        <v/>
      </c>
      <c r="G485" s="200" t="n">
        <v>3</v>
      </c>
    </row>
    <row r="486">
      <c r="A486" s="9" t="n">
        <v>44284</v>
      </c>
      <c r="B486" s="239" t="n">
        <v>135.51</v>
      </c>
      <c r="C486" s="188" t="n">
        <v>104</v>
      </c>
      <c r="D486" s="228" t="n"/>
      <c r="E486" s="228" t="n"/>
      <c r="F486" s="188">
        <f>B486-C486-D486+E486-G486-J486</f>
        <v/>
      </c>
      <c r="G486" s="200" t="n">
        <v>3</v>
      </c>
    </row>
    <row r="487">
      <c r="A487" s="9" t="n">
        <v>44285</v>
      </c>
      <c r="B487" s="239" t="n">
        <v>61.86</v>
      </c>
      <c r="C487" s="188" t="n">
        <v>44.5</v>
      </c>
      <c r="D487" s="228" t="n"/>
      <c r="E487" s="228" t="n"/>
      <c r="F487" s="188">
        <f>B487-C487-D487+E487-G487-J487</f>
        <v/>
      </c>
      <c r="G487" s="200" t="n">
        <v>3</v>
      </c>
    </row>
    <row r="488">
      <c r="A488" s="9" t="n">
        <v>44285</v>
      </c>
      <c r="B488" s="239" t="n">
        <v>11.61</v>
      </c>
      <c r="C488" s="188" t="n">
        <v>8</v>
      </c>
      <c r="D488" s="228" t="n"/>
      <c r="E488" s="228" t="n"/>
      <c r="F488" s="188">
        <f>B488-C488-D488+E488-G488-J488</f>
        <v/>
      </c>
      <c r="G488" s="200" t="n">
        <v>3</v>
      </c>
    </row>
    <row r="489">
      <c r="A489" s="9" t="n">
        <v>44285</v>
      </c>
      <c r="B489" s="239" t="n">
        <v>26</v>
      </c>
      <c r="C489" s="188" t="n">
        <v>16</v>
      </c>
      <c r="D489" s="228" t="n"/>
      <c r="E489" s="228" t="n"/>
      <c r="F489" s="188">
        <f>B489-C489-D489+E489-G489-J489</f>
        <v/>
      </c>
      <c r="G489" s="200" t="n">
        <v>3</v>
      </c>
    </row>
    <row r="490">
      <c r="A490" s="9" t="n">
        <v>44285</v>
      </c>
      <c r="B490" s="239" t="n">
        <v>92.26000000000001</v>
      </c>
      <c r="C490" s="188" t="n">
        <v>60.9</v>
      </c>
      <c r="D490" s="228" t="n"/>
      <c r="E490" s="228" t="n"/>
      <c r="F490" s="188">
        <f>B490-C490-D490+E490-G490-J490</f>
        <v/>
      </c>
      <c r="G490" s="200" t="n">
        <v>3</v>
      </c>
    </row>
    <row r="491">
      <c r="A491" s="9" t="n">
        <v>44285</v>
      </c>
      <c r="B491" s="239" t="n">
        <v>84.73999999999999</v>
      </c>
      <c r="C491" s="188" t="n">
        <v>54.5</v>
      </c>
      <c r="D491" s="228" t="n"/>
      <c r="E491" s="228" t="n"/>
      <c r="F491" s="188">
        <f>B491-C491-D491+E491-G491-J491</f>
        <v/>
      </c>
      <c r="G491" s="200" t="n">
        <v>3</v>
      </c>
    </row>
    <row r="492">
      <c r="A492" s="9" t="n">
        <v>44285</v>
      </c>
      <c r="B492" s="239" t="n">
        <v>23.32</v>
      </c>
      <c r="C492" s="188" t="n">
        <v>11.5</v>
      </c>
      <c r="D492" s="228" t="n"/>
      <c r="E492" s="228" t="n"/>
      <c r="F492" s="188">
        <f>B492-C492-D492+E492-G492-J492</f>
        <v/>
      </c>
      <c r="G492" s="200" t="n">
        <v>3</v>
      </c>
    </row>
    <row r="493">
      <c r="A493" s="9" t="n">
        <v>44285</v>
      </c>
      <c r="B493" s="239" t="n">
        <v>35.43</v>
      </c>
      <c r="C493" s="188" t="n">
        <v>24</v>
      </c>
      <c r="D493" s="228" t="n"/>
      <c r="E493" s="228" t="n"/>
      <c r="F493" s="188">
        <f>B493-C493-D493+E493-G493-J493</f>
        <v/>
      </c>
      <c r="G493" s="200" t="n">
        <v>3</v>
      </c>
    </row>
    <row r="494">
      <c r="A494" s="9" t="n">
        <v>44285</v>
      </c>
      <c r="B494" s="239" t="n">
        <v>69.58</v>
      </c>
      <c r="C494" s="188" t="n">
        <v>48</v>
      </c>
      <c r="D494" s="228" t="n"/>
      <c r="E494" s="228" t="n"/>
      <c r="F494" s="188">
        <f>B494-C494-D494+E494-G494-J494</f>
        <v/>
      </c>
      <c r="G494" s="200" t="n">
        <v>3</v>
      </c>
    </row>
    <row r="495">
      <c r="A495" s="9" t="n">
        <v>44285</v>
      </c>
      <c r="B495" s="239" t="n">
        <v>60.43</v>
      </c>
      <c r="C495" s="188" t="n">
        <v>46.8</v>
      </c>
      <c r="D495" s="228" t="n"/>
      <c r="E495" s="228" t="n"/>
      <c r="F495" s="188">
        <f>B495-C495-D495+E495-G495-J495</f>
        <v/>
      </c>
      <c r="G495" s="200" t="n">
        <v>3</v>
      </c>
    </row>
    <row r="496">
      <c r="A496" s="9" t="n">
        <v>44285</v>
      </c>
      <c r="B496" s="239" t="n">
        <v>22.05</v>
      </c>
      <c r="C496" s="188" t="n">
        <v>10</v>
      </c>
      <c r="D496" s="228" t="n"/>
      <c r="E496" s="228" t="n"/>
      <c r="F496" s="188">
        <f>B496-C496-D496+E496-G496-J496</f>
        <v/>
      </c>
      <c r="G496" s="200" t="n">
        <v>3</v>
      </c>
    </row>
    <row r="497">
      <c r="A497" s="9" t="n">
        <v>44285</v>
      </c>
      <c r="B497" s="239" t="n">
        <v>14.08</v>
      </c>
      <c r="C497" s="188" t="n">
        <v>5</v>
      </c>
      <c r="D497" s="228" t="n"/>
      <c r="E497" s="228" t="n"/>
      <c r="F497" s="188">
        <f>B497-C497-D497+E497-G497-J497</f>
        <v/>
      </c>
      <c r="G497" s="200" t="n">
        <v>3</v>
      </c>
    </row>
    <row r="498">
      <c r="A498" s="9" t="n">
        <v>44285</v>
      </c>
      <c r="B498" s="239" t="n">
        <v>13.74</v>
      </c>
      <c r="C498" s="188" t="n">
        <v>5</v>
      </c>
      <c r="D498" s="228" t="n"/>
      <c r="E498" s="228" t="n"/>
      <c r="F498" s="188">
        <f>B498-C498-D498+E498-G498-J498</f>
        <v/>
      </c>
      <c r="G498" s="200" t="n">
        <v>3</v>
      </c>
    </row>
    <row r="499">
      <c r="A499" s="9" t="n">
        <v>44285</v>
      </c>
      <c r="B499" s="239" t="n">
        <v>135.81</v>
      </c>
      <c r="C499" s="188" t="n">
        <v>104</v>
      </c>
      <c r="D499" s="228" t="n"/>
      <c r="E499" s="228" t="n"/>
      <c r="F499" s="188">
        <f>B499-C499-D499+E499-G499-J499</f>
        <v/>
      </c>
      <c r="G499" s="200" t="n">
        <v>3</v>
      </c>
    </row>
    <row r="500">
      <c r="A500" s="9" t="n">
        <v>44286</v>
      </c>
      <c r="B500" s="239" t="n">
        <v>13</v>
      </c>
      <c r="C500" s="188" t="n">
        <v>8</v>
      </c>
      <c r="D500" s="228" t="n"/>
      <c r="E500" s="228" t="n"/>
      <c r="F500" s="188">
        <f>B500-C500-D500+E500-G500-J500</f>
        <v/>
      </c>
      <c r="G500" s="200" t="n">
        <v>3</v>
      </c>
    </row>
    <row r="501">
      <c r="A501" s="9" t="n">
        <v>44286</v>
      </c>
      <c r="B501" s="239" t="n">
        <v>10.83</v>
      </c>
      <c r="C501" s="188" t="n">
        <v>3.75</v>
      </c>
      <c r="D501" s="228" t="n"/>
      <c r="E501" s="228" t="n"/>
      <c r="F501" s="188">
        <f>B501-C501-D501+E501-G501-J501</f>
        <v/>
      </c>
      <c r="G501" s="200" t="n">
        <v>3</v>
      </c>
    </row>
    <row r="502">
      <c r="A502" s="9" t="n">
        <v>44286</v>
      </c>
      <c r="B502" s="239" t="n">
        <v>9.300000000000001</v>
      </c>
      <c r="C502" s="188" t="n">
        <v>8.5</v>
      </c>
      <c r="D502" s="228" t="n"/>
      <c r="E502" s="228" t="n"/>
      <c r="F502" s="188">
        <f>B502-C502-D502+E502-G502-J502</f>
        <v/>
      </c>
      <c r="G502" s="200" t="n">
        <v>0</v>
      </c>
    </row>
    <row r="503">
      <c r="A503" s="9" t="n">
        <v>44286</v>
      </c>
      <c r="B503" s="239" t="n">
        <v>50</v>
      </c>
      <c r="C503" s="188" t="n">
        <v>32</v>
      </c>
      <c r="D503" s="228" t="n"/>
      <c r="E503" s="228" t="n"/>
      <c r="F503" s="188">
        <f>B503-C503-D503+E503-G503-J503</f>
        <v/>
      </c>
      <c r="G503" s="200" t="n">
        <v>3</v>
      </c>
    </row>
    <row r="504">
      <c r="A504" s="9" t="n">
        <v>44286</v>
      </c>
      <c r="B504" s="239" t="n">
        <v>50</v>
      </c>
      <c r="C504" s="188" t="n">
        <v>32</v>
      </c>
      <c r="D504" s="228" t="n"/>
      <c r="E504" s="228" t="n"/>
      <c r="F504" s="188">
        <f>B504-C504-D504+E504-G504-J504</f>
        <v/>
      </c>
      <c r="G504" s="200" t="n">
        <v>3</v>
      </c>
    </row>
    <row r="505">
      <c r="A505" s="9" t="n">
        <v>44286</v>
      </c>
      <c r="B505" s="239" t="n">
        <v>67.41</v>
      </c>
      <c r="C505" s="188" t="n">
        <v>48</v>
      </c>
      <c r="D505" s="228" t="n"/>
      <c r="E505" s="228" t="n"/>
      <c r="F505" s="188">
        <f>B505-C505-D505+E505-G505-J505</f>
        <v/>
      </c>
      <c r="G505" s="200" t="n">
        <v>3</v>
      </c>
    </row>
    <row r="506">
      <c r="A506" s="9" t="n">
        <v>44286</v>
      </c>
      <c r="B506" s="239" t="n">
        <v>67.41</v>
      </c>
      <c r="C506" s="188" t="n">
        <v>48</v>
      </c>
      <c r="D506" s="228" t="n"/>
      <c r="E506" s="228" t="n"/>
      <c r="F506" s="188">
        <f>B506-C506-D506+E506-G506-J506</f>
        <v/>
      </c>
      <c r="G506" s="200" t="n">
        <v>3</v>
      </c>
    </row>
    <row r="507">
      <c r="A507" s="9" t="n">
        <v>44286</v>
      </c>
      <c r="B507" s="239" t="n">
        <v>47.07</v>
      </c>
      <c r="C507" s="188" t="n">
        <v>38.3</v>
      </c>
      <c r="D507" s="228" t="n"/>
      <c r="E507" s="228" t="n"/>
      <c r="F507" s="188">
        <f>B507-C507-D507+E507-G507-J507</f>
        <v/>
      </c>
      <c r="G507" s="200" t="n">
        <v>3</v>
      </c>
    </row>
    <row r="508">
      <c r="A508" s="9" t="n">
        <v>44286</v>
      </c>
      <c r="B508" s="239" t="n">
        <v>35.83</v>
      </c>
      <c r="C508" s="188" t="n">
        <v>24</v>
      </c>
      <c r="D508" s="228" t="n"/>
      <c r="E508" s="228" t="n"/>
      <c r="F508" s="188">
        <f>B508-C508-D508+E508-G508-J508</f>
        <v/>
      </c>
      <c r="G508" s="200" t="n">
        <v>3</v>
      </c>
    </row>
    <row r="509">
      <c r="A509" s="9" t="n">
        <v>44286</v>
      </c>
      <c r="B509" s="239" t="n">
        <v>11.61</v>
      </c>
      <c r="C509" s="188" t="n">
        <v>8</v>
      </c>
      <c r="D509" s="228" t="n"/>
      <c r="E509" s="228" t="n"/>
      <c r="F509" s="188">
        <f>B509-C509-D509+E509-G509-J509</f>
        <v/>
      </c>
      <c r="G509" s="200" t="n">
        <v>3</v>
      </c>
    </row>
    <row r="510">
      <c r="A510" s="9" t="n"/>
      <c r="B510" s="239" t="n"/>
      <c r="C510" s="188" t="n"/>
      <c r="D510" s="228" t="n"/>
      <c r="E510" s="228" t="n"/>
      <c r="F510" s="188" t="n"/>
      <c r="G510" s="200" t="n"/>
    </row>
    <row r="511">
      <c r="B511" s="239" t="n"/>
      <c r="C511" s="188" t="n"/>
      <c r="D511" s="228" t="n"/>
      <c r="E511" s="228" t="n"/>
      <c r="F511" s="188" t="n"/>
      <c r="G511" s="200" t="n"/>
    </row>
    <row r="512">
      <c r="B512" s="239" t="n"/>
      <c r="C512" s="188" t="n"/>
      <c r="D512" s="228" t="n"/>
      <c r="E512" s="228" t="n"/>
      <c r="F512" s="188" t="n"/>
      <c r="G512" s="200" t="n"/>
    </row>
    <row r="513">
      <c r="B513" s="239" t="n"/>
      <c r="C513" s="188" t="n"/>
      <c r="D513" s="228" t="n"/>
      <c r="E513" s="228" t="n"/>
      <c r="F513" s="188" t="n"/>
      <c r="G513" s="200" t="n"/>
    </row>
    <row r="514">
      <c r="B514" s="239" t="n"/>
      <c r="C514" s="188" t="n"/>
      <c r="D514" s="228" t="n"/>
      <c r="E514" s="228" t="n"/>
      <c r="F514" s="188" t="n"/>
      <c r="G514" s="200" t="n"/>
    </row>
    <row r="515">
      <c r="B515" s="239" t="n"/>
      <c r="C515" s="188" t="n"/>
      <c r="D515" s="228" t="n"/>
      <c r="E515" s="228" t="n"/>
      <c r="F515" s="188" t="n"/>
      <c r="G515" s="200" t="n"/>
    </row>
    <row r="516">
      <c r="B516" s="239" t="n"/>
      <c r="C516" s="188" t="n"/>
      <c r="D516" s="228" t="n"/>
      <c r="E516" s="228" t="n"/>
      <c r="F516" s="188" t="n"/>
      <c r="G516" s="200" t="n"/>
    </row>
    <row r="517">
      <c r="B517" s="239" t="n"/>
      <c r="C517" s="188" t="n"/>
      <c r="D517" s="228" t="n"/>
      <c r="E517" s="228" t="n"/>
      <c r="F517" s="188" t="n"/>
      <c r="G517" s="200" t="n"/>
    </row>
    <row r="518">
      <c r="B518" s="239" t="n"/>
      <c r="C518" s="188" t="n"/>
      <c r="D518" s="228" t="n"/>
      <c r="E518" s="228" t="n"/>
      <c r="F518" s="188" t="n"/>
      <c r="G518" s="200" t="n"/>
    </row>
    <row r="519">
      <c r="B519" s="239" t="n"/>
      <c r="C519" s="188" t="n"/>
      <c r="D519" s="228" t="n"/>
      <c r="E519" s="228" t="n"/>
      <c r="F519" s="188" t="n"/>
      <c r="G519" s="200" t="n"/>
    </row>
    <row r="520">
      <c r="B520" s="239" t="n"/>
      <c r="C520" s="188" t="n"/>
      <c r="D520" s="228" t="n"/>
      <c r="E520" s="228" t="n"/>
      <c r="F520" s="188" t="n"/>
      <c r="G520" s="200" t="n"/>
    </row>
    <row r="521">
      <c r="B521" s="239" t="n"/>
      <c r="C521" s="188" t="n"/>
      <c r="D521" s="228" t="n"/>
      <c r="E521" s="228" t="n"/>
      <c r="F521" s="188" t="n"/>
      <c r="G521" s="200" t="n"/>
    </row>
    <row r="522">
      <c r="B522" s="239" t="n"/>
      <c r="C522" s="188" t="n"/>
      <c r="D522" s="228" t="n"/>
      <c r="E522" s="228" t="n"/>
      <c r="F522" s="188" t="n"/>
      <c r="G522" s="200" t="n"/>
    </row>
  </sheetData>
  <mergeCells count="3">
    <mergeCell ref="M1:N1"/>
    <mergeCell ref="A1:F1"/>
    <mergeCell ref="H1:I1"/>
  </mergeCells>
  <pageMargins left="0.75" right="0.75" top="1" bottom="1" header="0.5" footer="0.5"/>
  <pageSetup orientation="portrait" paperSize="0" horizontalDpi="203" verticalDpi="203"/>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L351"/>
  <sheetViews>
    <sheetView workbookViewId="0">
      <pane ySplit="4" topLeftCell="A266" activePane="bottomLeft" state="frozen"/>
      <selection pane="bottomLeft" activeCell="I3" sqref="I3"/>
    </sheetView>
  </sheetViews>
  <sheetFormatPr baseColWidth="8" defaultColWidth="9" defaultRowHeight="13.5"/>
  <cols>
    <col width="19.875" customWidth="1" style="162" min="1" max="1"/>
    <col width="14.375" customWidth="1" style="222" min="2" max="2"/>
    <col width="15.875" customWidth="1" style="222" min="3" max="3"/>
    <col width="12.625" customWidth="1" style="222" min="4" max="4"/>
    <col width="10.75" customWidth="1" style="222" min="5" max="5"/>
    <col width="13" customWidth="1" style="222" min="6" max="6"/>
    <col width="14.625" customWidth="1" style="222" min="7" max="7"/>
    <col width="15.25" customWidth="1" style="162" min="8" max="8"/>
    <col width="11.375" customWidth="1" style="162" min="9" max="9"/>
    <col width="12.625" customWidth="1" style="162" min="10" max="10"/>
    <col width="13.875" customWidth="1" style="162" min="11" max="12"/>
    <col width="14.5" customWidth="1" style="162" min="13" max="13"/>
  </cols>
  <sheetData>
    <row r="1" ht="39.95" customHeight="1" s="162">
      <c r="A1" s="151" t="inlineStr">
        <is>
          <t>2月份</t>
        </is>
      </c>
      <c r="B1" s="174" t="n"/>
      <c r="C1" s="174" t="n"/>
      <c r="D1" s="174" t="n"/>
      <c r="E1" s="174" t="n"/>
      <c r="F1" s="175" t="n"/>
      <c r="G1" s="224" t="n"/>
      <c r="H1" s="154" t="inlineStr">
        <is>
          <t>刷单支出</t>
        </is>
      </c>
      <c r="I1" s="175" t="n"/>
      <c r="K1" s="149" t="n"/>
    </row>
    <row r="2" ht="45" customHeight="1" s="162">
      <c r="A2" s="2" t="inlineStr">
        <is>
          <t>总计</t>
        </is>
      </c>
      <c r="B2" s="190">
        <f>SUM(B4:B396)</f>
        <v/>
      </c>
      <c r="C2" s="190">
        <f>SUM(C4:C396)</f>
        <v/>
      </c>
      <c r="D2" s="190">
        <f>SUM(D4:D396)</f>
        <v/>
      </c>
      <c r="E2" s="190">
        <f>SUM(E4:E396)</f>
        <v/>
      </c>
      <c r="F2" s="190">
        <f>B2-C2-D2+E2-G2</f>
        <v/>
      </c>
      <c r="G2" s="190">
        <f>SUM(G4:G396)+I4</f>
        <v/>
      </c>
      <c r="H2" s="4" t="inlineStr">
        <is>
          <t>利润率</t>
        </is>
      </c>
      <c r="I2" s="19">
        <f>F2/C2</f>
        <v/>
      </c>
      <c r="K2" s="20" t="n"/>
      <c r="L2" s="20" t="n"/>
    </row>
    <row r="3" ht="39.95" customHeight="1" s="162">
      <c r="A3" s="5" t="inlineStr">
        <is>
          <t>日期</t>
        </is>
      </c>
      <c r="B3" s="180" t="inlineStr">
        <is>
          <t>销售额</t>
        </is>
      </c>
      <c r="C3" s="180" t="inlineStr">
        <is>
          <t>拿货价</t>
        </is>
      </c>
      <c r="D3" s="233" t="inlineStr">
        <is>
          <t>买家退款金额</t>
        </is>
      </c>
      <c r="E3" s="234" t="inlineStr">
        <is>
          <t>店铺退款金额</t>
        </is>
      </c>
      <c r="F3" s="180" t="inlineStr">
        <is>
          <t>利润</t>
        </is>
      </c>
      <c r="G3" s="180" t="inlineStr">
        <is>
          <t>快递费</t>
        </is>
      </c>
      <c r="H3" s="4" t="inlineStr">
        <is>
          <t>单量</t>
        </is>
      </c>
      <c r="I3" s="21">
        <f>COUNT(A:A)</f>
        <v/>
      </c>
      <c r="K3" s="22" t="n"/>
    </row>
    <row r="4" ht="20.25" customHeight="1" s="162">
      <c r="A4" s="9" t="n">
        <v>44228</v>
      </c>
      <c r="B4" s="188" t="n">
        <v>75.58</v>
      </c>
      <c r="C4" s="188" t="n">
        <v>56</v>
      </c>
      <c r="D4" s="188" t="n"/>
      <c r="E4" s="188" t="n"/>
      <c r="F4" s="188">
        <f>B4-C4-D4+E4-G4</f>
        <v/>
      </c>
      <c r="G4" s="188" t="n">
        <v>3.5</v>
      </c>
      <c r="H4" s="31" t="inlineStr">
        <is>
          <t>运费月结</t>
        </is>
      </c>
      <c r="I4" s="34">
        <f>210.59</f>
        <v/>
      </c>
    </row>
    <row r="5" ht="20.25" customHeight="1" s="162">
      <c r="A5" s="9" t="n">
        <v>44228</v>
      </c>
      <c r="B5" s="188" t="n">
        <v>69.52</v>
      </c>
      <c r="C5" s="188" t="n">
        <v>48</v>
      </c>
      <c r="D5" s="217" t="n"/>
      <c r="E5" s="217" t="n"/>
      <c r="F5" s="188">
        <f>B5-C5-D5+E5-G5</f>
        <v/>
      </c>
      <c r="G5" s="188" t="n">
        <v>3.5</v>
      </c>
      <c r="H5" s="29" t="inlineStr">
        <is>
          <t>平均每天9.7单</t>
        </is>
      </c>
      <c r="I5" s="9" t="n"/>
    </row>
    <row r="6" ht="20.25" customHeight="1" s="162">
      <c r="A6" s="9" t="n">
        <v>44228</v>
      </c>
      <c r="B6" s="188" t="n">
        <v>35.8</v>
      </c>
      <c r="C6" s="188" t="n">
        <v>20</v>
      </c>
      <c r="D6" s="188" t="n"/>
      <c r="E6" s="188" t="n"/>
      <c r="F6" s="188">
        <f>B6-C6-D6+E6-G6</f>
        <v/>
      </c>
      <c r="G6" s="188" t="n">
        <v>3.5</v>
      </c>
      <c r="H6" s="29" t="inlineStr">
        <is>
          <t>平均日利润145.9元</t>
        </is>
      </c>
      <c r="I6" s="17" t="n"/>
    </row>
    <row r="7" ht="20.25" customHeight="1" s="162">
      <c r="A7" s="9" t="n">
        <v>44228</v>
      </c>
      <c r="B7" s="188" t="n">
        <v>147.58</v>
      </c>
      <c r="C7" s="188" t="n">
        <v>112</v>
      </c>
      <c r="D7" s="188" t="n"/>
      <c r="E7" s="188" t="n"/>
      <c r="F7" s="188">
        <f>B7-C7-D7+E7-G7</f>
        <v/>
      </c>
      <c r="G7" s="188" t="n">
        <v>3.5</v>
      </c>
      <c r="H7" s="38" t="inlineStr">
        <is>
          <t>春节放假7天</t>
        </is>
      </c>
      <c r="I7" s="2" t="inlineStr">
        <is>
          <t>4号—10号</t>
        </is>
      </c>
    </row>
    <row r="8" ht="20.25" customHeight="1" s="162">
      <c r="A8" s="9" t="n">
        <v>44228</v>
      </c>
      <c r="B8" s="188" t="n">
        <v>66.93000000000001</v>
      </c>
      <c r="C8" s="188" t="n">
        <v>47.5</v>
      </c>
      <c r="D8" s="188" t="n"/>
      <c r="E8" s="188" t="n"/>
      <c r="F8" s="188">
        <f>B8-C8-D8+E8-G8</f>
        <v/>
      </c>
      <c r="G8" s="188" t="n">
        <v>3.5</v>
      </c>
      <c r="H8" s="9" t="n"/>
      <c r="I8" s="17" t="n"/>
    </row>
    <row r="9" ht="20.25" customHeight="1" s="162">
      <c r="A9" s="9" t="n">
        <v>44228</v>
      </c>
      <c r="B9" s="188" t="n">
        <v>25.22</v>
      </c>
      <c r="C9" s="188" t="n">
        <v>16</v>
      </c>
      <c r="D9" s="188" t="n"/>
      <c r="E9" s="188" t="n"/>
      <c r="F9" s="188">
        <f>B9-C9-D9+E9-G9</f>
        <v/>
      </c>
      <c r="G9" s="188" t="n">
        <v>3.5</v>
      </c>
      <c r="H9" s="9" t="n"/>
      <c r="I9" s="17" t="n"/>
      <c r="K9" s="0" t="inlineStr">
        <is>
          <t> </t>
        </is>
      </c>
    </row>
    <row r="10" ht="20.25" customHeight="1" s="162">
      <c r="A10" s="9" t="n">
        <v>44228</v>
      </c>
      <c r="B10" s="217" t="n">
        <v>147.58</v>
      </c>
      <c r="C10" s="188" t="n">
        <v>112</v>
      </c>
      <c r="D10" s="217" t="n"/>
      <c r="E10" s="217" t="n"/>
      <c r="F10" s="188">
        <f>B10-C10-D10+E10-G10</f>
        <v/>
      </c>
      <c r="G10" s="188" t="n">
        <v>3.5</v>
      </c>
      <c r="H10" s="9" t="n"/>
      <c r="I10" s="17" t="n"/>
    </row>
    <row r="11" ht="20.25" customHeight="1" s="162">
      <c r="A11" s="9" t="n">
        <v>44228</v>
      </c>
      <c r="B11" s="188" t="n">
        <v>67.41</v>
      </c>
      <c r="C11" s="188" t="n">
        <v>48</v>
      </c>
      <c r="D11" s="217" t="n"/>
      <c r="E11" s="188" t="n"/>
      <c r="F11" s="188">
        <f>B11-C11-D11+E11-G11</f>
        <v/>
      </c>
      <c r="G11" s="188" t="n">
        <v>3.5</v>
      </c>
      <c r="H11" s="9" t="inlineStr">
        <is>
          <t>  </t>
        </is>
      </c>
      <c r="I11" s="12" t="n"/>
    </row>
    <row r="12" ht="20.25" customHeight="1" s="162">
      <c r="A12" s="9" t="n">
        <v>44228</v>
      </c>
      <c r="B12" s="188" t="n">
        <v>35.8</v>
      </c>
      <c r="C12" s="188" t="n">
        <v>20</v>
      </c>
      <c r="D12" s="188" t="n"/>
      <c r="E12" s="188" t="n"/>
      <c r="F12" s="188">
        <f>B12-C12-D12+E12-G12</f>
        <v/>
      </c>
      <c r="G12" s="188" t="n">
        <v>3.5</v>
      </c>
      <c r="H12" s="12" t="n"/>
      <c r="I12" s="12" t="n"/>
    </row>
    <row r="13" ht="20.25" customHeight="1" s="162">
      <c r="A13" s="9" t="n">
        <v>44228</v>
      </c>
      <c r="B13" s="188" t="n">
        <v>161.01</v>
      </c>
      <c r="C13" s="188" t="n">
        <v>112.8</v>
      </c>
      <c r="D13" s="188" t="n"/>
      <c r="E13" s="188" t="n"/>
      <c r="F13" s="188">
        <f>B13-C13-D13+E13-G13</f>
        <v/>
      </c>
      <c r="G13" s="188" t="n">
        <v>3.5</v>
      </c>
      <c r="H13" s="12" t="n"/>
      <c r="I13" s="12" t="n"/>
    </row>
    <row r="14" ht="20.25" customHeight="1" s="162">
      <c r="A14" s="9" t="n">
        <v>44229</v>
      </c>
      <c r="B14" s="188" t="n">
        <v>67.41</v>
      </c>
      <c r="C14" s="188" t="n">
        <v>48</v>
      </c>
      <c r="D14" s="188" t="n"/>
      <c r="E14" s="188" t="n"/>
      <c r="F14" s="188">
        <f>B14-C14-D14+E14-G14</f>
        <v/>
      </c>
      <c r="G14" s="188" t="n">
        <v>3.5</v>
      </c>
      <c r="H14" s="12" t="n"/>
      <c r="I14" s="12" t="n"/>
    </row>
    <row r="15" ht="20.25" customHeight="1" s="162">
      <c r="A15" s="9" t="n">
        <v>44229</v>
      </c>
      <c r="B15" s="217" t="n">
        <v>69.56999999999999</v>
      </c>
      <c r="C15" s="188" t="n">
        <v>48</v>
      </c>
      <c r="D15" s="188" t="n"/>
      <c r="E15" s="188" t="n"/>
      <c r="F15" s="188">
        <f>B15-C15-D15+E15-G15</f>
        <v/>
      </c>
      <c r="G15" s="188" t="n">
        <v>3.5</v>
      </c>
      <c r="H15" s="12" t="n"/>
      <c r="I15" s="12" t="n"/>
    </row>
    <row r="16" ht="20.25" customHeight="1" s="162">
      <c r="A16" s="9" t="n">
        <v>44229</v>
      </c>
      <c r="B16" s="188" t="n">
        <v>50</v>
      </c>
      <c r="C16" s="188" t="n">
        <v>32</v>
      </c>
      <c r="D16" s="188" t="n"/>
      <c r="E16" s="188" t="n"/>
      <c r="F16" s="188">
        <f>B16-C16-D16+E16-G16</f>
        <v/>
      </c>
      <c r="G16" s="188" t="n">
        <v>3.5</v>
      </c>
      <c r="H16" s="12" t="n"/>
      <c r="I16" s="12" t="n"/>
    </row>
    <row r="17" ht="20.25" customHeight="1" s="162">
      <c r="A17" s="9" t="n">
        <v>44229</v>
      </c>
      <c r="B17" s="188" t="n">
        <v>141.07</v>
      </c>
      <c r="C17" s="188" t="n">
        <v>104</v>
      </c>
      <c r="D17" s="188" t="n"/>
      <c r="E17" s="188" t="n"/>
      <c r="F17" s="188">
        <f>B17-C17-D17+E17-G17</f>
        <v/>
      </c>
      <c r="G17" s="188" t="n">
        <v>11</v>
      </c>
      <c r="H17" s="12" t="n"/>
      <c r="I17" s="12" t="n"/>
    </row>
    <row r="18" ht="20.25" customHeight="1" s="162">
      <c r="A18" s="9" t="n">
        <v>44229</v>
      </c>
      <c r="B18" s="188" t="n">
        <v>61.76</v>
      </c>
      <c r="C18" s="188" t="n">
        <v>43.7</v>
      </c>
      <c r="D18" s="188" t="n"/>
      <c r="E18" s="188" t="n"/>
      <c r="F18" s="188">
        <f>B18-C18-D18+E18-G18</f>
        <v/>
      </c>
      <c r="G18" s="188" t="n">
        <v>3.5</v>
      </c>
      <c r="H18" s="12" t="n"/>
      <c r="I18" s="12" t="n"/>
    </row>
    <row r="19" ht="20.25" customHeight="1" s="162">
      <c r="A19" s="9" t="n">
        <v>44229</v>
      </c>
      <c r="B19" s="188" t="n">
        <v>35.83</v>
      </c>
      <c r="C19" s="188" t="n">
        <v>24</v>
      </c>
      <c r="D19" s="188" t="n"/>
      <c r="E19" s="217" t="n"/>
      <c r="F19" s="188">
        <f>B19-C19-D19+E19-G19</f>
        <v/>
      </c>
      <c r="G19" s="188" t="n">
        <v>3.5</v>
      </c>
      <c r="H19" s="12" t="n"/>
      <c r="I19" s="12" t="n"/>
    </row>
    <row r="20" ht="20.25" customHeight="1" s="162">
      <c r="A20" s="9" t="n">
        <v>44229</v>
      </c>
      <c r="B20" s="188" t="n">
        <v>37.83</v>
      </c>
      <c r="C20" s="188" t="n">
        <v>24</v>
      </c>
      <c r="D20" s="217" t="n"/>
      <c r="E20" s="217" t="n"/>
      <c r="F20" s="188">
        <f>B20-C20-D20+E20-G20</f>
        <v/>
      </c>
      <c r="G20" s="188" t="n">
        <v>3.5</v>
      </c>
      <c r="H20" s="12" t="n"/>
      <c r="I20" s="12" t="n"/>
    </row>
    <row r="21" ht="20.25" customHeight="1" s="162">
      <c r="A21" s="9" t="n">
        <v>44229</v>
      </c>
      <c r="B21" s="188" t="n">
        <v>138.85</v>
      </c>
      <c r="C21" s="188" t="n">
        <v>104</v>
      </c>
      <c r="D21" s="217" t="n"/>
      <c r="E21" s="217" t="n"/>
      <c r="F21" s="188">
        <f>B21-C21-D21+E21-G21</f>
        <v/>
      </c>
      <c r="G21" s="188" t="n">
        <v>3.5</v>
      </c>
      <c r="H21" s="13" t="n"/>
      <c r="I21" s="13" t="n"/>
    </row>
    <row r="22" ht="20.25" customHeight="1" s="162">
      <c r="A22" s="9" t="n">
        <v>44229</v>
      </c>
      <c r="B22" s="217" t="n">
        <v>135.82</v>
      </c>
      <c r="C22" s="188" t="n">
        <v>98.5</v>
      </c>
      <c r="D22" s="217" t="n"/>
      <c r="E22" s="217" t="n"/>
      <c r="F22" s="188">
        <f>B22-C22-D22+E22-G22</f>
        <v/>
      </c>
      <c r="G22" s="188" t="n">
        <v>3.5</v>
      </c>
      <c r="H22" s="13" t="n"/>
      <c r="I22" s="13" t="n"/>
    </row>
    <row r="23" ht="20.25" customHeight="1" s="162">
      <c r="A23" s="9" t="n">
        <v>44229</v>
      </c>
      <c r="B23" s="188" t="n">
        <v>75.58</v>
      </c>
      <c r="C23" s="188" t="n">
        <v>56</v>
      </c>
      <c r="D23" s="217" t="n"/>
      <c r="E23" s="217" t="n"/>
      <c r="F23" s="188">
        <f>B23-C23-D23+E23-G23</f>
        <v/>
      </c>
      <c r="G23" s="188" t="n">
        <v>3.5</v>
      </c>
      <c r="H23" s="13" t="n"/>
      <c r="I23" s="13" t="n"/>
    </row>
    <row r="24" ht="20.25" customHeight="1" s="162">
      <c r="A24" s="9" t="n">
        <v>44229</v>
      </c>
      <c r="B24" s="217" t="n">
        <v>35</v>
      </c>
      <c r="C24" s="217" t="n">
        <v>24</v>
      </c>
      <c r="D24" s="217" t="n"/>
      <c r="E24" s="217" t="n"/>
      <c r="F24" s="188">
        <f>B24-C24-D24+E24-G24</f>
        <v/>
      </c>
      <c r="G24" s="188" t="n">
        <v>3.5</v>
      </c>
      <c r="H24" s="13" t="n"/>
      <c r="I24" s="13" t="n"/>
    </row>
    <row r="25" ht="20.25" customHeight="1" s="162">
      <c r="A25" s="9" t="n">
        <v>44229</v>
      </c>
      <c r="B25" s="217" t="n">
        <v>24</v>
      </c>
      <c r="C25" s="188" t="n">
        <v>16</v>
      </c>
      <c r="D25" s="188" t="n"/>
      <c r="E25" s="217" t="n"/>
      <c r="F25" s="188">
        <f>B25-C25-D25+E25-G25</f>
        <v/>
      </c>
      <c r="G25" s="188" t="n">
        <v>3.5</v>
      </c>
      <c r="H25" s="13" t="n"/>
      <c r="I25" s="13" t="n"/>
    </row>
    <row r="26" ht="20.25" customHeight="1" s="162">
      <c r="A26" s="9" t="n">
        <v>44229</v>
      </c>
      <c r="B26" s="188" t="n">
        <v>90.63</v>
      </c>
      <c r="C26" s="188" t="n">
        <v>64</v>
      </c>
      <c r="D26" s="188" t="n">
        <v>90.63</v>
      </c>
      <c r="E26" s="217" t="n">
        <v>64</v>
      </c>
      <c r="F26" s="188">
        <f>B26-C26-D26+E26-G26</f>
        <v/>
      </c>
      <c r="G26" s="188" t="n">
        <v>0</v>
      </c>
      <c r="H26" s="13" t="n"/>
      <c r="I26" s="13" t="n"/>
    </row>
    <row r="27" ht="20.25" customHeight="1" s="162">
      <c r="A27" s="9" t="n">
        <v>44229</v>
      </c>
      <c r="B27" s="188" t="n">
        <v>134.54</v>
      </c>
      <c r="C27" s="188" t="n">
        <v>104</v>
      </c>
      <c r="D27" s="188" t="n"/>
      <c r="E27" s="217" t="n"/>
      <c r="F27" s="188">
        <f>B27-C27-D27+E27-G27</f>
        <v/>
      </c>
      <c r="G27" s="188" t="n">
        <v>3.5</v>
      </c>
      <c r="H27" s="13" t="n"/>
      <c r="I27" s="13" t="n"/>
    </row>
    <row r="28" ht="20.25" customHeight="1" s="162">
      <c r="A28" s="9" t="n">
        <v>44229</v>
      </c>
      <c r="B28" s="188" t="n">
        <v>17.9</v>
      </c>
      <c r="C28" s="188" t="n">
        <v>10</v>
      </c>
      <c r="D28" s="188" t="n"/>
      <c r="E28" s="217" t="n"/>
      <c r="F28" s="188">
        <f>B28-C28-D28+E28-G28</f>
        <v/>
      </c>
      <c r="G28" s="188" t="n">
        <v>0</v>
      </c>
      <c r="H28" s="13" t="n"/>
      <c r="I28" s="13" t="n"/>
    </row>
    <row r="29" ht="20.25" customHeight="1" s="162">
      <c r="A29" s="9" t="n">
        <v>44229</v>
      </c>
      <c r="B29" s="217" t="n">
        <v>68.68000000000001</v>
      </c>
      <c r="C29" s="188" t="n">
        <v>48</v>
      </c>
      <c r="D29" s="188" t="n"/>
      <c r="E29" s="217" t="n"/>
      <c r="F29" s="188">
        <f>B29-C29-D29+E29-G29</f>
        <v/>
      </c>
      <c r="G29" s="188" t="n">
        <v>0</v>
      </c>
      <c r="H29" s="13" t="n"/>
      <c r="I29" s="13" t="n"/>
    </row>
    <row r="30" ht="20.25" customHeight="1" s="162">
      <c r="A30" s="9" t="n">
        <v>44230</v>
      </c>
      <c r="B30" s="188" t="n">
        <v>72.66</v>
      </c>
      <c r="C30" s="188" t="n">
        <v>48</v>
      </c>
      <c r="D30" s="188" t="n"/>
      <c r="E30" s="217" t="n"/>
      <c r="F30" s="188">
        <f>B30-C30-D30+E30-G30</f>
        <v/>
      </c>
      <c r="G30" s="188" t="n">
        <v>0</v>
      </c>
      <c r="H30" s="13" t="n"/>
      <c r="I30" s="13" t="n"/>
    </row>
    <row r="31" ht="20.25" customHeight="1" s="162">
      <c r="A31" s="9" t="n">
        <v>44230</v>
      </c>
      <c r="B31" s="188" t="n">
        <v>48.58</v>
      </c>
      <c r="C31" s="188" t="n">
        <v>38.5</v>
      </c>
      <c r="D31" s="188" t="n"/>
      <c r="E31" s="217" t="n"/>
      <c r="F31" s="188">
        <f>B31-C31-D31+E31-G31</f>
        <v/>
      </c>
      <c r="G31" s="188" t="n">
        <v>0</v>
      </c>
      <c r="H31" s="13" t="n"/>
      <c r="I31" s="13" t="n"/>
    </row>
    <row r="32" ht="20.25" customHeight="1" s="162">
      <c r="A32" s="9" t="n">
        <v>44230</v>
      </c>
      <c r="B32" s="188" t="n">
        <v>25.55</v>
      </c>
      <c r="C32" s="188" t="n">
        <v>16</v>
      </c>
      <c r="D32" s="188" t="n"/>
      <c r="E32" s="217" t="n"/>
      <c r="F32" s="188">
        <f>B32-C32-D32+E32-G32</f>
        <v/>
      </c>
      <c r="G32" s="188" t="n">
        <v>3.5</v>
      </c>
      <c r="H32" s="13" t="n"/>
      <c r="I32" s="13" t="n"/>
    </row>
    <row r="33" ht="20.25" customHeight="1" s="162">
      <c r="A33" s="9" t="n">
        <v>44230</v>
      </c>
      <c r="B33" s="188" t="n">
        <v>147.58</v>
      </c>
      <c r="C33" s="188" t="n">
        <v>112</v>
      </c>
      <c r="D33" s="188" t="n"/>
      <c r="E33" s="217" t="n"/>
      <c r="F33" s="188">
        <f>B33-C33-D33+E33-G33</f>
        <v/>
      </c>
      <c r="G33" s="188" t="n">
        <v>0</v>
      </c>
      <c r="H33" s="13" t="n"/>
      <c r="I33" s="13" t="n"/>
    </row>
    <row r="34" ht="20.25" customHeight="1" s="162">
      <c r="A34" s="9" t="n">
        <v>44230</v>
      </c>
      <c r="B34" s="188" t="n">
        <v>103.24</v>
      </c>
      <c r="C34" s="188" t="n">
        <v>72</v>
      </c>
      <c r="D34" s="188" t="n"/>
      <c r="E34" s="217" t="n"/>
      <c r="F34" s="188">
        <f>B34-C34-D34+E34-G34</f>
        <v/>
      </c>
      <c r="G34" s="188" t="n">
        <v>0</v>
      </c>
      <c r="H34" s="13" t="n"/>
      <c r="I34" s="13" t="n"/>
    </row>
    <row r="35" ht="20.25" customHeight="1" s="162">
      <c r="A35" s="9" t="n">
        <v>44230</v>
      </c>
      <c r="B35" s="188" t="n">
        <v>155.73</v>
      </c>
      <c r="C35" s="188" t="n">
        <v>116</v>
      </c>
      <c r="D35" s="188" t="n"/>
      <c r="E35" s="217" t="n"/>
      <c r="F35" s="188">
        <f>B35-C35-D35+E35-G35</f>
        <v/>
      </c>
      <c r="G35" s="188" t="n">
        <v>0</v>
      </c>
      <c r="H35" s="13" t="n"/>
      <c r="I35" s="13" t="n"/>
    </row>
    <row r="36" ht="20.25" customHeight="1" s="162">
      <c r="A36" s="9" t="n">
        <v>44230</v>
      </c>
      <c r="B36" s="188" t="n">
        <v>25.72</v>
      </c>
      <c r="C36" s="188" t="n">
        <v>16</v>
      </c>
      <c r="D36" s="188" t="n"/>
      <c r="E36" s="217" t="n"/>
      <c r="F36" s="188">
        <f>B36-C36-D36+E36-G36</f>
        <v/>
      </c>
      <c r="G36" s="188" t="n">
        <v>0</v>
      </c>
      <c r="H36" s="13" t="n"/>
      <c r="I36" s="13" t="n"/>
    </row>
    <row r="37" ht="20.25" customHeight="1" s="162">
      <c r="A37" s="9" t="n">
        <v>44230</v>
      </c>
      <c r="B37" s="188" t="n">
        <v>15.9</v>
      </c>
      <c r="C37" s="188" t="n">
        <v>10</v>
      </c>
      <c r="D37" s="188" t="n"/>
      <c r="E37" s="217" t="n"/>
      <c r="F37" s="188">
        <f>B37-C37-D37+E37-G37</f>
        <v/>
      </c>
      <c r="G37" s="188" t="n">
        <v>0</v>
      </c>
      <c r="H37" s="13" t="n"/>
      <c r="I37" s="13" t="n"/>
    </row>
    <row r="38" ht="20.25" customHeight="1" s="162">
      <c r="A38" s="9" t="n">
        <v>44230</v>
      </c>
      <c r="B38" s="188" t="n">
        <v>136.86</v>
      </c>
      <c r="C38" s="188" t="n">
        <v>104</v>
      </c>
      <c r="D38" s="188" t="n"/>
      <c r="E38" s="217" t="n"/>
      <c r="F38" s="188">
        <f>B38-C38-D38+E38-G38</f>
        <v/>
      </c>
      <c r="G38" s="188" t="n">
        <v>3.5</v>
      </c>
      <c r="H38" s="13" t="n"/>
      <c r="I38" s="13" t="n"/>
    </row>
    <row r="39" ht="20.25" customHeight="1" s="162">
      <c r="A39" s="9" t="n">
        <v>44230</v>
      </c>
      <c r="B39" s="188" t="n">
        <v>48.58</v>
      </c>
      <c r="C39" s="188" t="n">
        <v>38.5</v>
      </c>
      <c r="D39" s="188" t="n"/>
      <c r="E39" s="217" t="n"/>
      <c r="F39" s="188">
        <f>B39-C39-D39+E39-G39</f>
        <v/>
      </c>
      <c r="G39" s="188" t="n">
        <v>0</v>
      </c>
      <c r="H39" s="13" t="n"/>
      <c r="I39" s="13" t="n"/>
    </row>
    <row r="40" ht="20.25" customHeight="1" s="162">
      <c r="A40" s="9" t="n">
        <v>44230</v>
      </c>
      <c r="B40" s="188" t="n">
        <v>48.58</v>
      </c>
      <c r="C40" s="188" t="n">
        <v>38.5</v>
      </c>
      <c r="D40" s="188" t="n"/>
      <c r="E40" s="217" t="n"/>
      <c r="F40" s="188">
        <f>B40-C40-D40+E40-G40</f>
        <v/>
      </c>
      <c r="G40" s="188" t="n">
        <v>0</v>
      </c>
      <c r="H40" s="13" t="n"/>
      <c r="I40" s="13" t="n"/>
    </row>
    <row r="41" ht="20.25" customHeight="1" s="162">
      <c r="A41" s="9" t="n">
        <v>44230</v>
      </c>
      <c r="B41" s="188" t="n">
        <v>35.8</v>
      </c>
      <c r="C41" s="188" t="n">
        <v>25.6</v>
      </c>
      <c r="D41" s="188" t="n"/>
      <c r="E41" s="217" t="n"/>
      <c r="F41" s="188">
        <f>B41-C41-D41+E41-G41</f>
        <v/>
      </c>
      <c r="G41" s="188" t="n">
        <v>0</v>
      </c>
      <c r="H41" s="13" t="n"/>
      <c r="I41" s="13" t="n"/>
    </row>
    <row r="42" ht="20.25" customHeight="1" s="162">
      <c r="A42" s="9" t="n">
        <v>44230</v>
      </c>
      <c r="B42" s="188" t="n">
        <v>48.58</v>
      </c>
      <c r="C42" s="188" t="n">
        <v>38.5</v>
      </c>
      <c r="D42" s="188" t="n"/>
      <c r="E42" s="217" t="n"/>
      <c r="F42" s="188">
        <f>B42-C42-D42+E42-G42</f>
        <v/>
      </c>
      <c r="G42" s="188" t="n">
        <v>0</v>
      </c>
      <c r="H42" s="13" t="n"/>
      <c r="I42" s="13" t="n"/>
    </row>
    <row r="43" ht="20.25" customHeight="1" s="162">
      <c r="A43" s="9" t="n">
        <v>44231</v>
      </c>
      <c r="B43" s="188" t="n">
        <v>71.51000000000001</v>
      </c>
      <c r="C43" s="188" t="n">
        <v>48.5</v>
      </c>
      <c r="D43" s="188" t="n"/>
      <c r="E43" s="217" t="n"/>
      <c r="F43" s="188">
        <f>B43-C43-D43+E43-G43</f>
        <v/>
      </c>
      <c r="G43" s="188" t="n">
        <v>3.5</v>
      </c>
      <c r="H43" s="13" t="n"/>
      <c r="I43" s="13" t="n"/>
    </row>
    <row r="44" ht="20.25" customHeight="1" s="162">
      <c r="A44" s="9" t="n">
        <v>44231</v>
      </c>
      <c r="B44" s="223" t="n">
        <v>48.58</v>
      </c>
      <c r="C44" s="223" t="n">
        <v>43.95</v>
      </c>
      <c r="D44" s="188" t="n"/>
      <c r="E44" s="217" t="n"/>
      <c r="F44" s="188">
        <f>B44-C44-D44+E44-G44</f>
        <v/>
      </c>
      <c r="G44" s="188" t="n">
        <v>0</v>
      </c>
      <c r="H44" s="13" t="n"/>
      <c r="I44" s="13" t="n"/>
    </row>
    <row r="45" ht="20.25" customHeight="1" s="162">
      <c r="A45" s="9" t="n">
        <v>44231</v>
      </c>
      <c r="B45" s="188" t="n">
        <v>32.01</v>
      </c>
      <c r="C45" s="188" t="n">
        <v>18</v>
      </c>
      <c r="D45" s="188" t="n"/>
      <c r="E45" s="217" t="n"/>
      <c r="F45" s="188">
        <f>B45-C45-D45+E45-G45</f>
        <v/>
      </c>
      <c r="G45" s="188" t="n">
        <v>3.5</v>
      </c>
      <c r="H45" s="13" t="n"/>
      <c r="I45" s="13" t="n"/>
    </row>
    <row r="46" ht="20.25" customHeight="1" s="162">
      <c r="A46" s="9" t="n">
        <v>44231</v>
      </c>
      <c r="B46" s="188" t="n">
        <v>48.58</v>
      </c>
      <c r="C46" s="188" t="n">
        <v>38.5</v>
      </c>
      <c r="D46" s="188" t="n"/>
      <c r="E46" s="217" t="n"/>
      <c r="F46" s="188">
        <f>B46-C46-D46+E46-G46</f>
        <v/>
      </c>
      <c r="G46" s="188" t="n">
        <v>3.5</v>
      </c>
      <c r="H46" s="13" t="n"/>
      <c r="I46" s="13" t="n"/>
    </row>
    <row r="47" ht="20.25" customHeight="1" s="162">
      <c r="A47" s="9" t="n">
        <v>44231</v>
      </c>
      <c r="B47" s="188" t="n">
        <v>14.5</v>
      </c>
      <c r="C47" s="188" t="n">
        <v>8</v>
      </c>
      <c r="D47" s="188" t="n"/>
      <c r="E47" s="217" t="n"/>
      <c r="F47" s="188">
        <f>B47-C47-D47+E47-G47</f>
        <v/>
      </c>
      <c r="G47" s="188" t="n">
        <v>3.5</v>
      </c>
      <c r="H47" s="13" t="n"/>
      <c r="I47" s="13" t="n"/>
    </row>
    <row r="48" ht="20.25" customHeight="1" s="162">
      <c r="A48" s="9" t="n">
        <v>44231</v>
      </c>
      <c r="B48" s="188" t="n">
        <v>53.08</v>
      </c>
      <c r="C48" s="188" t="n">
        <v>38.5</v>
      </c>
      <c r="D48" s="188" t="n"/>
      <c r="E48" s="217" t="n"/>
      <c r="F48" s="188">
        <f>B48-C48-D48+E48-G48</f>
        <v/>
      </c>
      <c r="G48" s="188" t="n">
        <v>3.5</v>
      </c>
      <c r="H48" s="13" t="n"/>
      <c r="I48" s="13" t="n"/>
    </row>
    <row r="49" ht="20.25" customHeight="1" s="162">
      <c r="A49" s="9" t="n">
        <v>44231</v>
      </c>
      <c r="B49" s="188" t="n">
        <v>69.58</v>
      </c>
      <c r="C49" s="188" t="n">
        <v>48</v>
      </c>
      <c r="D49" s="188" t="n"/>
      <c r="E49" s="217" t="n"/>
      <c r="F49" s="188">
        <f>B49-C49-D49+E49-G49</f>
        <v/>
      </c>
      <c r="G49" s="188" t="n">
        <v>3.5</v>
      </c>
      <c r="H49" s="13" t="n"/>
      <c r="I49" s="13" t="n"/>
    </row>
    <row r="50" ht="20.25" customHeight="1" s="162">
      <c r="A50" s="9" t="n">
        <v>44231</v>
      </c>
      <c r="B50" s="188" t="n">
        <v>147.58</v>
      </c>
      <c r="C50" s="188" t="n">
        <v>112</v>
      </c>
      <c r="D50" s="188" t="n"/>
      <c r="E50" s="217" t="n"/>
      <c r="F50" s="188">
        <f>B50-C50-D50+E50-G50</f>
        <v/>
      </c>
      <c r="G50" s="188" t="n">
        <v>3.5</v>
      </c>
      <c r="H50" s="13" t="n"/>
      <c r="I50" s="13" t="n"/>
    </row>
    <row r="51" ht="20.25" customHeight="1" s="162">
      <c r="A51" s="9" t="n">
        <v>44232</v>
      </c>
      <c r="B51" s="188" t="n">
        <v>56.5</v>
      </c>
      <c r="C51" s="188" t="n">
        <v>32</v>
      </c>
      <c r="D51" s="188" t="n"/>
      <c r="E51" s="217" t="n"/>
      <c r="F51" s="188">
        <f>B51-C51-D51+E51-G51</f>
        <v/>
      </c>
      <c r="G51" s="188" t="n">
        <v>3.5</v>
      </c>
      <c r="H51" s="13" t="n"/>
      <c r="I51" s="13" t="n"/>
    </row>
    <row r="52" ht="20.25" customHeight="1" s="162">
      <c r="A52" s="9" t="n">
        <v>44232</v>
      </c>
      <c r="B52" s="223" t="n">
        <v>8.08</v>
      </c>
      <c r="C52" s="223" t="n">
        <v>2</v>
      </c>
      <c r="D52" s="188" t="n"/>
      <c r="E52" s="217" t="n"/>
      <c r="F52" s="188">
        <f>B52-C52-D52+E52-G52</f>
        <v/>
      </c>
      <c r="G52" s="188" t="n">
        <v>3.5</v>
      </c>
      <c r="H52" s="13" t="n"/>
      <c r="I52" s="13" t="n"/>
    </row>
    <row r="53" ht="20.25" customHeight="1" s="162">
      <c r="A53" s="9" t="n">
        <v>44232</v>
      </c>
      <c r="B53" s="188" t="n">
        <v>89.73999999999999</v>
      </c>
      <c r="C53" s="188" t="n">
        <v>57</v>
      </c>
      <c r="D53" s="188" t="n"/>
      <c r="E53" s="217" t="n"/>
      <c r="F53" s="188">
        <f>B53-C53-D53+E53-G53</f>
        <v/>
      </c>
      <c r="G53" s="188" t="n">
        <v>3.5</v>
      </c>
      <c r="H53" s="13" t="n"/>
      <c r="I53" s="13" t="n"/>
    </row>
    <row r="54" ht="20.25" customHeight="1" s="162">
      <c r="A54" s="9" t="n">
        <v>44233</v>
      </c>
      <c r="B54" s="188" t="n">
        <v>89.58</v>
      </c>
      <c r="C54" s="188" t="n">
        <v>56</v>
      </c>
      <c r="D54" s="188" t="n"/>
      <c r="E54" s="217" t="n"/>
      <c r="F54" s="188">
        <f>B54-C54-D54+E54-G54</f>
        <v/>
      </c>
      <c r="G54" s="188" t="n">
        <v>15</v>
      </c>
      <c r="H54" s="13" t="n"/>
      <c r="I54" s="13" t="n"/>
    </row>
    <row r="55" ht="20.25" customHeight="1" s="162">
      <c r="A55" s="9" t="n">
        <v>44233</v>
      </c>
      <c r="B55" s="223" t="n">
        <v>35.8</v>
      </c>
      <c r="C55" s="223" t="n">
        <v>25.68</v>
      </c>
      <c r="D55" s="223" t="n"/>
      <c r="E55" s="223" t="n"/>
      <c r="F55" s="188">
        <f>B55-C55-D55+E55-G55</f>
        <v/>
      </c>
      <c r="G55" s="188" t="n">
        <v>0</v>
      </c>
      <c r="H55" s="13" t="n"/>
      <c r="I55" s="13" t="n"/>
    </row>
    <row r="56" ht="20.25" customHeight="1" s="162">
      <c r="A56" s="9" t="n">
        <v>44233</v>
      </c>
      <c r="B56" s="217" t="n">
        <v>158.85</v>
      </c>
      <c r="C56" s="217" t="n">
        <v>104</v>
      </c>
      <c r="D56" s="217" t="n"/>
      <c r="E56" s="217" t="n"/>
      <c r="F56" s="188">
        <f>B56-C56-D56+E56-G56</f>
        <v/>
      </c>
      <c r="G56" s="188" t="n">
        <v>17</v>
      </c>
      <c r="H56" s="13" t="n"/>
      <c r="I56" s="13" t="n"/>
    </row>
    <row r="57" ht="20.25" customHeight="1" s="162">
      <c r="A57" s="9" t="n">
        <v>44234</v>
      </c>
      <c r="B57" s="223" t="n">
        <v>35.8</v>
      </c>
      <c r="C57" s="223" t="n">
        <v>25.68</v>
      </c>
      <c r="D57" s="188" t="n"/>
      <c r="E57" s="217" t="n"/>
      <c r="F57" s="188">
        <f>B57-C57-D57+E57-G57</f>
        <v/>
      </c>
      <c r="G57" s="188" t="n">
        <v>0</v>
      </c>
      <c r="H57" s="13" t="n"/>
      <c r="I57" s="13" t="n"/>
    </row>
    <row r="58" ht="20.25" customHeight="1" s="162">
      <c r="A58" s="9" t="n">
        <v>44234</v>
      </c>
      <c r="B58" s="188" t="n">
        <v>82.73999999999999</v>
      </c>
      <c r="C58" s="188" t="n">
        <v>47.7</v>
      </c>
      <c r="D58" s="188" t="n"/>
      <c r="E58" s="217" t="n"/>
      <c r="F58" s="188">
        <f>B58-C58-D58+E58-G58</f>
        <v/>
      </c>
      <c r="G58" s="188" t="n">
        <v>13</v>
      </c>
      <c r="H58" s="13" t="n"/>
      <c r="I58" s="13" t="n"/>
    </row>
    <row r="59" ht="20.25" customHeight="1" s="162">
      <c r="A59" s="9" t="n">
        <v>44235</v>
      </c>
      <c r="B59" s="223" t="n">
        <v>14.5</v>
      </c>
      <c r="C59" s="223" t="n">
        <v>8</v>
      </c>
      <c r="D59" s="223" t="n"/>
      <c r="E59" s="223" t="n"/>
      <c r="F59" s="188">
        <f>B59-C59-D59+E59-G59</f>
        <v/>
      </c>
      <c r="G59" s="188" t="n">
        <v>3.5</v>
      </c>
      <c r="H59" s="13" t="n"/>
      <c r="I59" s="13" t="n"/>
    </row>
    <row r="60" ht="20.25" customHeight="1" s="162">
      <c r="A60" s="9" t="n">
        <v>44238</v>
      </c>
      <c r="B60" s="188" t="n">
        <v>48.58</v>
      </c>
      <c r="C60" s="188" t="n">
        <v>43.95</v>
      </c>
      <c r="D60" s="188" t="n"/>
      <c r="E60" s="217" t="n"/>
      <c r="F60" s="188">
        <f>B60-C60-D60+E60-G60</f>
        <v/>
      </c>
      <c r="G60" s="188" t="n">
        <v>0</v>
      </c>
      <c r="H60" s="13" t="n"/>
      <c r="I60" s="13" t="n"/>
    </row>
    <row r="61" ht="20.25" customHeight="1" s="162">
      <c r="A61" s="9" t="n">
        <v>44238</v>
      </c>
      <c r="B61" s="188" t="n">
        <v>75.58</v>
      </c>
      <c r="C61" s="188" t="n">
        <v>56</v>
      </c>
      <c r="D61" s="188" t="n"/>
      <c r="E61" s="217" t="n"/>
      <c r="F61" s="188">
        <f>B61-C61-D61+E61-G61</f>
        <v/>
      </c>
      <c r="G61" s="188" t="n">
        <v>3.5</v>
      </c>
      <c r="H61" s="13" t="n"/>
      <c r="I61" s="13" t="n"/>
    </row>
    <row r="62" ht="20.25" customHeight="1" s="162">
      <c r="A62" s="9" t="n">
        <v>44238</v>
      </c>
      <c r="B62" s="188" t="n">
        <v>147.58</v>
      </c>
      <c r="C62" s="188" t="n">
        <v>112</v>
      </c>
      <c r="D62" s="188" t="n"/>
      <c r="E62" s="217" t="n"/>
      <c r="F62" s="188">
        <f>B62-C62-D62+E62-G62</f>
        <v/>
      </c>
      <c r="G62" s="188" t="n">
        <v>3.5</v>
      </c>
      <c r="H62" s="13" t="n"/>
      <c r="I62" s="13" t="n"/>
    </row>
    <row r="63" ht="20.25" customHeight="1" s="162">
      <c r="A63" s="9" t="n">
        <v>44238</v>
      </c>
      <c r="B63" s="188" t="n">
        <v>35.8</v>
      </c>
      <c r="C63" s="188" t="n">
        <v>25.68</v>
      </c>
      <c r="D63" s="188" t="n"/>
      <c r="E63" s="217" t="n"/>
      <c r="F63" s="188">
        <f>B63-C63-D63+E63-G63</f>
        <v/>
      </c>
      <c r="G63" s="188" t="n">
        <v>0</v>
      </c>
      <c r="H63" s="13" t="n"/>
      <c r="I63" s="13" t="n"/>
    </row>
    <row r="64" ht="20.25" customHeight="1" s="162">
      <c r="A64" s="9" t="n">
        <v>44238</v>
      </c>
      <c r="B64" s="188" t="n">
        <v>69.58</v>
      </c>
      <c r="C64" s="188" t="n">
        <v>48</v>
      </c>
      <c r="D64" s="188" t="n"/>
      <c r="E64" s="217" t="n"/>
      <c r="F64" s="188">
        <f>B64-C64-D64+E64-G64</f>
        <v/>
      </c>
      <c r="G64" s="188" t="n">
        <v>3.5</v>
      </c>
      <c r="H64" s="13" t="n"/>
      <c r="I64" s="13" t="n"/>
    </row>
    <row r="65" ht="20.25" customHeight="1" s="162">
      <c r="A65" s="9" t="n">
        <v>44238</v>
      </c>
      <c r="B65" s="188" t="n">
        <v>14.5</v>
      </c>
      <c r="C65" s="188" t="n">
        <v>8</v>
      </c>
      <c r="D65" s="188" t="n"/>
      <c r="E65" s="217" t="n"/>
      <c r="F65" s="188">
        <f>B65-C65-D65+E65-G65</f>
        <v/>
      </c>
      <c r="G65" s="188" t="n">
        <v>3.5</v>
      </c>
      <c r="H65" s="13" t="n"/>
      <c r="I65" s="13" t="n"/>
    </row>
    <row r="66" ht="20.25" customHeight="1" s="162">
      <c r="A66" s="9" t="n">
        <v>44239</v>
      </c>
      <c r="B66" s="188" t="n">
        <v>14.08</v>
      </c>
      <c r="C66" s="188" t="n">
        <v>8</v>
      </c>
      <c r="D66" s="188" t="n"/>
      <c r="E66" s="217" t="n"/>
      <c r="F66" s="188">
        <f>B66-C66-D66+E66-G66</f>
        <v/>
      </c>
      <c r="G66" s="188" t="n">
        <v>3.5</v>
      </c>
      <c r="H66" s="13" t="n"/>
      <c r="I66" s="13" t="n"/>
    </row>
    <row r="67" ht="20.25" customHeight="1" s="162">
      <c r="A67" s="9" t="n">
        <v>44239</v>
      </c>
      <c r="B67" s="188" t="n">
        <v>138.85</v>
      </c>
      <c r="C67" s="188" t="n">
        <v>104</v>
      </c>
      <c r="D67" s="188" t="n"/>
      <c r="E67" s="217" t="n"/>
      <c r="F67" s="188">
        <f>B67-C67-D67+E67-G67</f>
        <v/>
      </c>
      <c r="G67" s="188" t="n">
        <v>3.5</v>
      </c>
      <c r="H67" s="13" t="n"/>
      <c r="I67" s="13" t="n"/>
    </row>
    <row r="68" ht="20.25" customHeight="1" s="162">
      <c r="A68" s="9" t="n">
        <v>44240</v>
      </c>
      <c r="B68" s="188" t="n">
        <v>17.9</v>
      </c>
      <c r="C68" s="188" t="n">
        <v>10</v>
      </c>
      <c r="D68" s="188" t="n"/>
      <c r="E68" s="217" t="n"/>
      <c r="F68" s="188">
        <f>B68-C68-D68+E68-G68</f>
        <v/>
      </c>
      <c r="G68" s="188" t="n">
        <v>3.5</v>
      </c>
      <c r="H68" s="13" t="n"/>
      <c r="I68" s="13" t="n"/>
    </row>
    <row r="69" ht="20.25" customHeight="1" s="162">
      <c r="A69" s="9" t="n">
        <v>44240</v>
      </c>
      <c r="B69" s="188" t="n">
        <v>18.08</v>
      </c>
      <c r="C69" s="188" t="n">
        <v>5.2</v>
      </c>
      <c r="D69" s="188" t="n"/>
      <c r="E69" s="217" t="n"/>
      <c r="F69" s="188">
        <f>B69-C69-D69+E69-G69</f>
        <v/>
      </c>
      <c r="G69" s="188" t="n">
        <v>3.5</v>
      </c>
      <c r="H69" s="13" t="n"/>
      <c r="I69" s="13" t="n"/>
    </row>
    <row r="70" ht="20.25" customHeight="1" s="162">
      <c r="A70" s="9" t="n">
        <v>44241</v>
      </c>
      <c r="B70" s="188" t="n">
        <v>75.58</v>
      </c>
      <c r="C70" s="188" t="n">
        <v>56</v>
      </c>
      <c r="D70" s="188" t="n"/>
      <c r="E70" s="217" t="n"/>
      <c r="F70" s="188">
        <f>B70-C70-D70+E70-G70</f>
        <v/>
      </c>
      <c r="G70" s="188" t="n">
        <v>3.5</v>
      </c>
      <c r="H70" s="13" t="n"/>
      <c r="I70" s="13" t="n"/>
    </row>
    <row r="71" ht="20.25" customHeight="1" s="162">
      <c r="A71" s="9" t="n">
        <v>44241</v>
      </c>
      <c r="B71" s="188" t="n">
        <v>147.58</v>
      </c>
      <c r="C71" s="188" t="n">
        <v>112</v>
      </c>
      <c r="D71" s="188" t="n"/>
      <c r="E71" s="217" t="n"/>
      <c r="F71" s="188">
        <f>B71-C71-D71+E71-G71</f>
        <v/>
      </c>
      <c r="G71" s="188" t="n">
        <v>3.5</v>
      </c>
      <c r="H71" s="13" t="n"/>
      <c r="I71" s="13" t="n"/>
    </row>
    <row r="72" ht="20.25" customHeight="1" s="162">
      <c r="A72" s="9" t="n">
        <v>44241</v>
      </c>
      <c r="B72" s="188" t="n">
        <v>13.11</v>
      </c>
      <c r="C72" s="188" t="n">
        <v>8</v>
      </c>
      <c r="D72" s="188" t="n"/>
      <c r="E72" s="217" t="n"/>
      <c r="F72" s="188">
        <f>B72-C72-D72+E72-G72</f>
        <v/>
      </c>
      <c r="G72" s="188" t="n">
        <v>3.5</v>
      </c>
      <c r="H72" s="13" t="n"/>
      <c r="I72" s="13" t="n"/>
    </row>
    <row r="73" ht="20.25" customHeight="1" s="162">
      <c r="A73" s="9" t="n">
        <v>44241</v>
      </c>
      <c r="B73" s="188" t="n">
        <v>24.22</v>
      </c>
      <c r="C73" s="188" t="n">
        <v>16</v>
      </c>
      <c r="D73" s="188" t="n"/>
      <c r="E73" s="217" t="n"/>
      <c r="F73" s="188">
        <f>B73-C73-D73+E73-G73</f>
        <v/>
      </c>
      <c r="G73" s="188" t="n">
        <v>3.5</v>
      </c>
      <c r="H73" s="13" t="n"/>
      <c r="I73" s="13" t="n"/>
    </row>
    <row r="74" ht="20.25" customHeight="1" s="162">
      <c r="A74" s="9" t="n">
        <v>44241</v>
      </c>
      <c r="B74" s="188" t="n">
        <v>17.68</v>
      </c>
      <c r="C74" s="188" t="n">
        <v>5.2</v>
      </c>
      <c r="D74" s="188" t="n"/>
      <c r="E74" s="217" t="n"/>
      <c r="F74" s="188">
        <f>B74-C74-D74+E74-G74</f>
        <v/>
      </c>
      <c r="G74" s="188" t="n">
        <v>3.5</v>
      </c>
      <c r="H74" s="13" t="n"/>
      <c r="I74" s="13" t="n"/>
    </row>
    <row r="75" ht="20.25" customHeight="1" s="162">
      <c r="A75" s="9" t="n">
        <v>44241</v>
      </c>
      <c r="B75" s="188" t="n">
        <v>13.71</v>
      </c>
      <c r="C75" s="188" t="n">
        <v>8</v>
      </c>
      <c r="D75" s="188" t="n"/>
      <c r="E75" s="217" t="n"/>
      <c r="F75" s="188">
        <f>B75-C75-D75+E75-G75</f>
        <v/>
      </c>
      <c r="G75" s="188" t="n">
        <v>3.5</v>
      </c>
      <c r="H75" s="13" t="n"/>
      <c r="I75" s="13" t="n"/>
    </row>
    <row r="76" ht="20.25" customHeight="1" s="162">
      <c r="A76" s="9" t="n">
        <v>44241</v>
      </c>
      <c r="B76" s="188" t="n">
        <v>147.58</v>
      </c>
      <c r="C76" s="188" t="n">
        <v>112</v>
      </c>
      <c r="D76" s="188" t="n"/>
      <c r="E76" s="217" t="n"/>
      <c r="F76" s="188">
        <f>B76-C76-D76+E76-G76</f>
        <v/>
      </c>
      <c r="G76" s="188" t="n">
        <v>3.5</v>
      </c>
      <c r="H76" s="13" t="n"/>
      <c r="I76" s="13" t="n"/>
    </row>
    <row r="77" ht="20.25" customHeight="1" s="162">
      <c r="A77" s="9" t="n">
        <v>44242</v>
      </c>
      <c r="B77" s="188" t="n">
        <v>136.3</v>
      </c>
      <c r="C77" s="188" t="n">
        <v>104</v>
      </c>
      <c r="D77" s="188" t="n"/>
      <c r="E77" s="217" t="n"/>
      <c r="F77" s="188">
        <f>B77-C77-D77+E77-G77</f>
        <v/>
      </c>
      <c r="G77" s="188" t="n">
        <v>3.5</v>
      </c>
      <c r="H77" s="13" t="n"/>
      <c r="I77" s="13" t="n"/>
    </row>
    <row r="78" ht="20.25" customHeight="1" s="162">
      <c r="A78" s="9" t="n">
        <v>44242</v>
      </c>
      <c r="B78" s="188" t="n">
        <v>48.44</v>
      </c>
      <c r="C78" s="188" t="n">
        <v>32</v>
      </c>
      <c r="D78" s="188" t="n"/>
      <c r="E78" s="217" t="n"/>
      <c r="F78" s="188">
        <f>B78-C78-D78+E78-G78</f>
        <v/>
      </c>
      <c r="G78" s="188" t="n">
        <v>3.5</v>
      </c>
      <c r="H78" s="13" t="n"/>
      <c r="I78" s="13" t="n"/>
    </row>
    <row r="79" ht="20.25" customHeight="1" s="162">
      <c r="A79" s="9" t="n">
        <v>44242</v>
      </c>
      <c r="B79" s="188" t="n">
        <v>48.58</v>
      </c>
      <c r="C79" s="188" t="n">
        <v>38.5</v>
      </c>
      <c r="D79" s="188" t="n"/>
      <c r="E79" s="217" t="n"/>
      <c r="F79" s="188">
        <f>B79-C79-D79+E79-G79</f>
        <v/>
      </c>
      <c r="G79" s="188" t="n">
        <v>3.5</v>
      </c>
      <c r="H79" s="13" t="n"/>
      <c r="I79" s="13" t="n"/>
    </row>
    <row r="80" ht="20.25" customHeight="1" s="162">
      <c r="A80" s="9" t="n">
        <v>44242</v>
      </c>
      <c r="B80" s="188" t="n">
        <v>147.58</v>
      </c>
      <c r="C80" s="188" t="n">
        <v>112</v>
      </c>
      <c r="D80" s="188" t="n"/>
      <c r="E80" s="217" t="n"/>
      <c r="F80" s="188">
        <f>B80-C80-D80+E80-G80</f>
        <v/>
      </c>
      <c r="G80" s="188" t="n">
        <v>3.5</v>
      </c>
      <c r="H80" s="13" t="n"/>
      <c r="I80" s="13" t="n"/>
    </row>
    <row r="81" ht="20.25" customHeight="1" s="162">
      <c r="A81" s="9" t="n">
        <v>44242</v>
      </c>
      <c r="B81" s="188" t="n">
        <v>36.94</v>
      </c>
      <c r="C81" s="188" t="n">
        <v>24</v>
      </c>
      <c r="D81" s="188" t="n"/>
      <c r="E81" s="217" t="n"/>
      <c r="F81" s="188">
        <f>B81-C81-D81+E81-G81</f>
        <v/>
      </c>
      <c r="G81" s="188" t="n">
        <v>3.5</v>
      </c>
      <c r="H81" s="13" t="n"/>
      <c r="I81" s="13" t="n"/>
    </row>
    <row r="82" ht="20.25" customHeight="1" s="162">
      <c r="A82" s="9" t="n">
        <v>44242</v>
      </c>
      <c r="B82" s="188" t="n">
        <v>13.11</v>
      </c>
      <c r="C82" s="188" t="n">
        <v>8</v>
      </c>
      <c r="D82" s="188" t="n"/>
      <c r="E82" s="217" t="n"/>
      <c r="F82" s="188">
        <f>B82-C82-D82+E82-G82</f>
        <v/>
      </c>
      <c r="G82" s="188" t="n">
        <v>3.5</v>
      </c>
      <c r="H82" s="13" t="n"/>
      <c r="I82" s="13" t="n"/>
    </row>
    <row r="83" ht="20.25" customHeight="1" s="162">
      <c r="A83" s="9" t="n">
        <v>44242</v>
      </c>
      <c r="B83" s="188" t="n">
        <v>75.58</v>
      </c>
      <c r="C83" s="188" t="n">
        <v>56</v>
      </c>
      <c r="D83" s="188" t="n"/>
      <c r="E83" s="217" t="n"/>
      <c r="F83" s="188">
        <f>B83-C83-D83+E83-G83</f>
        <v/>
      </c>
      <c r="G83" s="188" t="n">
        <v>3.5</v>
      </c>
      <c r="H83" s="13" t="n"/>
      <c r="I83" s="13" t="n"/>
    </row>
    <row r="84" ht="20.25" customHeight="1" s="162">
      <c r="A84" s="9" t="n">
        <v>44242</v>
      </c>
      <c r="B84" s="188" t="n">
        <v>67.41</v>
      </c>
      <c r="C84" s="188" t="n">
        <v>48</v>
      </c>
      <c r="D84" s="188" t="n"/>
      <c r="E84" s="217" t="n"/>
      <c r="F84" s="188">
        <f>B84-C84-D84+E84-G84</f>
        <v/>
      </c>
      <c r="G84" s="188" t="n">
        <v>3.5</v>
      </c>
      <c r="H84" s="13" t="n"/>
      <c r="I84" s="13" t="n"/>
    </row>
    <row r="85" ht="20.25" customHeight="1" s="162">
      <c r="A85" s="9" t="n">
        <v>44242</v>
      </c>
      <c r="B85" s="188" t="n">
        <v>67.41</v>
      </c>
      <c r="C85" s="188" t="n">
        <v>48</v>
      </c>
      <c r="D85" s="188" t="n">
        <v>67.41</v>
      </c>
      <c r="E85" s="188" t="n">
        <v>48</v>
      </c>
      <c r="F85" s="188">
        <f>B85-C85-D85+E85-G85</f>
        <v/>
      </c>
      <c r="G85" s="188" t="n">
        <v>15.5</v>
      </c>
      <c r="H85" s="13" t="n"/>
      <c r="I85" s="13" t="n"/>
    </row>
    <row r="86" ht="20.25" customHeight="1" s="162">
      <c r="A86" s="9" t="n">
        <v>44242</v>
      </c>
      <c r="B86" s="188" t="n">
        <v>36.88</v>
      </c>
      <c r="C86" s="188" t="n">
        <v>24</v>
      </c>
      <c r="D86" s="188" t="n"/>
      <c r="E86" s="217" t="n"/>
      <c r="F86" s="188">
        <f>B86-C86-D86+E86-G86</f>
        <v/>
      </c>
      <c r="G86" s="188" t="n">
        <v>3.5</v>
      </c>
      <c r="H86" s="13" t="n"/>
      <c r="I86" s="13" t="n"/>
    </row>
    <row r="87" ht="20.25" customHeight="1" s="162">
      <c r="A87" s="9" t="n">
        <v>44242</v>
      </c>
      <c r="B87" s="188" t="n">
        <v>135.62</v>
      </c>
      <c r="C87" s="188" t="n">
        <v>104</v>
      </c>
      <c r="D87" s="188" t="n"/>
      <c r="E87" s="217" t="n"/>
      <c r="F87" s="188">
        <f>B87-C87-D87+E87-G87</f>
        <v/>
      </c>
      <c r="G87" s="188" t="n">
        <v>3.5</v>
      </c>
      <c r="H87" s="13" t="n"/>
      <c r="I87" s="13" t="n"/>
    </row>
    <row r="88" ht="20.25" customHeight="1" s="162">
      <c r="A88" s="9" t="n">
        <v>44242</v>
      </c>
      <c r="B88" s="188" t="n">
        <v>48.58</v>
      </c>
      <c r="C88" s="188" t="n">
        <v>38.5</v>
      </c>
      <c r="D88" s="188" t="n"/>
      <c r="E88" s="217" t="n"/>
      <c r="F88" s="188">
        <f>B88-C88-D88+E88-G88</f>
        <v/>
      </c>
      <c r="G88" s="188" t="n">
        <v>3.5</v>
      </c>
      <c r="H88" s="13" t="n"/>
      <c r="I88" s="13" t="n"/>
    </row>
    <row r="89" ht="20.25" customHeight="1" s="162">
      <c r="A89" s="9" t="n">
        <v>44243</v>
      </c>
      <c r="B89" s="188" t="n">
        <v>50.58</v>
      </c>
      <c r="C89" s="188" t="n">
        <v>38.5</v>
      </c>
      <c r="D89" s="188" t="n"/>
      <c r="E89" s="217" t="n"/>
      <c r="F89" s="188">
        <f>B89-C89-D89+E89-G89</f>
        <v/>
      </c>
      <c r="G89" s="188" t="n">
        <v>3.5</v>
      </c>
      <c r="H89" s="13" t="n"/>
      <c r="I89" s="13" t="n"/>
    </row>
    <row r="90" ht="20.25" customHeight="1" s="162">
      <c r="A90" s="9" t="n">
        <v>44243</v>
      </c>
      <c r="B90" s="188" t="n">
        <v>24.22</v>
      </c>
      <c r="C90" s="188" t="n">
        <v>16</v>
      </c>
      <c r="D90" s="188" t="n"/>
      <c r="E90" s="217" t="n"/>
      <c r="F90" s="223">
        <f>B90-C90-D90+E90-G90</f>
        <v/>
      </c>
      <c r="G90" s="188" t="n">
        <v>3.5</v>
      </c>
      <c r="H90" s="13" t="n"/>
      <c r="I90" s="13" t="n"/>
    </row>
    <row r="91" ht="20.25" customHeight="1" s="162">
      <c r="A91" s="9" t="n">
        <v>44243</v>
      </c>
      <c r="B91" s="188" t="n">
        <v>13.5</v>
      </c>
      <c r="C91" s="188" t="n">
        <v>8</v>
      </c>
      <c r="D91" s="188" t="n"/>
      <c r="E91" s="217" t="n"/>
      <c r="F91" s="188">
        <f>B91-C91-D91+E91-G91</f>
        <v/>
      </c>
      <c r="G91" s="188" t="n">
        <v>3.5</v>
      </c>
      <c r="H91" s="13" t="n"/>
      <c r="I91" s="13" t="n"/>
    </row>
    <row r="92" ht="20.25" customHeight="1" s="162">
      <c r="A92" s="9" t="n">
        <v>44243</v>
      </c>
      <c r="B92" s="188" t="n">
        <v>174.06</v>
      </c>
      <c r="C92" s="188" t="n">
        <v>129.68</v>
      </c>
      <c r="D92" s="188" t="n"/>
      <c r="E92" s="217" t="n"/>
      <c r="F92" s="188">
        <f>B92-C92-D92+E92-G92</f>
        <v/>
      </c>
      <c r="G92" s="188" t="n">
        <v>3.5</v>
      </c>
      <c r="H92" s="13" t="n"/>
      <c r="I92" s="13" t="n"/>
    </row>
    <row r="93" ht="20.25" customHeight="1" s="162">
      <c r="A93" s="9" t="n">
        <v>44243</v>
      </c>
      <c r="B93" s="188" t="n">
        <v>87.54000000000001</v>
      </c>
      <c r="C93" s="188" t="n">
        <v>66.40000000000001</v>
      </c>
      <c r="D93" s="188" t="n"/>
      <c r="E93" s="217" t="n"/>
      <c r="F93" s="188">
        <f>B93-C93-D93+E93-G93</f>
        <v/>
      </c>
      <c r="G93" s="188" t="n">
        <v>3.5</v>
      </c>
      <c r="H93" s="13" t="n"/>
      <c r="I93" s="13" t="n"/>
    </row>
    <row r="94" ht="20.25" customHeight="1" s="162">
      <c r="A94" s="9" t="n">
        <v>44243</v>
      </c>
      <c r="B94" s="188" t="n">
        <v>70.41</v>
      </c>
      <c r="C94" s="188" t="n">
        <v>48</v>
      </c>
      <c r="D94" s="188" t="n"/>
      <c r="E94" s="217" t="n"/>
      <c r="F94" s="188">
        <f>B94-C94-D94+E94-G94</f>
        <v/>
      </c>
      <c r="G94" s="188" t="n">
        <v>3.5</v>
      </c>
      <c r="H94" s="13" t="n"/>
      <c r="I94" s="13" t="n"/>
    </row>
    <row r="95" ht="20.25" customHeight="1" s="162">
      <c r="A95" s="9" t="n">
        <v>44243</v>
      </c>
      <c r="B95" s="188" t="n">
        <v>134.54</v>
      </c>
      <c r="C95" s="188" t="n">
        <v>104</v>
      </c>
      <c r="D95" s="188" t="n"/>
      <c r="E95" s="217" t="n"/>
      <c r="F95" s="188">
        <f>B95-C95-D95+E95-G95</f>
        <v/>
      </c>
      <c r="G95" s="188" t="n">
        <v>3.5</v>
      </c>
      <c r="H95" s="13" t="n"/>
      <c r="I95" s="13" t="n"/>
    </row>
    <row r="96" ht="20.25" customHeight="1" s="162">
      <c r="A96" s="9" t="n">
        <v>44243</v>
      </c>
      <c r="B96" s="223" t="n">
        <v>11.46</v>
      </c>
      <c r="C96" s="223" t="n">
        <v>9.220000000000001</v>
      </c>
      <c r="D96" s="223" t="n"/>
      <c r="E96" s="223" t="n"/>
      <c r="F96" s="223">
        <f>B96-C96-D96+E96-G96</f>
        <v/>
      </c>
      <c r="G96" s="223" t="n">
        <v>0</v>
      </c>
      <c r="H96" s="13" t="n"/>
      <c r="I96" s="13" t="n"/>
    </row>
    <row r="97" ht="20.25" customHeight="1" s="162">
      <c r="A97" s="9" t="n">
        <v>44243</v>
      </c>
      <c r="B97" s="223" t="n">
        <v>17.9</v>
      </c>
      <c r="C97" s="223" t="n">
        <v>15.55</v>
      </c>
      <c r="D97" s="223" t="n"/>
      <c r="E97" s="223" t="n"/>
      <c r="F97" s="223">
        <f>B97-C97-D97+E97-G97</f>
        <v/>
      </c>
      <c r="G97" s="223" t="n">
        <v>0</v>
      </c>
      <c r="H97" s="13" t="n"/>
      <c r="I97" s="13" t="n"/>
    </row>
    <row r="98" ht="20.25" customHeight="1" s="162">
      <c r="A98" s="9" t="n">
        <v>44243</v>
      </c>
      <c r="B98" s="188" t="n">
        <v>28.58</v>
      </c>
      <c r="C98" s="188" t="n">
        <v>5</v>
      </c>
      <c r="D98" s="188" t="n"/>
      <c r="E98" s="217" t="n"/>
      <c r="F98" s="188">
        <f>B98-C98-D98+E98-G98</f>
        <v/>
      </c>
      <c r="G98" s="188" t="n">
        <v>3.5</v>
      </c>
      <c r="H98" s="13" t="n"/>
      <c r="I98" s="13" t="n"/>
    </row>
    <row r="99" ht="20.25" customHeight="1" s="162">
      <c r="A99" s="9" t="n">
        <v>44243</v>
      </c>
      <c r="B99" s="247" t="n">
        <v>36.18</v>
      </c>
      <c r="C99" s="247" t="n">
        <v>24</v>
      </c>
      <c r="D99" s="247" t="n"/>
      <c r="E99" s="247" t="n"/>
      <c r="F99" s="247">
        <f>B99-C99-D99+E99-G99</f>
        <v/>
      </c>
      <c r="G99" s="247" t="n">
        <v>3.5</v>
      </c>
      <c r="H99" s="29" t="n"/>
      <c r="I99" s="13" t="n"/>
    </row>
    <row r="100" ht="20.25" customHeight="1" s="162">
      <c r="A100" s="9" t="n">
        <v>44243</v>
      </c>
      <c r="B100" s="188" t="n">
        <v>147.58</v>
      </c>
      <c r="C100" s="188" t="n">
        <v>112</v>
      </c>
      <c r="D100" s="188" t="n"/>
      <c r="E100" s="217" t="n"/>
      <c r="F100" s="188">
        <f>B100-C100-D100+E100-G100</f>
        <v/>
      </c>
      <c r="G100" s="188" t="n">
        <v>3.5</v>
      </c>
      <c r="H100" s="13" t="n"/>
      <c r="I100" s="13" t="n"/>
    </row>
    <row r="101" ht="20.25" customHeight="1" s="162">
      <c r="A101" s="9" t="n">
        <v>44243</v>
      </c>
      <c r="B101" s="188" t="n">
        <v>75.58</v>
      </c>
      <c r="C101" s="188" t="n">
        <v>56</v>
      </c>
      <c r="D101" s="188" t="n"/>
      <c r="E101" s="217" t="n"/>
      <c r="F101" s="188">
        <f>B101-C101-D101+E101-G101</f>
        <v/>
      </c>
      <c r="G101" s="188" t="n">
        <v>3.5</v>
      </c>
      <c r="H101" s="13" t="n"/>
      <c r="I101" s="13" t="n"/>
    </row>
    <row r="102" ht="20.25" customHeight="1" s="162">
      <c r="A102" s="9" t="n">
        <v>44244</v>
      </c>
      <c r="B102" s="188" t="n">
        <v>48.58</v>
      </c>
      <c r="C102" s="188" t="n">
        <v>43.95</v>
      </c>
      <c r="D102" s="188" t="n"/>
      <c r="E102" s="217" t="n"/>
      <c r="F102" s="188">
        <f>B102-C102-D102+E102-G102</f>
        <v/>
      </c>
      <c r="G102" s="188" t="n">
        <v>0</v>
      </c>
      <c r="H102" s="13" t="n"/>
      <c r="I102" s="13" t="n"/>
    </row>
    <row r="103" ht="20.25" customHeight="1" s="162">
      <c r="A103" s="9" t="n">
        <v>44244</v>
      </c>
      <c r="B103" s="188" t="n">
        <v>72.66</v>
      </c>
      <c r="C103" s="188" t="n">
        <v>48</v>
      </c>
      <c r="D103" s="188" t="n"/>
      <c r="E103" s="217" t="n"/>
      <c r="F103" s="188">
        <f>B103-C103-D103+E103-G103</f>
        <v/>
      </c>
      <c r="G103" s="188" t="n">
        <v>3.5</v>
      </c>
      <c r="H103" s="13" t="n"/>
      <c r="I103" s="13" t="n"/>
    </row>
    <row r="104" ht="20.25" customHeight="1" s="162">
      <c r="A104" s="9" t="n">
        <v>44244</v>
      </c>
      <c r="B104" s="188" t="n">
        <v>24.95</v>
      </c>
      <c r="C104" s="188" t="n">
        <v>16</v>
      </c>
      <c r="D104" s="188" t="n"/>
      <c r="E104" s="217" t="n"/>
      <c r="F104" s="188">
        <f>B104-C104-D104+E104-G104</f>
        <v/>
      </c>
      <c r="G104" s="188" t="n">
        <v>3.5</v>
      </c>
      <c r="H104" s="13" t="n"/>
      <c r="I104" s="13" t="n"/>
    </row>
    <row r="105" ht="20.25" customHeight="1" s="162">
      <c r="A105" s="9" t="n">
        <v>44244</v>
      </c>
      <c r="B105" s="223" t="n">
        <v>20.48</v>
      </c>
      <c r="C105" s="223" t="n">
        <v>17.24</v>
      </c>
      <c r="D105" s="223" t="n"/>
      <c r="E105" s="223" t="n"/>
      <c r="F105" s="223">
        <f>B105-C105-D105+E105-G105</f>
        <v/>
      </c>
      <c r="G105" s="223" t="n">
        <v>0</v>
      </c>
      <c r="H105" s="13" t="n"/>
      <c r="I105" s="13" t="n"/>
    </row>
    <row r="106" ht="20.25" customHeight="1" s="162">
      <c r="A106" s="9" t="n">
        <v>44244</v>
      </c>
      <c r="B106" s="188" t="n">
        <v>67.41</v>
      </c>
      <c r="C106" s="188" t="n">
        <v>48</v>
      </c>
      <c r="D106" s="188" t="n"/>
      <c r="E106" s="217" t="n"/>
      <c r="F106" s="188">
        <f>B106-C106-D106+E106-G106</f>
        <v/>
      </c>
      <c r="G106" s="188" t="n">
        <v>3.5</v>
      </c>
      <c r="H106" s="13" t="n"/>
      <c r="I106" s="13" t="n"/>
    </row>
    <row r="107" ht="20.25" customHeight="1" s="162">
      <c r="A107" s="9" t="n">
        <v>44244</v>
      </c>
      <c r="B107" s="188" t="n">
        <v>24.22</v>
      </c>
      <c r="C107" s="188" t="n">
        <v>16</v>
      </c>
      <c r="D107" s="188" t="n"/>
      <c r="E107" s="217" t="n"/>
      <c r="F107" s="188">
        <f>B107-C107-D107+E107-G107</f>
        <v/>
      </c>
      <c r="G107" s="188" t="n">
        <v>3.5</v>
      </c>
      <c r="H107" s="13" t="n"/>
      <c r="I107" s="13" t="n"/>
    </row>
    <row r="108" ht="20.25" customHeight="1" s="162">
      <c r="A108" s="9" t="n">
        <v>44244</v>
      </c>
      <c r="B108" s="188" t="n">
        <v>24.22</v>
      </c>
      <c r="C108" s="188" t="n">
        <v>16</v>
      </c>
      <c r="D108" s="188" t="n"/>
      <c r="E108" s="217" t="n"/>
      <c r="F108" s="188">
        <f>B108-C108-D108+E108-G108</f>
        <v/>
      </c>
      <c r="G108" s="188" t="n">
        <v>3.5</v>
      </c>
      <c r="H108" s="13" t="n"/>
      <c r="I108" s="13" t="n"/>
    </row>
    <row r="109" ht="20.25" customHeight="1" s="162">
      <c r="A109" s="9" t="n">
        <v>44244</v>
      </c>
      <c r="B109" s="188" t="n">
        <v>134.54</v>
      </c>
      <c r="C109" s="188" t="n">
        <v>104</v>
      </c>
      <c r="D109" s="188" t="n"/>
      <c r="E109" s="217" t="n"/>
      <c r="F109" s="188">
        <f>B109-C109-D109+E109-G109</f>
        <v/>
      </c>
      <c r="G109" s="188" t="n">
        <v>3.5</v>
      </c>
      <c r="H109" s="13" t="n"/>
      <c r="I109" s="13" t="n"/>
    </row>
    <row r="110" ht="20.25" customHeight="1" s="162">
      <c r="A110" s="9" t="n">
        <v>44244</v>
      </c>
      <c r="B110" s="217" t="n">
        <v>118.16</v>
      </c>
      <c r="C110" s="217" t="n">
        <v>86.5</v>
      </c>
      <c r="D110" s="217" t="n"/>
      <c r="E110" s="217" t="n"/>
      <c r="F110" s="188">
        <f>B110-C110-D110+E110-G110</f>
        <v/>
      </c>
      <c r="G110" s="188" t="n">
        <v>3.5</v>
      </c>
      <c r="H110" s="13" t="n"/>
      <c r="I110" s="13" t="n"/>
    </row>
    <row r="111" ht="20.25" customHeight="1" s="162">
      <c r="A111" s="9" t="n">
        <v>44244</v>
      </c>
      <c r="B111" s="223" t="n">
        <v>48.58</v>
      </c>
      <c r="C111" s="223" t="n">
        <v>43.95</v>
      </c>
      <c r="D111" s="223" t="n"/>
      <c r="E111" s="223" t="n"/>
      <c r="F111" s="223">
        <f>B111-C111-D111+E111-G111</f>
        <v/>
      </c>
      <c r="G111" s="223" t="n">
        <v>0</v>
      </c>
      <c r="H111" s="13" t="n"/>
      <c r="I111" s="13" t="n"/>
    </row>
    <row r="112" ht="21.95" customHeight="1" s="162">
      <c r="A112" s="9" t="n">
        <v>44244</v>
      </c>
      <c r="B112" s="188" t="n">
        <v>135.81</v>
      </c>
      <c r="C112" s="188" t="n">
        <v>104</v>
      </c>
      <c r="D112" s="188" t="n"/>
      <c r="E112" s="217" t="n"/>
      <c r="F112" s="188">
        <f>B112-C112-D112+E112-G112</f>
        <v/>
      </c>
      <c r="G112" s="188" t="n">
        <v>3.5</v>
      </c>
      <c r="H112" s="13" t="n"/>
      <c r="I112" s="13" t="n"/>
    </row>
    <row r="113" ht="20.25" customHeight="1" s="162">
      <c r="A113" s="9" t="n">
        <v>44244</v>
      </c>
      <c r="B113" s="188" t="n">
        <v>16.9</v>
      </c>
      <c r="C113" s="188" t="n">
        <v>10</v>
      </c>
      <c r="D113" s="188" t="n"/>
      <c r="E113" s="217" t="n"/>
      <c r="F113" s="188">
        <f>B113-C113-D113+E113-G113</f>
        <v/>
      </c>
      <c r="G113" s="188" t="n">
        <v>3.5</v>
      </c>
      <c r="H113" s="13" t="n"/>
      <c r="I113" s="13" t="n"/>
    </row>
    <row r="114" ht="20.25" customHeight="1" s="162">
      <c r="A114" s="9" t="n">
        <v>44245</v>
      </c>
      <c r="B114" s="188" t="n">
        <v>134.54</v>
      </c>
      <c r="C114" s="188" t="n">
        <v>104</v>
      </c>
      <c r="D114" s="188" t="n"/>
      <c r="E114" s="217" t="n"/>
      <c r="F114" s="188">
        <f>B114-C114-D114+E114-G114</f>
        <v/>
      </c>
      <c r="G114" s="188" t="n">
        <v>3.5</v>
      </c>
      <c r="H114" s="13" t="n"/>
      <c r="I114" s="13" t="n"/>
    </row>
    <row r="115" ht="20.25" customHeight="1" s="162">
      <c r="A115" s="9" t="n">
        <v>44245</v>
      </c>
      <c r="B115" s="223" t="n">
        <v>68.59999999999999</v>
      </c>
      <c r="C115" s="223" t="n">
        <v>51.36</v>
      </c>
      <c r="D115" s="223" t="n"/>
      <c r="E115" s="223" t="n"/>
      <c r="F115" s="223">
        <f>B115-C115-D115+E115-G115</f>
        <v/>
      </c>
      <c r="G115" s="223" t="n">
        <v>0</v>
      </c>
    </row>
    <row r="116" ht="20.25" customHeight="1" s="162">
      <c r="A116" s="9" t="n">
        <v>44245</v>
      </c>
      <c r="B116" s="188" t="n">
        <v>135.34</v>
      </c>
      <c r="C116" s="188" t="n">
        <v>104</v>
      </c>
      <c r="D116" s="188" t="n"/>
      <c r="E116" s="217" t="n"/>
      <c r="F116" s="188">
        <f>B116-C116-D116+E116-G116</f>
        <v/>
      </c>
      <c r="G116" s="188" t="n">
        <v>3.5</v>
      </c>
    </row>
    <row r="117" ht="20.25" customHeight="1" s="162">
      <c r="A117" s="9" t="n">
        <v>44245</v>
      </c>
      <c r="B117" s="188" t="n">
        <v>67.41</v>
      </c>
      <c r="C117" s="188" t="n">
        <v>48</v>
      </c>
      <c r="D117" s="188" t="n"/>
      <c r="E117" s="217" t="n"/>
      <c r="F117" s="188">
        <f>B117-C117-D117+E117-G117</f>
        <v/>
      </c>
      <c r="G117" s="188" t="n">
        <v>3.5</v>
      </c>
    </row>
    <row r="118" ht="20.25" customHeight="1" s="162">
      <c r="A118" s="9" t="n">
        <v>44245</v>
      </c>
      <c r="B118" s="188" t="n">
        <v>75.58</v>
      </c>
      <c r="C118" s="188" t="n">
        <v>56</v>
      </c>
      <c r="D118" s="188" t="n"/>
      <c r="E118" s="217" t="n"/>
      <c r="F118" s="188">
        <f>B118-C118-D118+E118-G118</f>
        <v/>
      </c>
      <c r="G118" s="188" t="n">
        <v>3.5</v>
      </c>
    </row>
    <row r="119" ht="20.25" customHeight="1" s="162">
      <c r="A119" s="9" t="n">
        <v>44245</v>
      </c>
      <c r="B119" s="188" t="n">
        <v>72.66</v>
      </c>
      <c r="C119" s="188" t="n">
        <v>48</v>
      </c>
      <c r="D119" s="188" t="n"/>
      <c r="E119" s="217" t="n"/>
      <c r="F119" s="188">
        <f>B119-C119-D119+E119-G119</f>
        <v/>
      </c>
      <c r="G119" s="188" t="n">
        <v>3.5</v>
      </c>
    </row>
    <row r="120" ht="20.25" customHeight="1" s="162">
      <c r="A120" s="9" t="n">
        <v>44245</v>
      </c>
      <c r="B120" s="188" t="n">
        <v>25.22</v>
      </c>
      <c r="C120" s="188" t="n">
        <v>16</v>
      </c>
      <c r="D120" s="188" t="n"/>
      <c r="E120" s="217" t="n"/>
      <c r="F120" s="188">
        <f>B120-C120-D120+E120-G120</f>
        <v/>
      </c>
      <c r="G120" s="188" t="n">
        <v>3.5</v>
      </c>
    </row>
    <row r="121" ht="20.25" customHeight="1" s="162">
      <c r="A121" s="9" t="n">
        <v>44245</v>
      </c>
      <c r="B121" s="188" t="n">
        <v>271.33</v>
      </c>
      <c r="C121" s="188" t="n">
        <v>208</v>
      </c>
      <c r="D121" s="188" t="n"/>
      <c r="E121" s="217" t="n"/>
      <c r="F121" s="188">
        <f>B121-C121-D121+E121-G121</f>
        <v/>
      </c>
      <c r="G121" s="188" t="n">
        <v>3.5</v>
      </c>
    </row>
    <row r="122" ht="20.25" customHeight="1" s="162">
      <c r="A122" s="9" t="n">
        <v>44245</v>
      </c>
      <c r="B122" s="188" t="n">
        <v>211.13</v>
      </c>
      <c r="C122" s="188" t="n">
        <v>152</v>
      </c>
      <c r="D122" s="188" t="n"/>
      <c r="E122" s="217" t="n"/>
      <c r="F122" s="188">
        <f>B122-C122-D122+E122-G122</f>
        <v/>
      </c>
      <c r="G122" s="188" t="n">
        <v>3.5</v>
      </c>
    </row>
    <row r="123" ht="20.25" customHeight="1" s="162">
      <c r="A123" s="9" t="n">
        <v>44245</v>
      </c>
      <c r="B123" s="188" t="n">
        <v>134.54</v>
      </c>
      <c r="C123" s="188" t="n">
        <v>104</v>
      </c>
      <c r="D123" s="188" t="n"/>
      <c r="E123" s="217" t="n"/>
      <c r="F123" s="188">
        <f>B123-C123-D123+E123-G123</f>
        <v/>
      </c>
      <c r="G123" s="188" t="n">
        <v>3.5</v>
      </c>
    </row>
    <row r="124" ht="20.25" customHeight="1" s="162">
      <c r="A124" s="9" t="n">
        <v>44245</v>
      </c>
      <c r="B124" s="188" t="n">
        <v>74.93000000000001</v>
      </c>
      <c r="C124" s="188" t="n">
        <v>48</v>
      </c>
      <c r="D124" s="188" t="n"/>
      <c r="E124" s="217" t="n"/>
      <c r="F124" s="188">
        <f>B124-C124-D124+E124-G124</f>
        <v/>
      </c>
      <c r="G124" s="188" t="n">
        <v>3.5</v>
      </c>
    </row>
    <row r="125" ht="20.25" customHeight="1" s="162">
      <c r="A125" s="9" t="n">
        <v>44245</v>
      </c>
      <c r="B125" s="188" t="n">
        <v>48.58</v>
      </c>
      <c r="C125" s="188" t="n">
        <v>43.95</v>
      </c>
      <c r="D125" s="188" t="n"/>
      <c r="E125" s="217" t="n"/>
      <c r="F125" s="188">
        <f>B125-C125-D125+E125-G125</f>
        <v/>
      </c>
      <c r="G125" s="188" t="n">
        <v>0</v>
      </c>
    </row>
    <row r="126" ht="20.25" customHeight="1" s="162">
      <c r="A126" s="9" t="n">
        <v>44245</v>
      </c>
      <c r="B126" s="188" t="n">
        <v>35.8</v>
      </c>
      <c r="C126" s="188" t="n">
        <v>25.7</v>
      </c>
      <c r="D126" s="188" t="n"/>
      <c r="E126" s="217" t="n"/>
      <c r="F126" s="188">
        <f>B126-C126-D126+E126-G126</f>
        <v/>
      </c>
      <c r="G126" s="188" t="n">
        <v>0</v>
      </c>
    </row>
    <row r="127" ht="20.25" customHeight="1" s="162">
      <c r="A127" s="9" t="n">
        <v>44245</v>
      </c>
      <c r="B127" s="188" t="n">
        <v>13.11</v>
      </c>
      <c r="C127" s="188" t="n">
        <v>8</v>
      </c>
      <c r="D127" s="188" t="n"/>
      <c r="E127" s="217" t="n"/>
      <c r="F127" s="188">
        <f>B127-C127-D127+E127-G127</f>
        <v/>
      </c>
      <c r="G127" s="188" t="n">
        <v>3.5</v>
      </c>
    </row>
    <row r="128" ht="20.25" customHeight="1" s="162">
      <c r="A128" s="9" t="n">
        <v>44245</v>
      </c>
      <c r="B128" s="188" t="n">
        <v>35.43</v>
      </c>
      <c r="C128" s="188" t="n">
        <v>24</v>
      </c>
      <c r="D128" s="188" t="n"/>
      <c r="E128" s="217" t="n"/>
      <c r="F128" s="188">
        <f>B128-C128-D128+E128-G128</f>
        <v/>
      </c>
      <c r="G128" s="188" t="n">
        <v>3.5</v>
      </c>
    </row>
    <row r="129" ht="20.25" customHeight="1" s="162">
      <c r="A129" s="9" t="n">
        <v>44245</v>
      </c>
      <c r="B129" s="188" t="n">
        <v>13.44</v>
      </c>
      <c r="C129" s="188" t="n">
        <v>8</v>
      </c>
      <c r="D129" s="188" t="n"/>
      <c r="E129" s="217" t="n"/>
      <c r="F129" s="188">
        <f>B129-C129-D129+E129-G129</f>
        <v/>
      </c>
      <c r="G129" s="188" t="n">
        <v>3.5</v>
      </c>
    </row>
    <row r="130" ht="20.25" customHeight="1" s="162">
      <c r="A130" s="9" t="n">
        <v>44245</v>
      </c>
      <c r="B130" s="188" t="n">
        <v>36.69</v>
      </c>
      <c r="C130" s="188" t="n">
        <v>24</v>
      </c>
      <c r="D130" s="188" t="n"/>
      <c r="E130" s="217" t="n"/>
      <c r="F130" s="188">
        <f>B130-C130-D130+E130-G130</f>
        <v/>
      </c>
      <c r="G130" s="188" t="n">
        <v>3.5</v>
      </c>
    </row>
    <row r="131" ht="20.25" customHeight="1" s="162">
      <c r="A131" s="9" t="n">
        <v>44245</v>
      </c>
      <c r="B131" s="188" t="n">
        <v>50.58</v>
      </c>
      <c r="C131" s="188" t="n">
        <v>43.95</v>
      </c>
      <c r="D131" s="188" t="n"/>
      <c r="E131" s="217" t="n"/>
      <c r="F131" s="188">
        <f>B131-C131-D131+E131-G131</f>
        <v/>
      </c>
      <c r="G131" s="188" t="n">
        <v>3.5</v>
      </c>
    </row>
    <row r="132" ht="20.25" customHeight="1" s="162">
      <c r="A132" s="9" t="n">
        <v>44246</v>
      </c>
      <c r="B132" s="188" t="n">
        <v>16.66</v>
      </c>
      <c r="C132" s="188" t="n">
        <v>7</v>
      </c>
      <c r="D132" s="188" t="n"/>
      <c r="E132" s="217" t="n"/>
      <c r="F132" s="188">
        <f>B132-C132-D132+E132-G132</f>
        <v/>
      </c>
      <c r="G132" s="188" t="n">
        <v>3.5</v>
      </c>
    </row>
    <row r="133" ht="20.25" customHeight="1" s="162">
      <c r="A133" s="9" t="n">
        <v>44246</v>
      </c>
      <c r="B133" s="188" t="n">
        <v>69.23</v>
      </c>
      <c r="C133" s="188" t="n">
        <v>48</v>
      </c>
      <c r="D133" s="188" t="n"/>
      <c r="E133" s="217" t="n"/>
      <c r="F133" s="188">
        <f>B133-C133-D133+E133-G133</f>
        <v/>
      </c>
      <c r="G133" s="188" t="n">
        <v>3.5</v>
      </c>
    </row>
    <row r="134" ht="20.25" customHeight="1" s="162">
      <c r="A134" s="9" t="n">
        <v>44246</v>
      </c>
      <c r="B134" s="188" t="n">
        <v>42.88</v>
      </c>
      <c r="C134" s="188" t="n">
        <v>30</v>
      </c>
      <c r="D134" s="188" t="n"/>
      <c r="E134" s="217" t="n"/>
      <c r="F134" s="188">
        <f>B134-C134-D134+E134-G134</f>
        <v/>
      </c>
      <c r="G134" s="188" t="n">
        <v>0</v>
      </c>
    </row>
    <row r="135" ht="20.25" customHeight="1" s="162">
      <c r="A135" s="9" t="n">
        <v>44246</v>
      </c>
      <c r="B135" s="188" t="n">
        <v>24.9</v>
      </c>
      <c r="C135" s="188" t="n">
        <v>16</v>
      </c>
      <c r="D135" s="188" t="n"/>
      <c r="E135" s="217" t="n"/>
      <c r="F135" s="188">
        <f>B135-C135-D135+E135-G135</f>
        <v/>
      </c>
      <c r="G135" s="188" t="n">
        <v>3.5</v>
      </c>
    </row>
    <row r="136" ht="20.25" customHeight="1" s="162">
      <c r="A136" s="9" t="n">
        <v>44246</v>
      </c>
      <c r="B136" s="188" t="n">
        <v>134.54</v>
      </c>
      <c r="C136" s="188" t="n">
        <v>104</v>
      </c>
      <c r="D136" s="188" t="n"/>
      <c r="E136" s="217" t="n"/>
      <c r="F136" s="188">
        <f>B136-C136-D136+E136-G136</f>
        <v/>
      </c>
      <c r="G136" s="188" t="n">
        <v>3.5</v>
      </c>
    </row>
    <row r="137" ht="20.25" customHeight="1" s="162">
      <c r="A137" s="9" t="n">
        <v>44246</v>
      </c>
      <c r="B137" s="188" t="n">
        <v>13.11</v>
      </c>
      <c r="C137" s="188" t="n">
        <v>8</v>
      </c>
      <c r="D137" s="188" t="n"/>
      <c r="E137" s="217" t="n"/>
      <c r="F137" s="188">
        <f>B137-C137-D137+E137-G137</f>
        <v/>
      </c>
      <c r="G137" s="188" t="n">
        <v>3.5</v>
      </c>
    </row>
    <row r="138" ht="20.25" customHeight="1" s="162">
      <c r="A138" s="9" t="n">
        <v>44246</v>
      </c>
      <c r="B138" s="188" t="n">
        <v>134.54</v>
      </c>
      <c r="C138" s="188" t="n">
        <v>104</v>
      </c>
      <c r="D138" s="188" t="n"/>
      <c r="E138" s="217" t="n"/>
      <c r="F138" s="188">
        <f>B138-C138-D138+E138-G138</f>
        <v/>
      </c>
      <c r="G138" s="188" t="n">
        <v>3.5</v>
      </c>
    </row>
    <row r="139" ht="20.25" customHeight="1" s="162">
      <c r="A139" s="9" t="n">
        <v>44246</v>
      </c>
      <c r="B139" s="188" t="n">
        <v>85.09</v>
      </c>
      <c r="C139" s="188" t="n">
        <v>54</v>
      </c>
      <c r="D139" s="188" t="n"/>
      <c r="E139" s="217" t="n"/>
      <c r="F139" s="188">
        <f>B139-C139-D139+E139-G139</f>
        <v/>
      </c>
      <c r="G139" s="188" t="n">
        <v>3.5</v>
      </c>
    </row>
    <row r="140" ht="20.25" customHeight="1" s="162">
      <c r="A140" s="9" t="n">
        <v>44246</v>
      </c>
      <c r="B140" s="188" t="n">
        <v>34.8</v>
      </c>
      <c r="C140" s="188" t="n">
        <v>25.7</v>
      </c>
      <c r="D140" s="188" t="n"/>
      <c r="E140" s="217" t="n"/>
      <c r="F140" s="188">
        <f>B140-C140-D140+E140-G140</f>
        <v/>
      </c>
      <c r="G140" s="188" t="n">
        <v>0</v>
      </c>
    </row>
    <row r="141" ht="20.25" customHeight="1" s="162">
      <c r="A141" s="9" t="n">
        <v>44246</v>
      </c>
      <c r="B141" s="188" t="n">
        <v>54.83</v>
      </c>
      <c r="C141" s="188" t="n">
        <v>36</v>
      </c>
      <c r="D141" s="188" t="n"/>
      <c r="E141" s="217" t="n"/>
      <c r="F141" s="188">
        <f>B141-C141-D141+E141-G141</f>
        <v/>
      </c>
      <c r="G141" s="188" t="n">
        <v>3.5</v>
      </c>
    </row>
    <row r="142" ht="20.25" customHeight="1" s="162">
      <c r="A142" s="9" t="n">
        <v>44246</v>
      </c>
      <c r="B142" s="188" t="n">
        <v>48.58</v>
      </c>
      <c r="C142" s="188" t="n">
        <v>43.95</v>
      </c>
      <c r="D142" s="188" t="n"/>
      <c r="E142" s="217" t="n"/>
      <c r="F142" s="188">
        <f>B142-C142-D142+E142-G142</f>
        <v/>
      </c>
      <c r="G142" s="188" t="n">
        <v>0</v>
      </c>
    </row>
    <row r="143" ht="20.25" customHeight="1" s="162">
      <c r="A143" s="9" t="n">
        <v>44246</v>
      </c>
      <c r="B143" s="188" t="n">
        <v>48.58</v>
      </c>
      <c r="C143" s="188" t="n">
        <v>43.95</v>
      </c>
      <c r="D143" s="188" t="n"/>
      <c r="E143" s="217" t="n"/>
      <c r="F143" s="188">
        <f>B143-C143-D143+E143-G143</f>
        <v/>
      </c>
      <c r="G143" s="188" t="n">
        <v>0</v>
      </c>
    </row>
    <row r="144" ht="20.25" customHeight="1" s="162">
      <c r="A144" s="9" t="n">
        <v>44246</v>
      </c>
      <c r="B144" s="188" t="n">
        <v>35.83</v>
      </c>
      <c r="C144" s="188" t="n">
        <v>24</v>
      </c>
      <c r="D144" s="188" t="n"/>
      <c r="E144" s="217" t="n"/>
      <c r="F144" s="188">
        <f>B144-C144-D144+E144-G144</f>
        <v/>
      </c>
      <c r="G144" s="188" t="n">
        <v>3.5</v>
      </c>
    </row>
    <row r="145" ht="20.25" customHeight="1" s="162">
      <c r="A145" s="9" t="n">
        <v>44247</v>
      </c>
      <c r="B145" s="188" t="n">
        <v>135.01</v>
      </c>
      <c r="C145" s="188" t="n">
        <v>104</v>
      </c>
      <c r="D145" s="188" t="n"/>
      <c r="E145" s="217" t="n"/>
      <c r="F145" s="188">
        <f>B145-C145-D145+E145-G145</f>
        <v/>
      </c>
      <c r="G145" s="188" t="n">
        <v>3.5</v>
      </c>
    </row>
    <row r="146" ht="20.25" customHeight="1" s="162">
      <c r="A146" s="9" t="n">
        <v>44247</v>
      </c>
      <c r="B146" s="188" t="n">
        <v>258.92</v>
      </c>
      <c r="C146" s="188" t="n">
        <v>168</v>
      </c>
      <c r="D146" s="188" t="n"/>
      <c r="E146" s="217" t="n"/>
      <c r="F146" s="188">
        <f>B146-C146-D146+E146-G146</f>
        <v/>
      </c>
      <c r="G146" s="188" t="n">
        <v>3.5</v>
      </c>
    </row>
    <row r="147" ht="20.25" customHeight="1" s="162">
      <c r="A147" s="9" t="n">
        <v>44247</v>
      </c>
      <c r="B147" s="188" t="n">
        <v>163.68</v>
      </c>
      <c r="C147" s="188" t="n">
        <v>120</v>
      </c>
      <c r="D147" s="188" t="n"/>
      <c r="E147" s="217" t="n"/>
      <c r="F147" s="188">
        <f>B147-C147-D147+E147-G147</f>
        <v/>
      </c>
      <c r="G147" s="188" t="n">
        <v>3.5</v>
      </c>
    </row>
    <row r="148" ht="20.25" customHeight="1" s="162">
      <c r="A148" s="9" t="n">
        <v>44247</v>
      </c>
      <c r="B148" s="188" t="n">
        <v>14.5</v>
      </c>
      <c r="C148" s="188" t="n">
        <v>8</v>
      </c>
      <c r="D148" s="188" t="n"/>
      <c r="E148" s="217" t="n"/>
      <c r="F148" s="188">
        <f>B148-C148-D148+E148-G148</f>
        <v/>
      </c>
      <c r="G148" s="188" t="n">
        <v>3.5</v>
      </c>
    </row>
    <row r="149" ht="20.25" customHeight="1" s="162">
      <c r="A149" s="9" t="n">
        <v>44247</v>
      </c>
      <c r="B149" s="188" t="n">
        <v>102.84</v>
      </c>
      <c r="C149" s="188" t="n">
        <v>72</v>
      </c>
      <c r="D149" s="188" t="n"/>
      <c r="E149" s="217" t="n"/>
      <c r="F149" s="188">
        <f>B149-C149-D149+E149-G149</f>
        <v/>
      </c>
      <c r="G149" s="188" t="n">
        <v>3.5</v>
      </c>
    </row>
    <row r="150" ht="20.25" customHeight="1" s="162">
      <c r="A150" s="9" t="n">
        <v>44247</v>
      </c>
      <c r="B150" s="188" t="n">
        <v>24.22</v>
      </c>
      <c r="C150" s="188" t="n">
        <v>16</v>
      </c>
      <c r="D150" s="188" t="n"/>
      <c r="E150" s="217" t="n"/>
      <c r="F150" s="188">
        <f>B150-C150-D150+E150-G150</f>
        <v/>
      </c>
      <c r="G150" s="188" t="n">
        <v>3.5</v>
      </c>
    </row>
    <row r="151" ht="20.25" customHeight="1" s="162">
      <c r="A151" s="9" t="n">
        <v>44247</v>
      </c>
      <c r="B151" s="188" t="n">
        <v>24.22</v>
      </c>
      <c r="C151" s="188" t="n">
        <v>16</v>
      </c>
      <c r="D151" s="188" t="n"/>
      <c r="E151" s="217" t="n"/>
      <c r="F151" s="188">
        <f>B151-C151-D151+E151-G151</f>
        <v/>
      </c>
      <c r="G151" s="188" t="n">
        <v>3.5</v>
      </c>
    </row>
    <row r="152" ht="20.25" customHeight="1" s="162">
      <c r="A152" s="9" t="n">
        <v>44247</v>
      </c>
      <c r="B152" s="188" t="n">
        <v>48.58</v>
      </c>
      <c r="C152" s="188" t="n">
        <v>44</v>
      </c>
      <c r="D152" s="188" t="n"/>
      <c r="E152" s="217" t="n"/>
      <c r="F152" s="188">
        <f>B152-C152-D152+E152-G152</f>
        <v/>
      </c>
      <c r="G152" s="188" t="n">
        <v>0</v>
      </c>
    </row>
    <row r="153" ht="20.25" customHeight="1" s="162">
      <c r="A153" s="9" t="n">
        <v>44247</v>
      </c>
      <c r="B153" s="217" t="n">
        <v>34.8</v>
      </c>
      <c r="C153" s="217" t="n">
        <v>26</v>
      </c>
      <c r="D153" s="223" t="n"/>
      <c r="E153" s="223" t="n"/>
      <c r="F153" s="188">
        <f>B153-C153-D153+E153-G153</f>
        <v/>
      </c>
      <c r="G153" s="188" t="n">
        <v>0</v>
      </c>
    </row>
    <row r="154" ht="20.25" customHeight="1" s="162">
      <c r="A154" s="9" t="n">
        <v>44247</v>
      </c>
      <c r="B154" s="188" t="n">
        <v>48.58</v>
      </c>
      <c r="C154" s="188" t="n">
        <v>44</v>
      </c>
      <c r="D154" s="188" t="n"/>
      <c r="E154" s="217" t="n"/>
      <c r="F154" s="188">
        <f>B154-C154-D154+E154-G154</f>
        <v/>
      </c>
      <c r="G154" s="188" t="n">
        <v>0</v>
      </c>
    </row>
    <row r="155" ht="20.25" customHeight="1" s="162">
      <c r="A155" s="9" t="n">
        <v>44247</v>
      </c>
      <c r="B155" s="188" t="n">
        <v>74.98</v>
      </c>
      <c r="C155" s="188" t="n">
        <v>48</v>
      </c>
      <c r="D155" s="188" t="n"/>
      <c r="E155" s="217" t="n"/>
      <c r="F155" s="188">
        <f>B155-C155-D155+E155-G155</f>
        <v/>
      </c>
      <c r="G155" s="188" t="n">
        <v>3.5</v>
      </c>
    </row>
    <row r="156" ht="20.25" customHeight="1" s="162">
      <c r="A156" s="9" t="n">
        <v>44247</v>
      </c>
      <c r="B156" s="188" t="n">
        <v>139.32</v>
      </c>
      <c r="C156" s="188" t="n">
        <v>86</v>
      </c>
      <c r="D156" s="188" t="n"/>
      <c r="E156" s="217" t="n"/>
      <c r="F156" s="188">
        <f>B156-C156-D156+E156-G156</f>
        <v/>
      </c>
      <c r="G156" s="188" t="n">
        <v>3.5</v>
      </c>
    </row>
    <row r="157" ht="20.25" customHeight="1" s="162">
      <c r="A157" s="9" t="n">
        <v>44247</v>
      </c>
      <c r="B157" s="188" t="n">
        <v>147.72</v>
      </c>
      <c r="C157" s="188" t="n">
        <v>110</v>
      </c>
      <c r="D157" s="188" t="n"/>
      <c r="E157" s="217" t="n"/>
      <c r="F157" s="188">
        <f>B157-C157-D157+E157-G157</f>
        <v/>
      </c>
      <c r="G157" s="188" t="n">
        <v>3.5</v>
      </c>
    </row>
    <row r="158" ht="20.25" customHeight="1" s="162">
      <c r="A158" s="9" t="n">
        <v>44247</v>
      </c>
      <c r="B158" s="188" t="n">
        <v>150.32</v>
      </c>
      <c r="C158" s="188" t="n">
        <v>110</v>
      </c>
      <c r="D158" s="188" t="n"/>
      <c r="E158" s="217" t="n"/>
      <c r="F158" s="188">
        <f>B158-C158-D158+E158-G158</f>
        <v/>
      </c>
      <c r="G158" s="188" t="n">
        <v>3.5</v>
      </c>
    </row>
    <row r="159" ht="20.25" customHeight="1" s="162">
      <c r="A159" s="9" t="n">
        <v>44247</v>
      </c>
      <c r="B159" s="188" t="n">
        <v>134.54</v>
      </c>
      <c r="C159" s="188" t="n">
        <v>104</v>
      </c>
      <c r="D159" s="188" t="n"/>
      <c r="E159" s="217" t="n"/>
      <c r="F159" s="188">
        <f>B159-C159-D159+E159-G159</f>
        <v/>
      </c>
      <c r="G159" s="188" t="n">
        <v>3.5</v>
      </c>
    </row>
    <row r="160" ht="20.25" customHeight="1" s="162">
      <c r="A160" s="9" t="n">
        <v>44247</v>
      </c>
      <c r="B160" s="188" t="n">
        <v>48.58</v>
      </c>
      <c r="C160" s="188" t="n">
        <v>44</v>
      </c>
      <c r="D160" s="188" t="n"/>
      <c r="E160" s="217" t="n"/>
      <c r="F160" s="188">
        <f>B160-C160-D160+E160-G160</f>
        <v/>
      </c>
      <c r="G160" s="188" t="n">
        <v>0</v>
      </c>
    </row>
    <row r="161" ht="20.25" customHeight="1" s="162">
      <c r="A161" s="9" t="n">
        <v>44247</v>
      </c>
      <c r="B161" s="188" t="n">
        <v>43.91</v>
      </c>
      <c r="C161" s="188" t="n">
        <v>31</v>
      </c>
      <c r="D161" s="188" t="n"/>
      <c r="E161" s="217" t="n"/>
      <c r="F161" s="188">
        <f>B161-C161-D161+E161-G161</f>
        <v/>
      </c>
      <c r="G161" s="188" t="n">
        <v>3.5</v>
      </c>
    </row>
    <row r="162" ht="20.25" customHeight="1" s="162">
      <c r="A162" s="9" t="n">
        <v>44247</v>
      </c>
      <c r="B162" s="188" t="n">
        <v>48.58</v>
      </c>
      <c r="C162" s="188" t="n">
        <v>44</v>
      </c>
      <c r="D162" s="188" t="n"/>
      <c r="E162" s="217" t="n"/>
      <c r="F162" s="188">
        <f>B162-C162-D162+E162-G162</f>
        <v/>
      </c>
      <c r="G162" s="188" t="n">
        <v>0</v>
      </c>
    </row>
    <row r="163" ht="20.25" customHeight="1" s="162">
      <c r="A163" s="9" t="n">
        <v>44247</v>
      </c>
      <c r="B163" s="188" t="n">
        <v>48.58</v>
      </c>
      <c r="C163" s="188" t="n">
        <v>44</v>
      </c>
      <c r="D163" s="188" t="n"/>
      <c r="E163" s="217" t="n"/>
      <c r="F163" s="188">
        <f>B163-C163-D163+E163-G163</f>
        <v/>
      </c>
      <c r="G163" s="188" t="n">
        <v>0</v>
      </c>
    </row>
    <row r="164" ht="20.25" customHeight="1" s="162">
      <c r="A164" s="9" t="n">
        <v>44247</v>
      </c>
      <c r="B164" s="188" t="n">
        <v>48.58</v>
      </c>
      <c r="C164" s="188" t="n">
        <v>44</v>
      </c>
      <c r="D164" s="188" t="n"/>
      <c r="E164" s="217" t="n"/>
      <c r="F164" s="188">
        <f>B164-C164-D164+E164-G164</f>
        <v/>
      </c>
      <c r="G164" s="188" t="n">
        <v>0</v>
      </c>
    </row>
    <row r="165" ht="20.25" customHeight="1" s="162">
      <c r="A165" s="9" t="n">
        <v>44247</v>
      </c>
      <c r="B165" s="188" t="n">
        <v>16.68</v>
      </c>
      <c r="C165" s="188" t="n">
        <v>5.5</v>
      </c>
      <c r="D165" s="188" t="n"/>
      <c r="E165" s="217" t="n"/>
      <c r="F165" s="188">
        <f>B165-C165-D165+E165-G165</f>
        <v/>
      </c>
      <c r="G165" s="188" t="n">
        <v>3.5</v>
      </c>
    </row>
    <row r="166" ht="20.25" customHeight="1" s="162">
      <c r="A166" s="9" t="n">
        <v>44247</v>
      </c>
      <c r="B166" s="188" t="n">
        <v>221.16</v>
      </c>
      <c r="C166" s="188" t="n">
        <v>168</v>
      </c>
      <c r="D166" s="188" t="n"/>
      <c r="E166" s="217" t="n"/>
      <c r="F166" s="188">
        <f>B166-C166-D166+E166-G166</f>
        <v/>
      </c>
      <c r="G166" s="188" t="n">
        <v>3.5</v>
      </c>
    </row>
    <row r="167" ht="20.25" customHeight="1" s="162">
      <c r="A167" s="9" t="n">
        <v>44247</v>
      </c>
      <c r="B167" s="188" t="n">
        <v>67.41</v>
      </c>
      <c r="C167" s="188" t="n">
        <v>56</v>
      </c>
      <c r="D167" s="188" t="n"/>
      <c r="E167" s="217" t="n"/>
      <c r="F167" s="188">
        <f>B167-C167-D167+E167-G167</f>
        <v/>
      </c>
      <c r="G167" s="188" t="n">
        <v>3.5</v>
      </c>
    </row>
    <row r="168" ht="20.25" customHeight="1" s="162">
      <c r="A168" s="9" t="n">
        <v>44247</v>
      </c>
      <c r="B168" s="188" t="n">
        <v>24.22</v>
      </c>
      <c r="C168" s="188" t="n">
        <v>16</v>
      </c>
      <c r="D168" s="188" t="n"/>
      <c r="E168" s="217" t="n"/>
      <c r="F168" s="188">
        <f>B168-C168-D168+E168-G168</f>
        <v/>
      </c>
      <c r="G168" s="188" t="n">
        <v>3.5</v>
      </c>
    </row>
    <row r="169" ht="20.25" customHeight="1" s="162">
      <c r="A169" s="9" t="n">
        <v>44247</v>
      </c>
      <c r="B169" s="188" t="n">
        <v>48.58</v>
      </c>
      <c r="C169" s="188" t="n">
        <v>44</v>
      </c>
      <c r="D169" s="188" t="n"/>
      <c r="E169" s="217" t="n"/>
      <c r="F169" s="188">
        <f>B169-C169-D169+E169-G169</f>
        <v/>
      </c>
      <c r="G169" s="188" t="n">
        <v>0</v>
      </c>
    </row>
    <row r="170" ht="20.25" customHeight="1" s="162">
      <c r="A170" s="9" t="n">
        <v>44248</v>
      </c>
      <c r="B170" s="188" t="n">
        <v>63.35</v>
      </c>
      <c r="C170" s="188" t="n">
        <v>49</v>
      </c>
      <c r="D170" s="188" t="n"/>
      <c r="E170" s="217" t="n"/>
      <c r="F170" s="188">
        <f>B170-C170-D170+E170-G170</f>
        <v/>
      </c>
      <c r="G170" s="188" t="n">
        <v>3.5</v>
      </c>
    </row>
    <row r="171" ht="20.25" customHeight="1" s="162">
      <c r="A171" s="9" t="n">
        <v>44248</v>
      </c>
      <c r="B171" s="188" t="n">
        <v>70.41</v>
      </c>
      <c r="C171" s="188" t="n">
        <v>48</v>
      </c>
      <c r="D171" s="188" t="n"/>
      <c r="E171" s="217" t="n"/>
      <c r="F171" s="188">
        <f>B171-C171-D171+E171-G171</f>
        <v/>
      </c>
      <c r="G171" s="188" t="n">
        <v>3.5</v>
      </c>
    </row>
    <row r="172" ht="20.25" customHeight="1" s="162">
      <c r="A172" s="9" t="n">
        <v>44248</v>
      </c>
      <c r="B172" s="188" t="n">
        <v>48.58</v>
      </c>
      <c r="C172" s="188" t="n">
        <v>44</v>
      </c>
      <c r="D172" s="188" t="n"/>
      <c r="E172" s="217" t="n"/>
      <c r="F172" s="188">
        <f>B172-C172-D172+E172-G172</f>
        <v/>
      </c>
      <c r="G172" s="188" t="n">
        <v>0</v>
      </c>
    </row>
    <row r="173" ht="20.25" customHeight="1" s="162">
      <c r="A173" s="9" t="n">
        <v>44248</v>
      </c>
      <c r="B173" s="188" t="n">
        <v>67.41</v>
      </c>
      <c r="C173" s="188" t="n">
        <v>48</v>
      </c>
      <c r="D173" s="188" t="n"/>
      <c r="E173" s="217" t="n"/>
      <c r="F173" s="188">
        <f>B173-C173-D173+E173-G173</f>
        <v/>
      </c>
      <c r="G173" s="188" t="n">
        <v>3.5</v>
      </c>
    </row>
    <row r="174" ht="20.25" customHeight="1" s="162">
      <c r="A174" s="9" t="n">
        <v>44248</v>
      </c>
      <c r="B174" s="188" t="n">
        <v>182.97</v>
      </c>
      <c r="C174" s="188" t="n">
        <v>127</v>
      </c>
      <c r="D174" s="188" t="n"/>
      <c r="E174" s="217" t="n"/>
      <c r="F174" s="188">
        <f>B174-C174-D174+E174-G174</f>
        <v/>
      </c>
      <c r="G174" s="188" t="n">
        <v>3.5</v>
      </c>
    </row>
    <row r="175" ht="20.25" customHeight="1" s="162">
      <c r="A175" s="9" t="n">
        <v>44248</v>
      </c>
      <c r="B175" s="188" t="n">
        <v>48.58</v>
      </c>
      <c r="C175" s="188" t="n">
        <v>44</v>
      </c>
      <c r="D175" s="188" t="n"/>
      <c r="E175" s="217" t="n"/>
      <c r="F175" s="188">
        <f>B175-C175-D175+E175-G175</f>
        <v/>
      </c>
      <c r="G175" s="188" t="n">
        <v>0</v>
      </c>
    </row>
    <row r="176" ht="20.25" customHeight="1" s="162">
      <c r="A176" s="9" t="n">
        <v>44248</v>
      </c>
      <c r="B176" s="188" t="n">
        <v>134.54</v>
      </c>
      <c r="C176" s="188" t="n">
        <v>104</v>
      </c>
      <c r="D176" s="188" t="n"/>
      <c r="E176" s="217" t="n"/>
      <c r="F176" s="188">
        <f>B176-C176-D176+E176-G176</f>
        <v/>
      </c>
      <c r="G176" s="188" t="n">
        <v>3.5</v>
      </c>
    </row>
    <row r="177" ht="20.25" customHeight="1" s="162">
      <c r="A177" s="9" t="n">
        <v>44248</v>
      </c>
      <c r="B177" s="188" t="n">
        <v>48.58</v>
      </c>
      <c r="C177" s="188" t="n">
        <v>44</v>
      </c>
      <c r="D177" s="188" t="n"/>
      <c r="E177" s="217" t="n"/>
      <c r="F177" s="188">
        <f>B177-C177-D177+E177-G177</f>
        <v/>
      </c>
      <c r="G177" s="188" t="n">
        <v>0</v>
      </c>
    </row>
    <row r="178" ht="20.25" customHeight="1" s="162">
      <c r="A178" s="9" t="n">
        <v>44248</v>
      </c>
      <c r="B178" s="188" t="n">
        <v>25</v>
      </c>
      <c r="C178" s="188" t="n">
        <v>16</v>
      </c>
      <c r="D178" s="188" t="n"/>
      <c r="E178" s="217" t="n"/>
      <c r="F178" s="188">
        <f>B178-C178-D178+E178-G178</f>
        <v/>
      </c>
      <c r="G178" s="188" t="n">
        <v>3.5</v>
      </c>
    </row>
    <row r="179" ht="20.25" customHeight="1" s="162">
      <c r="A179" s="9" t="n">
        <v>44248</v>
      </c>
      <c r="B179" s="188" t="n">
        <v>48.58</v>
      </c>
      <c r="C179" s="188" t="n">
        <v>44</v>
      </c>
      <c r="D179" s="188" t="n"/>
      <c r="E179" s="217" t="n"/>
      <c r="F179" s="188">
        <f>B179-C179-D179+E179-G179</f>
        <v/>
      </c>
      <c r="G179" s="188" t="n">
        <v>0</v>
      </c>
    </row>
    <row r="180" ht="20.25" customHeight="1" s="162">
      <c r="A180" s="9" t="n">
        <v>44248</v>
      </c>
      <c r="B180" s="188" t="n">
        <v>50.58</v>
      </c>
      <c r="C180" s="188" t="n">
        <v>44</v>
      </c>
      <c r="D180" s="188" t="n"/>
      <c r="E180" s="217" t="n"/>
      <c r="F180" s="188">
        <f>B180-C180-D180+E180-G180</f>
        <v/>
      </c>
      <c r="G180" s="188" t="n">
        <v>0</v>
      </c>
    </row>
    <row r="181" ht="20.25" customHeight="1" s="162">
      <c r="A181" s="9" t="n">
        <v>44248</v>
      </c>
      <c r="B181" s="188" t="n">
        <v>67.41</v>
      </c>
      <c r="C181" s="188" t="n">
        <v>48</v>
      </c>
      <c r="D181" s="188" t="n"/>
      <c r="E181" s="217" t="n"/>
      <c r="F181" s="188">
        <f>B181-C181-D181+E181-G181</f>
        <v/>
      </c>
      <c r="G181" s="188" t="n">
        <v>3.5</v>
      </c>
    </row>
    <row r="182" ht="20.25" customHeight="1" s="162">
      <c r="A182" s="9" t="n">
        <v>44248</v>
      </c>
      <c r="B182" s="188" t="n">
        <v>48.44</v>
      </c>
      <c r="C182" s="188" t="n">
        <v>32</v>
      </c>
      <c r="D182" s="188" t="n"/>
      <c r="E182" s="217" t="n"/>
      <c r="F182" s="188">
        <f>B182-C182-D182+E182-G182</f>
        <v/>
      </c>
      <c r="G182" s="188" t="n">
        <v>3.5</v>
      </c>
    </row>
    <row r="183" ht="20.25" customHeight="1" s="162">
      <c r="A183" s="9" t="n">
        <v>44248</v>
      </c>
      <c r="B183" s="188" t="n">
        <v>34.8</v>
      </c>
      <c r="C183" s="188" t="n">
        <v>26</v>
      </c>
      <c r="D183" s="188" t="n"/>
      <c r="E183" s="217" t="n"/>
      <c r="F183" s="188">
        <f>B183-C183-D183+E183-G183</f>
        <v/>
      </c>
      <c r="G183" s="188" t="n">
        <v>0</v>
      </c>
    </row>
    <row r="184" ht="20.25" customHeight="1" s="162">
      <c r="A184" s="9" t="n">
        <v>44248</v>
      </c>
      <c r="B184" s="188" t="n">
        <v>48.58</v>
      </c>
      <c r="C184" s="188" t="n">
        <v>44</v>
      </c>
      <c r="D184" s="188" t="n"/>
      <c r="E184" s="217" t="n"/>
      <c r="F184" s="188">
        <f>B184-C184-D184+E184-G184</f>
        <v/>
      </c>
      <c r="G184" s="188" t="n">
        <v>0</v>
      </c>
    </row>
    <row r="185" ht="20.25" customHeight="1" s="162">
      <c r="A185" s="9" t="n">
        <v>44248</v>
      </c>
      <c r="B185" s="188" t="n">
        <v>63.35</v>
      </c>
      <c r="C185" s="188" t="n">
        <v>49</v>
      </c>
      <c r="D185" s="188" t="n"/>
      <c r="E185" s="217" t="n"/>
      <c r="F185" s="188">
        <f>B185-C185-D185+E185-G185</f>
        <v/>
      </c>
      <c r="G185" s="188" t="n">
        <v>3.5</v>
      </c>
    </row>
    <row r="186" ht="20.25" customHeight="1" s="162">
      <c r="A186" s="9" t="n">
        <v>44248</v>
      </c>
      <c r="B186" s="188" t="n">
        <v>48.58</v>
      </c>
      <c r="C186" s="188" t="n">
        <v>44</v>
      </c>
      <c r="D186" s="188" t="n"/>
      <c r="E186" s="217" t="n"/>
      <c r="F186" s="188">
        <f>B186-C186-D186+E186-G186</f>
        <v/>
      </c>
      <c r="G186" s="188" t="n">
        <v>0</v>
      </c>
    </row>
    <row r="187" ht="20.25" customHeight="1" s="162">
      <c r="A187" s="9" t="n">
        <v>44248</v>
      </c>
      <c r="B187" s="188" t="n">
        <v>67.41</v>
      </c>
      <c r="C187" s="188" t="n">
        <v>48</v>
      </c>
      <c r="D187" s="188" t="n"/>
      <c r="E187" s="217" t="n"/>
      <c r="F187" s="188">
        <f>B187-C187-D187+E187-G187</f>
        <v/>
      </c>
      <c r="G187" s="188" t="n">
        <v>3.5</v>
      </c>
    </row>
    <row r="188" ht="20.25" customHeight="1" s="162">
      <c r="A188" s="9" t="n">
        <v>44248</v>
      </c>
      <c r="B188" s="188" t="n">
        <v>152.16</v>
      </c>
      <c r="C188" s="188" t="n">
        <v>112</v>
      </c>
      <c r="D188" s="188" t="n"/>
      <c r="E188" s="217" t="n"/>
      <c r="F188" s="188">
        <f>B188-C188-D188+E188-G188</f>
        <v/>
      </c>
      <c r="G188" s="188" t="n">
        <v>3.5</v>
      </c>
    </row>
    <row r="189" ht="20.25" customHeight="1" s="162">
      <c r="A189" s="9" t="n">
        <v>44248</v>
      </c>
      <c r="B189" s="188" t="n">
        <v>24.96</v>
      </c>
      <c r="C189" s="188" t="n">
        <v>16</v>
      </c>
      <c r="D189" s="188" t="n"/>
      <c r="E189" s="217" t="n"/>
      <c r="F189" s="188">
        <f>B189-C189-D189+E189-G189</f>
        <v/>
      </c>
      <c r="G189" s="188" t="n">
        <v>3.5</v>
      </c>
    </row>
    <row r="190" ht="20.25" customHeight="1" s="162">
      <c r="A190" s="9" t="n">
        <v>44249</v>
      </c>
      <c r="B190" s="188" t="n">
        <v>134.54</v>
      </c>
      <c r="C190" s="188" t="n">
        <v>104</v>
      </c>
      <c r="D190" s="188" t="n"/>
      <c r="E190" s="217" t="n"/>
      <c r="F190" s="188">
        <f>B190-C190-D190+E190-G190</f>
        <v/>
      </c>
      <c r="G190" s="188" t="n">
        <v>3.5</v>
      </c>
    </row>
    <row r="191" ht="20.25" customHeight="1" s="162">
      <c r="A191" s="9" t="n">
        <v>44249</v>
      </c>
      <c r="B191" s="188" t="n">
        <v>24.34</v>
      </c>
      <c r="C191" s="188" t="n">
        <v>16</v>
      </c>
      <c r="D191" s="188" t="n"/>
      <c r="E191" s="217" t="n"/>
      <c r="F191" s="188">
        <f>B191-C191-D191+E191-G191</f>
        <v/>
      </c>
      <c r="G191" s="188" t="n">
        <v>3.5</v>
      </c>
    </row>
    <row r="192" ht="20.25" customHeight="1" s="162">
      <c r="A192" s="9" t="n">
        <v>44249</v>
      </c>
      <c r="B192" s="188" t="n">
        <v>48.58</v>
      </c>
      <c r="C192" s="188" t="n">
        <v>44</v>
      </c>
      <c r="D192" s="188" t="n"/>
      <c r="E192" s="217" t="n"/>
      <c r="F192" s="188">
        <f>B192-C192-D192+E192-G192</f>
        <v/>
      </c>
      <c r="G192" s="188" t="n">
        <v>0</v>
      </c>
    </row>
    <row r="193" ht="20.25" customHeight="1" s="162">
      <c r="A193" s="9" t="n">
        <v>44249</v>
      </c>
      <c r="B193" s="188" t="n">
        <v>48.58</v>
      </c>
      <c r="C193" s="188" t="n">
        <v>44</v>
      </c>
      <c r="D193" s="188" t="n"/>
      <c r="E193" s="217" t="n"/>
      <c r="F193" s="188">
        <f>B193-C193-D193+E193-G193</f>
        <v/>
      </c>
      <c r="G193" s="188" t="n">
        <v>0</v>
      </c>
    </row>
    <row r="194" ht="20.25" customHeight="1" s="162">
      <c r="A194" s="9" t="n">
        <v>44249</v>
      </c>
      <c r="B194" s="188" t="n">
        <v>48.58</v>
      </c>
      <c r="C194" s="188" t="n">
        <v>44</v>
      </c>
      <c r="D194" s="188" t="n"/>
      <c r="E194" s="217" t="n"/>
      <c r="F194" s="188">
        <f>B194-C194-D194+E194-G194</f>
        <v/>
      </c>
      <c r="G194" s="188" t="n">
        <v>0</v>
      </c>
    </row>
    <row r="195" ht="20.25" customHeight="1" s="162">
      <c r="A195" s="9" t="n">
        <v>44249</v>
      </c>
      <c r="B195" s="188" t="n">
        <v>108.24</v>
      </c>
      <c r="C195" s="188" t="n">
        <v>72</v>
      </c>
      <c r="D195" s="188" t="n"/>
      <c r="E195" s="217" t="n"/>
      <c r="F195" s="188">
        <f>B195-C195-D195+E195-G195</f>
        <v/>
      </c>
      <c r="G195" s="188" t="n">
        <v>3.5</v>
      </c>
    </row>
    <row r="196" ht="20.25" customHeight="1" s="162">
      <c r="A196" s="9" t="n">
        <v>44249</v>
      </c>
      <c r="B196" s="223" t="n">
        <v>101</v>
      </c>
      <c r="C196" s="223" t="n">
        <v>64</v>
      </c>
      <c r="D196" s="223" t="n"/>
      <c r="E196" s="223" t="n"/>
      <c r="F196" s="223">
        <f>B196-C196-D196+E196-G196</f>
        <v/>
      </c>
      <c r="G196" s="188" t="n">
        <v>3.5</v>
      </c>
    </row>
    <row r="197" ht="20.25" customHeight="1" s="162">
      <c r="A197" s="9" t="n">
        <v>44249</v>
      </c>
      <c r="B197" s="188" t="n">
        <v>13.11</v>
      </c>
      <c r="C197" s="188" t="n">
        <v>8</v>
      </c>
      <c r="D197" s="188" t="n"/>
      <c r="E197" s="217" t="n"/>
      <c r="F197" s="188">
        <f>B197-C197-D197+E197-G197</f>
        <v/>
      </c>
      <c r="G197" s="188" t="n">
        <v>3.5</v>
      </c>
    </row>
    <row r="198" ht="20.25" customHeight="1" s="162">
      <c r="A198" s="9" t="n">
        <v>44249</v>
      </c>
      <c r="B198" s="188" t="n">
        <v>48.58</v>
      </c>
      <c r="C198" s="188" t="n">
        <v>49</v>
      </c>
      <c r="D198" s="188" t="n"/>
      <c r="E198" s="217" t="n"/>
      <c r="F198" s="188">
        <f>B198-C198-D198+E198-G198</f>
        <v/>
      </c>
      <c r="G198" s="188" t="n">
        <v>0</v>
      </c>
    </row>
    <row r="199" ht="20.25" customHeight="1" s="162">
      <c r="A199" s="9" t="n">
        <v>44249</v>
      </c>
      <c r="B199" s="188" t="n">
        <v>48.58</v>
      </c>
      <c r="C199" s="188" t="n">
        <v>49</v>
      </c>
      <c r="D199" s="188" t="n"/>
      <c r="E199" s="217" t="n"/>
      <c r="F199" s="188">
        <f>B199-C199-D199+E199-G199</f>
        <v/>
      </c>
      <c r="G199" s="188" t="n">
        <v>0</v>
      </c>
    </row>
    <row r="200" ht="20.25" customHeight="1" s="162">
      <c r="A200" s="9" t="n">
        <v>44249</v>
      </c>
      <c r="B200" s="188" t="n">
        <v>134.54</v>
      </c>
      <c r="C200" s="188" t="n">
        <v>104</v>
      </c>
      <c r="D200" s="188" t="n"/>
      <c r="E200" s="217" t="n"/>
      <c r="F200" s="188">
        <f>B200-C200-D200+E200-G200</f>
        <v/>
      </c>
      <c r="G200" s="188" t="n">
        <v>3.5</v>
      </c>
    </row>
    <row r="201" ht="20.25" customHeight="1" s="162">
      <c r="A201" s="9" t="n">
        <v>44249</v>
      </c>
      <c r="B201" s="188" t="n">
        <v>48.58</v>
      </c>
      <c r="C201" s="188" t="n">
        <v>49</v>
      </c>
      <c r="D201" s="188" t="n"/>
      <c r="E201" s="217" t="n"/>
      <c r="F201" s="188">
        <f>B201-C201-D201+E201-G201</f>
        <v/>
      </c>
      <c r="G201" s="188" t="n">
        <v>0</v>
      </c>
    </row>
    <row r="202" ht="20.25" customHeight="1" s="162">
      <c r="A202" s="9" t="n">
        <v>44249</v>
      </c>
      <c r="B202" s="188" t="n">
        <v>126.58</v>
      </c>
      <c r="C202" s="188" t="n">
        <v>80</v>
      </c>
      <c r="D202" s="188" t="n"/>
      <c r="E202" s="217" t="n"/>
      <c r="F202" s="188">
        <f>B202-C202-D202+E202-G202</f>
        <v/>
      </c>
      <c r="G202" s="188" t="n">
        <v>3.5</v>
      </c>
    </row>
    <row r="203" ht="20.25" customHeight="1" s="162">
      <c r="A203" s="9" t="n">
        <v>44249</v>
      </c>
      <c r="B203" s="188" t="n">
        <v>134.54</v>
      </c>
      <c r="C203" s="188" t="n">
        <v>104</v>
      </c>
      <c r="D203" s="188" t="n"/>
      <c r="E203" s="217" t="n"/>
      <c r="F203" s="188">
        <f>B203-C203-D203+E203-G203</f>
        <v/>
      </c>
      <c r="G203" s="188" t="n">
        <v>3.5</v>
      </c>
    </row>
    <row r="204" ht="20.25" customHeight="1" s="162">
      <c r="A204" s="9" t="n">
        <v>44249</v>
      </c>
      <c r="B204" s="188" t="n">
        <v>138.85</v>
      </c>
      <c r="C204" s="188" t="n">
        <v>104</v>
      </c>
      <c r="D204" s="188" t="n"/>
      <c r="E204" s="217" t="n"/>
      <c r="F204" s="188">
        <f>B204-C204-D204+E204-G204</f>
        <v/>
      </c>
      <c r="G204" s="188" t="n">
        <v>3.5</v>
      </c>
    </row>
    <row r="205" ht="20.25" customHeight="1" s="162">
      <c r="A205" s="9" t="n">
        <v>44249</v>
      </c>
      <c r="B205" s="188" t="n">
        <v>134.54</v>
      </c>
      <c r="C205" s="188" t="n">
        <v>104</v>
      </c>
      <c r="D205" s="188" t="n"/>
      <c r="E205" s="217" t="n"/>
      <c r="F205" s="188">
        <f>B205-C205-D205+E205-G205</f>
        <v/>
      </c>
      <c r="G205" s="188" t="n">
        <v>3.5</v>
      </c>
    </row>
    <row r="206" ht="20.25" customHeight="1" s="162">
      <c r="A206" s="9" t="n">
        <v>44249</v>
      </c>
      <c r="B206" s="188" t="n">
        <v>48.58</v>
      </c>
      <c r="C206" s="188" t="n">
        <v>49</v>
      </c>
      <c r="D206" s="188" t="n"/>
      <c r="E206" s="217" t="n"/>
      <c r="F206" s="188">
        <f>B206-C206-D206+E206-G206</f>
        <v/>
      </c>
      <c r="G206" s="188" t="n">
        <v>0</v>
      </c>
    </row>
    <row r="207" ht="20.25" customHeight="1" s="162">
      <c r="A207" s="9" t="n">
        <v>44250</v>
      </c>
      <c r="B207" s="188" t="n">
        <v>13.11</v>
      </c>
      <c r="C207" s="188" t="n">
        <v>8</v>
      </c>
      <c r="D207" s="188" t="n"/>
      <c r="E207" s="217" t="n"/>
      <c r="F207" s="188">
        <f>B207-C207-D207+E207-G207</f>
        <v/>
      </c>
      <c r="G207" s="188" t="n">
        <v>3.5</v>
      </c>
    </row>
    <row r="208" ht="20.25" customHeight="1" s="162">
      <c r="A208" s="9" t="n">
        <v>44250</v>
      </c>
      <c r="B208" s="188" t="n">
        <v>50</v>
      </c>
      <c r="C208" s="188" t="n">
        <v>32</v>
      </c>
      <c r="D208" s="188" t="n"/>
      <c r="E208" s="217" t="n"/>
      <c r="F208" s="188">
        <f>B208-C208-D208+E208-G208</f>
        <v/>
      </c>
      <c r="G208" s="188" t="n">
        <v>3.5</v>
      </c>
    </row>
    <row r="209" ht="20.25" customHeight="1" s="162">
      <c r="A209" s="9" t="n">
        <v>44250</v>
      </c>
      <c r="B209" s="188" t="n">
        <v>48.58</v>
      </c>
      <c r="C209" s="188" t="n">
        <v>44</v>
      </c>
      <c r="D209" s="188" t="n"/>
      <c r="E209" s="217" t="n"/>
      <c r="F209" s="188">
        <f>B209-C209-D209+E209-G209</f>
        <v/>
      </c>
      <c r="G209" s="188" t="n">
        <v>0</v>
      </c>
    </row>
    <row r="210" ht="20.25" customHeight="1" s="162">
      <c r="A210" s="9" t="n">
        <v>44250</v>
      </c>
      <c r="B210" s="188" t="n">
        <v>8.08</v>
      </c>
      <c r="C210" s="188" t="n">
        <v>2</v>
      </c>
      <c r="D210" s="188" t="n"/>
      <c r="E210" s="217" t="n"/>
      <c r="F210" s="188">
        <f>B210-C210-D210+E210-G210</f>
        <v/>
      </c>
      <c r="G210" s="188" t="n">
        <v>3.5</v>
      </c>
    </row>
    <row r="211" ht="20.25" customHeight="1" s="162">
      <c r="A211" s="9" t="n">
        <v>44250</v>
      </c>
      <c r="B211" s="188" t="n">
        <v>147.58</v>
      </c>
      <c r="C211" s="188" t="n">
        <v>110</v>
      </c>
      <c r="D211" s="188" t="n"/>
      <c r="E211" s="217" t="n"/>
      <c r="F211" s="188">
        <f>B211-C211-D211+E211-G211</f>
        <v/>
      </c>
      <c r="G211" s="188" t="n">
        <v>3.5</v>
      </c>
    </row>
    <row r="212" ht="20.25" customHeight="1" s="162">
      <c r="A212" s="9" t="n">
        <v>44250</v>
      </c>
      <c r="B212" s="188" t="n">
        <v>75.58</v>
      </c>
      <c r="C212" s="188" t="n">
        <v>56</v>
      </c>
      <c r="D212" s="188" t="n"/>
      <c r="E212" s="217" t="n"/>
      <c r="F212" s="188">
        <f>B212-C212-D212+E212-G212</f>
        <v/>
      </c>
      <c r="G212" s="188" t="n">
        <v>3.5</v>
      </c>
    </row>
    <row r="213" ht="20.25" customHeight="1" s="162">
      <c r="A213" s="9" t="n">
        <v>44250</v>
      </c>
      <c r="B213" s="188" t="n">
        <v>24.89</v>
      </c>
      <c r="C213" s="188" t="n">
        <v>16</v>
      </c>
      <c r="D213" s="188" t="n"/>
      <c r="E213" s="217" t="n"/>
      <c r="F213" s="188">
        <f>B213-C213-D213+E213-G213</f>
        <v/>
      </c>
      <c r="G213" s="188" t="n">
        <v>3.5</v>
      </c>
    </row>
    <row r="214" ht="20.25" customHeight="1" s="162">
      <c r="A214" s="9" t="n">
        <v>44250</v>
      </c>
      <c r="B214" s="188" t="n">
        <v>48.58</v>
      </c>
      <c r="C214" s="188" t="n">
        <v>44</v>
      </c>
      <c r="D214" s="188" t="n"/>
      <c r="E214" s="217" t="n"/>
      <c r="F214" s="188">
        <f>B214-C214-D214+E214-G214</f>
        <v/>
      </c>
      <c r="G214" s="188" t="n">
        <v>0</v>
      </c>
    </row>
    <row r="215" ht="20.25" customHeight="1" s="162">
      <c r="A215" s="9" t="n">
        <v>44250</v>
      </c>
      <c r="B215" s="188" t="n">
        <v>41.12</v>
      </c>
      <c r="C215" s="188" t="n">
        <v>26</v>
      </c>
      <c r="D215" s="188" t="n"/>
      <c r="E215" s="217" t="n"/>
      <c r="F215" s="188">
        <f>B215-C215-D215+E215-G215</f>
        <v/>
      </c>
      <c r="G215" s="188" t="n">
        <v>3.5</v>
      </c>
    </row>
    <row r="216" ht="20.25" customHeight="1" s="162">
      <c r="A216" s="9" t="n">
        <v>44250</v>
      </c>
      <c r="B216" s="188" t="n">
        <v>75.58</v>
      </c>
      <c r="C216" s="188" t="n">
        <v>56</v>
      </c>
      <c r="D216" s="188" t="n"/>
      <c r="E216" s="217" t="n"/>
      <c r="F216" s="188">
        <f>B216-C216-D216+E216-G216</f>
        <v/>
      </c>
      <c r="G216" s="188" t="n">
        <v>3.5</v>
      </c>
    </row>
    <row r="217" ht="20.25" customHeight="1" s="162">
      <c r="A217" s="9" t="n">
        <v>44250</v>
      </c>
      <c r="B217" s="188" t="n">
        <v>68.7</v>
      </c>
      <c r="C217" s="188" t="n">
        <v>48</v>
      </c>
      <c r="D217" s="188" t="n"/>
      <c r="E217" s="217" t="n"/>
      <c r="F217" s="188">
        <f>B217-C217-D217+E217-G217</f>
        <v/>
      </c>
      <c r="G217" s="188" t="n">
        <v>3.5</v>
      </c>
    </row>
    <row r="218" ht="20.25" customHeight="1" s="162">
      <c r="A218" s="9" t="n">
        <v>44250</v>
      </c>
      <c r="B218" s="188" t="n">
        <v>20.48</v>
      </c>
      <c r="C218" s="188" t="n">
        <v>12</v>
      </c>
      <c r="D218" s="188" t="n"/>
      <c r="E218" s="217" t="n"/>
      <c r="F218" s="188">
        <f>B218-C218-D218+E218-G218</f>
        <v/>
      </c>
      <c r="G218" s="188" t="n">
        <v>3.5</v>
      </c>
    </row>
    <row r="219" ht="20.25" customHeight="1" s="162">
      <c r="A219" s="9" t="n">
        <v>44250</v>
      </c>
      <c r="B219" s="188" t="n">
        <v>16.9</v>
      </c>
      <c r="C219" s="188" t="n">
        <v>10</v>
      </c>
      <c r="D219" s="188" t="n"/>
      <c r="E219" s="217" t="n"/>
      <c r="F219" s="188">
        <f>B219-C219-D219+E219-G219</f>
        <v/>
      </c>
      <c r="G219" s="188" t="n">
        <v>3.5</v>
      </c>
    </row>
    <row r="220" ht="20.25" customHeight="1" s="162">
      <c r="A220" s="9" t="n">
        <v>44250</v>
      </c>
      <c r="B220" s="188" t="n">
        <v>48.58</v>
      </c>
      <c r="C220" s="188" t="n">
        <v>44</v>
      </c>
      <c r="D220" s="188" t="n"/>
      <c r="E220" s="217" t="n"/>
      <c r="F220" s="188">
        <f>B220-C220-D220+E220-G220</f>
        <v/>
      </c>
      <c r="G220" s="188" t="n">
        <v>0</v>
      </c>
    </row>
    <row r="221" ht="20.25" customHeight="1" s="162">
      <c r="A221" s="9" t="n">
        <v>44251</v>
      </c>
      <c r="B221" s="188" t="n">
        <v>48.58</v>
      </c>
      <c r="C221" s="188" t="n">
        <v>44</v>
      </c>
      <c r="D221" s="188" t="n"/>
      <c r="E221" s="217" t="n"/>
      <c r="F221" s="188">
        <f>B221-C221-D221+E221-G221</f>
        <v/>
      </c>
      <c r="G221" s="188" t="n">
        <v>0</v>
      </c>
    </row>
    <row r="222" ht="20.25" customHeight="1" s="162">
      <c r="A222" s="9" t="n">
        <v>44251</v>
      </c>
      <c r="B222" s="188" t="n">
        <v>26.9</v>
      </c>
      <c r="C222" s="188" t="n">
        <v>12</v>
      </c>
      <c r="D222" s="188" t="n"/>
      <c r="E222" s="217" t="n"/>
      <c r="F222" s="188">
        <f>B222-C222-D222+E222-G222</f>
        <v/>
      </c>
      <c r="G222" s="188" t="n">
        <v>3.5</v>
      </c>
    </row>
    <row r="223" ht="20.25" customHeight="1" s="162">
      <c r="A223" s="9" t="n">
        <v>44251</v>
      </c>
      <c r="B223" s="188" t="n">
        <v>149.58</v>
      </c>
      <c r="C223" s="188" t="n">
        <v>112</v>
      </c>
      <c r="D223" s="188" t="n"/>
      <c r="E223" s="217" t="n"/>
      <c r="F223" s="188">
        <f>B223-C223-D223+E223-G223</f>
        <v/>
      </c>
      <c r="G223" s="188" t="n">
        <v>3.5</v>
      </c>
    </row>
    <row r="224" ht="20.25" customHeight="1" s="162">
      <c r="A224" s="9" t="n">
        <v>44251</v>
      </c>
      <c r="B224" s="188" t="n">
        <v>147.58</v>
      </c>
      <c r="C224" s="188" t="n">
        <v>112</v>
      </c>
      <c r="D224" s="188" t="n"/>
      <c r="E224" s="217" t="n"/>
      <c r="F224" s="188">
        <f>B224-C224-D224+E224-G224</f>
        <v/>
      </c>
      <c r="G224" s="188" t="n">
        <v>3.5</v>
      </c>
    </row>
    <row r="225" ht="20.25" customHeight="1" s="162">
      <c r="A225" s="9" t="n">
        <v>44251</v>
      </c>
      <c r="B225" s="188" t="n">
        <v>24.63</v>
      </c>
      <c r="C225" s="188" t="n">
        <v>16</v>
      </c>
      <c r="D225" s="188" t="n"/>
      <c r="E225" s="217" t="n"/>
      <c r="F225" s="188">
        <f>B225-C225-D225+E225-G225</f>
        <v/>
      </c>
      <c r="G225" s="188" t="n">
        <v>3.5</v>
      </c>
    </row>
    <row r="226" ht="20.25" customHeight="1" s="162">
      <c r="A226" s="9" t="n">
        <v>44251</v>
      </c>
      <c r="B226" s="188" t="n">
        <v>13.3</v>
      </c>
      <c r="C226" s="188" t="n">
        <v>8</v>
      </c>
      <c r="D226" s="188" t="n"/>
      <c r="E226" s="217" t="n"/>
      <c r="F226" s="188">
        <f>B226-C226-D226+E226-G226</f>
        <v/>
      </c>
      <c r="G226" s="188" t="n">
        <v>3.5</v>
      </c>
    </row>
    <row r="227" ht="20.25" customHeight="1" s="162">
      <c r="A227" s="9" t="n">
        <v>44251</v>
      </c>
      <c r="B227" s="188" t="n">
        <v>48.58</v>
      </c>
      <c r="C227" s="188" t="n">
        <v>44</v>
      </c>
      <c r="D227" s="188" t="n"/>
      <c r="E227" s="217" t="n"/>
      <c r="F227" s="188">
        <f>B227-C227-D227+E227-G227</f>
        <v/>
      </c>
      <c r="G227" s="188" t="n">
        <v>0</v>
      </c>
    </row>
    <row r="228" ht="20.25" customHeight="1" s="162">
      <c r="A228" s="9" t="n">
        <v>44251</v>
      </c>
      <c r="B228" s="188" t="n">
        <v>29.98</v>
      </c>
      <c r="C228" s="188" t="n">
        <v>14</v>
      </c>
      <c r="D228" s="188" t="n"/>
      <c r="E228" s="217" t="n"/>
      <c r="F228" s="188">
        <f>B228-C228-D228+E228-G228</f>
        <v/>
      </c>
      <c r="G228" s="188" t="n">
        <v>3.5</v>
      </c>
    </row>
    <row r="229" ht="20.25" customHeight="1" s="162">
      <c r="A229" s="9" t="n">
        <v>44251</v>
      </c>
      <c r="B229" s="188" t="n">
        <v>80.02</v>
      </c>
      <c r="C229" s="188" t="n">
        <v>56</v>
      </c>
      <c r="D229" s="188" t="n"/>
      <c r="E229" s="217" t="n"/>
      <c r="F229" s="188">
        <f>B229-C229-D229+E229-G229</f>
        <v/>
      </c>
      <c r="G229" s="188" t="n">
        <v>3.5</v>
      </c>
    </row>
    <row r="230" ht="20.25" customHeight="1" s="162">
      <c r="A230" s="9" t="n">
        <v>44251</v>
      </c>
      <c r="B230" s="188" t="n">
        <v>137.81</v>
      </c>
      <c r="C230" s="188" t="n">
        <v>104</v>
      </c>
      <c r="D230" s="188" t="n"/>
      <c r="E230" s="217" t="n"/>
      <c r="F230" s="188">
        <f>B230-C230-D230+E230-G230</f>
        <v/>
      </c>
      <c r="G230" s="188" t="n">
        <v>3.5</v>
      </c>
    </row>
    <row r="231" ht="20.25" customHeight="1" s="162">
      <c r="A231" s="9" t="n">
        <v>44251</v>
      </c>
      <c r="B231" s="188" t="n">
        <v>116.49</v>
      </c>
      <c r="C231" s="188" t="n">
        <v>80</v>
      </c>
      <c r="D231" s="188" t="n"/>
      <c r="E231" s="217" t="n"/>
      <c r="F231" s="188">
        <f>B231-C231-D231+E231-G231</f>
        <v/>
      </c>
      <c r="G231" s="188" t="n">
        <v>3.5</v>
      </c>
    </row>
    <row r="232" ht="20.25" customHeight="1" s="162">
      <c r="A232" s="9" t="n">
        <v>44252</v>
      </c>
      <c r="B232" s="188" t="n">
        <v>67.53</v>
      </c>
      <c r="C232" s="188" t="n">
        <v>48</v>
      </c>
      <c r="D232" s="188" t="n"/>
      <c r="E232" s="217" t="n"/>
      <c r="F232" s="188">
        <f>B232-C232-D232+E232-G232</f>
        <v/>
      </c>
      <c r="G232" s="188" t="n">
        <v>3.5</v>
      </c>
    </row>
    <row r="233" ht="20.25" customHeight="1" s="162">
      <c r="A233" s="9" t="n">
        <v>44252</v>
      </c>
      <c r="B233" s="188" t="n">
        <v>13.11</v>
      </c>
      <c r="C233" s="188" t="n">
        <v>8</v>
      </c>
      <c r="D233" s="188" t="n"/>
      <c r="E233" s="217" t="n"/>
      <c r="F233" s="188">
        <f>B233-C233-D233+E233-G233</f>
        <v/>
      </c>
      <c r="G233" s="188" t="n">
        <v>3.5</v>
      </c>
    </row>
    <row r="234" ht="20.25" customHeight="1" s="162">
      <c r="A234" s="9" t="n">
        <v>44252</v>
      </c>
      <c r="B234" s="188" t="n">
        <v>134.54</v>
      </c>
      <c r="C234" s="188" t="n">
        <v>104</v>
      </c>
      <c r="D234" s="188" t="n"/>
      <c r="E234" s="217" t="n"/>
      <c r="F234" s="188">
        <f>B234-C234-D234+E234-G234</f>
        <v/>
      </c>
      <c r="G234" s="188" t="n">
        <v>3.5</v>
      </c>
    </row>
    <row r="235" ht="20.25" customHeight="1" s="162">
      <c r="A235" s="9" t="n">
        <v>44252</v>
      </c>
      <c r="B235" s="188" t="n">
        <v>75.58</v>
      </c>
      <c r="C235" s="188" t="n">
        <v>56</v>
      </c>
      <c r="D235" s="188" t="n"/>
      <c r="E235" s="217" t="n"/>
      <c r="F235" s="188">
        <f>B235-C235-D235+E235-G235</f>
        <v/>
      </c>
      <c r="G235" s="188" t="n">
        <v>3.5</v>
      </c>
    </row>
    <row r="236" ht="20.25" customHeight="1" s="162">
      <c r="A236" s="9" t="n">
        <v>44252</v>
      </c>
      <c r="B236" s="188" t="n">
        <v>75.58</v>
      </c>
      <c r="C236" s="188" t="n">
        <v>56</v>
      </c>
      <c r="D236" s="188" t="n"/>
      <c r="E236" s="217" t="n"/>
      <c r="F236" s="188">
        <f>B236-C236-D236+E236-G236</f>
        <v/>
      </c>
      <c r="G236" s="188" t="n">
        <v>3.5</v>
      </c>
    </row>
    <row r="237" ht="20.25" customHeight="1" s="162">
      <c r="A237" s="9" t="n">
        <v>44252</v>
      </c>
      <c r="B237" s="188" t="n">
        <v>22.45</v>
      </c>
      <c r="C237" s="188" t="n">
        <v>12</v>
      </c>
      <c r="D237" s="188" t="n"/>
      <c r="E237" s="217" t="n"/>
      <c r="F237" s="188">
        <f>B237-C237-D237+E237-G237</f>
        <v/>
      </c>
      <c r="G237" s="188" t="n">
        <v>3.5</v>
      </c>
    </row>
    <row r="238" ht="20.25" customHeight="1" s="162">
      <c r="A238" s="9" t="n">
        <v>44252</v>
      </c>
      <c r="B238" s="188" t="n">
        <v>35.83</v>
      </c>
      <c r="C238" s="188" t="n">
        <v>24</v>
      </c>
      <c r="D238" s="188" t="n"/>
      <c r="E238" s="217" t="n"/>
      <c r="F238" s="188">
        <f>B238-C238-D238+E238-G238</f>
        <v/>
      </c>
      <c r="G238" s="188" t="n">
        <v>3.5</v>
      </c>
    </row>
    <row r="239" ht="20.25" customHeight="1" s="162">
      <c r="A239" s="9" t="n">
        <v>44252</v>
      </c>
      <c r="B239" s="188" t="n">
        <v>48.58</v>
      </c>
      <c r="C239" s="188" t="n">
        <v>38.3</v>
      </c>
      <c r="D239" s="188" t="n"/>
      <c r="E239" s="217" t="n"/>
      <c r="F239" s="188">
        <f>B239-C239-D239+E239-G239</f>
        <v/>
      </c>
      <c r="G239" s="188" t="n">
        <v>3.5</v>
      </c>
    </row>
    <row r="240" ht="20.25" customHeight="1" s="162">
      <c r="A240" s="9" t="n">
        <v>44252</v>
      </c>
      <c r="B240" s="188" t="n">
        <v>69.58</v>
      </c>
      <c r="C240" s="188" t="n">
        <v>48</v>
      </c>
      <c r="D240" s="188" t="n"/>
      <c r="E240" s="217" t="n"/>
      <c r="F240" s="188">
        <f>B240-C240-D240+E240-G240</f>
        <v/>
      </c>
      <c r="G240" s="188" t="n">
        <v>3.5</v>
      </c>
    </row>
    <row r="241" ht="20.25" customHeight="1" s="162">
      <c r="A241" s="9" t="n">
        <v>44252</v>
      </c>
      <c r="B241" s="188" t="n">
        <v>147.58</v>
      </c>
      <c r="C241" s="188" t="n">
        <v>112</v>
      </c>
      <c r="D241" s="188" t="n"/>
      <c r="E241" s="217" t="n"/>
      <c r="F241" s="188">
        <f>B241-C241-D241+E241-G241</f>
        <v/>
      </c>
      <c r="G241" s="188" t="n">
        <v>3.5</v>
      </c>
    </row>
    <row r="242" ht="20.25" customHeight="1" s="162">
      <c r="A242" s="9" t="n">
        <v>44253</v>
      </c>
      <c r="B242" s="188" t="n">
        <v>138.43</v>
      </c>
      <c r="C242" s="188" t="n">
        <v>104</v>
      </c>
      <c r="D242" s="188" t="n"/>
      <c r="E242" s="217" t="n"/>
      <c r="F242" s="188">
        <f>B242-C242-D242+E242-G242</f>
        <v/>
      </c>
      <c r="G242" s="188" t="n">
        <v>3.5</v>
      </c>
    </row>
    <row r="243" ht="20.25" customHeight="1" s="162">
      <c r="A243" s="9" t="n">
        <v>44253</v>
      </c>
      <c r="B243" s="188" t="n">
        <v>34.8</v>
      </c>
      <c r="C243" s="188" t="n">
        <v>20</v>
      </c>
      <c r="D243" s="188" t="n"/>
      <c r="E243" s="217" t="n"/>
      <c r="F243" s="188">
        <f>B243-C243-D243+E243-G243</f>
        <v/>
      </c>
      <c r="G243" s="188" t="n">
        <v>3.5</v>
      </c>
    </row>
    <row r="244" ht="20.25" customHeight="1" s="162">
      <c r="A244" s="9" t="n">
        <v>44253</v>
      </c>
      <c r="B244" s="188" t="n">
        <v>34.8</v>
      </c>
      <c r="C244" s="188" t="n">
        <v>20</v>
      </c>
      <c r="D244" s="188" t="n"/>
      <c r="E244" s="217" t="n"/>
      <c r="F244" s="188">
        <f>B244-C244-D244+E244-G244</f>
        <v/>
      </c>
      <c r="G244" s="188" t="n">
        <v>3.5</v>
      </c>
    </row>
    <row r="245" ht="20.25" customHeight="1" s="162">
      <c r="A245" s="9" t="n">
        <v>44253</v>
      </c>
      <c r="B245" s="188" t="n">
        <v>134.54</v>
      </c>
      <c r="C245" s="188" t="n">
        <v>104</v>
      </c>
      <c r="D245" s="188" t="n"/>
      <c r="E245" s="217" t="n"/>
      <c r="F245" s="188">
        <f>B245-C245-D245+E245-G245</f>
        <v/>
      </c>
      <c r="G245" s="188" t="n">
        <v>3.5</v>
      </c>
    </row>
    <row r="246" ht="20.25" customHeight="1" s="162">
      <c r="A246" s="9" t="n">
        <v>44253</v>
      </c>
      <c r="B246" s="188" t="n">
        <v>67.41</v>
      </c>
      <c r="C246" s="188" t="n">
        <v>48</v>
      </c>
      <c r="D246" s="188" t="n"/>
      <c r="E246" s="217" t="n"/>
      <c r="F246" s="188">
        <f>B246-C246-D246+E246-G246</f>
        <v/>
      </c>
      <c r="G246" s="188" t="n">
        <v>3.5</v>
      </c>
    </row>
    <row r="247" ht="20.25" customHeight="1" s="162">
      <c r="A247" s="9" t="n">
        <v>44253</v>
      </c>
      <c r="B247" s="188" t="n">
        <v>69.45</v>
      </c>
      <c r="C247" s="188" t="n">
        <v>48</v>
      </c>
      <c r="D247" s="188" t="n"/>
      <c r="E247" s="217" t="n"/>
      <c r="F247" s="188">
        <f>B247-C247-D247+E247-G247</f>
        <v/>
      </c>
      <c r="G247" s="188" t="n">
        <v>3.5</v>
      </c>
    </row>
    <row r="248" ht="20.25" customHeight="1" s="162">
      <c r="A248" s="9" t="n">
        <v>44253</v>
      </c>
      <c r="B248" s="188" t="n">
        <v>135.82</v>
      </c>
      <c r="C248" s="188" t="n">
        <v>104</v>
      </c>
      <c r="D248" s="188" t="n"/>
      <c r="E248" s="217" t="n"/>
      <c r="F248" s="188">
        <f>B248-C248-D248+E248-G248</f>
        <v/>
      </c>
      <c r="G248" s="188" t="n">
        <v>3.5</v>
      </c>
    </row>
    <row r="249" ht="20.25" customHeight="1" s="162">
      <c r="A249" s="9" t="n">
        <v>44253</v>
      </c>
      <c r="B249" s="188" t="n">
        <v>13.11</v>
      </c>
      <c r="C249" s="188" t="n">
        <v>8</v>
      </c>
      <c r="D249" s="188" t="n"/>
      <c r="E249" s="217" t="n"/>
      <c r="F249" s="188">
        <f>B249-C249-D249+E249-G249</f>
        <v/>
      </c>
      <c r="G249" s="188" t="n">
        <v>3.5</v>
      </c>
    </row>
    <row r="250" ht="20.25" customHeight="1" s="162">
      <c r="A250" s="9" t="n">
        <v>44253</v>
      </c>
      <c r="B250" s="188" t="n">
        <v>14.71</v>
      </c>
      <c r="C250" s="188" t="n">
        <v>4.9</v>
      </c>
      <c r="D250" s="188" t="n"/>
      <c r="E250" s="217" t="n"/>
      <c r="F250" s="188">
        <f>B250-C250-D250+E250-G250</f>
        <v/>
      </c>
      <c r="G250" s="188" t="n">
        <v>3.5</v>
      </c>
    </row>
    <row r="251" ht="20.25" customHeight="1" s="162">
      <c r="A251" s="9" t="n">
        <v>44253</v>
      </c>
      <c r="B251" s="188" t="n">
        <v>177.82</v>
      </c>
      <c r="C251" s="188" t="n">
        <v>110</v>
      </c>
      <c r="D251" s="188" t="n"/>
      <c r="E251" s="217" t="n"/>
      <c r="F251" s="188">
        <f>B251-C251-D251+E251-G251</f>
        <v/>
      </c>
      <c r="G251" s="188" t="n">
        <v>30</v>
      </c>
    </row>
    <row r="252" ht="20.25" customHeight="1" s="162">
      <c r="A252" s="9" t="n">
        <v>44253</v>
      </c>
      <c r="B252" s="188" t="n">
        <v>138.09</v>
      </c>
      <c r="C252" s="188" t="n">
        <v>104</v>
      </c>
      <c r="D252" s="188" t="n"/>
      <c r="E252" s="217" t="n"/>
      <c r="F252" s="188">
        <f>B252-C252-D252+E252-G252</f>
        <v/>
      </c>
      <c r="G252" s="188" t="n">
        <v>3.5</v>
      </c>
    </row>
    <row r="253" ht="20.25" customHeight="1" s="162">
      <c r="A253" s="9" t="n">
        <v>44253</v>
      </c>
      <c r="B253" s="188" t="n">
        <v>147.58</v>
      </c>
      <c r="C253" s="188" t="n">
        <v>112</v>
      </c>
      <c r="D253" s="188" t="n"/>
      <c r="E253" s="217" t="n"/>
      <c r="F253" s="188">
        <f>B253-C253-D253+E253-G253</f>
        <v/>
      </c>
      <c r="G253" s="188" t="n">
        <v>3.5</v>
      </c>
    </row>
    <row r="254" ht="20.25" customHeight="1" s="162">
      <c r="A254" s="9" t="n">
        <v>44253</v>
      </c>
      <c r="B254" s="188" t="n">
        <v>138.09</v>
      </c>
      <c r="C254" s="188" t="n">
        <v>104</v>
      </c>
      <c r="D254" s="188" t="n"/>
      <c r="E254" s="217" t="n"/>
      <c r="F254" s="188">
        <f>B254-C254-D254+E254-G254</f>
        <v/>
      </c>
      <c r="G254" s="188" t="n">
        <v>3.5</v>
      </c>
    </row>
    <row r="255" ht="20.25" customHeight="1" s="162">
      <c r="A255" s="9" t="n">
        <v>44253</v>
      </c>
      <c r="B255" s="188" t="n">
        <v>82.44</v>
      </c>
      <c r="C255" s="188" t="n">
        <v>56</v>
      </c>
      <c r="D255" s="188" t="n"/>
      <c r="E255" s="217" t="n"/>
      <c r="F255" s="188">
        <f>B255-C255-D255+E255-G255</f>
        <v/>
      </c>
      <c r="G255" s="188" t="n">
        <v>3.5</v>
      </c>
    </row>
    <row r="256" ht="20.25" customHeight="1" s="162">
      <c r="A256" s="9" t="n">
        <v>44254</v>
      </c>
      <c r="B256" s="188" t="n">
        <v>14.08</v>
      </c>
      <c r="C256" s="188" t="n">
        <v>5.8</v>
      </c>
      <c r="D256" s="188" t="n"/>
      <c r="E256" s="217" t="n"/>
      <c r="F256" s="188">
        <f>B256-C256-D256+E256-G256</f>
        <v/>
      </c>
      <c r="G256" s="188" t="n">
        <v>3.5</v>
      </c>
    </row>
    <row r="257" ht="20.25" customHeight="1" s="162">
      <c r="A257" s="9" t="n">
        <v>44254</v>
      </c>
      <c r="B257" s="188" t="n">
        <v>12</v>
      </c>
      <c r="C257" s="188" t="n">
        <v>8</v>
      </c>
      <c r="D257" s="188" t="n"/>
      <c r="E257" s="217" t="n"/>
      <c r="F257" s="188">
        <f>B257-C257-D257+E257-G257</f>
        <v/>
      </c>
      <c r="G257" s="188" t="n">
        <v>3.5</v>
      </c>
    </row>
    <row r="258" ht="20.25" customHeight="1" s="162">
      <c r="A258" s="9" t="n">
        <v>44254</v>
      </c>
      <c r="B258" s="188" t="n">
        <v>16.9</v>
      </c>
      <c r="C258" s="188" t="n">
        <v>10</v>
      </c>
      <c r="D258" s="188" t="n"/>
      <c r="E258" s="217" t="n"/>
      <c r="F258" s="188">
        <f>B258-C258-D258+E258-G258</f>
        <v/>
      </c>
      <c r="G258" s="188" t="n">
        <v>3.5</v>
      </c>
    </row>
    <row r="259" ht="20.25" customHeight="1" s="162">
      <c r="A259" s="9" t="n">
        <v>44254</v>
      </c>
      <c r="B259" s="188" t="n">
        <v>138.85</v>
      </c>
      <c r="C259" s="188" t="n">
        <v>104</v>
      </c>
      <c r="D259" s="188" t="n"/>
      <c r="E259" s="217" t="n"/>
      <c r="F259" s="188">
        <f>B259-C259-D259+E259-G259</f>
        <v/>
      </c>
      <c r="G259" s="188" t="n">
        <v>3.5</v>
      </c>
    </row>
    <row r="260" ht="20.25" customHeight="1" s="162">
      <c r="A260" s="9" t="n">
        <v>44254</v>
      </c>
      <c r="B260" s="188" t="n">
        <v>143.16</v>
      </c>
      <c r="C260" s="188" t="n">
        <v>104</v>
      </c>
      <c r="D260" s="188" t="n"/>
      <c r="E260" s="217" t="n"/>
      <c r="F260" s="223">
        <f>B260-C260-D260+E260-G260</f>
        <v/>
      </c>
      <c r="G260" s="188" t="n">
        <v>3.5</v>
      </c>
    </row>
    <row r="261" ht="20.25" customHeight="1" s="162">
      <c r="A261" s="9" t="n">
        <v>44254</v>
      </c>
      <c r="B261" s="188" t="n">
        <v>152.58</v>
      </c>
      <c r="C261" s="188" t="n">
        <v>112</v>
      </c>
      <c r="D261" s="188" t="n"/>
      <c r="E261" s="217" t="n"/>
      <c r="F261" s="188">
        <f>B261-C261-D261+E261-G261</f>
        <v/>
      </c>
      <c r="G261" s="188" t="n">
        <v>3.5</v>
      </c>
    </row>
    <row r="262" ht="20.25" customHeight="1" s="162">
      <c r="A262" s="9" t="n">
        <v>44254</v>
      </c>
      <c r="B262" s="188" t="n">
        <v>60</v>
      </c>
      <c r="C262" s="188" t="n">
        <v>32</v>
      </c>
      <c r="D262" s="188" t="n"/>
      <c r="E262" s="217" t="n"/>
      <c r="F262" s="188">
        <f>B262-C262-D262+E262-G262</f>
        <v/>
      </c>
      <c r="G262" s="188" t="n">
        <v>16</v>
      </c>
    </row>
    <row r="263" ht="20.25" customHeight="1" s="162">
      <c r="A263" s="9" t="n">
        <v>44254</v>
      </c>
      <c r="B263" s="188" t="n">
        <v>75.58</v>
      </c>
      <c r="C263" s="188" t="n">
        <v>56</v>
      </c>
      <c r="D263" s="188" t="n"/>
      <c r="E263" s="217" t="n"/>
      <c r="F263" s="188">
        <f>B263-C263-D263+E263-G263</f>
        <v/>
      </c>
      <c r="G263" s="188" t="n">
        <v>3.5</v>
      </c>
    </row>
    <row r="264" ht="20.25" customHeight="1" s="162">
      <c r="A264" s="9" t="n">
        <v>44255</v>
      </c>
      <c r="B264" s="188" t="n">
        <v>67.41</v>
      </c>
      <c r="C264" s="188" t="n">
        <v>48</v>
      </c>
      <c r="D264" s="188" t="n"/>
      <c r="E264" s="217" t="n"/>
      <c r="F264" s="188">
        <f>B264-C264-D264+E264-G264</f>
        <v/>
      </c>
      <c r="G264" s="188" t="n">
        <v>3.5</v>
      </c>
    </row>
    <row r="265" ht="20.25" customHeight="1" s="162">
      <c r="A265" s="9" t="n">
        <v>44255</v>
      </c>
      <c r="B265" s="188" t="n">
        <v>8.890000000000001</v>
      </c>
      <c r="C265" s="188" t="n">
        <v>3.6</v>
      </c>
      <c r="D265" s="188" t="n"/>
      <c r="E265" s="217" t="n"/>
      <c r="F265" s="188">
        <f>B265-C265-D265+E265-G265</f>
        <v/>
      </c>
      <c r="G265" s="188" t="n">
        <v>3.5</v>
      </c>
    </row>
    <row r="266" ht="20.25" customHeight="1" s="162">
      <c r="A266" s="9" t="n">
        <v>44255</v>
      </c>
      <c r="B266" s="188" t="n">
        <v>11.08</v>
      </c>
      <c r="C266" s="188" t="n">
        <v>3.75</v>
      </c>
      <c r="D266" s="188" t="n"/>
      <c r="E266" s="217" t="n"/>
      <c r="F266" s="223">
        <f>B266-C266-D266+E266-G266</f>
        <v/>
      </c>
      <c r="G266" s="188" t="n">
        <v>3.5</v>
      </c>
    </row>
    <row r="267" ht="20.25" customHeight="1" s="162">
      <c r="A267" s="9" t="n">
        <v>44255</v>
      </c>
      <c r="B267" s="188" t="n">
        <v>67.41</v>
      </c>
      <c r="C267" s="188" t="n">
        <v>48</v>
      </c>
      <c r="D267" s="188" t="n"/>
      <c r="E267" s="217" t="n"/>
      <c r="F267" s="188">
        <f>B267-C267-D267+E267-G267</f>
        <v/>
      </c>
      <c r="G267" s="188" t="n">
        <v>3.5</v>
      </c>
    </row>
    <row r="268" ht="20.25" customHeight="1" s="162">
      <c r="A268" s="9" t="n">
        <v>44255</v>
      </c>
      <c r="B268" s="188" t="n">
        <v>180</v>
      </c>
      <c r="C268" s="188" t="n">
        <v>147</v>
      </c>
      <c r="D268" s="188" t="n"/>
      <c r="E268" s="217" t="n"/>
      <c r="F268" s="188">
        <f>B268-C268-D268+E268-G268</f>
        <v/>
      </c>
      <c r="G268" s="188" t="n">
        <v>3.5</v>
      </c>
    </row>
    <row r="269" ht="20.25" customHeight="1" s="162">
      <c r="A269" s="9" t="n">
        <v>44255</v>
      </c>
      <c r="B269" s="188" t="n">
        <v>75.58</v>
      </c>
      <c r="C269" s="188" t="n">
        <v>56</v>
      </c>
      <c r="D269" s="188" t="n"/>
      <c r="E269" s="217" t="n"/>
      <c r="F269" s="188">
        <f>B269-C269-D269+E269-G269</f>
        <v/>
      </c>
      <c r="G269" s="188" t="n">
        <v>3.5</v>
      </c>
    </row>
    <row r="270" ht="20.25" customHeight="1" s="162">
      <c r="A270" s="9" t="n">
        <v>44255</v>
      </c>
      <c r="B270" s="188" t="n">
        <v>34.8</v>
      </c>
      <c r="C270" s="188" t="n">
        <v>20</v>
      </c>
      <c r="D270" s="188" t="n"/>
      <c r="E270" s="217" t="n"/>
      <c r="F270" s="188">
        <f>B270-C270-D270+E270-G270</f>
        <v/>
      </c>
      <c r="G270" s="188" t="n">
        <v>3.5</v>
      </c>
    </row>
    <row r="271" ht="20.25" customHeight="1" s="162">
      <c r="A271" s="9" t="n">
        <v>44255</v>
      </c>
      <c r="B271" s="188" t="n">
        <v>24.22</v>
      </c>
      <c r="C271" s="188" t="n">
        <v>16</v>
      </c>
      <c r="D271" s="188" t="n"/>
      <c r="E271" s="217" t="n"/>
      <c r="F271" s="188">
        <f>B271-C271-D271+E271-G271</f>
        <v/>
      </c>
      <c r="G271" s="188" t="n">
        <v>3.5</v>
      </c>
    </row>
    <row r="272" ht="20.25" customHeight="1" s="162">
      <c r="A272" s="9" t="n">
        <v>44255</v>
      </c>
      <c r="B272" s="188" t="n">
        <v>48.58</v>
      </c>
      <c r="C272" s="188" t="n">
        <v>38.3</v>
      </c>
      <c r="D272" s="188" t="n"/>
      <c r="E272" s="217" t="n"/>
      <c r="F272" s="188">
        <f>B272-C272-D272+E272-G272</f>
        <v/>
      </c>
      <c r="G272" s="188" t="n">
        <v>3.5</v>
      </c>
    </row>
    <row r="273" ht="20.25" customHeight="1" s="162">
      <c r="A273" s="9" t="n">
        <v>44255</v>
      </c>
      <c r="B273" s="188" t="n">
        <v>68.52</v>
      </c>
      <c r="C273" s="188" t="n">
        <v>48</v>
      </c>
      <c r="D273" s="188" t="n"/>
      <c r="E273" s="217" t="n"/>
      <c r="F273" s="188">
        <f>B273-C273-D273+E273-G273</f>
        <v/>
      </c>
      <c r="G273" s="188" t="n">
        <v>3.5</v>
      </c>
    </row>
    <row r="274" ht="20.25" customHeight="1" s="162">
      <c r="A274" s="9" t="n">
        <v>44255</v>
      </c>
      <c r="B274" s="188" t="n">
        <v>53.46</v>
      </c>
      <c r="C274" s="188" t="n">
        <v>34.6</v>
      </c>
      <c r="D274" s="188" t="n"/>
      <c r="E274" s="217" t="n"/>
      <c r="F274" s="188">
        <f>B274-C274-D274+E274-G274</f>
        <v/>
      </c>
      <c r="G274" s="188" t="n">
        <v>3.5</v>
      </c>
    </row>
    <row r="275" ht="20.25" customHeight="1" s="162">
      <c r="A275" s="9" t="n">
        <v>44255</v>
      </c>
      <c r="B275" s="188" t="n">
        <v>67.41</v>
      </c>
      <c r="C275" s="188" t="n">
        <v>48</v>
      </c>
      <c r="D275" s="188" t="n"/>
      <c r="E275" s="217" t="n"/>
      <c r="F275" s="188">
        <f>B275-C275-D275+E275-G275</f>
        <v/>
      </c>
      <c r="G275" s="188" t="n">
        <v>3.5</v>
      </c>
    </row>
    <row r="276" ht="20.25" customHeight="1" s="162">
      <c r="A276" s="22" t="n"/>
      <c r="B276" s="171" t="n"/>
      <c r="C276" s="171" t="n"/>
      <c r="D276" s="171" t="n"/>
      <c r="E276" s="220" t="n"/>
      <c r="F276" s="171" t="n"/>
      <c r="G276" s="171" t="n"/>
    </row>
    <row r="277" ht="20.25" customHeight="1" s="162">
      <c r="A277" s="22" t="n"/>
      <c r="B277" s="171" t="n"/>
      <c r="C277" s="171" t="n"/>
      <c r="D277" s="171" t="n"/>
      <c r="E277" s="220" t="n"/>
      <c r="F277" s="171" t="n"/>
      <c r="G277" s="171" t="n"/>
    </row>
    <row r="278" ht="20.25" customHeight="1" s="162">
      <c r="A278" s="22" t="n"/>
      <c r="B278" s="171" t="n"/>
      <c r="C278" s="171" t="n"/>
      <c r="D278" s="171" t="n"/>
      <c r="E278" s="220" t="n"/>
      <c r="F278" s="171" t="n"/>
      <c r="G278" s="171" t="n"/>
    </row>
    <row r="279" ht="20.25" customHeight="1" s="162">
      <c r="A279" s="22" t="n"/>
      <c r="B279" s="171" t="n"/>
      <c r="C279" s="171" t="n"/>
      <c r="D279" s="171" t="n"/>
      <c r="E279" s="220" t="n"/>
      <c r="F279" s="171" t="n"/>
      <c r="G279" s="171" t="n"/>
    </row>
    <row r="280" ht="20.25" customHeight="1" s="162">
      <c r="A280" s="22" t="n"/>
      <c r="B280" s="171" t="n"/>
      <c r="C280" s="171" t="n"/>
      <c r="D280" s="171" t="n"/>
      <c r="E280" s="220" t="n"/>
      <c r="F280" s="171" t="n"/>
      <c r="G280" s="171" t="n"/>
    </row>
    <row r="281" ht="20.25" customHeight="1" s="162">
      <c r="A281" s="22" t="n"/>
      <c r="B281" s="171" t="n"/>
      <c r="C281" s="248" t="n"/>
      <c r="D281" s="171" t="n"/>
      <c r="E281" s="220" t="n"/>
      <c r="F281" s="171" t="n"/>
      <c r="G281" s="171" t="n"/>
    </row>
    <row r="282" ht="20.25" customHeight="1" s="162">
      <c r="A282" s="22" t="n"/>
      <c r="B282" s="171" t="n"/>
      <c r="C282" s="171" t="n"/>
      <c r="D282" s="171" t="n"/>
      <c r="E282" s="220" t="n"/>
      <c r="F282" s="171" t="n"/>
      <c r="G282" s="171" t="n"/>
    </row>
    <row r="283" ht="20.25" customHeight="1" s="162">
      <c r="A283" s="22" t="n"/>
      <c r="B283" s="171" t="n"/>
      <c r="C283" s="171" t="n"/>
      <c r="D283" s="171" t="n"/>
      <c r="E283" s="220" t="n"/>
      <c r="F283" s="171" t="n"/>
      <c r="G283" s="171" t="n"/>
    </row>
    <row r="284" ht="20.25" customHeight="1" s="162">
      <c r="A284" s="22" t="n"/>
      <c r="B284" s="171" t="n"/>
      <c r="C284" s="171" t="n"/>
      <c r="D284" s="171" t="n"/>
      <c r="E284" s="220" t="n"/>
      <c r="F284" s="171" t="n"/>
      <c r="G284" s="171" t="n"/>
    </row>
    <row r="285" ht="20.25" customHeight="1" s="162">
      <c r="A285" s="22" t="n"/>
      <c r="B285" s="171" t="n"/>
      <c r="C285" s="248" t="n"/>
      <c r="D285" s="171" t="n"/>
      <c r="E285" s="220" t="n"/>
      <c r="F285" s="171" t="n"/>
      <c r="G285" s="171" t="n"/>
    </row>
    <row r="286" ht="20.25" customHeight="1" s="162">
      <c r="A286" s="22" t="n"/>
      <c r="B286" s="171" t="n"/>
      <c r="C286" s="248" t="n"/>
      <c r="D286" s="171" t="n"/>
      <c r="E286" s="220" t="n"/>
      <c r="F286" s="171" t="n"/>
      <c r="G286" s="171" t="n"/>
    </row>
    <row r="287" ht="20.25" customHeight="1" s="162">
      <c r="A287" s="22" t="n"/>
      <c r="B287" s="171" t="n"/>
      <c r="C287" s="171" t="n"/>
      <c r="D287" s="171" t="n"/>
      <c r="E287" s="220" t="n"/>
      <c r="F287" s="171" t="n"/>
      <c r="G287" s="171" t="n"/>
    </row>
    <row r="288" ht="20.25" customHeight="1" s="162">
      <c r="A288" s="22" t="n"/>
      <c r="B288" s="171" t="n"/>
      <c r="C288" s="171" t="n"/>
      <c r="D288" s="171" t="n"/>
      <c r="E288" s="220" t="n"/>
      <c r="F288" s="171" t="n"/>
      <c r="G288" s="171" t="n"/>
    </row>
    <row r="289" ht="20.25" customHeight="1" s="162">
      <c r="A289" s="22" t="n"/>
      <c r="B289" s="171" t="n"/>
      <c r="C289" s="171" t="n"/>
      <c r="D289" s="171" t="n"/>
      <c r="E289" s="220" t="n"/>
      <c r="F289" s="171" t="n"/>
      <c r="G289" s="171" t="n"/>
    </row>
    <row r="290" ht="20.25" customHeight="1" s="162">
      <c r="A290" s="22" t="n"/>
      <c r="B290" s="171" t="n"/>
      <c r="C290" s="171" t="n"/>
      <c r="D290" s="171" t="n"/>
      <c r="E290" s="220" t="n"/>
      <c r="F290" s="171" t="n"/>
      <c r="G290" s="171" t="n"/>
    </row>
    <row r="291" ht="20.25" customHeight="1" s="162">
      <c r="A291" s="22" t="n"/>
      <c r="B291" s="171" t="n"/>
      <c r="C291" s="171" t="n"/>
      <c r="D291" s="171" t="n"/>
      <c r="E291" s="220" t="n"/>
      <c r="F291" s="171" t="n"/>
      <c r="G291" s="171" t="n"/>
    </row>
    <row r="292" ht="20.25" customHeight="1" s="162">
      <c r="A292" s="22" t="n"/>
      <c r="B292" s="171" t="n"/>
      <c r="C292" s="171" t="n"/>
      <c r="D292" s="171" t="n"/>
      <c r="E292" s="220" t="n"/>
      <c r="F292" s="171" t="n"/>
      <c r="G292" s="171" t="n"/>
    </row>
    <row r="293" ht="20.25" customHeight="1" s="162">
      <c r="A293" s="22" t="n"/>
      <c r="B293" s="171" t="n"/>
      <c r="C293" s="171" t="n"/>
      <c r="D293" s="171" t="n"/>
      <c r="E293" s="220" t="n"/>
      <c r="F293" s="171" t="n"/>
      <c r="G293" s="171" t="n"/>
    </row>
    <row r="294" ht="20.25" customHeight="1" s="162">
      <c r="A294" s="22" t="n"/>
      <c r="B294" s="171" t="n"/>
      <c r="C294" s="171" t="n"/>
      <c r="D294" s="171" t="n"/>
      <c r="E294" s="220" t="n"/>
      <c r="F294" s="171" t="n"/>
      <c r="G294" s="171" t="n"/>
    </row>
    <row r="295" ht="20.25" customHeight="1" s="162">
      <c r="A295" s="22" t="n"/>
      <c r="B295" s="171" t="n"/>
      <c r="C295" s="171" t="n"/>
      <c r="D295" s="171" t="n"/>
      <c r="E295" s="220" t="n"/>
      <c r="F295" s="171" t="n"/>
      <c r="G295" s="171" t="n"/>
    </row>
    <row r="296" ht="20.25" customHeight="1" s="162">
      <c r="A296" s="22" t="n"/>
      <c r="B296" s="171" t="n"/>
      <c r="C296" s="171" t="n"/>
      <c r="D296" s="171" t="n"/>
      <c r="E296" s="220" t="n"/>
      <c r="F296" s="171" t="n"/>
      <c r="G296" s="171" t="n"/>
    </row>
    <row r="297" ht="20.25" customHeight="1" s="162">
      <c r="A297" s="22" t="n"/>
      <c r="B297" s="171" t="n"/>
      <c r="C297" s="171" t="n"/>
      <c r="D297" s="171" t="n"/>
      <c r="E297" s="220" t="n"/>
      <c r="F297" s="171" t="n"/>
      <c r="G297" s="171" t="n"/>
    </row>
    <row r="298" ht="20.25" customHeight="1" s="162">
      <c r="A298" s="22" t="n"/>
      <c r="B298" s="171" t="n"/>
      <c r="C298" s="171" t="n"/>
      <c r="D298" s="171" t="n"/>
      <c r="E298" s="220" t="n"/>
      <c r="F298" s="171" t="n"/>
      <c r="G298" s="171" t="n"/>
    </row>
    <row r="299" ht="20.25" customHeight="1" s="162">
      <c r="A299" s="22" t="n"/>
      <c r="B299" s="171" t="n"/>
      <c r="C299" s="171" t="n"/>
      <c r="D299" s="171" t="n"/>
      <c r="E299" s="220" t="n"/>
      <c r="F299" s="171" t="n"/>
      <c r="G299" s="171" t="n"/>
    </row>
    <row r="300" ht="20.25" customHeight="1" s="162">
      <c r="A300" s="22" t="n"/>
      <c r="B300" s="171" t="n"/>
      <c r="C300" s="171" t="n"/>
      <c r="D300" s="171" t="n"/>
      <c r="E300" s="220" t="n"/>
      <c r="F300" s="171" t="n"/>
      <c r="G300" s="171" t="n"/>
    </row>
    <row r="301" ht="20.25" customHeight="1" s="162">
      <c r="A301" s="22" t="n"/>
      <c r="B301" s="171" t="n"/>
      <c r="C301" s="171" t="n"/>
      <c r="D301" s="171" t="n"/>
      <c r="E301" s="220" t="n"/>
      <c r="F301" s="171" t="n"/>
      <c r="G301" s="171" t="n"/>
    </row>
    <row r="302" ht="20.25" customHeight="1" s="162">
      <c r="A302" s="22" t="n"/>
      <c r="B302" s="171" t="n"/>
      <c r="C302" s="171" t="n"/>
      <c r="D302" s="171" t="n"/>
      <c r="E302" s="220" t="n"/>
      <c r="F302" s="171" t="n"/>
      <c r="G302" s="171" t="n"/>
    </row>
    <row r="303" ht="20.25" customHeight="1" s="162">
      <c r="A303" s="22" t="n"/>
      <c r="B303" s="171" t="n"/>
      <c r="C303" s="171" t="n"/>
      <c r="D303" s="171" t="n"/>
      <c r="E303" s="220" t="n"/>
      <c r="F303" s="171" t="n"/>
      <c r="G303" s="171" t="n"/>
    </row>
    <row r="304" ht="20.25" customHeight="1" s="162">
      <c r="A304" s="22" t="n"/>
      <c r="B304" s="171" t="n"/>
      <c r="C304" s="171" t="n"/>
      <c r="D304" s="171" t="n"/>
      <c r="E304" s="220" t="n"/>
      <c r="F304" s="171" t="n"/>
      <c r="G304" s="171" t="n"/>
    </row>
    <row r="305" ht="20.25" customHeight="1" s="162">
      <c r="A305" s="22" t="n"/>
      <c r="B305" s="171" t="n"/>
      <c r="C305" s="171" t="n"/>
      <c r="D305" s="171" t="n"/>
      <c r="E305" s="220" t="n"/>
      <c r="F305" s="171" t="n"/>
      <c r="G305" s="171" t="n"/>
    </row>
    <row r="306" ht="20.25" customHeight="1" s="162">
      <c r="A306" s="22" t="n"/>
      <c r="B306" s="171" t="n"/>
      <c r="C306" s="171" t="n"/>
      <c r="D306" s="171" t="n"/>
      <c r="E306" s="220" t="n"/>
      <c r="F306" s="171" t="n"/>
      <c r="G306" s="171" t="n"/>
    </row>
    <row r="307" ht="20.25" customHeight="1" s="162">
      <c r="A307" s="22" t="n"/>
      <c r="B307" s="171" t="n"/>
      <c r="C307" s="171" t="n"/>
      <c r="D307" s="171" t="n"/>
      <c r="E307" s="220" t="n"/>
      <c r="F307" s="171" t="n"/>
      <c r="G307" s="171" t="n"/>
    </row>
    <row r="308" ht="20.25" customHeight="1" s="162">
      <c r="A308" s="22" t="n"/>
      <c r="B308" s="171" t="n"/>
      <c r="C308" s="171" t="n"/>
      <c r="D308" s="171" t="n"/>
      <c r="E308" s="220" t="n"/>
      <c r="F308" s="171" t="n"/>
      <c r="G308" s="171" t="n"/>
    </row>
    <row r="309" ht="20.25" customHeight="1" s="162">
      <c r="A309" s="22" t="n"/>
      <c r="B309" s="171" t="n"/>
      <c r="C309" s="171" t="n"/>
      <c r="D309" s="171" t="n"/>
      <c r="E309" s="220" t="n"/>
      <c r="F309" s="171" t="n"/>
      <c r="G309" s="171" t="n"/>
    </row>
    <row r="310" ht="20.25" customHeight="1" s="162">
      <c r="A310" s="22" t="n"/>
      <c r="B310" s="171" t="n"/>
      <c r="C310" s="171" t="n"/>
      <c r="D310" s="171" t="n"/>
      <c r="E310" s="220" t="n"/>
      <c r="F310" s="171" t="n"/>
      <c r="G310" s="171" t="n"/>
    </row>
    <row r="311" ht="20.25" customHeight="1" s="162">
      <c r="A311" s="22" t="n"/>
      <c r="B311" s="171" t="n"/>
      <c r="C311" s="171" t="n"/>
      <c r="D311" s="171" t="n"/>
      <c r="E311" s="220" t="n"/>
      <c r="F311" s="171" t="n"/>
      <c r="G311" s="171" t="n"/>
    </row>
    <row r="312" ht="20.25" customHeight="1" s="162">
      <c r="A312" s="22" t="n"/>
      <c r="B312" s="171" t="n"/>
      <c r="C312" s="171" t="n"/>
      <c r="D312" s="171" t="n"/>
      <c r="E312" s="220" t="n"/>
      <c r="F312" s="171" t="n"/>
      <c r="G312" s="171" t="n"/>
    </row>
    <row r="313" ht="20.25" customHeight="1" s="162">
      <c r="A313" s="22" t="n"/>
      <c r="B313" s="171" t="n"/>
      <c r="C313" s="171" t="n"/>
      <c r="D313" s="171" t="n"/>
      <c r="E313" s="220" t="n"/>
      <c r="F313" s="171" t="n"/>
      <c r="G313" s="171" t="n"/>
    </row>
    <row r="314" ht="20.25" customHeight="1" s="162">
      <c r="A314" s="22" t="n"/>
      <c r="B314" s="171" t="n"/>
      <c r="C314" s="171" t="n"/>
      <c r="D314" s="171" t="n"/>
      <c r="E314" s="220" t="n"/>
      <c r="F314" s="171" t="n"/>
      <c r="G314" s="171" t="n"/>
    </row>
    <row r="315" ht="20.25" customHeight="1" s="162">
      <c r="A315" s="22" t="n"/>
      <c r="B315" s="171" t="n"/>
      <c r="C315" s="171" t="n"/>
      <c r="D315" s="171" t="n"/>
      <c r="E315" s="220" t="n"/>
      <c r="F315" s="171" t="n"/>
      <c r="G315" s="171" t="n"/>
    </row>
    <row r="316" ht="20.25" customHeight="1" s="162">
      <c r="A316" s="22" t="n"/>
      <c r="B316" s="171" t="n"/>
      <c r="C316" s="171" t="n"/>
      <c r="D316" s="171" t="n"/>
      <c r="E316" s="220" t="n"/>
      <c r="F316" s="171" t="n"/>
      <c r="G316" s="171" t="n"/>
    </row>
    <row r="317" ht="20.25" customHeight="1" s="162">
      <c r="A317" s="22" t="n"/>
      <c r="B317" s="171" t="n"/>
      <c r="C317" s="171" t="n"/>
      <c r="D317" s="171" t="n"/>
      <c r="E317" s="220" t="n"/>
      <c r="F317" s="171" t="n"/>
      <c r="G317" s="171" t="n"/>
    </row>
    <row r="318" ht="20.25" customHeight="1" s="162">
      <c r="A318" s="22" t="n"/>
      <c r="B318" s="171" t="n"/>
      <c r="C318" s="171" t="n"/>
      <c r="D318" s="171" t="n"/>
      <c r="E318" s="220" t="n"/>
      <c r="F318" s="171" t="n"/>
      <c r="G318" s="171" t="n"/>
    </row>
    <row r="319" ht="20.25" customHeight="1" s="162">
      <c r="A319" s="22" t="n"/>
      <c r="B319" s="171" t="n"/>
      <c r="C319" s="171" t="n"/>
      <c r="D319" s="171" t="n"/>
      <c r="E319" s="220" t="n"/>
      <c r="F319" s="171" t="n"/>
      <c r="G319" s="171" t="n"/>
    </row>
    <row r="320" ht="20.25" customHeight="1" s="162">
      <c r="A320" s="22" t="n"/>
      <c r="B320" s="171" t="n"/>
      <c r="C320" s="171" t="n"/>
      <c r="D320" s="171" t="n"/>
      <c r="E320" s="220" t="n"/>
      <c r="F320" s="171" t="n"/>
      <c r="G320" s="171" t="n"/>
    </row>
    <row r="321" ht="20.25" customHeight="1" s="162">
      <c r="A321" s="22" t="n"/>
      <c r="B321" s="171" t="n"/>
      <c r="C321" s="171" t="n"/>
      <c r="D321" s="171" t="n"/>
      <c r="E321" s="220" t="n"/>
      <c r="F321" s="171" t="n"/>
      <c r="G321" s="171" t="n"/>
    </row>
    <row r="322" ht="20.25" customHeight="1" s="162">
      <c r="A322" s="22" t="n"/>
      <c r="B322" s="171" t="n"/>
      <c r="C322" s="171" t="n"/>
      <c r="D322" s="171" t="n"/>
      <c r="E322" s="220" t="n"/>
      <c r="F322" s="171" t="n"/>
      <c r="G322" s="171" t="n"/>
    </row>
    <row r="323" ht="20.25" customHeight="1" s="162">
      <c r="A323" s="22" t="n"/>
      <c r="B323" s="171" t="n"/>
      <c r="C323" s="171" t="n"/>
      <c r="D323" s="171" t="n"/>
      <c r="E323" s="220" t="n"/>
      <c r="F323" s="171" t="n"/>
      <c r="G323" s="171" t="n"/>
    </row>
    <row r="324" ht="20.25" customHeight="1" s="162">
      <c r="A324" s="22" t="n"/>
      <c r="B324" s="171" t="n"/>
      <c r="C324" s="171" t="n"/>
      <c r="D324" s="171" t="n"/>
      <c r="E324" s="220" t="n"/>
      <c r="F324" s="171" t="n"/>
      <c r="G324" s="171" t="n"/>
    </row>
    <row r="325" ht="20.25" customHeight="1" s="162">
      <c r="A325" s="22" t="n"/>
      <c r="B325" s="171" t="n"/>
      <c r="C325" s="171" t="n"/>
      <c r="D325" s="171" t="n"/>
      <c r="E325" s="220" t="n"/>
      <c r="F325" s="171" t="n"/>
      <c r="G325" s="171" t="n"/>
    </row>
    <row r="326" ht="20.25" customHeight="1" s="162">
      <c r="A326" s="22" t="n"/>
      <c r="B326" s="171" t="n"/>
      <c r="C326" s="171" t="n"/>
      <c r="D326" s="171" t="n"/>
      <c r="E326" s="220" t="n"/>
      <c r="F326" s="171" t="n"/>
      <c r="G326" s="171" t="n"/>
    </row>
    <row r="327" ht="20.25" customHeight="1" s="162">
      <c r="A327" s="22" t="n"/>
      <c r="B327" s="171" t="n"/>
      <c r="C327" s="171" t="n"/>
      <c r="D327" s="171" t="n"/>
      <c r="E327" s="220" t="n"/>
      <c r="F327" s="171" t="n"/>
      <c r="G327" s="171" t="n"/>
    </row>
    <row r="328" ht="20.25" customHeight="1" s="162">
      <c r="A328" s="22" t="n"/>
      <c r="B328" s="171" t="n"/>
      <c r="C328" s="171" t="n"/>
      <c r="D328" s="171" t="n"/>
      <c r="E328" s="220" t="n"/>
      <c r="F328" s="171" t="n"/>
      <c r="G328" s="171" t="n"/>
    </row>
    <row r="329" ht="20.25" customHeight="1" s="162">
      <c r="A329" s="22" t="n"/>
      <c r="B329" s="171" t="n"/>
      <c r="C329" s="171" t="n"/>
      <c r="D329" s="171" t="n"/>
      <c r="E329" s="220" t="n"/>
      <c r="F329" s="171" t="n"/>
      <c r="G329" s="171" t="n"/>
    </row>
    <row r="330" ht="20.25" customHeight="1" s="162">
      <c r="A330" s="22" t="n"/>
      <c r="B330" s="171" t="n"/>
      <c r="C330" s="171" t="n"/>
      <c r="D330" s="171" t="n"/>
      <c r="E330" s="220" t="n"/>
      <c r="F330" s="171" t="n"/>
      <c r="G330" s="171" t="n"/>
    </row>
    <row r="331" ht="20.25" customHeight="1" s="162">
      <c r="A331" s="22" t="n"/>
      <c r="B331" s="171" t="n"/>
      <c r="C331" s="171" t="n"/>
      <c r="D331" s="171" t="n"/>
      <c r="E331" s="220" t="n"/>
      <c r="F331" s="171" t="n"/>
      <c r="G331" s="171" t="n"/>
    </row>
    <row r="332" ht="20.25" customHeight="1" s="162">
      <c r="A332" s="22" t="n"/>
      <c r="B332" s="171" t="n"/>
      <c r="C332" s="171" t="n"/>
      <c r="D332" s="171" t="n"/>
      <c r="E332" s="220" t="n"/>
      <c r="F332" s="171" t="n"/>
      <c r="G332" s="171" t="n"/>
    </row>
    <row r="333" ht="20.25" customHeight="1" s="162">
      <c r="A333" s="22" t="n"/>
      <c r="B333" s="171" t="n"/>
      <c r="C333" s="171" t="n"/>
      <c r="D333" s="171" t="n"/>
      <c r="E333" s="220" t="n"/>
      <c r="F333" s="171" t="n"/>
      <c r="G333" s="171" t="n"/>
    </row>
    <row r="334" ht="20.25" customHeight="1" s="162">
      <c r="A334" s="22" t="n"/>
      <c r="B334" s="171" t="n"/>
      <c r="C334" s="171" t="n"/>
      <c r="D334" s="171" t="n"/>
      <c r="E334" s="220" t="n"/>
      <c r="F334" s="171" t="n"/>
      <c r="G334" s="171" t="n"/>
    </row>
    <row r="335" ht="20.25" customHeight="1" s="162">
      <c r="A335" s="22" t="n"/>
      <c r="B335" s="171" t="n"/>
      <c r="C335" s="171" t="n"/>
      <c r="D335" s="171" t="n"/>
      <c r="E335" s="220" t="n"/>
      <c r="F335" s="171" t="n"/>
      <c r="G335" s="171" t="n"/>
    </row>
    <row r="336" ht="20.25" customHeight="1" s="162">
      <c r="A336" s="22" t="n"/>
      <c r="B336" s="171" t="n"/>
      <c r="C336" s="171" t="n"/>
      <c r="D336" s="171" t="n"/>
      <c r="E336" s="220" t="n"/>
      <c r="F336" s="171" t="n"/>
      <c r="G336" s="171" t="n"/>
    </row>
    <row r="337" ht="20.25" customHeight="1" s="162">
      <c r="A337" s="22" t="n"/>
      <c r="B337" s="171" t="n"/>
      <c r="C337" s="171" t="n"/>
      <c r="D337" s="171" t="n"/>
      <c r="E337" s="220" t="n"/>
      <c r="F337" s="171" t="n"/>
      <c r="G337" s="171" t="n"/>
    </row>
    <row r="338" ht="20.25" customHeight="1" s="162">
      <c r="A338" s="22" t="n"/>
      <c r="B338" s="171" t="n"/>
      <c r="C338" s="171" t="n"/>
      <c r="D338" s="171" t="n"/>
      <c r="E338" s="220" t="n"/>
      <c r="F338" s="171" t="n"/>
      <c r="G338" s="171" t="n"/>
    </row>
    <row r="339" ht="20.25" customHeight="1" s="162">
      <c r="A339" s="22" t="n"/>
      <c r="B339" s="171" t="n"/>
      <c r="C339" s="171" t="n"/>
      <c r="D339" s="171" t="n"/>
      <c r="E339" s="220" t="n"/>
      <c r="F339" s="171" t="n"/>
      <c r="G339" s="171" t="n"/>
    </row>
    <row r="340" ht="20.25" customHeight="1" s="162">
      <c r="A340" s="22" t="n"/>
      <c r="B340" s="171" t="n"/>
      <c r="C340" s="171" t="n"/>
      <c r="D340" s="171" t="n"/>
      <c r="E340" s="220" t="n"/>
      <c r="F340" s="171" t="n"/>
      <c r="G340" s="171" t="n"/>
    </row>
    <row r="341" ht="20.25" customHeight="1" s="162">
      <c r="A341" s="22" t="n"/>
      <c r="B341" s="171" t="n"/>
      <c r="C341" s="171" t="n"/>
      <c r="D341" s="171" t="n"/>
      <c r="E341" s="220" t="n"/>
      <c r="F341" s="171" t="n"/>
      <c r="G341" s="171" t="n"/>
    </row>
    <row r="342" ht="20.25" customHeight="1" s="162">
      <c r="A342" s="22" t="n"/>
      <c r="B342" s="171" t="n"/>
      <c r="C342" s="171" t="n"/>
      <c r="D342" s="171" t="n"/>
      <c r="E342" s="220" t="n"/>
      <c r="F342" s="171" t="n"/>
      <c r="G342" s="171" t="n"/>
    </row>
    <row r="343" ht="20.25" customHeight="1" s="162">
      <c r="A343" s="22" t="n"/>
      <c r="B343" s="171" t="n"/>
      <c r="C343" s="171" t="n"/>
      <c r="D343" s="171" t="n"/>
      <c r="E343" s="220" t="n"/>
      <c r="F343" s="171" t="n"/>
      <c r="G343" s="171" t="n"/>
    </row>
    <row r="344" ht="20.25" customHeight="1" s="162">
      <c r="A344" s="22" t="n"/>
      <c r="B344" s="171" t="n"/>
      <c r="C344" s="171" t="n"/>
      <c r="D344" s="171" t="n"/>
      <c r="E344" s="220" t="n"/>
      <c r="F344" s="171" t="n"/>
      <c r="G344" s="171" t="n"/>
    </row>
    <row r="345" ht="20.25" customHeight="1" s="162">
      <c r="A345" s="22" t="n"/>
      <c r="B345" s="171" t="n"/>
      <c r="C345" s="171" t="n"/>
      <c r="D345" s="171" t="n"/>
      <c r="E345" s="220" t="n"/>
      <c r="F345" s="171" t="n"/>
      <c r="G345" s="171" t="n"/>
    </row>
    <row r="346" ht="20.25" customHeight="1" s="162">
      <c r="A346" s="22" t="n"/>
      <c r="B346" s="171" t="n"/>
      <c r="C346" s="171" t="n"/>
      <c r="D346" s="171" t="n"/>
      <c r="E346" s="220" t="n"/>
      <c r="F346" s="171" t="n"/>
      <c r="G346" s="171" t="n"/>
    </row>
    <row r="347" ht="20.25" customHeight="1" s="162">
      <c r="A347" s="22" t="n"/>
      <c r="B347" s="171" t="n"/>
      <c r="C347" s="171" t="n"/>
      <c r="D347" s="171" t="n"/>
      <c r="E347" s="220" t="n"/>
      <c r="F347" s="171" t="n"/>
      <c r="G347" s="171" t="n"/>
    </row>
    <row r="348" ht="20.25" customHeight="1" s="162">
      <c r="A348" s="22" t="n"/>
      <c r="B348" s="171" t="n"/>
      <c r="C348" s="171" t="n"/>
      <c r="D348" s="171" t="n"/>
      <c r="E348" s="220" t="n"/>
      <c r="F348" s="171" t="n"/>
      <c r="G348" s="171" t="n"/>
    </row>
    <row r="349" ht="20.25" customHeight="1" s="162">
      <c r="A349" s="22" t="n"/>
      <c r="B349" s="171" t="n"/>
      <c r="C349" s="171" t="n"/>
      <c r="D349" s="171" t="n"/>
      <c r="E349" s="220" t="n"/>
      <c r="F349" s="171" t="n"/>
      <c r="G349" s="171" t="n"/>
    </row>
    <row r="350" ht="20.25" customHeight="1" s="162">
      <c r="A350" s="22" t="n"/>
      <c r="B350" s="171" t="n"/>
      <c r="C350" s="171" t="n"/>
      <c r="D350" s="171" t="n"/>
      <c r="E350" s="220" t="n"/>
      <c r="F350" s="171" t="n"/>
      <c r="G350" s="171" t="n"/>
    </row>
    <row r="351" ht="20.25" customHeight="1" s="162">
      <c r="A351" s="22" t="n"/>
      <c r="B351" s="171" t="n"/>
      <c r="C351" s="171" t="n"/>
      <c r="D351" s="171" t="n"/>
      <c r="E351" s="220" t="n"/>
      <c r="F351" s="171" t="n"/>
      <c r="G351" s="171" t="n"/>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R423"/>
  <sheetViews>
    <sheetView workbookViewId="0">
      <pane xSplit="4" ySplit="6" topLeftCell="E189" activePane="bottomRight" state="frozen"/>
      <selection pane="topRight" activeCell="E1" sqref="E1"/>
      <selection pane="bottomLeft" activeCell="A7" sqref="A7"/>
      <selection pane="bottomRight" activeCell="H103" sqref="H103"/>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4月份合计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N1" s="149" t="n"/>
      <c r="Q1" s="149" t="n"/>
    </row>
    <row r="2" ht="20.25" customHeight="1" s="162">
      <c r="A2" s="182" t="inlineStr">
        <is>
          <t>类目</t>
        </is>
      </c>
      <c r="B2" s="182" t="inlineStr">
        <is>
          <t>合计金额</t>
        </is>
      </c>
      <c r="C2" s="183" t="inlineStr">
        <is>
          <t>利润</t>
        </is>
      </c>
      <c r="D2" s="184">
        <f>SUM(K:K)</f>
        <v/>
      </c>
      <c r="E2" s="9" t="n">
        <v>45748</v>
      </c>
      <c r="F2" s="185" t="n">
        <v>40.8</v>
      </c>
      <c r="G2" s="186" t="n">
        <v>29</v>
      </c>
      <c r="H2" s="187" t="n"/>
      <c r="I2" s="187" t="n"/>
      <c r="J2" s="188" t="n"/>
      <c r="K2" s="189">
        <f>F2-G2-H2+I2-J2</f>
        <v/>
      </c>
      <c r="L2" s="128" t="n"/>
      <c r="N2" s="20" t="n"/>
      <c r="O2" s="20" t="n"/>
      <c r="Q2" s="20" t="n"/>
      <c r="R2" s="20" t="n"/>
    </row>
    <row r="3" ht="20.25" customHeight="1" s="162">
      <c r="A3" s="182" t="inlineStr">
        <is>
          <t>销售额</t>
        </is>
      </c>
      <c r="B3" s="184">
        <f>SUM(F:F)</f>
        <v/>
      </c>
      <c r="C3" s="183" t="inlineStr">
        <is>
          <t>利润率</t>
        </is>
      </c>
      <c r="D3" s="134">
        <f>D2/B4</f>
        <v/>
      </c>
      <c r="E3" s="9" t="n">
        <v>45748</v>
      </c>
      <c r="F3" s="185" t="n">
        <v>44.4</v>
      </c>
      <c r="G3" s="186" t="n">
        <v>19.82</v>
      </c>
      <c r="H3" s="187" t="n"/>
      <c r="I3" s="187" t="n"/>
      <c r="J3" s="188" t="n"/>
      <c r="K3" s="189">
        <f>F3-G3-H3+I3-J3</f>
        <v/>
      </c>
      <c r="L3" s="128" t="n"/>
    </row>
    <row r="4" ht="20.25" customHeight="1" s="162">
      <c r="A4" s="182" t="inlineStr">
        <is>
          <t>拿货价</t>
        </is>
      </c>
      <c r="B4" s="184">
        <f>SUM(G:G)</f>
        <v/>
      </c>
      <c r="C4" s="190" t="inlineStr">
        <is>
          <t>快递费</t>
        </is>
      </c>
      <c r="D4" s="184">
        <f>SUM(J:J)</f>
        <v/>
      </c>
      <c r="E4" s="9" t="n">
        <v>45748</v>
      </c>
      <c r="F4" s="185" t="n">
        <v>51.6</v>
      </c>
      <c r="G4" s="186" t="n">
        <v>34.4</v>
      </c>
      <c r="H4" s="187" t="n"/>
      <c r="I4" s="187" t="n"/>
      <c r="J4" s="188" t="n"/>
      <c r="K4" s="189">
        <f>F4-G4-H4+I4-J4</f>
        <v/>
      </c>
      <c r="L4" s="128" t="n"/>
    </row>
    <row r="5" ht="20.25" customHeight="1" s="162">
      <c r="A5" s="182" t="inlineStr">
        <is>
          <t>买家退款</t>
        </is>
      </c>
      <c r="B5" s="184">
        <f>SUM(H:H)</f>
        <v/>
      </c>
      <c r="C5" s="183" t="inlineStr">
        <is>
          <t>单量</t>
        </is>
      </c>
      <c r="D5" s="191">
        <f>COUNT(G:G)</f>
        <v/>
      </c>
      <c r="E5" s="9" t="n">
        <v>45749</v>
      </c>
      <c r="F5" s="185" t="n">
        <v>35.4</v>
      </c>
      <c r="G5" s="186" t="n">
        <v>23.95</v>
      </c>
      <c r="H5" s="187" t="n"/>
      <c r="I5" s="187" t="n"/>
      <c r="J5" s="188" t="n"/>
      <c r="K5" s="189">
        <f>F5-G5-H5+I5-J5</f>
        <v/>
      </c>
      <c r="L5" s="128" t="n"/>
    </row>
    <row r="6" ht="20.25" customHeight="1" s="162">
      <c r="A6" s="182" t="inlineStr">
        <is>
          <t>店铺退款</t>
        </is>
      </c>
      <c r="B6" s="184">
        <f>SUM(I:I)</f>
        <v/>
      </c>
      <c r="C6" s="192" t="inlineStr">
        <is>
          <t>退货量</t>
        </is>
      </c>
      <c r="D6" s="191">
        <f>COUNT(I:I)</f>
        <v/>
      </c>
      <c r="E6" s="9" t="n">
        <v>45749</v>
      </c>
      <c r="F6" s="185" t="n">
        <v>41.6</v>
      </c>
      <c r="G6" s="186" t="n">
        <v>26</v>
      </c>
      <c r="H6" s="187" t="n"/>
      <c r="I6" s="187" t="n"/>
      <c r="J6" s="188" t="n"/>
      <c r="K6" s="189">
        <f>F6-G6-H6+I6-J6</f>
        <v/>
      </c>
      <c r="L6" s="128" t="n"/>
    </row>
    <row r="7" ht="20.25" customHeight="1" s="162">
      <c r="E7" s="9" t="n">
        <v>45749</v>
      </c>
      <c r="F7" s="193" t="n">
        <v>34.6</v>
      </c>
      <c r="G7" s="186" t="n">
        <v>26</v>
      </c>
      <c r="H7" s="187" t="n"/>
      <c r="I7" s="187" t="n"/>
      <c r="J7" s="188" t="n"/>
      <c r="K7" s="189">
        <f>F7-G7-H7+I7-J7</f>
        <v/>
      </c>
      <c r="L7" s="128" t="n"/>
    </row>
    <row r="8" ht="20.25" customHeight="1" s="162">
      <c r="E8" s="9" t="n">
        <v>45749</v>
      </c>
      <c r="F8" s="185" t="n">
        <v>34.8</v>
      </c>
      <c r="G8" s="186" t="n">
        <v>25</v>
      </c>
      <c r="H8" s="187" t="n"/>
      <c r="I8" s="187" t="n"/>
      <c r="J8" s="188" t="n"/>
      <c r="K8" s="189">
        <f>F8-G8-H8+I8-J8</f>
        <v/>
      </c>
      <c r="L8" s="128" t="n"/>
    </row>
    <row r="9" ht="20.25" customHeight="1" s="162">
      <c r="E9" s="9" t="n">
        <v>45749</v>
      </c>
      <c r="F9" s="185" t="n">
        <v>63.2</v>
      </c>
      <c r="G9" s="186" t="n">
        <v>27.8</v>
      </c>
      <c r="H9" s="187" t="n"/>
      <c r="I9" s="187" t="n"/>
      <c r="J9" s="188" t="n"/>
      <c r="K9" s="189">
        <f>F9-G9-H9+I9-J9</f>
        <v/>
      </c>
      <c r="L9" s="128" t="n"/>
    </row>
    <row r="10" ht="20.25" customHeight="1" s="162">
      <c r="B10" s="194" t="n"/>
      <c r="E10" s="9" t="n">
        <v>45749</v>
      </c>
      <c r="F10" s="193" t="n">
        <v>34.8</v>
      </c>
      <c r="G10" s="186" t="n">
        <v>25</v>
      </c>
      <c r="H10" s="187" t="n"/>
      <c r="I10" s="187" t="n"/>
      <c r="J10" s="188" t="n"/>
      <c r="K10" s="189">
        <f>F10-G10-H10+I10-J10</f>
        <v/>
      </c>
      <c r="L10" s="13" t="n"/>
    </row>
    <row r="11" ht="22.35" customHeight="1" s="162">
      <c r="E11" s="9" t="n">
        <v>45750</v>
      </c>
      <c r="F11" s="185" t="n">
        <v>64.8</v>
      </c>
      <c r="G11" s="186" t="n">
        <v>47</v>
      </c>
      <c r="H11" s="187" t="n"/>
      <c r="I11" s="187" t="n"/>
      <c r="J11" s="188" t="n"/>
      <c r="K11" s="189">
        <f>F11-G11-H11+I11-J11</f>
        <v/>
      </c>
      <c r="L11" s="13" t="n"/>
    </row>
    <row r="12">
      <c r="E12" s="9" t="n">
        <v>45750</v>
      </c>
      <c r="F12" s="185" t="n">
        <v>71</v>
      </c>
      <c r="G12" s="186" t="n">
        <v>32.7</v>
      </c>
      <c r="H12" s="187" t="n"/>
      <c r="I12" s="187" t="n"/>
      <c r="J12" s="188" t="n"/>
      <c r="K12" s="189">
        <f>F12-G12-H12+I12-J12</f>
        <v/>
      </c>
      <c r="L12" s="13" t="n"/>
    </row>
    <row r="13">
      <c r="E13" s="9" t="n">
        <v>45750</v>
      </c>
      <c r="F13" s="185" t="n">
        <v>34.8</v>
      </c>
      <c r="G13" s="186" t="n">
        <v>25</v>
      </c>
      <c r="H13" s="187" t="n"/>
      <c r="I13" s="187" t="n"/>
      <c r="J13" s="188" t="n"/>
      <c r="K13" s="189">
        <f>F13-G13-H13+I13-J13</f>
        <v/>
      </c>
      <c r="L13" s="13" t="n"/>
    </row>
    <row r="14">
      <c r="B14" s="194" t="n"/>
      <c r="E14" s="9" t="n">
        <v>45750</v>
      </c>
      <c r="F14" s="185" t="n">
        <v>34.8</v>
      </c>
      <c r="G14" s="186" t="n">
        <v>25</v>
      </c>
      <c r="H14" s="187" t="n"/>
      <c r="I14" s="187" t="n"/>
      <c r="J14" s="188" t="n"/>
      <c r="K14" s="189">
        <f>F14-G14-H14+I14-J14</f>
        <v/>
      </c>
      <c r="L14" s="13" t="n"/>
      <c r="M14" s="0" t="inlineStr">
        <is>
          <t>快递费代估</t>
        </is>
      </c>
    </row>
    <row r="15">
      <c r="E15" s="9" t="n">
        <v>45751</v>
      </c>
      <c r="F15" s="185" t="n">
        <v>17.8</v>
      </c>
      <c r="G15" s="186" t="n">
        <v>14.45</v>
      </c>
      <c r="H15" s="187" t="n"/>
      <c r="I15" s="187" t="n"/>
      <c r="J15" s="188" t="n"/>
      <c r="K15" s="189">
        <f>F15-G15-H15+I15-J15</f>
        <v/>
      </c>
      <c r="L15" s="13" t="n"/>
    </row>
    <row r="16">
      <c r="E16" s="9" t="n">
        <v>45751</v>
      </c>
      <c r="F16" s="185" t="n">
        <v>32.8</v>
      </c>
      <c r="G16" s="186" t="n">
        <v>25</v>
      </c>
      <c r="H16" s="187" t="n"/>
      <c r="I16" s="187" t="n"/>
      <c r="J16" s="188" t="n">
        <v>4</v>
      </c>
      <c r="K16" s="189">
        <f>F16-G16-H16+I16-J16</f>
        <v/>
      </c>
      <c r="L16" s="13" t="n"/>
    </row>
    <row r="17">
      <c r="E17" s="9" t="n">
        <v>45751</v>
      </c>
      <c r="F17" s="185" t="n">
        <v>25.8</v>
      </c>
      <c r="G17" s="186" t="n">
        <v>19.2</v>
      </c>
      <c r="H17" s="187" t="n"/>
      <c r="I17" s="187" t="n"/>
      <c r="J17" s="188" t="n"/>
      <c r="K17" s="189">
        <f>F17-G17-H17+I17-J17</f>
        <v/>
      </c>
      <c r="L17" s="13" t="n"/>
    </row>
    <row r="18">
      <c r="E18" s="9" t="n">
        <v>45751</v>
      </c>
      <c r="F18" s="195" t="n">
        <v>17.8</v>
      </c>
      <c r="G18" s="186" t="n">
        <v>14.45</v>
      </c>
      <c r="H18" s="187" t="n"/>
      <c r="I18" s="187" t="n"/>
      <c r="J18" s="188" t="n"/>
      <c r="K18" s="189">
        <f>F18-G18-H18+I18-J18</f>
        <v/>
      </c>
      <c r="L18" s="13" t="n"/>
    </row>
    <row r="19">
      <c r="E19" s="9" t="n">
        <v>45751</v>
      </c>
      <c r="F19" s="185" t="n">
        <v>20.8</v>
      </c>
      <c r="G19" s="186" t="n">
        <v>13</v>
      </c>
      <c r="H19" s="187" t="n"/>
      <c r="I19" s="187" t="n"/>
      <c r="J19" s="188" t="n"/>
      <c r="K19" s="189">
        <f>F19-G19-H19+I19-J19</f>
        <v/>
      </c>
      <c r="L19" s="13" t="n"/>
    </row>
    <row r="20">
      <c r="E20" s="9" t="n">
        <v>45751</v>
      </c>
      <c r="F20" s="193" t="n">
        <v>11.8</v>
      </c>
      <c r="G20" s="186" t="n">
        <v>0</v>
      </c>
      <c r="H20" s="187" t="n"/>
      <c r="I20" s="187" t="n"/>
      <c r="J20" s="188" t="n"/>
      <c r="K20" s="189">
        <f>F20-G20-H20+I20-J20</f>
        <v/>
      </c>
      <c r="L20" s="13" t="n"/>
    </row>
    <row r="21">
      <c r="E21" s="9" t="n">
        <v>45751</v>
      </c>
      <c r="F21" s="193" t="n">
        <v>25.8</v>
      </c>
      <c r="G21" s="186" t="n">
        <v>25.85</v>
      </c>
      <c r="H21" s="187" t="n"/>
      <c r="I21" s="187" t="n"/>
      <c r="J21" s="188" t="n"/>
      <c r="K21" s="189">
        <f>F21-G21-H21+I21-J21</f>
        <v/>
      </c>
      <c r="L21" s="13" t="n"/>
    </row>
    <row r="22">
      <c r="E22" s="9" t="n">
        <v>45751</v>
      </c>
      <c r="F22" s="196" t="n">
        <v>11.8</v>
      </c>
      <c r="G22" s="186" t="n">
        <v>10.65</v>
      </c>
      <c r="H22" s="187" t="n"/>
      <c r="I22" s="187" t="n"/>
      <c r="J22" s="188" t="n"/>
      <c r="K22" s="189">
        <f>F22-G22-H22+I22-J22</f>
        <v/>
      </c>
      <c r="L22" s="13" t="n"/>
    </row>
    <row r="23">
      <c r="E23" s="9" t="n">
        <v>45751</v>
      </c>
      <c r="F23" s="196" t="n">
        <v>14.8</v>
      </c>
      <c r="G23" s="186" t="n">
        <v>5</v>
      </c>
      <c r="H23" s="187" t="n"/>
      <c r="I23" s="187" t="n"/>
      <c r="J23" s="188" t="n">
        <v>4</v>
      </c>
      <c r="K23" s="189">
        <f>F23-G23-H23+I23-J23</f>
        <v/>
      </c>
      <c r="L23" s="13" t="n"/>
    </row>
    <row r="24">
      <c r="E24" s="9" t="n">
        <v>45751</v>
      </c>
      <c r="F24" s="195" t="n">
        <v>49.8</v>
      </c>
      <c r="G24" s="186" t="n">
        <v>33.5</v>
      </c>
      <c r="H24" s="187" t="n"/>
      <c r="I24" s="187" t="n"/>
      <c r="J24" s="188" t="n"/>
      <c r="K24" s="189">
        <f>F24-G24-H24+I24-J24</f>
        <v/>
      </c>
      <c r="L24" s="13" t="n"/>
    </row>
    <row r="25">
      <c r="E25" s="9" t="n">
        <v>45752</v>
      </c>
      <c r="F25" s="195" t="n">
        <v>36.5</v>
      </c>
      <c r="G25" s="186" t="n">
        <v>25</v>
      </c>
      <c r="H25" s="187" t="n"/>
      <c r="I25" s="187" t="n"/>
      <c r="J25" s="197" t="n"/>
      <c r="K25" s="189">
        <f>F25-G25-H25+I25-J25</f>
        <v/>
      </c>
      <c r="L25" s="13" t="n"/>
    </row>
    <row r="26">
      <c r="E26" s="9" t="n">
        <v>45752</v>
      </c>
      <c r="F26" s="198" t="n">
        <v>25.8</v>
      </c>
      <c r="G26" s="186" t="n">
        <v>19.2</v>
      </c>
      <c r="H26" s="187" t="n">
        <v>25.8</v>
      </c>
      <c r="I26" s="187" t="n">
        <v>19.2</v>
      </c>
      <c r="J26" s="197" t="n"/>
      <c r="K26" s="189">
        <f>F26-G26-H26+I26-J26</f>
        <v/>
      </c>
      <c r="L26" s="13" t="n"/>
    </row>
    <row r="27">
      <c r="E27" s="9" t="n">
        <v>45752</v>
      </c>
      <c r="F27" s="198" t="n">
        <v>25.8</v>
      </c>
      <c r="G27" s="186" t="n">
        <v>19.2</v>
      </c>
      <c r="H27" s="187" t="n"/>
      <c r="I27" s="187" t="n"/>
      <c r="J27" s="199" t="n"/>
      <c r="K27" s="189">
        <f>F27-G27-H27+I27-J27</f>
        <v/>
      </c>
      <c r="L27" s="13" t="n"/>
    </row>
    <row r="28">
      <c r="E28" s="9" t="n">
        <v>45752</v>
      </c>
      <c r="F28" s="198" t="n">
        <v>71</v>
      </c>
      <c r="G28" s="186" t="n">
        <v>25.43</v>
      </c>
      <c r="H28" s="187" t="n"/>
      <c r="I28" s="187" t="n"/>
      <c r="J28" s="200" t="n"/>
      <c r="K28" s="189">
        <f>F28-G28-H28+I28-J28</f>
        <v/>
      </c>
      <c r="L28" s="13" t="n"/>
    </row>
    <row r="29">
      <c r="E29" s="9" t="n">
        <v>45752</v>
      </c>
      <c r="F29" s="198" t="n">
        <v>32.8</v>
      </c>
      <c r="G29" s="186" t="n">
        <v>25.5</v>
      </c>
      <c r="H29" s="187" t="n"/>
      <c r="I29" s="187" t="n"/>
      <c r="J29" s="200" t="n"/>
      <c r="K29" s="189">
        <f>F29-G29-H29+I29-J29</f>
        <v/>
      </c>
      <c r="L29" s="13" t="n"/>
    </row>
    <row r="30">
      <c r="E30" s="9" t="n">
        <v>45752</v>
      </c>
      <c r="F30" s="198" t="n">
        <v>34.8</v>
      </c>
      <c r="G30" s="186" t="n">
        <v>25</v>
      </c>
      <c r="H30" s="187" t="n"/>
      <c r="I30" s="187" t="n"/>
      <c r="J30" s="200" t="n"/>
      <c r="K30" s="189">
        <f>F30-G30-H30+I30-J30</f>
        <v/>
      </c>
      <c r="L30" s="13" t="n"/>
    </row>
    <row r="31">
      <c r="E31" s="9" t="n">
        <v>45753</v>
      </c>
      <c r="F31" s="198" t="n">
        <v>35.6</v>
      </c>
      <c r="G31" s="186" t="n">
        <v>24.9</v>
      </c>
      <c r="H31" s="187" t="n"/>
      <c r="I31" s="187" t="n"/>
      <c r="J31" s="200" t="n"/>
      <c r="K31" s="189">
        <f>F31-G31-H31+I31-J31</f>
        <v/>
      </c>
      <c r="L31" s="13" t="n"/>
    </row>
    <row r="32">
      <c r="E32" s="9" t="n">
        <v>45753</v>
      </c>
      <c r="F32" s="198" t="n">
        <v>1365</v>
      </c>
      <c r="G32" s="186" t="n">
        <v>846</v>
      </c>
      <c r="H32" s="201" t="n"/>
      <c r="I32" s="201" t="n"/>
      <c r="J32" s="200" t="n">
        <v>315</v>
      </c>
      <c r="K32" s="189">
        <f>F32-G32-H32+I32-J32</f>
        <v/>
      </c>
    </row>
    <row r="33">
      <c r="E33" s="9" t="n">
        <v>45754</v>
      </c>
      <c r="F33" s="198" t="n">
        <v>29.6</v>
      </c>
      <c r="G33" s="186" t="n">
        <v>12.88</v>
      </c>
      <c r="H33" s="201" t="n"/>
      <c r="I33" s="201" t="n"/>
      <c r="J33" s="200" t="n"/>
      <c r="K33" s="189">
        <f>F33-G33-H33+I33-J33</f>
        <v/>
      </c>
    </row>
    <row r="34">
      <c r="E34" s="9" t="n">
        <v>45754</v>
      </c>
      <c r="F34" s="198" t="n">
        <v>54.95</v>
      </c>
      <c r="G34" s="186" t="n">
        <v>47</v>
      </c>
      <c r="H34" s="201" t="n"/>
      <c r="I34" s="201" t="n"/>
      <c r="J34" s="200" t="n"/>
      <c r="K34" s="189">
        <f>F34-G34-H34+I34-J34</f>
        <v/>
      </c>
    </row>
    <row r="35">
      <c r="E35" s="9" t="n">
        <v>45754</v>
      </c>
      <c r="F35" s="198" t="n">
        <v>14.8</v>
      </c>
      <c r="G35" s="186" t="n">
        <v>9.94</v>
      </c>
      <c r="H35" s="201" t="n"/>
      <c r="I35" s="201" t="n"/>
      <c r="J35" s="200" t="n"/>
      <c r="K35" s="189">
        <f>F35-G35-H35+I35-J35</f>
        <v/>
      </c>
    </row>
    <row r="36">
      <c r="E36" s="9" t="n">
        <v>45754</v>
      </c>
      <c r="F36" s="198" t="n">
        <v>25.8</v>
      </c>
      <c r="G36" s="186" t="n">
        <v>19.2</v>
      </c>
      <c r="H36" s="201" t="n"/>
      <c r="I36" s="201" t="n"/>
      <c r="J36" s="200" t="n"/>
      <c r="K36" s="189">
        <f>F36-G36-H36+I36-J36</f>
        <v/>
      </c>
    </row>
    <row r="37">
      <c r="E37" s="9" t="n">
        <v>45755</v>
      </c>
      <c r="F37" s="198" t="n">
        <v>17.8</v>
      </c>
      <c r="G37" s="186" t="n">
        <v>14.45</v>
      </c>
      <c r="H37" s="201" t="n"/>
      <c r="I37" s="201" t="n"/>
      <c r="J37" s="200" t="n"/>
      <c r="K37" s="189">
        <f>F37-G37-H37+I37-J37</f>
        <v/>
      </c>
    </row>
    <row r="38">
      <c r="E38" s="9" t="n">
        <v>45755</v>
      </c>
      <c r="F38" s="198" t="n">
        <v>31.17</v>
      </c>
      <c r="G38" s="186" t="n">
        <v>25</v>
      </c>
      <c r="H38" s="201" t="n"/>
      <c r="I38" s="201" t="n"/>
      <c r="J38" s="200" t="n"/>
      <c r="K38" s="189">
        <f>F38-G38-H38+I38-J38</f>
        <v/>
      </c>
    </row>
    <row r="39">
      <c r="E39" s="9" t="n">
        <v>45755</v>
      </c>
      <c r="F39" s="198" t="n">
        <v>26.1</v>
      </c>
      <c r="G39" s="186" t="n">
        <v>17</v>
      </c>
      <c r="H39" s="201" t="n"/>
      <c r="I39" s="201" t="n"/>
      <c r="J39" s="200" t="n"/>
      <c r="K39" s="189">
        <f>F39-G39-H39+I39-J39</f>
        <v/>
      </c>
    </row>
    <row r="40">
      <c r="E40" s="9" t="n">
        <v>45755</v>
      </c>
      <c r="F40" s="198" t="n">
        <v>14.8</v>
      </c>
      <c r="G40" s="186" t="n">
        <v>9.94</v>
      </c>
      <c r="H40" s="201" t="n"/>
      <c r="I40" s="201" t="n"/>
      <c r="J40" s="200" t="n"/>
      <c r="K40" s="189">
        <f>F40-G40-H40+I40-J40</f>
        <v/>
      </c>
    </row>
    <row r="41">
      <c r="E41" s="9" t="n">
        <v>45755</v>
      </c>
      <c r="F41" s="198" t="n">
        <v>31.13</v>
      </c>
      <c r="G41" s="186" t="n">
        <v>25</v>
      </c>
      <c r="H41" s="201" t="n"/>
      <c r="I41" s="201" t="n"/>
      <c r="J41" s="200" t="n"/>
      <c r="K41" s="189">
        <f>F41-G41-H41+I41-J41</f>
        <v/>
      </c>
    </row>
    <row r="42">
      <c r="E42" s="9" t="n">
        <v>45755</v>
      </c>
      <c r="F42" s="198" t="n">
        <v>23.5</v>
      </c>
      <c r="G42" s="186" t="n">
        <v>15</v>
      </c>
      <c r="H42" s="201" t="n"/>
      <c r="I42" s="201" t="n"/>
      <c r="J42" s="200" t="n"/>
      <c r="K42" s="189">
        <f>F42-G42-H42+I42-J42</f>
        <v/>
      </c>
    </row>
    <row r="43">
      <c r="E43" s="9" t="n">
        <v>45755</v>
      </c>
      <c r="F43" s="198" t="n">
        <v>31.18</v>
      </c>
      <c r="G43" s="186" t="n">
        <v>25</v>
      </c>
      <c r="H43" s="201" t="n"/>
      <c r="I43" s="201" t="n"/>
      <c r="J43" s="200" t="n"/>
      <c r="K43" s="189">
        <f>F43-G43-H43+I43-J43</f>
        <v/>
      </c>
    </row>
    <row r="44">
      <c r="E44" s="9" t="n">
        <v>45755</v>
      </c>
      <c r="F44" s="198" t="n">
        <v>56.66</v>
      </c>
      <c r="G44" s="186" t="n">
        <v>47</v>
      </c>
      <c r="H44" s="201" t="n"/>
      <c r="I44" s="201" t="n"/>
      <c r="J44" s="200" t="n"/>
      <c r="K44" s="189">
        <f>F44-G44-H44+I44-J44</f>
        <v/>
      </c>
    </row>
    <row r="45">
      <c r="E45" s="9" t="n">
        <v>45756</v>
      </c>
      <c r="F45" s="198" t="n">
        <v>79.92</v>
      </c>
      <c r="G45" s="186" t="n">
        <v>32.64</v>
      </c>
      <c r="H45" s="201" t="n"/>
      <c r="I45" s="201" t="n"/>
      <c r="J45" s="200" t="n"/>
      <c r="K45" s="189">
        <f>F45-G45-H45+I45-J45</f>
        <v/>
      </c>
    </row>
    <row r="46">
      <c r="C46" s="68" t="n"/>
      <c r="D46" s="68" t="n"/>
      <c r="E46" s="9" t="n">
        <v>45756</v>
      </c>
      <c r="F46" s="198" t="n">
        <v>23.5</v>
      </c>
      <c r="G46" s="186" t="n">
        <v>15</v>
      </c>
      <c r="H46" s="201" t="n"/>
      <c r="I46" s="201" t="n"/>
      <c r="J46" s="200" t="n"/>
      <c r="K46" s="189">
        <f>F46-G46-H46+I46-J46</f>
        <v/>
      </c>
    </row>
    <row r="47">
      <c r="E47" s="9" t="n">
        <v>45756</v>
      </c>
      <c r="F47" s="198" t="n">
        <v>29.6</v>
      </c>
      <c r="G47" s="186" t="n">
        <v>21.1</v>
      </c>
      <c r="H47" s="201" t="n"/>
      <c r="I47" s="201" t="n"/>
      <c r="J47" s="200" t="n"/>
      <c r="K47" s="189">
        <f>F47-G47-H47+I47-J47</f>
        <v/>
      </c>
    </row>
    <row r="48">
      <c r="E48" s="9" t="n">
        <v>45756</v>
      </c>
      <c r="F48" s="198" t="n">
        <v>36.8</v>
      </c>
      <c r="G48" s="186" t="n">
        <v>26</v>
      </c>
      <c r="H48" s="201" t="n"/>
      <c r="I48" s="201" t="n"/>
      <c r="J48" s="200" t="n">
        <v>4</v>
      </c>
      <c r="K48" s="189">
        <f>F48-G48-H48+I48-J48</f>
        <v/>
      </c>
    </row>
    <row r="49">
      <c r="C49" s="68" t="n"/>
      <c r="D49" s="68" t="n"/>
      <c r="E49" s="9" t="n">
        <v>45756</v>
      </c>
      <c r="F49" s="198" t="n">
        <v>25.8</v>
      </c>
      <c r="G49" s="186" t="n">
        <v>19.2</v>
      </c>
      <c r="H49" s="201" t="n"/>
      <c r="I49" s="201" t="n"/>
      <c r="J49" s="200" t="n"/>
      <c r="K49" s="189">
        <f>F49-G49-H49+I49-J49</f>
        <v/>
      </c>
    </row>
    <row r="50">
      <c r="A50" s="68" t="n"/>
      <c r="B50" s="68" t="n"/>
      <c r="E50" s="9" t="n">
        <v>45756</v>
      </c>
      <c r="F50" s="198" t="n">
        <v>14.8</v>
      </c>
      <c r="G50" s="186" t="n">
        <v>9.94</v>
      </c>
      <c r="H50" s="201" t="n"/>
      <c r="I50" s="201" t="n"/>
      <c r="J50" s="200" t="n"/>
      <c r="K50" s="189">
        <f>F50-G50-H50+I50-J50</f>
        <v/>
      </c>
      <c r="M50" s="0" t="inlineStr">
        <is>
          <t>快递费代估</t>
        </is>
      </c>
    </row>
    <row r="51">
      <c r="E51" s="9" t="n">
        <v>45756</v>
      </c>
      <c r="F51" s="198" t="n">
        <v>17.8</v>
      </c>
      <c r="G51" s="186" t="n">
        <v>14.45</v>
      </c>
      <c r="H51" s="201" t="n"/>
      <c r="I51" s="201" t="n"/>
      <c r="J51" s="200" t="n"/>
      <c r="K51" s="189">
        <f>F51-G51-H51+I51-J51</f>
        <v/>
      </c>
    </row>
    <row r="52">
      <c r="E52" s="9" t="n">
        <v>45756</v>
      </c>
      <c r="F52" s="198" t="n">
        <v>40.6</v>
      </c>
      <c r="G52" s="186" t="n">
        <v>24</v>
      </c>
      <c r="H52" s="201" t="n"/>
      <c r="I52" s="201" t="n"/>
      <c r="J52" s="200" t="n">
        <v>4</v>
      </c>
      <c r="K52" s="189">
        <f>F52-G52-H52+I52-J52</f>
        <v/>
      </c>
    </row>
    <row r="53">
      <c r="A53" s="68" t="n"/>
      <c r="B53" s="68" t="n"/>
      <c r="E53" s="9" t="n">
        <v>45756</v>
      </c>
      <c r="F53" s="198" t="n">
        <v>11.8</v>
      </c>
      <c r="G53" s="186" t="n">
        <v>10.65</v>
      </c>
      <c r="H53" s="201" t="n"/>
      <c r="I53" s="201" t="n"/>
      <c r="J53" s="200" t="n"/>
      <c r="K53" s="189">
        <f>F53-G53-H53+I53-J53</f>
        <v/>
      </c>
    </row>
    <row r="54" customFormat="1" s="68">
      <c r="A54" s="0" t="n"/>
      <c r="B54" s="0" t="n"/>
      <c r="C54" s="0" t="n"/>
      <c r="D54" s="0" t="n"/>
      <c r="E54" s="9" t="n">
        <v>45756</v>
      </c>
      <c r="F54" s="198" t="n">
        <v>50.64</v>
      </c>
      <c r="G54" s="186" t="n">
        <v>24.76</v>
      </c>
      <c r="H54" s="201" t="n"/>
      <c r="I54" s="201" t="n"/>
      <c r="J54" s="200" t="n"/>
      <c r="K54" s="189">
        <f>F54-G54-H54+I54-J54</f>
        <v/>
      </c>
    </row>
    <row r="55">
      <c r="E55" s="9" t="n">
        <v>45756</v>
      </c>
      <c r="F55" s="198" t="n">
        <v>31.68</v>
      </c>
      <c r="G55" s="186" t="n">
        <v>25</v>
      </c>
      <c r="H55" s="201" t="n">
        <v>31.68</v>
      </c>
      <c r="I55" s="201" t="n">
        <v>25</v>
      </c>
      <c r="J55" s="200" t="n"/>
      <c r="K55" s="189">
        <f>F55-G55-H55+I55-J55</f>
        <v/>
      </c>
      <c r="M55" s="0" t="inlineStr">
        <is>
          <t>快递费代估</t>
        </is>
      </c>
    </row>
    <row r="56">
      <c r="E56" s="9" t="n">
        <v>45757</v>
      </c>
      <c r="F56" s="198" t="n">
        <v>59.2</v>
      </c>
      <c r="G56" s="186" t="n">
        <v>24.76</v>
      </c>
      <c r="H56" s="201" t="n"/>
      <c r="I56" s="201" t="n"/>
      <c r="J56" s="200" t="n"/>
      <c r="K56" s="189">
        <f>F56-G56-H56+I56-J56</f>
        <v/>
      </c>
    </row>
    <row r="57" customFormat="1" s="68">
      <c r="A57" s="0" t="n"/>
      <c r="B57" s="0" t="n"/>
      <c r="C57" s="0" t="n"/>
      <c r="D57" s="0" t="n"/>
      <c r="E57" s="9" t="n">
        <v>45757</v>
      </c>
      <c r="F57" s="198" t="n">
        <v>112.4</v>
      </c>
      <c r="G57" s="186" t="n">
        <v>68</v>
      </c>
      <c r="H57" s="201" t="n"/>
      <c r="I57" s="201" t="n"/>
      <c r="J57" s="200" t="n"/>
      <c r="K57" s="189">
        <f>F57-G57-H57+I57-J57</f>
        <v/>
      </c>
    </row>
    <row r="58">
      <c r="E58" s="9" t="n">
        <v>45757</v>
      </c>
      <c r="F58" s="202" t="n">
        <v>14.8</v>
      </c>
      <c r="G58" s="187" t="n">
        <v>9.94</v>
      </c>
      <c r="H58" s="201" t="n"/>
      <c r="I58" s="201" t="n"/>
      <c r="J58" s="199" t="n"/>
      <c r="K58" s="189">
        <f>F58-G58-H58+I58-J58</f>
        <v/>
      </c>
    </row>
    <row r="59">
      <c r="E59" s="9" t="n">
        <v>45757</v>
      </c>
      <c r="F59" s="198" t="n">
        <v>29.6</v>
      </c>
      <c r="G59" s="186" t="n">
        <v>14.88</v>
      </c>
      <c r="H59" s="201" t="n"/>
      <c r="I59" s="201" t="n"/>
      <c r="J59" s="200" t="n"/>
      <c r="K59" s="189">
        <f>F59-G59-H59+I59-J59</f>
        <v/>
      </c>
    </row>
    <row r="60">
      <c r="E60" s="9" t="n">
        <v>45757</v>
      </c>
      <c r="F60" s="198" t="n">
        <v>29.6</v>
      </c>
      <c r="G60" s="186" t="n">
        <v>14.88</v>
      </c>
      <c r="H60" s="201" t="n"/>
      <c r="I60" s="201" t="n"/>
      <c r="J60" s="200" t="n"/>
      <c r="K60" s="189">
        <f>F60-G60-H60+I60-J60</f>
        <v/>
      </c>
      <c r="M60" s="0" t="inlineStr">
        <is>
          <t>快递费代估</t>
        </is>
      </c>
    </row>
    <row r="61">
      <c r="E61" s="9" t="n">
        <v>45758</v>
      </c>
      <c r="F61" s="198" t="n">
        <v>31.57</v>
      </c>
      <c r="G61" s="186" t="n">
        <v>25</v>
      </c>
      <c r="H61" s="201" t="n"/>
      <c r="I61" s="201" t="n"/>
      <c r="J61" s="200" t="n"/>
      <c r="K61" s="189">
        <f>F61-G61-H61+I61-J61</f>
        <v/>
      </c>
    </row>
    <row r="62">
      <c r="E62" s="9" t="n">
        <v>45758</v>
      </c>
      <c r="F62" s="198" t="n">
        <v>19.43</v>
      </c>
      <c r="G62" s="186" t="n">
        <v>14.79</v>
      </c>
      <c r="H62" s="201" t="n"/>
      <c r="I62" s="201" t="n"/>
      <c r="J62" s="200" t="n"/>
      <c r="K62" s="189">
        <f>F62-G62-H62+I62-J62</f>
        <v/>
      </c>
    </row>
    <row r="63">
      <c r="E63" s="9" t="n">
        <v>45758</v>
      </c>
      <c r="F63" s="198" t="n">
        <v>29.6</v>
      </c>
      <c r="G63" s="186" t="n">
        <v>14.88</v>
      </c>
      <c r="H63" s="201" t="n"/>
      <c r="I63" s="201" t="n"/>
      <c r="J63" s="200" t="n"/>
      <c r="K63" s="189">
        <f>F63-G63-H63+I63-J63</f>
        <v/>
      </c>
    </row>
    <row r="64">
      <c r="E64" s="9" t="n">
        <v>45758</v>
      </c>
      <c r="F64" s="198" t="n">
        <v>17.8</v>
      </c>
      <c r="G64" s="186" t="n">
        <v>14.45</v>
      </c>
      <c r="H64" s="201" t="n"/>
      <c r="I64" s="201" t="n"/>
      <c r="J64" s="200" t="n"/>
      <c r="K64" s="189">
        <f>F64-G64-H64+I64-J64</f>
        <v/>
      </c>
    </row>
    <row r="65">
      <c r="E65" s="9" t="n">
        <v>45758</v>
      </c>
      <c r="F65" s="198" t="n">
        <v>17.8</v>
      </c>
      <c r="G65" s="186" t="n">
        <v>14.45</v>
      </c>
      <c r="H65" s="201" t="n"/>
      <c r="I65" s="201" t="n"/>
      <c r="J65" s="200" t="n"/>
      <c r="K65" s="189">
        <f>F65-G65-H65+I65-J65</f>
        <v/>
      </c>
    </row>
    <row r="66">
      <c r="E66" s="9" t="n">
        <v>45758</v>
      </c>
      <c r="F66" s="198" t="n">
        <v>66.8</v>
      </c>
      <c r="G66" s="186" t="n">
        <v>47</v>
      </c>
      <c r="H66" s="201" t="n"/>
      <c r="I66" s="201" t="n"/>
      <c r="J66" s="200" t="n"/>
      <c r="K66" s="189">
        <f>F66-G66-H66+I66-J66</f>
        <v/>
      </c>
    </row>
    <row r="67">
      <c r="E67" s="9" t="n">
        <v>45759</v>
      </c>
      <c r="F67" s="198" t="n">
        <v>73</v>
      </c>
      <c r="G67" s="186" t="n">
        <v>50</v>
      </c>
      <c r="H67" s="201" t="n">
        <v>73</v>
      </c>
      <c r="I67" s="201" t="n">
        <v>50</v>
      </c>
      <c r="J67" s="200" t="n"/>
      <c r="K67" s="189">
        <f>F67-G67-H67+I67-J67</f>
        <v/>
      </c>
    </row>
    <row r="68">
      <c r="E68" s="9" t="n">
        <v>45759</v>
      </c>
      <c r="F68" s="198" t="n">
        <v>14.8</v>
      </c>
      <c r="G68" s="186" t="n">
        <v>9.94</v>
      </c>
      <c r="H68" s="201" t="n"/>
      <c r="I68" s="201" t="n"/>
      <c r="J68" s="200" t="n"/>
      <c r="K68" s="189">
        <f>F68-G68-H68+I68-J68</f>
        <v/>
      </c>
    </row>
    <row r="69">
      <c r="E69" s="9" t="n">
        <v>45759</v>
      </c>
      <c r="F69" s="198" t="n">
        <v>65.59999999999999</v>
      </c>
      <c r="G69" s="186" t="n">
        <v>45</v>
      </c>
      <c r="H69" s="201" t="n"/>
      <c r="I69" s="201" t="n"/>
      <c r="J69" s="200" t="n"/>
      <c r="K69" s="189">
        <f>F69-G69-H69+I69-J69</f>
        <v/>
      </c>
      <c r="M69" s="0" t="inlineStr">
        <is>
          <t>快递费代估</t>
        </is>
      </c>
    </row>
    <row r="70">
      <c r="E70" s="9" t="n">
        <v>45759</v>
      </c>
      <c r="F70" s="198" t="n">
        <v>59.2</v>
      </c>
      <c r="G70" s="186" t="n">
        <v>20</v>
      </c>
      <c r="H70" s="201" t="n"/>
      <c r="I70" s="201" t="n"/>
      <c r="J70" s="200" t="n">
        <v>4</v>
      </c>
      <c r="K70" s="189">
        <f>F70-G70-H70+I70-J70</f>
        <v/>
      </c>
    </row>
    <row r="71">
      <c r="E71" s="9" t="n">
        <v>45759</v>
      </c>
      <c r="F71" s="198" t="n">
        <v>85.8</v>
      </c>
      <c r="G71" s="186" t="n">
        <v>37.64</v>
      </c>
      <c r="H71" s="201" t="n"/>
      <c r="I71" s="201" t="n"/>
      <c r="J71" s="200" t="n"/>
      <c r="K71" s="189">
        <f>F71-G71-H71+I71-J71</f>
        <v/>
      </c>
    </row>
    <row r="72">
      <c r="E72" s="9" t="n">
        <v>45760</v>
      </c>
      <c r="F72" s="198" t="n">
        <v>25.8</v>
      </c>
      <c r="G72" s="186" t="n">
        <v>19.2</v>
      </c>
      <c r="H72" s="201" t="n"/>
      <c r="I72" s="201" t="n"/>
      <c r="J72" s="200" t="n"/>
      <c r="K72" s="189">
        <f>F72-G72-H72+I72-J72</f>
        <v/>
      </c>
    </row>
    <row r="73">
      <c r="E73" s="9" t="n">
        <v>45760</v>
      </c>
      <c r="F73" s="198" t="n">
        <v>36.5</v>
      </c>
      <c r="G73" s="186" t="n">
        <v>25</v>
      </c>
      <c r="H73" s="201" t="n"/>
      <c r="I73" s="201" t="n"/>
      <c r="J73" s="200" t="n"/>
      <c r="K73" s="189">
        <f>F73-G73-H73+I73-J73</f>
        <v/>
      </c>
    </row>
    <row r="74">
      <c r="E74" s="9" t="n">
        <v>45760</v>
      </c>
      <c r="F74" s="198" t="n">
        <v>71</v>
      </c>
      <c r="G74" s="186" t="n">
        <v>32.7</v>
      </c>
      <c r="H74" s="201" t="n"/>
      <c r="I74" s="201" t="n"/>
      <c r="J74" s="200" t="n"/>
      <c r="K74" s="189">
        <f>F74-G74-H74+I74-J74</f>
        <v/>
      </c>
    </row>
    <row r="75">
      <c r="E75" s="9" t="n">
        <v>45760</v>
      </c>
      <c r="F75" s="198" t="n">
        <v>74.40000000000001</v>
      </c>
      <c r="G75" s="186" t="n">
        <v>49.6</v>
      </c>
      <c r="H75" s="201" t="n"/>
      <c r="I75" s="201" t="n"/>
      <c r="J75" s="200" t="n"/>
      <c r="K75" s="189">
        <f>F75-G75-H75+I75-J75</f>
        <v/>
      </c>
    </row>
    <row r="76">
      <c r="E76" s="9" t="n">
        <v>45761</v>
      </c>
      <c r="F76" s="198" t="n">
        <v>27.58</v>
      </c>
      <c r="G76" s="186" t="n">
        <v>19.45</v>
      </c>
      <c r="H76" s="201" t="n"/>
      <c r="I76" s="201" t="n"/>
      <c r="J76" s="200" t="n">
        <v>4</v>
      </c>
      <c r="K76" s="189">
        <f>F76-G76-H76+I76-J76</f>
        <v/>
      </c>
    </row>
    <row r="77">
      <c r="E77" s="9" t="n">
        <v>45761</v>
      </c>
      <c r="F77" s="198" t="n">
        <v>23.2</v>
      </c>
      <c r="G77" s="186" t="n">
        <v>19.2</v>
      </c>
      <c r="H77" s="201" t="n"/>
      <c r="I77" s="201" t="n"/>
      <c r="J77" s="200" t="n"/>
      <c r="K77" s="189">
        <f>F77-G77-H77+I77-J77</f>
        <v/>
      </c>
    </row>
    <row r="78">
      <c r="E78" s="9" t="n">
        <v>45762</v>
      </c>
      <c r="F78" s="198" t="n">
        <v>23.2</v>
      </c>
      <c r="G78" s="186" t="n">
        <v>19.2</v>
      </c>
      <c r="H78" s="201" t="n"/>
      <c r="I78" s="201" t="n"/>
      <c r="J78" s="200" t="n"/>
      <c r="K78" s="189">
        <f>F78-G78-H78+I78-J78</f>
        <v/>
      </c>
    </row>
    <row r="79">
      <c r="E79" s="9" t="n">
        <v>45762</v>
      </c>
      <c r="F79" s="198" t="n">
        <v>23.2</v>
      </c>
      <c r="G79" s="186" t="n">
        <v>19.2</v>
      </c>
      <c r="H79" s="201" t="n"/>
      <c r="I79" s="201" t="n"/>
      <c r="J79" s="200" t="n"/>
      <c r="K79" s="189">
        <f>F79-G79-H79+I79-J79</f>
        <v/>
      </c>
    </row>
    <row r="80">
      <c r="E80" s="9" t="n">
        <v>45762</v>
      </c>
      <c r="F80" s="198" t="n">
        <v>23.2</v>
      </c>
      <c r="G80" s="186" t="n">
        <v>19.2</v>
      </c>
      <c r="H80" s="201" t="n"/>
      <c r="I80" s="201" t="n"/>
      <c r="J80" s="200" t="n"/>
      <c r="K80" s="189">
        <f>F80-G80-H80+I80-J80</f>
        <v/>
      </c>
    </row>
    <row r="81">
      <c r="E81" s="9" t="n">
        <v>45762</v>
      </c>
      <c r="F81" s="198" t="n">
        <v>46.32</v>
      </c>
      <c r="G81" s="186" t="n">
        <v>24.76</v>
      </c>
      <c r="H81" s="201" t="n"/>
      <c r="I81" s="201" t="n"/>
      <c r="J81" s="200" t="n"/>
      <c r="K81" s="189">
        <f>F81-G81-H81+I81-J81</f>
        <v/>
      </c>
    </row>
    <row r="82">
      <c r="E82" s="9" t="n">
        <v>45762</v>
      </c>
      <c r="F82" s="198" t="n">
        <v>13.3</v>
      </c>
      <c r="G82" s="186" t="n">
        <v>9.09</v>
      </c>
      <c r="H82" s="201" t="n"/>
      <c r="I82" s="201" t="n"/>
      <c r="J82" s="200" t="n"/>
      <c r="K82" s="189">
        <f>F82-G82-H82+I82-J82</f>
        <v/>
      </c>
    </row>
    <row r="83">
      <c r="E83" s="9" t="n">
        <v>45762</v>
      </c>
      <c r="F83" s="198" t="n">
        <v>19.1</v>
      </c>
      <c r="G83" s="186" t="n">
        <v>13</v>
      </c>
      <c r="H83" s="201" t="n"/>
      <c r="I83" s="201" t="n"/>
      <c r="J83" s="200" t="n"/>
      <c r="K83" s="189">
        <f>F83-G83-H83+I83-J83</f>
        <v/>
      </c>
    </row>
    <row r="84">
      <c r="E84" s="9" t="n">
        <v>45762</v>
      </c>
      <c r="F84" s="198" t="n">
        <v>90.8</v>
      </c>
      <c r="G84" s="186" t="n">
        <v>68</v>
      </c>
      <c r="H84" s="201" t="n"/>
      <c r="I84" s="201" t="n"/>
      <c r="J84" s="200" t="n"/>
      <c r="K84" s="189">
        <f>F84-G84-H84+I84-J84</f>
        <v/>
      </c>
    </row>
    <row r="85">
      <c r="E85" s="9" t="n">
        <v>45762</v>
      </c>
      <c r="F85" s="198" t="n">
        <v>23.16</v>
      </c>
      <c r="G85" s="186" t="n">
        <v>14.88</v>
      </c>
      <c r="H85" s="201" t="n"/>
      <c r="I85" s="201" t="n"/>
      <c r="J85" s="200" t="n"/>
      <c r="K85" s="189">
        <f>F85-G85-H85+I85-J85</f>
        <v/>
      </c>
    </row>
    <row r="86">
      <c r="E86" s="9" t="n">
        <v>45762</v>
      </c>
      <c r="F86" s="198" t="n">
        <v>16</v>
      </c>
      <c r="G86" s="186" t="n">
        <v>14.45</v>
      </c>
      <c r="H86" s="201" t="n"/>
      <c r="I86" s="201" t="n"/>
      <c r="J86" s="200" t="n"/>
      <c r="K86" s="189">
        <f>F86-G86-H86+I86-J86</f>
        <v/>
      </c>
    </row>
    <row r="87">
      <c r="E87" s="9" t="n">
        <v>45762</v>
      </c>
      <c r="F87" s="198" t="n">
        <v>33</v>
      </c>
      <c r="G87" s="186" t="n">
        <v>25</v>
      </c>
      <c r="H87" s="201" t="n"/>
      <c r="I87" s="201" t="n"/>
      <c r="J87" s="200" t="n"/>
      <c r="K87" s="189">
        <f>F87-G87-H87+I87-J87</f>
        <v/>
      </c>
    </row>
    <row r="88">
      <c r="E88" s="9" t="n">
        <v>45763</v>
      </c>
      <c r="F88" s="203" t="n">
        <v>11.58</v>
      </c>
      <c r="G88" s="186" t="n">
        <v>9.94</v>
      </c>
      <c r="H88" s="204" t="n"/>
      <c r="I88" s="201" t="n"/>
      <c r="J88" s="200" t="n"/>
      <c r="K88" s="189">
        <f>F88-G88-H88+I88-J88</f>
        <v/>
      </c>
    </row>
    <row r="89">
      <c r="E89" s="9" t="n">
        <v>45763</v>
      </c>
      <c r="F89" s="198" t="n">
        <v>154</v>
      </c>
      <c r="G89" s="186" t="n">
        <v>112</v>
      </c>
      <c r="H89" s="201" t="n"/>
      <c r="I89" s="201" t="n"/>
      <c r="J89" s="200" t="n"/>
      <c r="K89" s="189">
        <f>F89-G89-H89+I89-J89</f>
        <v/>
      </c>
    </row>
    <row r="90">
      <c r="E90" s="9" t="n">
        <v>45763</v>
      </c>
      <c r="F90" s="198" t="n">
        <v>16</v>
      </c>
      <c r="G90" s="186" t="n">
        <v>14.45</v>
      </c>
      <c r="H90" s="201" t="n"/>
      <c r="I90" s="201" t="n"/>
      <c r="J90" s="200" t="n"/>
      <c r="K90" s="189">
        <f>F90-G90-H90+I90-J90</f>
        <v/>
      </c>
    </row>
    <row r="91">
      <c r="E91" s="9" t="n">
        <v>45763</v>
      </c>
      <c r="F91" s="202" t="n">
        <v>771</v>
      </c>
      <c r="G91" s="187" t="n">
        <v>486</v>
      </c>
      <c r="H91" s="201" t="n"/>
      <c r="I91" s="201" t="n"/>
      <c r="J91" s="199" t="n">
        <v>121</v>
      </c>
      <c r="K91" s="189">
        <f>F91-G91-H91+I91-J91</f>
        <v/>
      </c>
    </row>
    <row r="92">
      <c r="E92" s="9" t="n">
        <v>45764</v>
      </c>
      <c r="F92" s="198" t="n">
        <v>34.9</v>
      </c>
      <c r="G92" s="186" t="n">
        <v>25.5</v>
      </c>
      <c r="H92" s="201" t="n"/>
      <c r="I92" s="201" t="n"/>
      <c r="J92" s="200" t="n"/>
      <c r="K92" s="189">
        <f>F92-G92-H92+I92-J92</f>
        <v/>
      </c>
    </row>
    <row r="93">
      <c r="E93" s="9" t="n">
        <v>45764</v>
      </c>
      <c r="F93" s="198" t="n">
        <v>33.2</v>
      </c>
      <c r="G93" s="186" t="n">
        <v>25</v>
      </c>
      <c r="H93" s="201" t="n"/>
      <c r="I93" s="201" t="n"/>
      <c r="J93" s="200" t="n"/>
      <c r="K93" s="189">
        <f>F93-G93-H93+I93-J93</f>
        <v/>
      </c>
    </row>
    <row r="94">
      <c r="E94" s="9" t="n">
        <v>45764</v>
      </c>
      <c r="F94" s="198" t="n">
        <v>16</v>
      </c>
      <c r="G94" s="186" t="n">
        <v>14.45</v>
      </c>
      <c r="H94" s="201" t="n"/>
      <c r="I94" s="201" t="n"/>
      <c r="J94" s="200" t="n"/>
      <c r="K94" s="189">
        <f>F94-G94-H94+I94-J94</f>
        <v/>
      </c>
    </row>
    <row r="95">
      <c r="E95" s="9" t="n">
        <v>45764</v>
      </c>
      <c r="F95" s="198" t="n">
        <v>36.5</v>
      </c>
      <c r="G95" s="186" t="n">
        <v>29.2</v>
      </c>
      <c r="H95" s="201" t="n"/>
      <c r="I95" s="201" t="n"/>
      <c r="J95" s="200" t="n"/>
      <c r="K95" s="189">
        <f>F95-G95-H95+I95-J95</f>
        <v/>
      </c>
    </row>
    <row r="96">
      <c r="E96" s="9" t="n">
        <v>45765</v>
      </c>
      <c r="F96" s="198" t="n">
        <v>26.6</v>
      </c>
      <c r="G96" s="186" t="n">
        <v>14.88</v>
      </c>
      <c r="H96" s="201" t="n"/>
      <c r="I96" s="201" t="n"/>
      <c r="J96" s="200" t="n"/>
      <c r="K96" s="189">
        <f>F96-G96-H96+I96-J96</f>
        <v/>
      </c>
    </row>
    <row r="97">
      <c r="E97" s="9" t="n">
        <v>45765</v>
      </c>
      <c r="F97" s="198" t="n">
        <v>32</v>
      </c>
      <c r="G97" s="186" t="n">
        <v>24.9</v>
      </c>
      <c r="H97" s="201" t="n"/>
      <c r="I97" s="201" t="n"/>
      <c r="J97" s="200" t="n"/>
      <c r="K97" s="189">
        <f>F97-G97-H97+I97-J97</f>
        <v/>
      </c>
    </row>
    <row r="98">
      <c r="E98" s="9" t="n">
        <v>45765</v>
      </c>
      <c r="F98" s="198" t="n">
        <v>50.2</v>
      </c>
      <c r="G98" s="186" t="n">
        <v>34.5</v>
      </c>
      <c r="H98" s="201" t="n"/>
      <c r="I98" s="201" t="n"/>
      <c r="J98" s="200" t="n">
        <v>5</v>
      </c>
      <c r="K98" s="189">
        <f>F98-G98-H98+I98-J98</f>
        <v/>
      </c>
    </row>
    <row r="99">
      <c r="E99" s="9" t="n">
        <v>45765</v>
      </c>
      <c r="F99" s="198" t="n">
        <v>63.6</v>
      </c>
      <c r="G99" s="186" t="n">
        <v>47</v>
      </c>
      <c r="H99" s="201" t="n"/>
      <c r="I99" s="201" t="n"/>
      <c r="J99" s="200" t="n"/>
      <c r="K99" s="189">
        <f>F99-G99-H99+I99-J99</f>
        <v/>
      </c>
    </row>
    <row r="100">
      <c r="E100" s="9" t="n">
        <v>45765</v>
      </c>
      <c r="F100" s="198" t="n">
        <v>66.5</v>
      </c>
      <c r="G100" s="186" t="n">
        <v>32.7</v>
      </c>
      <c r="H100" s="201" t="n">
        <v>66.5</v>
      </c>
      <c r="I100" s="201" t="n">
        <v>0</v>
      </c>
      <c r="J100" s="200" t="n"/>
      <c r="K100" s="189">
        <f>F100-G100-H100+I100-J100</f>
        <v/>
      </c>
    </row>
    <row r="101">
      <c r="E101" s="9" t="n">
        <v>45765</v>
      </c>
      <c r="F101" s="198" t="n">
        <v>53.2</v>
      </c>
      <c r="G101" s="186" t="n">
        <v>21.34</v>
      </c>
      <c r="H101" s="201" t="n"/>
      <c r="I101" s="201" t="n"/>
      <c r="J101" s="200" t="n"/>
      <c r="K101" s="189">
        <f>F101-G101-H101+I101-J101</f>
        <v/>
      </c>
    </row>
    <row r="102">
      <c r="E102" s="9" t="n">
        <v>45766</v>
      </c>
      <c r="F102" s="198" t="n">
        <v>34.8</v>
      </c>
      <c r="G102" s="186" t="n">
        <v>25</v>
      </c>
      <c r="H102" s="201" t="n"/>
      <c r="I102" s="201" t="n"/>
      <c r="J102" s="200" t="n"/>
      <c r="K102" s="189">
        <f>F102-G102-H102+I102-J102</f>
        <v/>
      </c>
    </row>
    <row r="103">
      <c r="E103" s="9" t="n">
        <v>45766</v>
      </c>
      <c r="F103" s="198" t="n">
        <v>14.8</v>
      </c>
      <c r="G103" s="186" t="n">
        <v>9.09</v>
      </c>
      <c r="H103" s="201" t="n"/>
      <c r="I103" s="201" t="n"/>
      <c r="J103" s="200" t="n"/>
      <c r="K103" s="189">
        <f>F103-G103-H103+I103-J103</f>
        <v/>
      </c>
    </row>
    <row r="104">
      <c r="E104" s="9" t="n">
        <v>45766</v>
      </c>
      <c r="F104" s="198" t="n">
        <v>239.6</v>
      </c>
      <c r="G104" s="186" t="n">
        <v>147.5</v>
      </c>
      <c r="H104" s="201" t="n"/>
      <c r="I104" s="201" t="n"/>
      <c r="J104" s="200" t="n"/>
      <c r="K104" s="189">
        <f>F104-G104-H104+I104-J104</f>
        <v/>
      </c>
    </row>
    <row r="105">
      <c r="E105" s="9" t="n">
        <v>45766</v>
      </c>
      <c r="F105" s="198" t="n">
        <v>14.8</v>
      </c>
      <c r="G105" s="186" t="n">
        <v>9.94</v>
      </c>
      <c r="H105" s="201" t="n"/>
      <c r="I105" s="201" t="n"/>
      <c r="J105" s="200" t="n"/>
      <c r="K105" s="189">
        <f>F105-G105-H105+I105-J105</f>
        <v/>
      </c>
    </row>
    <row r="106">
      <c r="E106" s="9" t="n">
        <v>45766</v>
      </c>
      <c r="F106" s="198" t="n">
        <v>64.8</v>
      </c>
      <c r="G106" s="186" t="n">
        <v>47</v>
      </c>
      <c r="H106" s="201" t="n"/>
      <c r="I106" s="201" t="n"/>
      <c r="J106" s="200" t="n"/>
      <c r="K106" s="189">
        <f>F106-G106-H106+I106-J106</f>
        <v/>
      </c>
    </row>
    <row r="107">
      <c r="E107" s="9" t="n">
        <v>45766</v>
      </c>
      <c r="F107" s="198" t="n">
        <v>14.8</v>
      </c>
      <c r="G107" s="186" t="n">
        <v>10.6</v>
      </c>
      <c r="H107" s="201" t="n">
        <v>14.8</v>
      </c>
      <c r="I107" s="201" t="n">
        <v>4.6</v>
      </c>
      <c r="J107" s="200" t="n"/>
      <c r="K107" s="189">
        <f>F107-G107-H107+I107-J107</f>
        <v/>
      </c>
    </row>
    <row r="108">
      <c r="E108" s="9" t="n">
        <v>45766</v>
      </c>
      <c r="F108" s="198" t="n">
        <v>34.8</v>
      </c>
      <c r="G108" s="186" t="n">
        <v>25</v>
      </c>
      <c r="H108" s="201" t="n"/>
      <c r="I108" s="201" t="n"/>
      <c r="J108" s="200" t="n"/>
      <c r="K108" s="189">
        <f>F108-G108-H108+I108-J108</f>
        <v/>
      </c>
    </row>
    <row r="109">
      <c r="E109" s="9" t="n">
        <v>45766</v>
      </c>
      <c r="F109" s="198" t="n">
        <v>125.8</v>
      </c>
      <c r="G109" s="186" t="n">
        <v>90.5</v>
      </c>
      <c r="H109" s="201" t="n"/>
      <c r="I109" s="201" t="n"/>
      <c r="J109" s="200" t="n"/>
      <c r="K109" s="189">
        <f>F109-G109-H109+I109-J109</f>
        <v/>
      </c>
    </row>
    <row r="110">
      <c r="E110" s="9" t="n">
        <v>45767</v>
      </c>
      <c r="F110" s="198" t="n">
        <v>44.4</v>
      </c>
      <c r="G110" s="186" t="n">
        <v>19.82</v>
      </c>
      <c r="H110" s="201" t="n"/>
      <c r="I110" s="201" t="n"/>
      <c r="J110" s="200" t="n"/>
      <c r="K110" s="189">
        <f>F110-G110-H110+I110-J110</f>
        <v/>
      </c>
    </row>
    <row r="111">
      <c r="E111" s="9" t="n">
        <v>45767</v>
      </c>
      <c r="F111" s="198" t="n">
        <v>64.8</v>
      </c>
      <c r="G111" s="186" t="n">
        <v>47</v>
      </c>
      <c r="H111" s="201" t="n"/>
      <c r="I111" s="201" t="n"/>
      <c r="J111" s="200" t="n"/>
      <c r="K111" s="189">
        <f>F111-G111-H111+I111-J111</f>
        <v/>
      </c>
    </row>
    <row r="112">
      <c r="E112" s="9" t="n">
        <v>45767</v>
      </c>
      <c r="F112" s="198" t="n">
        <v>29.6</v>
      </c>
      <c r="G112" s="186" t="n">
        <v>14.88</v>
      </c>
      <c r="H112" s="201" t="n"/>
      <c r="I112" s="201" t="n"/>
      <c r="J112" s="200" t="n"/>
      <c r="K112" s="189">
        <f>F112-G112-H112+I112-J112</f>
        <v/>
      </c>
    </row>
    <row r="113">
      <c r="E113" s="9" t="n">
        <v>45767</v>
      </c>
      <c r="F113" s="198" t="n">
        <v>14.8</v>
      </c>
      <c r="G113" s="186" t="n">
        <v>9.94</v>
      </c>
      <c r="H113" s="201" t="n"/>
      <c r="I113" s="201" t="n"/>
      <c r="J113" s="200" t="n"/>
      <c r="K113" s="189">
        <f>F113-G113-H113+I113-J113</f>
        <v/>
      </c>
    </row>
    <row r="114">
      <c r="E114" s="9" t="n">
        <v>45767</v>
      </c>
      <c r="F114" s="198" t="n">
        <v>17.8</v>
      </c>
      <c r="G114" s="186" t="n">
        <v>14.45</v>
      </c>
      <c r="H114" s="201" t="n"/>
      <c r="I114" s="201" t="n"/>
      <c r="J114" s="200" t="n"/>
      <c r="K114" s="189">
        <f>F114-G114-H114+I114-J114</f>
        <v/>
      </c>
    </row>
    <row r="115">
      <c r="E115" s="9" t="n">
        <v>45767</v>
      </c>
      <c r="F115" s="198" t="n">
        <v>88</v>
      </c>
      <c r="G115" s="186" t="n">
        <v>68</v>
      </c>
      <c r="H115" s="201" t="n"/>
      <c r="I115" s="201" t="n"/>
      <c r="J115" s="200" t="n"/>
      <c r="K115" s="189">
        <f>F115-G115-H115+I115-J115</f>
        <v/>
      </c>
    </row>
    <row r="116">
      <c r="E116" s="9" t="n">
        <v>45768</v>
      </c>
      <c r="F116" s="198" t="n">
        <v>71</v>
      </c>
      <c r="G116" s="186" t="n">
        <v>32.7</v>
      </c>
      <c r="H116" s="201" t="n"/>
      <c r="I116" s="201" t="n"/>
      <c r="J116" s="200" t="n"/>
      <c r="K116" s="189">
        <f>F116-G116-H116+I116-J116</f>
        <v/>
      </c>
    </row>
    <row r="117">
      <c r="E117" s="9" t="n">
        <v>45768</v>
      </c>
      <c r="F117" s="198" t="n">
        <v>25.8</v>
      </c>
      <c r="G117" s="186" t="n">
        <v>19.2</v>
      </c>
      <c r="H117" s="201" t="n"/>
      <c r="I117" s="201" t="n"/>
      <c r="J117" s="200" t="n"/>
      <c r="K117" s="189">
        <f>F117-G117-H117+I117-J117</f>
        <v/>
      </c>
    </row>
    <row r="118">
      <c r="E118" s="9" t="n">
        <v>45768</v>
      </c>
      <c r="F118" s="198" t="n">
        <v>34.8</v>
      </c>
      <c r="G118" s="186" t="n">
        <v>25</v>
      </c>
      <c r="H118" s="201" t="n"/>
      <c r="I118" s="201" t="n"/>
      <c r="J118" s="200" t="n"/>
      <c r="K118" s="189">
        <f>F118-G118-H118+I118-J118</f>
        <v/>
      </c>
    </row>
    <row r="119">
      <c r="E119" s="9" t="n">
        <v>45768</v>
      </c>
      <c r="F119" s="198" t="n">
        <v>39.8</v>
      </c>
      <c r="G119" s="186" t="n">
        <v>33</v>
      </c>
      <c r="H119" s="201" t="n"/>
      <c r="I119" s="201" t="n"/>
      <c r="J119" s="200" t="n"/>
      <c r="K119" s="189">
        <f>F119-G119-H119+I119-J119</f>
        <v/>
      </c>
    </row>
    <row r="120">
      <c r="E120" s="9" t="n">
        <v>45768</v>
      </c>
      <c r="F120" s="198" t="n">
        <v>15.8</v>
      </c>
      <c r="G120" s="186" t="n">
        <v>6</v>
      </c>
      <c r="H120" s="201" t="n"/>
      <c r="I120" s="201" t="n"/>
      <c r="J120" s="200" t="n">
        <v>4</v>
      </c>
      <c r="K120" s="189">
        <f>F120-G120-H120+I120-J120</f>
        <v/>
      </c>
    </row>
    <row r="121">
      <c r="E121" s="9" t="n">
        <v>45768</v>
      </c>
      <c r="F121" s="198" t="n">
        <v>13.8</v>
      </c>
      <c r="G121" s="186" t="n">
        <v>5</v>
      </c>
      <c r="H121" s="201" t="n"/>
      <c r="I121" s="201" t="n"/>
      <c r="J121" s="200" t="n"/>
      <c r="K121" s="189">
        <f>F121-G121-H121+I121-J121</f>
        <v/>
      </c>
    </row>
    <row r="122">
      <c r="E122" s="9" t="n">
        <v>45768</v>
      </c>
      <c r="F122" s="198" t="n">
        <v>64.8</v>
      </c>
      <c r="G122" s="186" t="n">
        <v>47</v>
      </c>
      <c r="H122" s="201" t="n"/>
      <c r="I122" s="201" t="n"/>
      <c r="J122" s="200" t="n"/>
      <c r="K122" s="189">
        <f>F122-G122-H122+I122-J122</f>
        <v/>
      </c>
    </row>
    <row r="123">
      <c r="E123" s="9" t="n">
        <v>45768</v>
      </c>
      <c r="F123" s="198" t="n">
        <v>44.8</v>
      </c>
      <c r="G123" s="186" t="n">
        <v>33</v>
      </c>
      <c r="H123" s="201" t="n"/>
      <c r="I123" s="201" t="n"/>
      <c r="J123" s="200" t="n"/>
      <c r="K123" s="189">
        <f>F123-G123-H123+I123-J123</f>
        <v/>
      </c>
    </row>
    <row r="124">
      <c r="E124" s="9" t="n">
        <v>45768</v>
      </c>
      <c r="F124" s="198" t="n">
        <v>34.8</v>
      </c>
      <c r="G124" s="186" t="n">
        <v>25</v>
      </c>
      <c r="H124" s="201" t="n"/>
      <c r="I124" s="201" t="n"/>
      <c r="J124" s="200" t="n"/>
      <c r="K124" s="189">
        <f>F124-G124-H124+I124-J124</f>
        <v/>
      </c>
    </row>
    <row r="125">
      <c r="E125" s="9" t="n">
        <v>45769</v>
      </c>
      <c r="F125" s="198" t="n">
        <v>34.8</v>
      </c>
      <c r="G125" s="186" t="n">
        <v>27</v>
      </c>
      <c r="H125" s="201" t="n"/>
      <c r="I125" s="201" t="n"/>
      <c r="J125" s="200" t="n"/>
      <c r="K125" s="189">
        <f>F125-G125-H125+I125-J125</f>
        <v/>
      </c>
    </row>
    <row r="126">
      <c r="E126" s="9" t="n">
        <v>45769</v>
      </c>
      <c r="F126" s="198" t="n">
        <v>34.8</v>
      </c>
      <c r="G126" s="186" t="n">
        <v>25</v>
      </c>
      <c r="H126" s="201" t="n"/>
      <c r="I126" s="201" t="n"/>
      <c r="J126" s="200" t="n"/>
      <c r="K126" s="189">
        <f>F126-G126-H126+I126-J126</f>
        <v/>
      </c>
    </row>
    <row r="127">
      <c r="E127" s="9" t="n">
        <v>45769</v>
      </c>
      <c r="F127" s="198" t="n">
        <v>14.8</v>
      </c>
      <c r="G127" s="186" t="n">
        <v>9.94</v>
      </c>
      <c r="H127" s="201" t="n"/>
      <c r="I127" s="201" t="n"/>
      <c r="J127" s="200" t="n"/>
      <c r="K127" s="189">
        <f>F127-G127-H127+I127-J127</f>
        <v/>
      </c>
    </row>
    <row r="128">
      <c r="E128" s="9" t="n">
        <v>45769</v>
      </c>
      <c r="F128" s="202" t="n">
        <v>74.40000000000001</v>
      </c>
      <c r="G128" s="187" t="n">
        <v>49.6</v>
      </c>
      <c r="H128" s="201" t="n"/>
      <c r="I128" s="201" t="n"/>
      <c r="J128" s="199" t="n"/>
      <c r="K128" s="189">
        <f>F128-G128-H128+I128-J128</f>
        <v/>
      </c>
    </row>
    <row r="129">
      <c r="E129" s="9" t="n">
        <v>45769</v>
      </c>
      <c r="F129" s="198" t="n">
        <v>17.8</v>
      </c>
      <c r="G129" s="186" t="n">
        <v>14.45</v>
      </c>
      <c r="H129" s="201" t="n"/>
      <c r="I129" s="201" t="n"/>
      <c r="J129" s="200" t="n"/>
      <c r="K129" s="189">
        <f>F129-G129-H129+I129-J129</f>
        <v/>
      </c>
    </row>
    <row r="130">
      <c r="E130" s="9" t="n">
        <v>45769</v>
      </c>
      <c r="F130" s="198" t="n">
        <v>23.6</v>
      </c>
      <c r="G130" s="186" t="n">
        <v>17.3</v>
      </c>
      <c r="H130" s="201" t="n"/>
      <c r="I130" s="201" t="n"/>
      <c r="J130" s="200" t="n"/>
      <c r="K130" s="189">
        <f>F130-G130-H130+I130-J130</f>
        <v/>
      </c>
    </row>
    <row r="131">
      <c r="E131" s="9" t="n">
        <v>45769</v>
      </c>
      <c r="F131" s="198" t="n">
        <v>14.8</v>
      </c>
      <c r="G131" s="186" t="n">
        <v>9.09</v>
      </c>
      <c r="H131" s="201" t="n"/>
      <c r="I131" s="201" t="n"/>
      <c r="J131" s="200" t="n"/>
      <c r="K131" s="189">
        <f>F131-G131-H131+I131-J131</f>
        <v/>
      </c>
    </row>
    <row r="132">
      <c r="E132" s="9" t="n">
        <v>45769</v>
      </c>
      <c r="F132" s="198" t="n">
        <v>59.2</v>
      </c>
      <c r="G132" s="186" t="n">
        <v>24.76</v>
      </c>
      <c r="H132" s="201" t="n"/>
      <c r="I132" s="201" t="n"/>
      <c r="J132" s="200" t="n"/>
      <c r="K132" s="189">
        <f>F132-G132-H132+I132-J132</f>
        <v/>
      </c>
    </row>
    <row r="133">
      <c r="E133" s="9" t="n">
        <v>45769</v>
      </c>
      <c r="F133" s="198" t="n">
        <v>64.8</v>
      </c>
      <c r="G133" s="186" t="n">
        <v>47</v>
      </c>
      <c r="H133" s="201" t="n"/>
      <c r="I133" s="201" t="n"/>
      <c r="J133" s="200" t="n"/>
      <c r="K133" s="189">
        <f>F133-G133-H133+I133-J133</f>
        <v/>
      </c>
    </row>
    <row r="134">
      <c r="E134" s="9" t="n">
        <v>45770</v>
      </c>
      <c r="F134" s="198" t="n">
        <v>39.6</v>
      </c>
      <c r="G134" s="186" t="n">
        <v>27.6</v>
      </c>
      <c r="H134" s="201" t="n"/>
      <c r="I134" s="201" t="n"/>
      <c r="J134" s="200" t="n"/>
      <c r="K134" s="189">
        <f>F134-G134-H134+I134-J134</f>
        <v/>
      </c>
    </row>
    <row r="135">
      <c r="E135" s="9" t="n">
        <v>45770</v>
      </c>
      <c r="F135" s="198" t="n">
        <v>25.8</v>
      </c>
      <c r="G135" s="186" t="n">
        <v>19.2</v>
      </c>
      <c r="H135" s="201" t="n"/>
      <c r="I135" s="201" t="n"/>
      <c r="J135" s="200" t="n"/>
      <c r="K135" s="189">
        <f>F135-G135-H135+I135-J135</f>
        <v/>
      </c>
    </row>
    <row r="136">
      <c r="E136" s="9" t="n">
        <v>45770</v>
      </c>
      <c r="F136" s="198" t="n">
        <v>34.8</v>
      </c>
      <c r="G136" s="186" t="n">
        <v>25</v>
      </c>
      <c r="H136" s="201" t="n"/>
      <c r="I136" s="201" t="n"/>
      <c r="J136" s="200" t="n"/>
      <c r="K136" s="189">
        <f>F136-G136-H136+I136-J136</f>
        <v/>
      </c>
    </row>
    <row r="137">
      <c r="E137" s="9" t="n">
        <v>45770</v>
      </c>
      <c r="F137" s="198" t="n">
        <v>64.8</v>
      </c>
      <c r="G137" s="186" t="n">
        <v>47</v>
      </c>
      <c r="H137" s="201" t="n"/>
      <c r="I137" s="201" t="n"/>
      <c r="J137" s="200" t="n"/>
      <c r="K137" s="189">
        <f>F137-G137-H137+I137-J137</f>
        <v/>
      </c>
    </row>
    <row r="138">
      <c r="E138" s="9" t="n">
        <v>45770</v>
      </c>
      <c r="F138" s="198" t="n">
        <v>23.6</v>
      </c>
      <c r="G138" s="186" t="n">
        <v>17.3</v>
      </c>
      <c r="H138" s="201" t="n"/>
      <c r="I138" s="201" t="n"/>
      <c r="J138" s="200" t="n"/>
      <c r="K138" s="189">
        <f>F138-G138-H138+I138-J138</f>
        <v/>
      </c>
    </row>
    <row r="139">
      <c r="E139" s="9" t="n">
        <v>45770</v>
      </c>
      <c r="F139" s="198" t="n">
        <v>25.8</v>
      </c>
      <c r="G139" s="186" t="n">
        <v>19.2</v>
      </c>
      <c r="H139" s="201" t="n"/>
      <c r="I139" s="201" t="n"/>
      <c r="J139" s="200" t="n"/>
      <c r="K139" s="189">
        <f>F139-G139-H139+I139-J139</f>
        <v/>
      </c>
    </row>
    <row r="140">
      <c r="E140" s="9" t="n">
        <v>45770</v>
      </c>
      <c r="F140" s="198" t="n">
        <v>67.8</v>
      </c>
      <c r="G140" s="186" t="n">
        <v>47.4</v>
      </c>
      <c r="H140" s="201" t="n"/>
      <c r="I140" s="201" t="n"/>
      <c r="J140" s="200" t="n"/>
      <c r="K140" s="189">
        <f>F140-G140-H140+I140-J140</f>
        <v/>
      </c>
    </row>
    <row r="141">
      <c r="E141" s="9" t="n">
        <v>45771</v>
      </c>
      <c r="F141" s="198" t="n">
        <v>34.8</v>
      </c>
      <c r="G141" s="186" t="n">
        <v>25</v>
      </c>
      <c r="H141" s="201" t="n"/>
      <c r="I141" s="201" t="n"/>
      <c r="J141" s="200" t="n"/>
      <c r="K141" s="189">
        <f>F141-G141-H141+I141-J141</f>
        <v/>
      </c>
    </row>
    <row r="142">
      <c r="E142" s="9" t="n">
        <v>45771</v>
      </c>
      <c r="F142" s="198" t="n">
        <v>11.8</v>
      </c>
      <c r="G142" s="186" t="n">
        <v>10.65</v>
      </c>
      <c r="H142" s="201" t="n"/>
      <c r="I142" s="201" t="n"/>
      <c r="J142" s="200" t="n"/>
      <c r="K142" s="189">
        <f>F142-G142-H142+I142-J142</f>
        <v/>
      </c>
    </row>
    <row r="143">
      <c r="E143" s="9" t="n">
        <v>45771</v>
      </c>
      <c r="F143" s="198" t="n">
        <v>169</v>
      </c>
      <c r="G143" s="186" t="n">
        <v>113.5</v>
      </c>
      <c r="H143" s="201" t="n"/>
      <c r="I143" s="201" t="n"/>
      <c r="J143" s="200" t="n"/>
      <c r="K143" s="189">
        <f>F143-G143-H143+I143-J143</f>
        <v/>
      </c>
    </row>
    <row r="144">
      <c r="E144" s="9" t="n">
        <v>45771</v>
      </c>
      <c r="F144" s="198" t="n">
        <v>34.8</v>
      </c>
      <c r="G144" s="186" t="n">
        <v>25</v>
      </c>
      <c r="H144" s="201" t="n"/>
      <c r="I144" s="201" t="n"/>
      <c r="J144" s="200" t="n"/>
      <c r="K144" s="189">
        <f>F144-G144-H144+I144-J144</f>
        <v/>
      </c>
    </row>
    <row r="145">
      <c r="E145" s="9" t="n">
        <v>45771</v>
      </c>
      <c r="F145" s="198" t="n">
        <v>49.8</v>
      </c>
      <c r="G145" s="186" t="n">
        <v>34.5</v>
      </c>
      <c r="H145" s="201" t="n"/>
      <c r="I145" s="201" t="n"/>
      <c r="J145" s="200" t="n"/>
      <c r="K145" s="189">
        <f>F145-G145-H145+I145-J145</f>
        <v/>
      </c>
    </row>
    <row r="146">
      <c r="E146" s="9" t="n">
        <v>45771</v>
      </c>
      <c r="F146" s="198" t="n">
        <v>141</v>
      </c>
      <c r="G146" s="186" t="n">
        <v>75</v>
      </c>
      <c r="H146" s="201" t="n"/>
      <c r="I146" s="201" t="n"/>
      <c r="J146" s="200" t="n"/>
      <c r="K146" s="189">
        <f>F146-G146-H146+I146-J146</f>
        <v/>
      </c>
    </row>
    <row r="147">
      <c r="E147" s="9" t="n">
        <v>45771</v>
      </c>
      <c r="F147" s="198" t="n">
        <v>14.8</v>
      </c>
      <c r="G147" s="186" t="n">
        <v>9.09</v>
      </c>
      <c r="H147" s="201" t="n"/>
      <c r="I147" s="201" t="n"/>
      <c r="J147" s="200" t="n"/>
      <c r="K147" s="189">
        <f>F147-G147-H147+I147-J147</f>
        <v/>
      </c>
    </row>
    <row r="148">
      <c r="E148" s="9" t="n">
        <v>45771</v>
      </c>
      <c r="F148" s="198" t="n">
        <v>20.8</v>
      </c>
      <c r="G148" s="186" t="n">
        <v>13</v>
      </c>
      <c r="H148" s="201" t="n"/>
      <c r="I148" s="201" t="n"/>
      <c r="J148" s="200" t="n"/>
      <c r="K148" s="189">
        <f>F148-G148-H148+I148-J148</f>
        <v/>
      </c>
    </row>
    <row r="149">
      <c r="E149" s="9" t="n">
        <v>45772</v>
      </c>
      <c r="F149" s="198" t="n">
        <v>109.8</v>
      </c>
      <c r="G149" s="186" t="n">
        <v>65</v>
      </c>
      <c r="H149" s="201" t="n"/>
      <c r="I149" s="201" t="n"/>
      <c r="J149" s="200" t="n"/>
      <c r="K149" s="189">
        <f>F149-G149-H149+I149-J149</f>
        <v/>
      </c>
    </row>
    <row r="150">
      <c r="E150" s="9" t="n">
        <v>45772</v>
      </c>
      <c r="F150" s="198" t="n">
        <v>44.4</v>
      </c>
      <c r="G150" s="186" t="n">
        <v>33</v>
      </c>
      <c r="H150" s="201" t="n"/>
      <c r="I150" s="201" t="n"/>
      <c r="J150" s="200" t="n">
        <v>4</v>
      </c>
      <c r="K150" s="189">
        <f>F150-G150-H150+I150-J150</f>
        <v/>
      </c>
    </row>
    <row r="151">
      <c r="E151" s="9" t="n">
        <v>45772</v>
      </c>
      <c r="F151" s="198" t="n">
        <v>17.8</v>
      </c>
      <c r="G151" s="186" t="n">
        <v>14.45</v>
      </c>
      <c r="H151" s="201" t="n"/>
      <c r="I151" s="201" t="n"/>
      <c r="J151" s="200" t="n"/>
      <c r="K151" s="189">
        <f>F151-G151-H151+I151-J151</f>
        <v/>
      </c>
    </row>
    <row r="152">
      <c r="E152" s="9" t="n">
        <v>45772</v>
      </c>
      <c r="F152" s="198" t="n">
        <v>25.8</v>
      </c>
      <c r="G152" s="186" t="n">
        <v>19.2</v>
      </c>
      <c r="H152" s="201" t="n"/>
      <c r="I152" s="201" t="n"/>
      <c r="J152" s="200" t="n"/>
      <c r="K152" s="189">
        <f>F152-G152-H152+I152-J152</f>
        <v/>
      </c>
    </row>
    <row r="153">
      <c r="E153" s="9" t="n">
        <v>45772</v>
      </c>
      <c r="F153" s="198" t="n">
        <v>23.6</v>
      </c>
      <c r="G153" s="186" t="n">
        <v>17.3</v>
      </c>
      <c r="H153" s="201" t="n"/>
      <c r="I153" s="201" t="n"/>
      <c r="J153" s="200" t="n"/>
      <c r="K153" s="189">
        <f>F153-G153-H153+I153-J153</f>
        <v/>
      </c>
    </row>
    <row r="154">
      <c r="E154" s="9" t="n">
        <v>45773</v>
      </c>
      <c r="F154" s="198" t="n">
        <v>25.8</v>
      </c>
      <c r="G154" s="186" t="n">
        <v>19.2</v>
      </c>
      <c r="H154" s="201" t="n"/>
      <c r="I154" s="201" t="n"/>
      <c r="J154" s="200" t="n"/>
      <c r="K154" s="189">
        <f>F154-G154-H154+I154-J154</f>
        <v/>
      </c>
    </row>
    <row r="155">
      <c r="A155" s="137" t="n"/>
      <c r="E155" s="9" t="n">
        <v>45773</v>
      </c>
      <c r="F155" s="198" t="n">
        <v>17.8</v>
      </c>
      <c r="G155" s="186" t="n">
        <v>14.45</v>
      </c>
      <c r="H155" s="201" t="n"/>
      <c r="I155" s="201" t="n"/>
      <c r="J155" s="200" t="n"/>
      <c r="K155" s="189">
        <f>F155-G155-H155+I155-J155</f>
        <v/>
      </c>
    </row>
    <row r="156">
      <c r="A156" s="137" t="n"/>
      <c r="E156" s="9" t="n">
        <v>45773</v>
      </c>
      <c r="F156" s="198" t="n">
        <v>34.8</v>
      </c>
      <c r="G156" s="186" t="n">
        <v>25</v>
      </c>
      <c r="H156" s="201" t="n"/>
      <c r="I156" s="201" t="n"/>
      <c r="J156" s="200" t="n"/>
      <c r="K156" s="189">
        <f>F156-G156-H156+I156-J156</f>
        <v/>
      </c>
    </row>
    <row r="157">
      <c r="E157" s="9" t="n">
        <v>45773</v>
      </c>
      <c r="F157" s="198" t="n">
        <v>29.6</v>
      </c>
      <c r="G157" s="186" t="n">
        <v>14.88</v>
      </c>
      <c r="H157" s="201" t="n"/>
      <c r="I157" s="201" t="n"/>
      <c r="J157" s="200" t="n"/>
      <c r="K157" s="189">
        <f>F157-G157-H157+I157-J157</f>
        <v/>
      </c>
    </row>
    <row r="158">
      <c r="E158" s="9" t="n">
        <v>45773</v>
      </c>
      <c r="F158" s="198" t="n">
        <v>97.8</v>
      </c>
      <c r="G158" s="186" t="n">
        <v>68</v>
      </c>
      <c r="H158" s="201" t="n"/>
      <c r="I158" s="201" t="n"/>
      <c r="J158" s="200" t="n"/>
      <c r="K158" s="189">
        <f>F158-G158-H158+I158-J158</f>
        <v/>
      </c>
    </row>
    <row r="159">
      <c r="E159" s="9" t="n">
        <v>45773</v>
      </c>
      <c r="F159" s="198" t="n">
        <v>34.8</v>
      </c>
      <c r="G159" s="186" t="n">
        <v>25</v>
      </c>
      <c r="H159" s="201" t="n"/>
      <c r="I159" s="201" t="n"/>
      <c r="J159" s="200" t="n"/>
      <c r="K159" s="189">
        <f>F159-G159-H159+I159-J159</f>
        <v/>
      </c>
    </row>
    <row r="160">
      <c r="E160" s="9" t="n">
        <v>45773</v>
      </c>
      <c r="F160" s="198" t="n">
        <v>14.8</v>
      </c>
      <c r="G160" s="186" t="n">
        <v>9.94</v>
      </c>
      <c r="H160" s="201" t="n"/>
      <c r="I160" s="201" t="n"/>
      <c r="J160" s="200" t="n"/>
      <c r="K160" s="189">
        <f>F160-G160-H160+I160-J160</f>
        <v/>
      </c>
    </row>
    <row r="161">
      <c r="E161" s="9" t="n">
        <v>45773</v>
      </c>
      <c r="F161" s="198" t="n">
        <v>189</v>
      </c>
      <c r="G161" s="186" t="n">
        <v>126</v>
      </c>
      <c r="H161" s="201" t="n"/>
      <c r="I161" s="201" t="n"/>
      <c r="J161" s="200" t="n"/>
      <c r="K161" s="189">
        <f>F161-G161-H161+I161-J161</f>
        <v/>
      </c>
    </row>
    <row r="162">
      <c r="E162" s="9" t="n">
        <v>45773</v>
      </c>
      <c r="F162" s="198" t="n">
        <v>34.8</v>
      </c>
      <c r="G162" s="186" t="n">
        <v>25</v>
      </c>
      <c r="H162" s="201" t="n">
        <v>34.8</v>
      </c>
      <c r="I162" s="201" t="n">
        <v>25</v>
      </c>
      <c r="J162" s="200" t="n"/>
      <c r="K162" s="189">
        <f>F162-G162-H162+I162-J162</f>
        <v/>
      </c>
    </row>
    <row r="163">
      <c r="E163" s="9" t="n">
        <v>45773</v>
      </c>
      <c r="F163" s="198" t="n">
        <v>64.8</v>
      </c>
      <c r="G163" s="186" t="n">
        <v>47</v>
      </c>
      <c r="H163" s="201" t="n"/>
      <c r="I163" s="201" t="n"/>
      <c r="J163" s="200" t="n"/>
      <c r="K163" s="189">
        <f>F163-G163-H163+I163-J163</f>
        <v/>
      </c>
    </row>
    <row r="164">
      <c r="E164" s="9" t="n">
        <v>45774</v>
      </c>
      <c r="F164" s="198" t="n">
        <v>34.8</v>
      </c>
      <c r="G164" s="186" t="n">
        <v>25</v>
      </c>
      <c r="H164" s="201" t="n"/>
      <c r="I164" s="201" t="n"/>
      <c r="J164" s="200" t="n"/>
      <c r="K164" s="189">
        <f>F164-G164-H164+I164-J164</f>
        <v/>
      </c>
    </row>
    <row r="165">
      <c r="E165" s="9" t="n">
        <v>45774</v>
      </c>
      <c r="F165" s="198" t="n">
        <v>11.8</v>
      </c>
      <c r="G165" s="186" t="n">
        <v>10.65</v>
      </c>
      <c r="H165" s="201" t="n"/>
      <c r="I165" s="201" t="n"/>
      <c r="J165" s="200" t="n"/>
      <c r="K165" s="189">
        <f>F165-G165-H165+I165-J165</f>
        <v/>
      </c>
    </row>
    <row r="166">
      <c r="E166" s="9" t="n">
        <v>45774</v>
      </c>
      <c r="F166" s="198" t="n">
        <v>34.8</v>
      </c>
      <c r="G166" s="186" t="n">
        <v>25</v>
      </c>
      <c r="H166" s="201" t="n"/>
      <c r="I166" s="201" t="n"/>
      <c r="J166" s="200" t="n"/>
      <c r="K166" s="189">
        <f>F166-G166-H166+I166-J166</f>
        <v/>
      </c>
    </row>
    <row r="167">
      <c r="E167" s="9" t="n">
        <v>45774</v>
      </c>
      <c r="F167" s="198" t="n">
        <v>14.8</v>
      </c>
      <c r="G167" s="186" t="n">
        <v>9.09</v>
      </c>
      <c r="H167" s="201" t="n"/>
      <c r="I167" s="201" t="n"/>
      <c r="J167" s="200" t="n"/>
      <c r="K167" s="189">
        <f>F167-G167-H167+I167-J167</f>
        <v/>
      </c>
    </row>
    <row r="168">
      <c r="E168" s="9" t="n">
        <v>45774</v>
      </c>
      <c r="F168" s="198" t="n">
        <v>231</v>
      </c>
      <c r="G168" s="186" t="n">
        <v>149</v>
      </c>
      <c r="H168" s="201" t="n"/>
      <c r="I168" s="201" t="n"/>
      <c r="J168" s="200" t="n"/>
      <c r="K168" s="189">
        <f>F168-G168-H168+I168-J168</f>
        <v/>
      </c>
    </row>
    <row r="169">
      <c r="E169" s="9" t="n">
        <v>45774</v>
      </c>
      <c r="F169" s="198" t="n">
        <v>11.8</v>
      </c>
      <c r="G169" s="186" t="n">
        <v>10.65</v>
      </c>
      <c r="H169" s="201" t="n"/>
      <c r="I169" s="201" t="n"/>
      <c r="J169" s="200" t="n"/>
      <c r="K169" s="189">
        <f>F169-G169-H169+I169-J169</f>
        <v/>
      </c>
    </row>
    <row r="170">
      <c r="E170" s="9" t="n">
        <v>45774</v>
      </c>
      <c r="F170" s="198" t="n">
        <v>17.8</v>
      </c>
      <c r="G170" s="186" t="n">
        <v>14.45</v>
      </c>
      <c r="H170" s="201" t="n"/>
      <c r="I170" s="201" t="n"/>
      <c r="J170" s="200" t="n"/>
      <c r="K170" s="189">
        <f>F170-G170-H170+I170-J170</f>
        <v/>
      </c>
    </row>
    <row r="171">
      <c r="E171" s="9" t="n">
        <v>45774</v>
      </c>
      <c r="F171" s="198" t="n">
        <v>71</v>
      </c>
      <c r="G171" s="186" t="n">
        <v>30.7</v>
      </c>
      <c r="H171" s="201" t="n"/>
      <c r="I171" s="201" t="n"/>
      <c r="J171" s="200" t="n"/>
      <c r="K171" s="189">
        <f>F171-G171-H171+I171-J171</f>
        <v/>
      </c>
    </row>
    <row r="172">
      <c r="E172" s="9" t="n">
        <v>45775</v>
      </c>
      <c r="F172" s="198" t="n">
        <v>840</v>
      </c>
      <c r="G172" s="186" t="n">
        <v>495</v>
      </c>
      <c r="H172" s="201" t="n"/>
      <c r="I172" s="201" t="n"/>
      <c r="J172" s="200" t="n"/>
      <c r="K172" s="189">
        <f>F172-G172-H172+I172-J172</f>
        <v/>
      </c>
    </row>
    <row r="173">
      <c r="E173" s="9" t="n">
        <v>45775</v>
      </c>
      <c r="F173" s="198" t="n">
        <v>248</v>
      </c>
      <c r="G173" s="186" t="n">
        <v>104.8</v>
      </c>
      <c r="H173" s="201" t="n"/>
      <c r="I173" s="201" t="n"/>
      <c r="J173" s="200" t="n"/>
      <c r="K173" s="189">
        <f>F173-G173-H173+I173-J173</f>
        <v/>
      </c>
    </row>
    <row r="174">
      <c r="E174" s="9" t="n">
        <v>45775</v>
      </c>
      <c r="F174" s="198" t="n">
        <v>23.6</v>
      </c>
      <c r="G174" s="186" t="n">
        <v>17.3</v>
      </c>
      <c r="H174" s="201" t="n"/>
      <c r="I174" s="201" t="n"/>
      <c r="J174" s="200" t="n"/>
      <c r="K174" s="189">
        <f>F174-G174-H174+I174-J174</f>
        <v/>
      </c>
    </row>
    <row r="175">
      <c r="E175" s="9" t="n">
        <v>45775</v>
      </c>
      <c r="F175" s="198" t="n">
        <v>34.8</v>
      </c>
      <c r="G175" s="186" t="n">
        <v>25</v>
      </c>
      <c r="H175" s="201" t="n"/>
      <c r="I175" s="201" t="n"/>
      <c r="J175" s="200" t="n"/>
      <c r="K175" s="189">
        <f>F175-G175-H175+I175-J175</f>
        <v/>
      </c>
    </row>
    <row r="176">
      <c r="E176" s="9" t="n">
        <v>45775</v>
      </c>
      <c r="F176" s="198" t="n">
        <v>34.8</v>
      </c>
      <c r="G176" s="186" t="n">
        <v>25</v>
      </c>
      <c r="H176" s="201" t="n"/>
      <c r="I176" s="201" t="n"/>
      <c r="J176" s="200" t="n"/>
      <c r="K176" s="189">
        <f>F176-G176-H176+I176-J176</f>
        <v/>
      </c>
    </row>
    <row r="177">
      <c r="E177" s="9" t="n">
        <v>45775</v>
      </c>
      <c r="F177" s="198" t="n">
        <v>23.6</v>
      </c>
      <c r="G177" s="186" t="n">
        <v>17.3</v>
      </c>
      <c r="H177" s="201" t="n"/>
      <c r="I177" s="201" t="n"/>
      <c r="J177" s="200" t="n"/>
      <c r="K177" s="189">
        <f>F177-G177-H177+I177-J177</f>
        <v/>
      </c>
    </row>
    <row r="178">
      <c r="E178" s="9" t="n">
        <v>45775</v>
      </c>
      <c r="F178" s="198" t="n">
        <v>45.6</v>
      </c>
      <c r="G178" s="186" t="n">
        <v>24.57</v>
      </c>
      <c r="H178" s="201" t="n"/>
      <c r="I178" s="201" t="n"/>
      <c r="J178" s="200" t="n"/>
      <c r="K178" s="189">
        <f>F178-G178-H178+I178-J178</f>
        <v/>
      </c>
    </row>
    <row r="179">
      <c r="E179" s="9" t="n">
        <v>45776</v>
      </c>
      <c r="F179" s="198" t="n">
        <v>189.6</v>
      </c>
      <c r="G179" s="186" t="n">
        <v>135.5</v>
      </c>
      <c r="H179" s="201" t="n"/>
      <c r="I179" s="201" t="n"/>
      <c r="J179" s="200" t="n"/>
      <c r="K179" s="189">
        <f>F179-G179-H179+I179-J179</f>
        <v/>
      </c>
    </row>
    <row r="180">
      <c r="E180" s="9" t="n">
        <v>45776</v>
      </c>
      <c r="F180" s="198" t="n">
        <v>17.8</v>
      </c>
      <c r="G180" s="186" t="n">
        <v>14.45</v>
      </c>
      <c r="H180" s="201" t="n"/>
      <c r="I180" s="201" t="n"/>
      <c r="J180" s="200" t="n"/>
      <c r="K180" s="189">
        <f>F180-G180-H180+I180-J180</f>
        <v/>
      </c>
    </row>
    <row r="181">
      <c r="E181" s="9" t="n">
        <v>45777</v>
      </c>
      <c r="F181" s="198" t="n">
        <v>25.8</v>
      </c>
      <c r="G181" s="186" t="n">
        <v>19.2</v>
      </c>
      <c r="H181" s="201" t="n"/>
      <c r="I181" s="201" t="n"/>
      <c r="J181" s="200" t="n"/>
      <c r="K181" s="189">
        <f>F181-G181-H181+I181-J181</f>
        <v/>
      </c>
    </row>
    <row r="182">
      <c r="E182" s="9" t="n">
        <v>45777</v>
      </c>
      <c r="F182" s="198" t="n">
        <v>97.8</v>
      </c>
      <c r="G182" s="186" t="n">
        <v>68</v>
      </c>
      <c r="H182" s="201" t="n"/>
      <c r="I182" s="201" t="n"/>
      <c r="J182" s="200" t="n"/>
      <c r="K182" s="189">
        <f>F182-G182-H182+I182-J182</f>
        <v/>
      </c>
    </row>
    <row r="183">
      <c r="E183" s="9" t="n">
        <v>45777</v>
      </c>
      <c r="F183" s="198" t="n">
        <v>34.8</v>
      </c>
      <c r="G183" s="186" t="n">
        <v>25</v>
      </c>
      <c r="H183" s="201" t="n"/>
      <c r="I183" s="201" t="n"/>
      <c r="J183" s="200" t="n"/>
      <c r="K183" s="189">
        <f>F183-G183-H183+I183-J183</f>
        <v/>
      </c>
    </row>
    <row r="184">
      <c r="E184" s="9" t="n">
        <v>45777</v>
      </c>
      <c r="F184" s="198" t="n">
        <v>67.2</v>
      </c>
      <c r="G184" s="186" t="n">
        <v>29.8</v>
      </c>
      <c r="H184" s="201" t="n"/>
      <c r="I184" s="201" t="n"/>
      <c r="J184" s="200" t="n"/>
      <c r="K184" s="189">
        <f>F184-G184-H184+I184-J184</f>
        <v/>
      </c>
    </row>
    <row r="185">
      <c r="E185" s="9" t="n"/>
      <c r="F185" s="198" t="n"/>
      <c r="G185" s="186" t="n"/>
      <c r="H185" s="201" t="n"/>
      <c r="I185" s="201" t="n"/>
      <c r="J185" s="200" t="n"/>
      <c r="K185" s="189">
        <f>F185-G185-H185+I185-J185</f>
        <v/>
      </c>
    </row>
    <row r="186">
      <c r="E186" s="9" t="n"/>
      <c r="F186" s="198" t="n"/>
      <c r="G186" s="186" t="n"/>
      <c r="H186" s="201" t="n"/>
      <c r="I186" s="201" t="n"/>
      <c r="J186" s="200" t="n"/>
      <c r="K186" s="189" t="n"/>
    </row>
    <row r="187">
      <c r="E187" s="9" t="n"/>
      <c r="F187" s="198" t="n"/>
      <c r="G187" s="186" t="n"/>
      <c r="H187" s="201" t="n"/>
      <c r="I187" s="201" t="n"/>
      <c r="J187" s="200" t="n"/>
      <c r="K187" s="189" t="n"/>
    </row>
    <row r="188">
      <c r="E188" s="9" t="n"/>
      <c r="F188" s="198" t="n"/>
      <c r="G188" s="186" t="n"/>
      <c r="H188" s="201" t="n"/>
      <c r="I188" s="201" t="n"/>
      <c r="J188" s="200" t="n"/>
      <c r="K188" s="189" t="n"/>
    </row>
    <row r="189">
      <c r="E189" s="9" t="n"/>
      <c r="F189" s="198" t="n"/>
      <c r="G189" s="186" t="n"/>
      <c r="H189" s="201" t="n"/>
      <c r="I189" s="201" t="n"/>
      <c r="J189" s="200" t="n"/>
      <c r="K189" s="189" t="n"/>
    </row>
    <row r="190">
      <c r="E190" s="9" t="n"/>
      <c r="F190" s="198" t="n"/>
      <c r="G190" s="186" t="n"/>
      <c r="H190" s="201" t="n"/>
      <c r="I190" s="201" t="n"/>
      <c r="J190" s="200" t="n"/>
      <c r="K190" s="189" t="n"/>
    </row>
    <row r="191">
      <c r="E191" s="9" t="n"/>
      <c r="F191" s="202" t="n"/>
      <c r="G191" s="186" t="n"/>
      <c r="H191" s="201" t="n"/>
      <c r="I191" s="201" t="n"/>
      <c r="J191" s="200" t="n"/>
      <c r="K191" s="189" t="n"/>
    </row>
    <row r="192">
      <c r="E192" s="9" t="n"/>
      <c r="F192" s="198" t="n"/>
      <c r="G192" s="186" t="n"/>
      <c r="H192" s="201" t="n"/>
      <c r="I192" s="201" t="n"/>
      <c r="J192" s="200" t="n"/>
      <c r="K192" s="189" t="n"/>
    </row>
    <row r="193">
      <c r="E193" s="9" t="n"/>
      <c r="F193" s="198" t="n"/>
      <c r="G193" s="186" t="n"/>
      <c r="H193" s="201" t="n"/>
      <c r="I193" s="201" t="n"/>
      <c r="J193" s="200" t="n"/>
      <c r="K193" s="189" t="n"/>
    </row>
    <row r="194">
      <c r="E194" s="9" t="n"/>
      <c r="F194" s="198" t="n"/>
      <c r="G194" s="186" t="n"/>
      <c r="H194" s="201" t="n"/>
      <c r="I194" s="201" t="n"/>
      <c r="J194" s="200" t="n"/>
      <c r="K194" s="189" t="n"/>
    </row>
    <row r="195">
      <c r="E195" s="9" t="n"/>
      <c r="F195" s="198" t="n"/>
      <c r="G195" s="186" t="n"/>
      <c r="H195" s="201" t="n"/>
      <c r="I195" s="201" t="n"/>
      <c r="J195" s="200" t="n"/>
      <c r="K195" s="189" t="n"/>
    </row>
    <row r="196">
      <c r="E196" s="9" t="n"/>
      <c r="F196" s="198" t="n"/>
      <c r="G196" s="186" t="n"/>
      <c r="H196" s="201" t="n"/>
      <c r="I196" s="201" t="n"/>
      <c r="J196" s="200" t="n"/>
      <c r="K196" s="189" t="n"/>
    </row>
    <row r="197">
      <c r="E197" s="9" t="n"/>
      <c r="F197" s="198" t="n"/>
      <c r="G197" s="186" t="n"/>
      <c r="H197" s="201" t="n"/>
      <c r="I197" s="201" t="n"/>
      <c r="J197" s="200" t="n"/>
      <c r="K197" s="189" t="n"/>
    </row>
    <row r="198">
      <c r="E198" s="9" t="n"/>
      <c r="F198" s="198" t="n"/>
      <c r="G198" s="186" t="n"/>
      <c r="H198" s="201" t="n"/>
      <c r="I198" s="201" t="n"/>
      <c r="J198" s="200" t="n"/>
      <c r="K198" s="189" t="n"/>
    </row>
    <row r="199">
      <c r="E199" s="9" t="n"/>
      <c r="F199" s="198" t="n"/>
      <c r="G199" s="186" t="n"/>
      <c r="H199" s="201" t="n"/>
      <c r="I199" s="201" t="n"/>
      <c r="J199" s="200" t="n"/>
      <c r="K199" s="189" t="n"/>
    </row>
    <row r="200">
      <c r="E200" s="9" t="n"/>
      <c r="F200" s="198" t="n"/>
      <c r="G200" s="186" t="n"/>
      <c r="H200" s="201" t="n"/>
      <c r="I200" s="201" t="n"/>
      <c r="J200" s="200" t="n"/>
      <c r="K200" s="189" t="n"/>
    </row>
    <row r="201">
      <c r="E201" s="9" t="n"/>
      <c r="F201" s="198" t="n"/>
      <c r="G201" s="186" t="n"/>
      <c r="H201" s="201" t="n"/>
      <c r="I201" s="201" t="n"/>
      <c r="J201" s="200" t="n"/>
      <c r="K201" s="189" t="n"/>
    </row>
    <row r="202">
      <c r="E202" s="9" t="n"/>
      <c r="F202" s="198" t="n"/>
      <c r="G202" s="186" t="n"/>
      <c r="H202" s="201" t="n"/>
      <c r="I202" s="201" t="n"/>
      <c r="J202" s="200" t="n"/>
      <c r="K202" s="189" t="n"/>
    </row>
    <row r="203">
      <c r="E203" s="9" t="n"/>
      <c r="F203" s="198" t="n"/>
      <c r="G203" s="186" t="n"/>
      <c r="H203" s="201" t="n"/>
      <c r="I203" s="201" t="n"/>
      <c r="J203" s="200" t="n"/>
      <c r="K203" s="189" t="n"/>
    </row>
    <row r="204">
      <c r="E204" s="9" t="n"/>
      <c r="F204" s="198" t="n"/>
      <c r="G204" s="186" t="n"/>
      <c r="H204" s="201" t="n"/>
      <c r="I204" s="201" t="n"/>
      <c r="J204" s="200" t="n"/>
      <c r="K204" s="189" t="n"/>
    </row>
    <row r="205">
      <c r="E205" s="9" t="n"/>
      <c r="F205" s="198" t="n"/>
      <c r="G205" s="186" t="n"/>
      <c r="H205" s="201" t="n"/>
      <c r="I205" s="201" t="n"/>
      <c r="J205" s="200" t="n"/>
      <c r="K205" s="189" t="n"/>
    </row>
    <row r="206">
      <c r="E206" s="9" t="n"/>
      <c r="F206" s="198" t="n"/>
      <c r="G206" s="186" t="n"/>
      <c r="H206" s="201" t="n"/>
      <c r="I206" s="201" t="n"/>
      <c r="J206" s="200" t="n"/>
      <c r="K206" s="189" t="n"/>
    </row>
    <row r="207">
      <c r="E207" s="9" t="n"/>
      <c r="F207" s="198" t="n"/>
      <c r="G207" s="186" t="n"/>
      <c r="H207" s="201" t="n"/>
      <c r="I207" s="201" t="n"/>
      <c r="J207" s="200" t="n"/>
      <c r="K207" s="189" t="n"/>
    </row>
    <row r="208">
      <c r="E208" s="9" t="n"/>
      <c r="F208" s="198" t="n"/>
      <c r="G208" s="186" t="n"/>
      <c r="H208" s="201" t="n"/>
      <c r="I208" s="201" t="n"/>
      <c r="J208" s="200" t="n"/>
      <c r="K208" s="189" t="n"/>
    </row>
    <row r="209">
      <c r="E209" s="9" t="n"/>
      <c r="F209" s="198" t="n"/>
      <c r="G209" s="186" t="n"/>
      <c r="H209" s="201" t="n"/>
      <c r="I209" s="201" t="n"/>
      <c r="J209" s="200" t="n"/>
      <c r="K209" s="189" t="n"/>
    </row>
    <row r="210" customFormat="1" s="137">
      <c r="E210" s="9" t="n"/>
      <c r="F210" s="205" t="n"/>
      <c r="G210" s="206" t="n"/>
      <c r="H210" s="207" t="n"/>
      <c r="I210" s="207" t="n"/>
      <c r="J210" s="208" t="n"/>
      <c r="K210" s="189" t="n"/>
      <c r="M210" s="145"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E247" s="9" t="n"/>
      <c r="F247" s="198" t="n"/>
      <c r="G247" s="186" t="n"/>
      <c r="H247" s="201" t="n"/>
      <c r="I247" s="201" t="n"/>
      <c r="J247" s="200" t="n"/>
      <c r="K247" s="189" t="n"/>
    </row>
    <row r="248">
      <c r="E248" s="9" t="n"/>
      <c r="F248" s="198" t="n"/>
      <c r="G248" s="186" t="n"/>
      <c r="H248" s="201" t="n"/>
      <c r="I248" s="201" t="n"/>
      <c r="J248" s="200" t="n"/>
      <c r="K248" s="189" t="n"/>
    </row>
    <row r="249">
      <c r="E249" s="9" t="n"/>
      <c r="F249" s="198" t="n"/>
      <c r="G249" s="186" t="n"/>
      <c r="H249" s="201" t="n"/>
      <c r="I249" s="201" t="n"/>
      <c r="J249" s="200" t="n"/>
      <c r="K249" s="189" t="n"/>
    </row>
    <row r="250">
      <c r="E250" s="9" t="n"/>
      <c r="F250" s="198" t="n"/>
      <c r="G250" s="186" t="n"/>
      <c r="H250" s="201" t="n"/>
      <c r="I250" s="201" t="n"/>
      <c r="J250" s="200" t="n"/>
      <c r="K250" s="189" t="n"/>
    </row>
    <row r="251">
      <c r="E251" s="9" t="n"/>
      <c r="F251" s="198" t="n"/>
      <c r="G251" s="186" t="n"/>
      <c r="H251" s="201" t="n"/>
      <c r="I251" s="201" t="n"/>
      <c r="J251" s="200" t="n"/>
      <c r="K251" s="209" t="n"/>
    </row>
    <row r="252">
      <c r="E252" s="9" t="n"/>
      <c r="F252" s="198" t="n"/>
      <c r="G252" s="186" t="n"/>
      <c r="H252" s="201" t="n"/>
      <c r="I252" s="201" t="n"/>
      <c r="J252" s="200" t="n"/>
      <c r="K252" s="209" t="n"/>
    </row>
    <row r="253">
      <c r="E253" s="9" t="n"/>
      <c r="J253" s="200" t="n"/>
    </row>
    <row r="254">
      <c r="E254" s="9" t="n"/>
      <c r="J254" s="200" t="n"/>
    </row>
    <row r="255">
      <c r="E255" s="9" t="n"/>
      <c r="J255" s="200" t="n"/>
    </row>
    <row r="256">
      <c r="E256" s="9" t="n"/>
      <c r="J256" s="200" t="n"/>
    </row>
    <row r="257">
      <c r="E257" s="9" t="n"/>
      <c r="J257" s="200" t="n"/>
    </row>
    <row r="258">
      <c r="E258" s="9" t="n"/>
      <c r="J258" s="200" t="n"/>
    </row>
    <row r="259">
      <c r="E259" s="9" t="n"/>
      <c r="J259" s="200" t="n"/>
    </row>
    <row r="260">
      <c r="E260" s="9" t="n"/>
      <c r="J260" s="200" t="n"/>
    </row>
    <row r="261">
      <c r="E261" s="9" t="n"/>
      <c r="J261" s="200" t="n"/>
    </row>
    <row r="262">
      <c r="E262" s="9" t="n"/>
      <c r="J262" s="200" t="n"/>
    </row>
    <row r="263">
      <c r="E263" s="9" t="n"/>
      <c r="J263" s="200" t="n"/>
    </row>
    <row r="264">
      <c r="E264" s="9" t="n"/>
      <c r="J264" s="200" t="n"/>
    </row>
    <row r="265">
      <c r="E265" s="9" t="n"/>
      <c r="J265" s="200" t="n"/>
    </row>
    <row r="266">
      <c r="E266" s="9" t="n"/>
      <c r="J266" s="200" t="n"/>
    </row>
    <row r="267">
      <c r="E267" s="9" t="n"/>
      <c r="J267" s="200" t="n"/>
    </row>
    <row r="268">
      <c r="E268" s="9" t="n"/>
      <c r="J268" s="200" t="n"/>
    </row>
    <row r="269">
      <c r="E269" s="9" t="n"/>
      <c r="J269" s="200" t="n"/>
    </row>
    <row r="270">
      <c r="E270" s="9" t="n"/>
      <c r="J270" s="200" t="n"/>
    </row>
    <row r="271">
      <c r="E271" s="9" t="n"/>
      <c r="J271" s="200" t="n"/>
    </row>
    <row r="272">
      <c r="E272" s="9" t="n"/>
      <c r="J272" s="200" t="n"/>
    </row>
    <row r="273">
      <c r="E273" s="9" t="n"/>
      <c r="J273" s="200" t="n"/>
    </row>
    <row r="274">
      <c r="E274" s="9" t="n"/>
      <c r="J274" s="200" t="n"/>
    </row>
    <row r="275">
      <c r="E275" s="9" t="n"/>
      <c r="J275" s="200" t="n"/>
    </row>
    <row r="276">
      <c r="E276" s="9" t="n"/>
      <c r="J276" s="200" t="n"/>
    </row>
    <row r="277">
      <c r="E277" s="9" t="n"/>
      <c r="J277" s="200" t="n"/>
    </row>
    <row r="278">
      <c r="E278" s="9" t="n"/>
      <c r="J278" s="200" t="n"/>
    </row>
    <row r="279">
      <c r="E279" s="9" t="n"/>
      <c r="J279" s="200" t="n"/>
    </row>
    <row r="280">
      <c r="E280" s="9" t="n"/>
      <c r="J280" s="200" t="n"/>
    </row>
    <row r="281">
      <c r="E281" s="9" t="n"/>
      <c r="J281" s="200" t="n"/>
    </row>
    <row r="282">
      <c r="E282" s="9" t="n"/>
      <c r="J282" s="200" t="n"/>
    </row>
    <row r="283">
      <c r="E283" s="9" t="n"/>
      <c r="J283" s="200" t="n"/>
    </row>
    <row r="284">
      <c r="E284" s="9" t="n"/>
      <c r="J284" s="200" t="n"/>
    </row>
    <row r="285">
      <c r="E285" s="9" t="n"/>
      <c r="J285" s="200" t="n"/>
    </row>
    <row r="286">
      <c r="E286" s="9" t="n"/>
      <c r="J286" s="200" t="n"/>
    </row>
    <row r="287">
      <c r="E287" s="9" t="n"/>
      <c r="J287" s="200" t="n"/>
    </row>
    <row r="288">
      <c r="E288" s="9" t="n"/>
      <c r="J288" s="200" t="n"/>
    </row>
    <row r="289">
      <c r="E289" s="9" t="n"/>
      <c r="J289" s="200" t="n"/>
    </row>
    <row r="290">
      <c r="E290" s="9" t="n"/>
      <c r="J290" s="200" t="n"/>
    </row>
    <row r="291">
      <c r="E291" s="9" t="n"/>
      <c r="J291" s="200" t="n"/>
    </row>
    <row r="292">
      <c r="E292" s="9" t="n"/>
      <c r="J292" s="200" t="n"/>
    </row>
    <row r="293">
      <c r="E293" s="9" t="n"/>
      <c r="J293" s="200" t="n"/>
    </row>
    <row r="294">
      <c r="E294" s="9" t="n"/>
      <c r="J294" s="200" t="n"/>
    </row>
    <row r="295">
      <c r="E295" s="9" t="n"/>
      <c r="J295" s="200" t="n"/>
    </row>
    <row r="296">
      <c r="E296" s="9" t="n"/>
      <c r="J296" s="200" t="n"/>
    </row>
    <row r="297">
      <c r="E297" s="9" t="n"/>
      <c r="J297" s="200" t="n"/>
    </row>
    <row r="298">
      <c r="E298" s="9" t="n"/>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30.xml><?xml version="1.0" encoding="utf-8"?>
<worksheet xmlns="http://schemas.openxmlformats.org/spreadsheetml/2006/main">
  <sheetPr>
    <outlinePr summaryBelow="1" summaryRight="1"/>
    <pageSetUpPr/>
  </sheetPr>
  <dimension ref="A1:L353"/>
  <sheetViews>
    <sheetView workbookViewId="0">
      <pane ySplit="4" topLeftCell="A139" activePane="bottomLeft" state="frozen"/>
      <selection pane="bottomLeft" activeCell="H127" sqref="H127"/>
    </sheetView>
  </sheetViews>
  <sheetFormatPr baseColWidth="8" defaultColWidth="9" defaultRowHeight="13.5"/>
  <cols>
    <col width="16.125" customWidth="1" style="162" min="1" max="1"/>
    <col width="14.375" customWidth="1" style="222" min="2" max="2"/>
    <col width="15.875" customWidth="1" style="222" min="3" max="3"/>
    <col width="12.625" customWidth="1" style="222" min="4" max="4"/>
    <col width="10.75" customWidth="1" style="222" min="5" max="5"/>
    <col width="11.875" customWidth="1" style="222" min="6" max="6"/>
    <col width="14.625" customWidth="1" style="222" min="7" max="7"/>
    <col width="15.25" customWidth="1" style="162" min="8" max="8"/>
    <col width="11.375" customWidth="1" style="162" min="9" max="9"/>
    <col width="12.625" customWidth="1" style="162" min="10" max="10"/>
    <col width="13.875" customWidth="1" style="162" min="11" max="12"/>
    <col width="14.5" customWidth="1" style="162" min="13" max="13"/>
  </cols>
  <sheetData>
    <row r="1" ht="39.95" customHeight="1" s="162">
      <c r="A1" s="151" t="inlineStr">
        <is>
          <t>1月份</t>
        </is>
      </c>
      <c r="B1" s="174" t="n"/>
      <c r="C1" s="174" t="n"/>
      <c r="D1" s="174" t="n"/>
      <c r="E1" s="174" t="n"/>
      <c r="F1" s="175" t="n"/>
      <c r="G1" s="224" t="n"/>
      <c r="H1" s="154" t="inlineStr">
        <is>
          <t>刷单支出</t>
        </is>
      </c>
      <c r="I1" s="175" t="n"/>
      <c r="K1" s="149" t="n"/>
    </row>
    <row r="2" ht="45" customHeight="1" s="162">
      <c r="A2" s="2" t="inlineStr">
        <is>
          <t>总计</t>
        </is>
      </c>
      <c r="B2" s="190">
        <f>SUM(B4:B398)</f>
        <v/>
      </c>
      <c r="C2" s="190">
        <f>SUM(C4:C398)</f>
        <v/>
      </c>
      <c r="D2" s="190">
        <f>SUM(D4:D398)</f>
        <v/>
      </c>
      <c r="E2" s="190">
        <f>SUM(E4:E398)</f>
        <v/>
      </c>
      <c r="F2" s="190">
        <f>B2-C2-D2+E2-G2</f>
        <v/>
      </c>
      <c r="G2" s="190">
        <f>SUM(G4:G398)+I4</f>
        <v/>
      </c>
      <c r="H2" s="4" t="inlineStr">
        <is>
          <t>利润率</t>
        </is>
      </c>
      <c r="I2" s="19">
        <f>F2/C2</f>
        <v/>
      </c>
      <c r="K2" s="20" t="n"/>
      <c r="L2" s="20" t="n"/>
    </row>
    <row r="3" ht="39.95" customHeight="1" s="162">
      <c r="A3" s="5" t="inlineStr">
        <is>
          <t>日期</t>
        </is>
      </c>
      <c r="B3" s="180" t="inlineStr">
        <is>
          <t>销售额</t>
        </is>
      </c>
      <c r="C3" s="180" t="inlineStr">
        <is>
          <t>拿货价</t>
        </is>
      </c>
      <c r="D3" s="233" t="inlineStr">
        <is>
          <t>买家退款金额</t>
        </is>
      </c>
      <c r="E3" s="234" t="inlineStr">
        <is>
          <t>店铺退款金额</t>
        </is>
      </c>
      <c r="F3" s="180" t="inlineStr">
        <is>
          <t>利润</t>
        </is>
      </c>
      <c r="G3" s="180" t="inlineStr">
        <is>
          <t>快递费</t>
        </is>
      </c>
      <c r="H3" s="4" t="inlineStr">
        <is>
          <t>单量</t>
        </is>
      </c>
      <c r="I3" s="21">
        <f>COUNT(A:A)</f>
        <v/>
      </c>
      <c r="K3" s="22" t="n"/>
    </row>
    <row r="4" ht="20.25" customHeight="1" s="162">
      <c r="A4" s="9" t="n">
        <v>44197</v>
      </c>
      <c r="B4" s="188" t="n">
        <v>18.61</v>
      </c>
      <c r="C4" s="188" t="n">
        <v>8</v>
      </c>
      <c r="D4" s="188" t="n"/>
      <c r="E4" s="188" t="n"/>
      <c r="F4" s="188">
        <f>B4-C4-D4+E4-G4</f>
        <v/>
      </c>
      <c r="G4" s="188" t="n">
        <v>3.5</v>
      </c>
      <c r="H4" s="31" t="inlineStr">
        <is>
          <t>运费月结</t>
        </is>
      </c>
      <c r="I4" s="34">
        <f>159.3+175.2+60.3</f>
        <v/>
      </c>
    </row>
    <row r="5" ht="20.25" customHeight="1" s="162">
      <c r="A5" s="9" t="n">
        <v>44197</v>
      </c>
      <c r="B5" s="188" t="n">
        <v>74.90000000000001</v>
      </c>
      <c r="C5" s="188" t="n">
        <v>56</v>
      </c>
      <c r="D5" s="217" t="n"/>
      <c r="E5" s="217" t="n"/>
      <c r="F5" s="188">
        <f>B5-C5-D5+E5-G5</f>
        <v/>
      </c>
      <c r="G5" s="188" t="n">
        <v>3.5</v>
      </c>
      <c r="H5" s="29" t="inlineStr">
        <is>
          <t>平均每天11.2单</t>
        </is>
      </c>
      <c r="I5" s="9" t="n"/>
    </row>
    <row r="6" ht="20.25" customHeight="1" s="162">
      <c r="A6" s="9" t="n">
        <v>44197</v>
      </c>
      <c r="B6" s="188" t="n">
        <v>48.8</v>
      </c>
      <c r="C6" s="188" t="n">
        <v>38.6</v>
      </c>
      <c r="D6" s="188" t="n"/>
      <c r="E6" s="188" t="n"/>
      <c r="F6" s="188">
        <f>B6-C6-D6+E6-G6</f>
        <v/>
      </c>
      <c r="G6" s="188" t="n">
        <v>3.5</v>
      </c>
      <c r="H6" s="29" t="inlineStr">
        <is>
          <t>平均日利润183.9元</t>
        </is>
      </c>
      <c r="I6" s="17" t="n"/>
    </row>
    <row r="7" ht="20.25" customHeight="1" s="162">
      <c r="A7" s="9" t="n">
        <v>44197</v>
      </c>
      <c r="B7" s="188" t="n">
        <v>36.01</v>
      </c>
      <c r="C7" s="188" t="n">
        <v>24</v>
      </c>
      <c r="D7" s="188" t="n"/>
      <c r="E7" s="188" t="n"/>
      <c r="F7" s="188">
        <f>B7-C7-D7+E7-G7</f>
        <v/>
      </c>
      <c r="G7" s="188" t="n">
        <v>3.5</v>
      </c>
      <c r="H7" s="9" t="n"/>
      <c r="I7" s="17" t="n"/>
    </row>
    <row r="8" ht="20.25" customHeight="1" s="162">
      <c r="A8" s="9" t="n">
        <v>44197</v>
      </c>
      <c r="B8" s="188" t="n">
        <v>74.90000000000001</v>
      </c>
      <c r="C8" s="188" t="n">
        <v>56</v>
      </c>
      <c r="D8" s="188" t="n"/>
      <c r="E8" s="188" t="n"/>
      <c r="F8" s="188">
        <f>B8-C8-D8+E8-G8</f>
        <v/>
      </c>
      <c r="G8" s="188" t="n">
        <v>3.5</v>
      </c>
      <c r="H8" s="9" t="n"/>
      <c r="I8" s="17" t="n"/>
    </row>
    <row r="9" ht="20.25" customHeight="1" s="162">
      <c r="A9" s="9" t="n">
        <v>44197</v>
      </c>
      <c r="B9" s="188" t="n">
        <v>35.83</v>
      </c>
      <c r="C9" s="188" t="n">
        <v>24</v>
      </c>
      <c r="D9" s="188" t="n"/>
      <c r="E9" s="188" t="n"/>
      <c r="F9" s="188">
        <f>B9-C9-D9+E9-G9</f>
        <v/>
      </c>
      <c r="G9" s="188" t="n">
        <v>3.5</v>
      </c>
      <c r="H9" s="9" t="n"/>
      <c r="I9" s="17" t="n"/>
      <c r="K9" s="0" t="inlineStr">
        <is>
          <t> </t>
        </is>
      </c>
    </row>
    <row r="10" ht="20.25" customHeight="1" s="162">
      <c r="A10" s="9" t="n">
        <v>44197</v>
      </c>
      <c r="B10" s="217" t="n">
        <v>67.56</v>
      </c>
      <c r="C10" s="188" t="n">
        <v>48</v>
      </c>
      <c r="D10" s="217" t="n"/>
      <c r="E10" s="217" t="n"/>
      <c r="F10" s="188">
        <f>B10-C10-D10+E10-G10</f>
        <v/>
      </c>
      <c r="G10" s="188" t="n">
        <v>3.5</v>
      </c>
      <c r="H10" s="9" t="n"/>
      <c r="I10" s="17" t="n"/>
    </row>
    <row r="11" ht="20.25" customHeight="1" s="162">
      <c r="A11" s="9" t="n">
        <v>44197</v>
      </c>
      <c r="B11" s="188" t="n">
        <v>18.61</v>
      </c>
      <c r="C11" s="188" t="n">
        <v>8</v>
      </c>
      <c r="D11" s="217" t="n"/>
      <c r="E11" s="188" t="n"/>
      <c r="F11" s="188">
        <f>B11-C11-D11+E11-G11</f>
        <v/>
      </c>
      <c r="G11" s="188" t="n">
        <v>3.5</v>
      </c>
      <c r="H11" s="9" t="inlineStr">
        <is>
          <t>  </t>
        </is>
      </c>
      <c r="I11" s="12" t="n"/>
    </row>
    <row r="12" ht="20.25" customHeight="1" s="162">
      <c r="A12" s="9" t="n">
        <v>44198</v>
      </c>
      <c r="B12" s="188" t="n">
        <v>35.83</v>
      </c>
      <c r="C12" s="188" t="n">
        <v>24</v>
      </c>
      <c r="D12" s="188" t="n"/>
      <c r="E12" s="188" t="n"/>
      <c r="F12" s="188">
        <f>B12-C12-D12+E12-G12</f>
        <v/>
      </c>
      <c r="G12" s="188" t="n">
        <v>3.5</v>
      </c>
      <c r="H12" s="12" t="n"/>
      <c r="I12" s="12" t="n"/>
    </row>
    <row r="13" ht="20.25" customHeight="1" s="162">
      <c r="A13" s="9" t="n">
        <v>44198</v>
      </c>
      <c r="B13" s="188" t="n">
        <v>134.49</v>
      </c>
      <c r="C13" s="188" t="n">
        <v>104</v>
      </c>
      <c r="D13" s="188" t="n"/>
      <c r="E13" s="188" t="n"/>
      <c r="F13" s="188">
        <f>B13-C13-D13+E13-G13</f>
        <v/>
      </c>
      <c r="G13" s="188" t="n">
        <v>3.5</v>
      </c>
      <c r="H13" s="12" t="n"/>
      <c r="I13" s="12" t="n"/>
    </row>
    <row r="14" ht="20.25" customHeight="1" s="162">
      <c r="A14" s="9" t="n">
        <v>44198</v>
      </c>
      <c r="B14" s="188" t="n">
        <v>138.55</v>
      </c>
      <c r="C14" s="188" t="n">
        <v>104</v>
      </c>
      <c r="D14" s="188" t="n"/>
      <c r="E14" s="188" t="n"/>
      <c r="F14" s="188">
        <f>B14-C14-D14+E14-G14</f>
        <v/>
      </c>
      <c r="G14" s="188" t="n">
        <v>3.5</v>
      </c>
      <c r="H14" s="12" t="n"/>
      <c r="I14" s="12" t="n"/>
    </row>
    <row r="15" ht="20.25" customHeight="1" s="162">
      <c r="A15" s="9" t="n">
        <v>44198</v>
      </c>
      <c r="B15" s="217" t="n">
        <v>199.92</v>
      </c>
      <c r="C15" s="188" t="n">
        <v>140</v>
      </c>
      <c r="D15" s="188" t="n"/>
      <c r="E15" s="188" t="n"/>
      <c r="F15" s="188">
        <f>B15-C15-D15+E15-G15</f>
        <v/>
      </c>
      <c r="G15" s="188" t="n">
        <v>3.5</v>
      </c>
      <c r="H15" s="12" t="n"/>
      <c r="I15" s="12" t="n"/>
    </row>
    <row r="16" ht="20.25" customHeight="1" s="162">
      <c r="A16" s="9" t="n">
        <v>44198</v>
      </c>
      <c r="B16" s="188" t="n">
        <v>69.59999999999999</v>
      </c>
      <c r="C16" s="188" t="n">
        <v>40</v>
      </c>
      <c r="D16" s="188" t="n"/>
      <c r="E16" s="188" t="n"/>
      <c r="F16" s="188">
        <f>B16-C16-D16+E16-G16</f>
        <v/>
      </c>
      <c r="G16" s="188" t="n">
        <v>3.5</v>
      </c>
      <c r="H16" s="12" t="n"/>
      <c r="I16" s="12" t="n"/>
    </row>
    <row r="17" ht="20.25" customHeight="1" s="162">
      <c r="A17" s="9" t="n">
        <v>44198</v>
      </c>
      <c r="B17" s="188" t="n">
        <v>35.83</v>
      </c>
      <c r="C17" s="188" t="n">
        <v>24</v>
      </c>
      <c r="D17" s="188" t="n"/>
      <c r="E17" s="188" t="n"/>
      <c r="F17" s="188">
        <f>B17-C17-D17+E17-G17</f>
        <v/>
      </c>
      <c r="G17" s="188" t="n">
        <v>3.5</v>
      </c>
      <c r="I17" s="12" t="n"/>
    </row>
    <row r="18" ht="20.25" customHeight="1" s="162">
      <c r="A18" s="9" t="n">
        <v>44198</v>
      </c>
      <c r="B18" s="188" t="n">
        <v>83.08</v>
      </c>
      <c r="C18" s="188" t="n">
        <v>56</v>
      </c>
      <c r="D18" s="188" t="n"/>
      <c r="E18" s="188" t="n"/>
      <c r="F18" s="188">
        <f>B18-C18-D18+E18-G18</f>
        <v/>
      </c>
      <c r="G18" s="188" t="n">
        <v>3.5</v>
      </c>
      <c r="I18" s="12" t="n"/>
    </row>
    <row r="19" ht="20.25" customHeight="1" s="162">
      <c r="A19" s="9" t="n">
        <v>44199</v>
      </c>
      <c r="B19" s="188" t="n">
        <v>69.59999999999999</v>
      </c>
      <c r="C19" s="188" t="n">
        <v>40</v>
      </c>
      <c r="D19" s="188" t="n"/>
      <c r="E19" s="217" t="n"/>
      <c r="F19" s="188">
        <f>B19-C19-D19+E19-G19</f>
        <v/>
      </c>
      <c r="G19" s="188" t="n">
        <v>3.5</v>
      </c>
      <c r="H19" s="12" t="n"/>
      <c r="I19" s="12" t="n"/>
    </row>
    <row r="20" ht="20.25" customHeight="1" s="162">
      <c r="A20" s="9" t="n">
        <v>44199</v>
      </c>
      <c r="B20" s="188" t="n">
        <v>81.95999999999999</v>
      </c>
      <c r="C20" s="188" t="n">
        <v>65</v>
      </c>
      <c r="D20" s="217" t="n"/>
      <c r="E20" s="217" t="n"/>
      <c r="F20" s="188">
        <f>B20-C20-D20+E20-G20</f>
        <v/>
      </c>
      <c r="G20" s="188" t="n">
        <v>3.5</v>
      </c>
      <c r="H20" s="12" t="n"/>
      <c r="I20" s="12" t="n"/>
    </row>
    <row r="21" ht="20.25" customHeight="1" s="162">
      <c r="A21" s="9" t="n">
        <v>44199</v>
      </c>
      <c r="B21" s="188" t="n">
        <v>67.56</v>
      </c>
      <c r="C21" s="188" t="n">
        <v>48</v>
      </c>
      <c r="D21" s="217" t="n"/>
      <c r="E21" s="217" t="n"/>
      <c r="F21" s="188">
        <f>B21-C21-D21+E21-G21</f>
        <v/>
      </c>
      <c r="G21" s="188" t="n">
        <v>3.5</v>
      </c>
      <c r="H21" s="13" t="n"/>
      <c r="I21" s="13" t="n"/>
    </row>
    <row r="22" ht="20.25" customHeight="1" s="162">
      <c r="A22" s="9" t="n">
        <v>44200</v>
      </c>
      <c r="B22" s="217" t="n">
        <v>71.14</v>
      </c>
      <c r="C22" s="188" t="n">
        <v>50</v>
      </c>
      <c r="D22" s="217" t="n"/>
      <c r="E22" s="217" t="n"/>
      <c r="F22" s="188">
        <f>B22-C22-D22+E22-G22</f>
        <v/>
      </c>
      <c r="G22" s="188" t="n">
        <v>3.5</v>
      </c>
      <c r="H22" s="13" t="n"/>
      <c r="I22" s="13" t="n"/>
    </row>
    <row r="23" ht="20.25" customHeight="1" s="162">
      <c r="A23" s="9" t="n">
        <v>44200</v>
      </c>
      <c r="B23" s="188" t="n">
        <v>80.36</v>
      </c>
      <c r="C23" s="188" t="n">
        <v>56</v>
      </c>
      <c r="D23" s="217" t="n"/>
      <c r="E23" s="217" t="n"/>
      <c r="F23" s="188">
        <f>B23-C23-D23+E23-G23</f>
        <v/>
      </c>
      <c r="G23" s="188" t="n">
        <v>3.5</v>
      </c>
      <c r="H23" s="13" t="n"/>
      <c r="I23" s="13" t="n"/>
    </row>
    <row r="24" ht="20.25" customHeight="1" s="162">
      <c r="A24" s="9" t="n">
        <v>44200</v>
      </c>
      <c r="B24" s="217" t="n">
        <v>18.61</v>
      </c>
      <c r="C24" s="217" t="n">
        <v>8</v>
      </c>
      <c r="D24" s="217" t="n"/>
      <c r="E24" s="217" t="n"/>
      <c r="F24" s="188">
        <f>B24-C24-D24+E24-G24</f>
        <v/>
      </c>
      <c r="G24" s="188" t="n">
        <v>3.5</v>
      </c>
      <c r="H24" s="13" t="n"/>
      <c r="I24" s="13" t="n"/>
    </row>
    <row r="25" ht="20.25" customHeight="1" s="162">
      <c r="A25" s="9" t="n">
        <v>44200</v>
      </c>
      <c r="B25" s="217" t="n">
        <v>30.22</v>
      </c>
      <c r="C25" s="188" t="n">
        <v>16</v>
      </c>
      <c r="D25" s="188" t="n"/>
      <c r="E25" s="217" t="n"/>
      <c r="F25" s="188">
        <f>B25-C25-D25+E25-G25</f>
        <v/>
      </c>
      <c r="G25" s="188" t="n">
        <v>3.5</v>
      </c>
      <c r="H25" s="13" t="n"/>
      <c r="I25" s="13" t="n"/>
    </row>
    <row r="26" ht="20.25" customHeight="1" s="162">
      <c r="A26" s="9" t="n">
        <v>44201</v>
      </c>
      <c r="B26" s="188" t="n">
        <v>170.29</v>
      </c>
      <c r="C26" s="188" t="n">
        <v>124</v>
      </c>
      <c r="D26" s="188" t="n"/>
      <c r="E26" s="217" t="n"/>
      <c r="F26" s="188">
        <f>B26-C26-D26+E26-G26</f>
        <v/>
      </c>
      <c r="G26" s="188" t="n">
        <v>3.5</v>
      </c>
      <c r="H26" s="13" t="n"/>
      <c r="I26" s="13" t="n"/>
    </row>
    <row r="27" ht="20.25" customHeight="1" s="162">
      <c r="A27" s="9" t="n">
        <v>44201</v>
      </c>
      <c r="B27" s="188" t="n">
        <v>118</v>
      </c>
      <c r="C27" s="188" t="n">
        <v>80</v>
      </c>
      <c r="D27" s="188" t="n"/>
      <c r="E27" s="217" t="n"/>
      <c r="F27" s="188">
        <f>B27-C27-D27+E27-G27</f>
        <v/>
      </c>
      <c r="G27" s="188" t="n">
        <v>3.5</v>
      </c>
      <c r="H27" s="13" t="n"/>
      <c r="I27" s="13" t="n"/>
    </row>
    <row r="28" ht="20.25" customHeight="1" s="162">
      <c r="A28" s="9" t="n">
        <v>44201</v>
      </c>
      <c r="B28" s="188" t="n">
        <v>138.5</v>
      </c>
      <c r="C28" s="188" t="n">
        <v>104</v>
      </c>
      <c r="D28" s="188" t="n"/>
      <c r="E28" s="217" t="n"/>
      <c r="F28" s="188">
        <f>B28-C28-D28+E28-G28</f>
        <v/>
      </c>
      <c r="G28" s="188" t="n">
        <v>3.5</v>
      </c>
      <c r="H28" s="13" t="n"/>
      <c r="I28" s="13" t="n"/>
    </row>
    <row r="29" ht="20.25" customHeight="1" s="162">
      <c r="A29" s="9" t="n">
        <v>44201</v>
      </c>
      <c r="B29" s="217" t="n">
        <v>134.49</v>
      </c>
      <c r="C29" s="188" t="n">
        <v>104</v>
      </c>
      <c r="D29" s="188" t="n"/>
      <c r="E29" s="217" t="n"/>
      <c r="F29" s="188">
        <f>B29-C29-D29+E29-G29</f>
        <v/>
      </c>
      <c r="G29" s="188" t="n">
        <v>3.5</v>
      </c>
      <c r="H29" s="13" t="n"/>
      <c r="I29" s="13" t="n"/>
    </row>
    <row r="30" ht="20.25" customHeight="1" s="162">
      <c r="A30" s="9" t="n">
        <v>44201</v>
      </c>
      <c r="B30" s="188" t="n">
        <v>138.13</v>
      </c>
      <c r="C30" s="188" t="n">
        <v>104</v>
      </c>
      <c r="D30" s="188" t="n"/>
      <c r="E30" s="217" t="n"/>
      <c r="F30" s="188">
        <f>B30-C30-D30+E30-G30</f>
        <v/>
      </c>
      <c r="G30" s="188" t="n">
        <v>3.5</v>
      </c>
      <c r="H30" s="13" t="n"/>
      <c r="I30" s="13" t="n"/>
    </row>
    <row r="31" ht="20.25" customHeight="1" s="162">
      <c r="A31" s="9" t="n">
        <v>44202</v>
      </c>
      <c r="B31" s="188" t="n">
        <v>67.56</v>
      </c>
      <c r="C31" s="188" t="n">
        <v>48</v>
      </c>
      <c r="D31" s="188" t="n"/>
      <c r="E31" s="217" t="n"/>
      <c r="F31" s="188">
        <f>B31-C31-D31+E31-G31</f>
        <v/>
      </c>
      <c r="G31" s="188" t="n">
        <v>3.5</v>
      </c>
      <c r="H31" s="13" t="n"/>
      <c r="I31" s="13" t="n"/>
    </row>
    <row r="32" ht="20.25" customHeight="1" s="162">
      <c r="A32" s="9" t="n">
        <v>44202</v>
      </c>
      <c r="B32" s="188" t="n">
        <v>174.6</v>
      </c>
      <c r="C32" s="188" t="n">
        <v>124</v>
      </c>
      <c r="D32" s="188" t="n"/>
      <c r="E32" s="217" t="n"/>
      <c r="F32" s="188">
        <f>B32-C32-D32+E32-G32</f>
        <v/>
      </c>
      <c r="G32" s="188" t="n">
        <v>3.5</v>
      </c>
      <c r="H32" s="13" t="n"/>
      <c r="I32" s="13" t="n"/>
    </row>
    <row r="33" ht="20.25" customHeight="1" s="162">
      <c r="A33" s="9" t="n">
        <v>44202</v>
      </c>
      <c r="B33" s="188" t="n">
        <v>48.8</v>
      </c>
      <c r="C33" s="188" t="n">
        <v>38.6</v>
      </c>
      <c r="D33" s="188" t="n"/>
      <c r="E33" s="217" t="n"/>
      <c r="F33" s="188">
        <f>B33-C33-D33+E33-G33</f>
        <v/>
      </c>
      <c r="G33" s="188" t="n">
        <v>3.5</v>
      </c>
      <c r="H33" s="13" t="n"/>
      <c r="I33" s="13" t="n"/>
    </row>
    <row r="34" ht="20.25" customHeight="1" s="162">
      <c r="A34" s="9" t="n">
        <v>44202</v>
      </c>
      <c r="B34" s="188" t="n">
        <v>134.49</v>
      </c>
      <c r="C34" s="188" t="n">
        <v>104</v>
      </c>
      <c r="D34" s="188" t="n"/>
      <c r="E34" s="217" t="n"/>
      <c r="F34" s="188">
        <f>B34-C34-D34+E34-G34</f>
        <v/>
      </c>
      <c r="G34" s="188" t="n">
        <v>3.5</v>
      </c>
      <c r="H34" s="13" t="n"/>
      <c r="I34" s="13" t="n"/>
    </row>
    <row r="35" ht="20.25" customHeight="1" s="162">
      <c r="A35" s="9" t="n">
        <v>44202</v>
      </c>
      <c r="B35" s="188" t="n">
        <v>48.44</v>
      </c>
      <c r="C35" s="188" t="n">
        <v>32</v>
      </c>
      <c r="D35" s="188" t="n"/>
      <c r="E35" s="217" t="n"/>
      <c r="F35" s="188">
        <f>B35-C35-D35+E35-G35</f>
        <v/>
      </c>
      <c r="G35" s="188" t="n">
        <v>3.5</v>
      </c>
      <c r="H35" s="13" t="n"/>
      <c r="I35" s="13" t="n"/>
    </row>
    <row r="36" ht="20.25" customHeight="1" s="162">
      <c r="A36" s="9" t="n">
        <v>44202</v>
      </c>
      <c r="B36" s="188" t="n">
        <v>74.90000000000001</v>
      </c>
      <c r="C36" s="188" t="n">
        <v>56</v>
      </c>
      <c r="D36" s="188" t="n"/>
      <c r="E36" s="217" t="n"/>
      <c r="F36" s="188">
        <f>B36-C36-D36+E36-G36</f>
        <v/>
      </c>
      <c r="G36" s="188" t="n">
        <v>3.5</v>
      </c>
      <c r="H36" s="13" t="n"/>
      <c r="I36" s="13" t="n"/>
    </row>
    <row r="37" ht="20.25" customHeight="1" s="162">
      <c r="A37" s="9" t="n">
        <v>44202</v>
      </c>
      <c r="B37" s="188" t="n">
        <v>74.90000000000001</v>
      </c>
      <c r="C37" s="188" t="n">
        <v>56</v>
      </c>
      <c r="D37" s="188" t="n"/>
      <c r="E37" s="217" t="n"/>
      <c r="F37" s="188">
        <f>B37-C37-D37+E37-G37</f>
        <v/>
      </c>
      <c r="G37" s="188" t="n">
        <v>3.5</v>
      </c>
      <c r="H37" s="13" t="n"/>
      <c r="I37" s="13" t="n"/>
    </row>
    <row r="38" ht="20.25" customHeight="1" s="162">
      <c r="A38" s="9" t="n">
        <v>44202</v>
      </c>
      <c r="B38" s="188" t="n">
        <v>134.49</v>
      </c>
      <c r="C38" s="188" t="n">
        <v>104</v>
      </c>
      <c r="D38" s="188" t="n"/>
      <c r="E38" s="217" t="n"/>
      <c r="F38" s="188">
        <f>B38-C38-D38+E38-G38</f>
        <v/>
      </c>
      <c r="G38" s="188" t="n">
        <v>3.5</v>
      </c>
      <c r="H38" s="13" t="n"/>
      <c r="I38" s="13" t="n"/>
    </row>
    <row r="39" ht="20.25" customHeight="1" s="162">
      <c r="A39" s="9" t="n">
        <v>44202</v>
      </c>
      <c r="B39" s="188" t="n">
        <v>134.49</v>
      </c>
      <c r="C39" s="188" t="n">
        <v>104</v>
      </c>
      <c r="D39" s="188" t="n"/>
      <c r="E39" s="217" t="n"/>
      <c r="F39" s="188">
        <f>B39-C39-D39+E39-G39</f>
        <v/>
      </c>
      <c r="G39" s="188" t="n">
        <v>3.5</v>
      </c>
      <c r="H39" s="13" t="n"/>
      <c r="I39" s="13" t="n"/>
    </row>
    <row r="40" ht="20.25" customHeight="1" s="162">
      <c r="A40" s="9" t="n">
        <v>44202</v>
      </c>
      <c r="B40" s="188" t="n">
        <v>158.2</v>
      </c>
      <c r="C40" s="188" t="n">
        <v>80</v>
      </c>
      <c r="D40" s="188" t="n"/>
      <c r="E40" s="217" t="n"/>
      <c r="F40" s="188">
        <f>B40-C40-D40+E40-G40</f>
        <v/>
      </c>
      <c r="G40" s="188" t="n">
        <v>3.5</v>
      </c>
      <c r="H40" s="13" t="n"/>
      <c r="I40" s="13" t="n"/>
    </row>
    <row r="41" ht="20.25" customHeight="1" s="162">
      <c r="A41" s="9" t="n">
        <v>44202</v>
      </c>
      <c r="B41" s="188" t="n">
        <v>12.08</v>
      </c>
      <c r="C41" s="188" t="n">
        <v>4</v>
      </c>
      <c r="D41" s="188" t="n"/>
      <c r="E41" s="217" t="n"/>
      <c r="F41" s="188">
        <f>B41-C41-D41+E41-G41</f>
        <v/>
      </c>
      <c r="G41" s="188" t="n">
        <v>3.5</v>
      </c>
      <c r="H41" s="13" t="n"/>
      <c r="I41" s="13" t="n"/>
    </row>
    <row r="42" ht="20.25" customHeight="1" s="162">
      <c r="A42" s="9" t="n">
        <v>44203</v>
      </c>
      <c r="B42" s="188" t="n">
        <v>90.63</v>
      </c>
      <c r="C42" s="188" t="n">
        <v>64</v>
      </c>
      <c r="D42" s="188" t="n"/>
      <c r="E42" s="217" t="n"/>
      <c r="F42" s="188">
        <f>B42-C42-D42+E42-G42</f>
        <v/>
      </c>
      <c r="G42" s="188" t="n">
        <v>3.5</v>
      </c>
      <c r="H42" s="13" t="n"/>
      <c r="I42" s="13" t="n"/>
    </row>
    <row r="43" ht="20.25" customHeight="1" s="162">
      <c r="A43" s="9" t="n">
        <v>44203</v>
      </c>
      <c r="B43" s="188" t="n">
        <v>67.41</v>
      </c>
      <c r="C43" s="188" t="n">
        <v>48</v>
      </c>
      <c r="D43" s="188" t="n"/>
      <c r="E43" s="217" t="n"/>
      <c r="F43" s="188">
        <f>B43-C43-D43+E43-G43</f>
        <v/>
      </c>
      <c r="G43" s="188" t="n">
        <v>3.5</v>
      </c>
      <c r="H43" s="13" t="n"/>
      <c r="I43" s="13" t="n"/>
    </row>
    <row r="44" ht="20.25" customHeight="1" s="162">
      <c r="A44" s="9" t="n">
        <v>44203</v>
      </c>
      <c r="B44" s="188" t="n">
        <v>145.58</v>
      </c>
      <c r="C44" s="188" t="n">
        <v>112</v>
      </c>
      <c r="D44" s="188" t="n"/>
      <c r="E44" s="217" t="n"/>
      <c r="F44" s="188">
        <f>B44-C44-D44+E44-G44</f>
        <v/>
      </c>
      <c r="G44" s="188" t="n">
        <v>3.5</v>
      </c>
      <c r="H44" s="13" t="n"/>
      <c r="I44" s="13" t="n"/>
    </row>
    <row r="45" ht="20.25" customHeight="1" s="162">
      <c r="A45" s="9" t="n">
        <v>44203</v>
      </c>
      <c r="B45" s="188" t="n">
        <v>138.8</v>
      </c>
      <c r="C45" s="188" t="n">
        <v>104</v>
      </c>
      <c r="D45" s="188" t="n"/>
      <c r="E45" s="217" t="n"/>
      <c r="F45" s="188">
        <f>B45-C45-D45+E45-G45</f>
        <v/>
      </c>
      <c r="G45" s="188" t="n">
        <v>3.5</v>
      </c>
      <c r="H45" s="13" t="n"/>
      <c r="I45" s="13" t="n"/>
    </row>
    <row r="46" ht="20.25" customHeight="1" s="162">
      <c r="A46" s="9" t="n">
        <v>44203</v>
      </c>
      <c r="B46" s="188" t="n">
        <v>35.67</v>
      </c>
      <c r="C46" s="188" t="n">
        <v>24</v>
      </c>
      <c r="D46" s="188" t="n"/>
      <c r="E46" s="217" t="n"/>
      <c r="F46" s="188">
        <f>B46-C46-D46+E46-G46</f>
        <v/>
      </c>
      <c r="G46" s="188" t="n">
        <v>3.5</v>
      </c>
      <c r="H46" s="13" t="n"/>
      <c r="I46" s="13" t="n"/>
    </row>
    <row r="47" ht="20.25" customHeight="1" s="162">
      <c r="A47" s="9" t="n">
        <v>44203</v>
      </c>
      <c r="B47" s="188" t="n">
        <v>69.5</v>
      </c>
      <c r="C47" s="188" t="n">
        <v>48</v>
      </c>
      <c r="D47" s="188" t="n"/>
      <c r="E47" s="217" t="n"/>
      <c r="F47" s="188">
        <f>B47-C47-D47+E47-G47</f>
        <v/>
      </c>
      <c r="G47" s="188" t="n">
        <v>3.5</v>
      </c>
      <c r="H47" s="13" t="n"/>
      <c r="I47" s="13" t="n"/>
    </row>
    <row r="48" ht="20.25" customHeight="1" s="162">
      <c r="A48" s="9" t="n">
        <v>44203</v>
      </c>
      <c r="B48" s="188" t="n">
        <v>75.58</v>
      </c>
      <c r="C48" s="188" t="n">
        <v>56</v>
      </c>
      <c r="D48" s="188" t="n"/>
      <c r="E48" s="217" t="n"/>
      <c r="F48" s="188">
        <f>B48-C48-D48+E48-G48</f>
        <v/>
      </c>
      <c r="G48" s="188" t="n">
        <v>3.5</v>
      </c>
      <c r="H48" s="13" t="n"/>
      <c r="I48" s="13" t="n"/>
    </row>
    <row r="49" ht="20.25" customHeight="1" s="162">
      <c r="A49" s="9" t="n">
        <v>44203</v>
      </c>
      <c r="B49" s="188" t="n">
        <v>145.58</v>
      </c>
      <c r="C49" s="188" t="n">
        <v>112</v>
      </c>
      <c r="D49" s="188" t="n"/>
      <c r="E49" s="217" t="n"/>
      <c r="F49" s="188">
        <f>B49-C49-D49+E49-G49</f>
        <v/>
      </c>
      <c r="G49" s="188" t="n">
        <v>3.5</v>
      </c>
      <c r="H49" s="13" t="n"/>
      <c r="I49" s="13" t="n"/>
    </row>
    <row r="50" ht="20.25" customHeight="1" s="162">
      <c r="A50" s="9" t="n">
        <v>44203</v>
      </c>
      <c r="B50" s="188" t="n">
        <v>80.23999999999999</v>
      </c>
      <c r="C50" s="188" t="n">
        <v>56</v>
      </c>
      <c r="D50" s="188" t="n"/>
      <c r="E50" s="217" t="n"/>
      <c r="F50" s="188">
        <f>B50-C50-D50+E50-G50</f>
        <v/>
      </c>
      <c r="G50" s="188" t="n">
        <v>3.5</v>
      </c>
      <c r="H50" s="13" t="n"/>
      <c r="I50" s="13" t="n"/>
    </row>
    <row r="51" ht="20.25" customHeight="1" s="162">
      <c r="A51" s="9" t="n">
        <v>44203</v>
      </c>
      <c r="B51" s="188" t="n">
        <v>64.93000000000001</v>
      </c>
      <c r="C51" s="188" t="n">
        <v>55</v>
      </c>
      <c r="D51" s="188" t="n"/>
      <c r="E51" s="217" t="n"/>
      <c r="F51" s="188">
        <f>B51-C51-D51+E51-G51</f>
        <v/>
      </c>
      <c r="G51" s="188" t="n">
        <v>3.5</v>
      </c>
      <c r="H51" s="13" t="n"/>
      <c r="I51" s="13" t="n"/>
    </row>
    <row r="52" ht="20.25" customHeight="1" s="162">
      <c r="A52" s="9" t="n">
        <v>44203</v>
      </c>
      <c r="B52" s="188" t="n">
        <v>69.39</v>
      </c>
      <c r="C52" s="188" t="n">
        <v>48</v>
      </c>
      <c r="D52" s="188" t="n"/>
      <c r="E52" s="217" t="n"/>
      <c r="F52" s="188">
        <f>B52-C52-D52+E52-G52</f>
        <v/>
      </c>
      <c r="G52" s="188" t="n">
        <v>3.5</v>
      </c>
      <c r="H52" s="13" t="n"/>
      <c r="I52" s="13" t="n"/>
    </row>
    <row r="53" ht="20.25" customHeight="1" s="162">
      <c r="A53" s="9" t="n">
        <v>44203</v>
      </c>
      <c r="B53" s="188" t="n">
        <v>72.58</v>
      </c>
      <c r="C53" s="188" t="n">
        <v>48</v>
      </c>
      <c r="D53" s="188" t="n"/>
      <c r="E53" s="217" t="n"/>
      <c r="F53" s="188">
        <f>B53-C53-D53+E53-G53</f>
        <v/>
      </c>
      <c r="G53" s="188" t="n">
        <v>3.5</v>
      </c>
      <c r="H53" s="13" t="n"/>
      <c r="I53" s="13" t="n"/>
    </row>
    <row r="54" ht="20.25" customHeight="1" s="162">
      <c r="A54" s="9" t="n">
        <v>44203</v>
      </c>
      <c r="B54" s="217" t="n">
        <v>147.58</v>
      </c>
      <c r="C54" s="217" t="n">
        <v>112</v>
      </c>
      <c r="D54" s="223" t="n"/>
      <c r="E54" s="223" t="n"/>
      <c r="F54" s="188">
        <f>B54-C54-D54+E54-G54</f>
        <v/>
      </c>
      <c r="G54" s="188" t="n">
        <v>3.5</v>
      </c>
      <c r="H54" s="13" t="n"/>
      <c r="I54" s="13" t="n"/>
    </row>
    <row r="55" ht="20.25" customHeight="1" s="162">
      <c r="A55" s="9" t="n">
        <v>44204</v>
      </c>
      <c r="B55" s="188" t="n">
        <v>69.58</v>
      </c>
      <c r="C55" s="188" t="n">
        <v>48</v>
      </c>
      <c r="D55" s="188" t="n"/>
      <c r="E55" s="217" t="n"/>
      <c r="F55" s="188">
        <f>B55-C55-D55+E55-G55</f>
        <v/>
      </c>
      <c r="G55" s="188" t="n">
        <v>3.5</v>
      </c>
      <c r="H55" s="13" t="n"/>
      <c r="I55" s="13" t="n"/>
    </row>
    <row r="56" ht="20.25" customHeight="1" s="162">
      <c r="A56" s="9" t="n">
        <v>44204</v>
      </c>
      <c r="B56" s="188" t="n">
        <v>69.58</v>
      </c>
      <c r="C56" s="188" t="n">
        <v>48</v>
      </c>
      <c r="D56" s="188" t="n"/>
      <c r="E56" s="217" t="n"/>
      <c r="F56" s="188">
        <f>B56-C56-D56+E56-G56</f>
        <v/>
      </c>
      <c r="G56" s="188" t="n">
        <v>3.5</v>
      </c>
      <c r="H56" s="13" t="n"/>
      <c r="I56" s="13" t="n"/>
    </row>
    <row r="57" ht="20.25" customHeight="1" s="162">
      <c r="A57" s="9" t="n">
        <v>44204</v>
      </c>
      <c r="B57" s="188" t="n">
        <v>134.54</v>
      </c>
      <c r="C57" s="188" t="n">
        <v>104</v>
      </c>
      <c r="D57" s="188" t="n"/>
      <c r="E57" s="217" t="n"/>
      <c r="F57" s="188">
        <f>B57-C57-D57+E57-G57</f>
        <v/>
      </c>
      <c r="G57" s="188" t="n">
        <v>3.5</v>
      </c>
      <c r="H57" s="13" t="n"/>
      <c r="I57" s="13" t="n"/>
    </row>
    <row r="58" ht="20.25" customHeight="1" s="162">
      <c r="A58" s="9" t="n">
        <v>44204</v>
      </c>
      <c r="B58" s="188" t="n">
        <v>134.54</v>
      </c>
      <c r="C58" s="188" t="n">
        <v>104</v>
      </c>
      <c r="D58" s="188" t="n"/>
      <c r="E58" s="217" t="n"/>
      <c r="F58" s="188">
        <f>B58-C58-D58+E58-G58</f>
        <v/>
      </c>
      <c r="G58" s="188" t="n">
        <v>3.5</v>
      </c>
      <c r="H58" s="13" t="n"/>
      <c r="I58" s="13" t="n"/>
    </row>
    <row r="59" ht="20.25" customHeight="1" s="162">
      <c r="A59" s="9" t="n">
        <v>44204</v>
      </c>
      <c r="B59" s="188" t="n">
        <v>73.58</v>
      </c>
      <c r="C59" s="188" t="n">
        <v>56</v>
      </c>
      <c r="D59" s="188" t="n"/>
      <c r="E59" s="217" t="n"/>
      <c r="F59" s="188">
        <f>B59-C59-D59+E59-G59</f>
        <v/>
      </c>
      <c r="G59" s="188" t="n">
        <v>3.5</v>
      </c>
      <c r="H59" s="13" t="n"/>
      <c r="I59" s="13" t="n"/>
    </row>
    <row r="60" ht="20.25" customHeight="1" s="162">
      <c r="A60" s="9" t="n">
        <v>44204</v>
      </c>
      <c r="B60" s="223" t="n">
        <v>69.51000000000001</v>
      </c>
      <c r="C60" s="223" t="n">
        <v>48</v>
      </c>
      <c r="D60" s="223" t="n"/>
      <c r="E60" s="223" t="n"/>
      <c r="F60" s="188">
        <f>B60-C60-D60+E60-G60</f>
        <v/>
      </c>
      <c r="G60" s="188" t="n">
        <v>3.5</v>
      </c>
      <c r="H60" s="13" t="n"/>
      <c r="I60" s="13" t="n"/>
    </row>
    <row r="61" ht="20.25" customHeight="1" s="162">
      <c r="A61" s="9" t="n">
        <v>44204</v>
      </c>
      <c r="B61" s="188" t="n">
        <v>138.75</v>
      </c>
      <c r="C61" s="188" t="n">
        <v>104</v>
      </c>
      <c r="D61" s="188" t="n"/>
      <c r="E61" s="217" t="n"/>
      <c r="F61" s="188">
        <f>B61-C61-D61+E61-G61</f>
        <v/>
      </c>
      <c r="G61" s="188" t="n">
        <v>3.5</v>
      </c>
      <c r="H61" s="13" t="n"/>
      <c r="I61" s="13" t="n"/>
    </row>
    <row r="62" ht="20.25" customHeight="1" s="162">
      <c r="A62" s="9" t="n">
        <v>44205</v>
      </c>
      <c r="B62" s="188" t="n">
        <v>137.27</v>
      </c>
      <c r="C62" s="188" t="n">
        <v>104</v>
      </c>
      <c r="D62" s="188" t="n"/>
      <c r="E62" s="217" t="n"/>
      <c r="F62" s="188">
        <f>B62-C62-D62+E62-G62</f>
        <v/>
      </c>
      <c r="G62" s="188" t="n">
        <v>3.5</v>
      </c>
      <c r="H62" s="13" t="n"/>
      <c r="I62" s="13" t="n"/>
    </row>
    <row r="63" ht="20.25" customHeight="1" s="162">
      <c r="A63" s="9" t="n">
        <v>44205</v>
      </c>
      <c r="B63" s="188" t="n">
        <v>24.22</v>
      </c>
      <c r="C63" s="188" t="n">
        <v>16</v>
      </c>
      <c r="D63" s="188" t="n"/>
      <c r="E63" s="217" t="n"/>
      <c r="F63" s="188">
        <f>B63-C63-D63+E63-G63</f>
        <v/>
      </c>
      <c r="G63" s="188" t="n">
        <v>3.5</v>
      </c>
      <c r="H63" s="13" t="n"/>
      <c r="I63" s="13" t="n"/>
    </row>
    <row r="64" ht="20.25" customHeight="1" s="162">
      <c r="A64" s="9" t="n">
        <v>44205</v>
      </c>
      <c r="B64" s="188" t="n">
        <v>124.16</v>
      </c>
      <c r="C64" s="188" t="n">
        <v>94.59999999999999</v>
      </c>
      <c r="D64" s="188" t="n"/>
      <c r="E64" s="217" t="n"/>
      <c r="F64" s="188">
        <f>B64-C64-D64+E64-G64</f>
        <v/>
      </c>
      <c r="G64" s="188" t="n">
        <v>3.5</v>
      </c>
      <c r="H64" s="13" t="n"/>
      <c r="I64" s="13" t="n"/>
    </row>
    <row r="65" ht="20.25" customHeight="1" s="162">
      <c r="A65" s="9" t="n">
        <v>44205</v>
      </c>
      <c r="B65" s="188" t="n">
        <v>151.16</v>
      </c>
      <c r="C65" s="188" t="n">
        <v>114</v>
      </c>
      <c r="D65" s="188" t="n"/>
      <c r="E65" s="217" t="n"/>
      <c r="F65" s="188">
        <f>B65-C65-D65+E65-G65</f>
        <v/>
      </c>
      <c r="G65" s="188" t="n">
        <v>3.5</v>
      </c>
      <c r="H65" s="13" t="n"/>
      <c r="I65" s="13" t="n"/>
    </row>
    <row r="66" ht="20.25" customHeight="1" s="162">
      <c r="A66" s="9" t="n">
        <v>44205</v>
      </c>
      <c r="B66" s="188" t="n">
        <v>48.58</v>
      </c>
      <c r="C66" s="188" t="n">
        <v>38.6</v>
      </c>
      <c r="D66" s="188" t="n"/>
      <c r="E66" s="217" t="n"/>
      <c r="F66" s="188">
        <f>B66-C66-D66+E66-G66</f>
        <v/>
      </c>
      <c r="G66" s="188" t="n">
        <v>3.5</v>
      </c>
      <c r="H66" s="13" t="n"/>
      <c r="I66" s="13" t="n"/>
    </row>
    <row r="67" ht="20.25" customHeight="1" s="162">
      <c r="A67" s="9" t="n">
        <v>44205</v>
      </c>
      <c r="B67" s="188" t="n">
        <v>15.66</v>
      </c>
      <c r="C67" s="188" t="n">
        <v>6</v>
      </c>
      <c r="D67" s="188" t="n"/>
      <c r="E67" s="217" t="n"/>
      <c r="F67" s="188">
        <f>B67-C67-D67+E67-G67</f>
        <v/>
      </c>
      <c r="G67" s="188" t="n">
        <v>3.5</v>
      </c>
      <c r="H67" s="13" t="n"/>
      <c r="I67" s="13" t="n"/>
    </row>
    <row r="68" ht="20.25" customHeight="1" s="162">
      <c r="A68" s="9" t="n">
        <v>44205</v>
      </c>
      <c r="B68" s="188" t="n">
        <v>35.83</v>
      </c>
      <c r="C68" s="188" t="n">
        <v>24</v>
      </c>
      <c r="D68" s="188" t="n"/>
      <c r="E68" s="217" t="n"/>
      <c r="F68" s="188">
        <f>B68-C68-D68+E68-G68</f>
        <v/>
      </c>
      <c r="G68" s="188" t="n">
        <v>3.5</v>
      </c>
      <c r="H68" s="13" t="n"/>
      <c r="I68" s="13" t="n"/>
    </row>
    <row r="69" ht="20.25" customHeight="1" s="162">
      <c r="A69" s="9" t="n">
        <v>44205</v>
      </c>
      <c r="B69" s="188" t="n">
        <v>11.61</v>
      </c>
      <c r="C69" s="188" t="n">
        <v>8</v>
      </c>
      <c r="D69" s="188" t="n"/>
      <c r="E69" s="217" t="n"/>
      <c r="F69" s="188">
        <f>B69-C69-D69+E69-G69</f>
        <v/>
      </c>
      <c r="G69" s="188" t="n">
        <v>3.5</v>
      </c>
      <c r="H69" s="13" t="n"/>
      <c r="I69" s="13" t="n"/>
    </row>
    <row r="70" ht="20.25" customHeight="1" s="162">
      <c r="A70" s="9" t="n">
        <v>44205</v>
      </c>
      <c r="B70" s="188" t="n">
        <v>134.49</v>
      </c>
      <c r="C70" s="188" t="n">
        <v>104</v>
      </c>
      <c r="D70" s="188" t="n"/>
      <c r="E70" s="217" t="n"/>
      <c r="F70" s="188">
        <f>B70-C70-D70+E70-G70</f>
        <v/>
      </c>
      <c r="G70" s="188" t="n">
        <v>3.5</v>
      </c>
      <c r="H70" s="13" t="n"/>
      <c r="I70" s="13" t="n"/>
    </row>
    <row r="71" ht="20.25" customHeight="1" s="162">
      <c r="A71" s="9" t="n">
        <v>44205</v>
      </c>
      <c r="B71" s="188" t="n">
        <v>68.45999999999999</v>
      </c>
      <c r="C71" s="188" t="n">
        <v>48</v>
      </c>
      <c r="D71" s="188" t="n"/>
      <c r="E71" s="217" t="n"/>
      <c r="F71" s="188">
        <f>B71-C71-D71+E71-G71</f>
        <v/>
      </c>
      <c r="G71" s="188" t="n">
        <v>3.5</v>
      </c>
      <c r="H71" s="13" t="n"/>
      <c r="I71" s="13" t="n"/>
    </row>
    <row r="72" ht="20.25" customHeight="1" s="162">
      <c r="A72" s="9" t="n">
        <v>44205</v>
      </c>
      <c r="B72" s="188" t="n">
        <v>166.77</v>
      </c>
      <c r="C72" s="188" t="n">
        <v>124</v>
      </c>
      <c r="D72" s="188" t="n"/>
      <c r="E72" s="217" t="n"/>
      <c r="F72" s="188">
        <f>B72-C72-D72+E72-G72</f>
        <v/>
      </c>
      <c r="G72" s="188" t="n">
        <v>3.5</v>
      </c>
      <c r="H72" s="13" t="n"/>
      <c r="I72" s="13" t="n"/>
    </row>
    <row r="73" ht="20.25" customHeight="1" s="162">
      <c r="A73" s="9" t="n">
        <v>44205</v>
      </c>
      <c r="B73" s="188" t="n">
        <v>134.49</v>
      </c>
      <c r="C73" s="188" t="n">
        <v>104</v>
      </c>
      <c r="D73" s="188" t="n"/>
      <c r="E73" s="217" t="n"/>
      <c r="F73" s="188">
        <f>B73-C73-D73+E73-G73</f>
        <v/>
      </c>
      <c r="G73" s="188" t="n">
        <v>3.5</v>
      </c>
      <c r="H73" s="13" t="n"/>
      <c r="I73" s="13" t="n"/>
    </row>
    <row r="74" ht="20.25" customHeight="1" s="162">
      <c r="A74" s="9" t="n">
        <v>44205</v>
      </c>
      <c r="B74" s="188" t="n">
        <v>7.08</v>
      </c>
      <c r="C74" s="188" t="n">
        <v>2</v>
      </c>
      <c r="D74" s="188" t="n"/>
      <c r="E74" s="217" t="n"/>
      <c r="F74" s="188">
        <f>B74-C74-D74+E74-G74</f>
        <v/>
      </c>
      <c r="G74" s="188" t="n">
        <v>3.5</v>
      </c>
      <c r="H74" s="13" t="n"/>
      <c r="I74" s="13" t="n"/>
    </row>
    <row r="75" ht="20.25" customHeight="1" s="162">
      <c r="A75" s="9" t="n">
        <v>44206</v>
      </c>
      <c r="B75" s="188" t="n">
        <v>48.58</v>
      </c>
      <c r="C75" s="188" t="n">
        <v>38.6</v>
      </c>
      <c r="D75" s="188" t="n"/>
      <c r="E75" s="217" t="n"/>
      <c r="F75" s="188">
        <f>B75-C75-D75+E75-G75</f>
        <v/>
      </c>
      <c r="G75" s="188" t="n">
        <v>3.5</v>
      </c>
      <c r="H75" s="13" t="n"/>
      <c r="I75" s="13" t="n"/>
    </row>
    <row r="76" ht="20.25" customHeight="1" s="162">
      <c r="A76" s="9" t="n">
        <v>44206</v>
      </c>
      <c r="B76" s="188" t="n">
        <v>134.49</v>
      </c>
      <c r="C76" s="188" t="n">
        <v>104</v>
      </c>
      <c r="D76" s="188" t="n"/>
      <c r="E76" s="217" t="n"/>
      <c r="F76" s="188">
        <f>B76-C76-D76+E76-G76</f>
        <v/>
      </c>
      <c r="G76" s="188" t="n">
        <v>3.5</v>
      </c>
      <c r="H76" s="13" t="n"/>
      <c r="I76" s="13" t="n"/>
    </row>
    <row r="77" ht="20.25" customHeight="1" s="162">
      <c r="A77" s="9" t="n">
        <v>44206</v>
      </c>
      <c r="B77" s="188" t="n">
        <v>134.49</v>
      </c>
      <c r="C77" s="188" t="n">
        <v>104</v>
      </c>
      <c r="D77" s="188" t="n"/>
      <c r="E77" s="217" t="n"/>
      <c r="F77" s="188">
        <f>B77-C77-D77+E77-G77</f>
        <v/>
      </c>
      <c r="G77" s="188" t="n">
        <v>3.5</v>
      </c>
      <c r="H77" s="13" t="n"/>
      <c r="I77" s="13" t="n"/>
    </row>
    <row r="78" ht="20.25" customHeight="1" s="162">
      <c r="A78" s="9" t="n">
        <v>44206</v>
      </c>
      <c r="B78" s="188" t="n">
        <v>141.65</v>
      </c>
      <c r="C78" s="188" t="n">
        <v>108</v>
      </c>
      <c r="D78" s="188" t="n"/>
      <c r="E78" s="217" t="n"/>
      <c r="F78" s="188">
        <f>B78-C78-D78+E78-G78</f>
        <v/>
      </c>
      <c r="G78" s="188" t="n">
        <v>3.5</v>
      </c>
      <c r="H78" s="13" t="n"/>
      <c r="I78" s="13" t="n"/>
    </row>
    <row r="79" ht="20.25" customHeight="1" s="162">
      <c r="A79" s="9" t="n">
        <v>44206</v>
      </c>
      <c r="B79" s="188" t="n">
        <v>34.8</v>
      </c>
      <c r="C79" s="188" t="n">
        <v>20</v>
      </c>
      <c r="D79" s="188" t="n"/>
      <c r="E79" s="217" t="n"/>
      <c r="F79" s="188">
        <f>B79-C79-D79+E79-G79</f>
        <v/>
      </c>
      <c r="G79" s="188" t="n">
        <v>3.5</v>
      </c>
      <c r="H79" s="13" t="n"/>
      <c r="I79" s="13" t="n"/>
    </row>
    <row r="80" ht="20.25" customHeight="1" s="162">
      <c r="A80" s="9" t="n">
        <v>44206</v>
      </c>
      <c r="B80" s="188" t="n">
        <v>90.55</v>
      </c>
      <c r="C80" s="188" t="n">
        <v>67</v>
      </c>
      <c r="D80" s="188" t="n"/>
      <c r="E80" s="217" t="n"/>
      <c r="F80" s="188">
        <f>B80-C80-D80+E80-G80</f>
        <v/>
      </c>
      <c r="G80" s="188" t="n">
        <v>3.5</v>
      </c>
      <c r="H80" s="13" t="n"/>
      <c r="I80" s="13" t="n"/>
    </row>
    <row r="81" ht="20.25" customHeight="1" s="162">
      <c r="A81" s="9" t="n">
        <v>44206</v>
      </c>
      <c r="B81" s="188" t="n">
        <v>134.49</v>
      </c>
      <c r="C81" s="188" t="n">
        <v>104</v>
      </c>
      <c r="D81" s="188" t="n"/>
      <c r="E81" s="217" t="n"/>
      <c r="F81" s="188">
        <f>B81-C81-D81+E81-G81</f>
        <v/>
      </c>
      <c r="G81" s="188" t="n">
        <v>3.5</v>
      </c>
      <c r="H81" s="13" t="n"/>
      <c r="I81" s="13" t="n"/>
    </row>
    <row r="82" ht="20.25" customHeight="1" s="162">
      <c r="A82" s="9" t="n">
        <v>44206</v>
      </c>
      <c r="B82" s="188" t="n">
        <v>35.83</v>
      </c>
      <c r="C82" s="188" t="n">
        <v>24</v>
      </c>
      <c r="D82" s="188" t="n"/>
      <c r="E82" s="217" t="n"/>
      <c r="F82" s="188">
        <f>B82-C82-D82+E82-G82</f>
        <v/>
      </c>
      <c r="G82" s="188" t="n">
        <v>3.5</v>
      </c>
      <c r="H82" s="13" t="n"/>
      <c r="I82" s="13" t="n"/>
    </row>
    <row r="83" ht="20.25" customHeight="1" s="162">
      <c r="A83" s="9" t="n">
        <v>44206</v>
      </c>
      <c r="B83" s="188" t="n">
        <v>90.58</v>
      </c>
      <c r="C83" s="188" t="n">
        <v>67</v>
      </c>
      <c r="D83" s="188" t="n"/>
      <c r="E83" s="217" t="n"/>
      <c r="F83" s="188">
        <f>B83-C83-D83+E83-G83</f>
        <v/>
      </c>
      <c r="G83" s="188" t="n">
        <v>3.5</v>
      </c>
      <c r="H83" s="13" t="n"/>
      <c r="I83" s="13" t="n"/>
    </row>
    <row r="84" ht="20.25" customHeight="1" s="162">
      <c r="A84" s="9" t="n">
        <v>44206</v>
      </c>
      <c r="B84" s="188" t="n">
        <v>48.44</v>
      </c>
      <c r="C84" s="188" t="n">
        <v>32</v>
      </c>
      <c r="D84" s="188" t="n"/>
      <c r="E84" s="217" t="n"/>
      <c r="F84" s="188">
        <f>B84-C84-D84+E84-G84</f>
        <v/>
      </c>
      <c r="G84" s="188" t="n">
        <v>3.5</v>
      </c>
      <c r="H84" s="13" t="n"/>
      <c r="I84" s="13" t="n"/>
    </row>
    <row r="85" ht="20.25" customHeight="1" s="162">
      <c r="A85" s="9" t="n">
        <v>44206</v>
      </c>
      <c r="B85" s="188" t="n">
        <v>11.97</v>
      </c>
      <c r="C85" s="188" t="n">
        <v>8</v>
      </c>
      <c r="D85" s="188" t="n"/>
      <c r="E85" s="217" t="n"/>
      <c r="F85" s="188">
        <f>B85-C85-D85+E85-G85</f>
        <v/>
      </c>
      <c r="G85" s="188" t="n">
        <v>3.5</v>
      </c>
      <c r="H85" s="13" t="n"/>
      <c r="I85" s="13" t="n"/>
    </row>
    <row r="86" ht="20.25" customHeight="1" s="162">
      <c r="A86" s="9" t="n">
        <v>44207</v>
      </c>
      <c r="B86" s="188" t="n">
        <v>48.52</v>
      </c>
      <c r="C86" s="188" t="n">
        <v>32</v>
      </c>
      <c r="D86" s="188" t="n"/>
      <c r="E86" s="217" t="n"/>
      <c r="F86" s="188">
        <f>B86-C86-D86+E86-G86</f>
        <v/>
      </c>
      <c r="G86" s="188" t="n">
        <v>3.5</v>
      </c>
      <c r="H86" s="13" t="n"/>
      <c r="I86" s="13" t="n"/>
    </row>
    <row r="87" ht="20.25" customHeight="1" s="162">
      <c r="A87" s="9" t="n">
        <v>44207</v>
      </c>
      <c r="B87" s="188" t="n">
        <v>134.49</v>
      </c>
      <c r="C87" s="188" t="n">
        <v>104</v>
      </c>
      <c r="D87" s="188" t="n"/>
      <c r="E87" s="217" t="n"/>
      <c r="F87" s="188">
        <f>B87-C87-D87+E87-G87</f>
        <v/>
      </c>
      <c r="G87" s="188" t="n">
        <v>3.5</v>
      </c>
      <c r="H87" s="13" t="n"/>
      <c r="I87" s="13" t="n"/>
    </row>
    <row r="88" ht="20.25" customHeight="1" s="162">
      <c r="A88" s="9" t="n">
        <v>44207</v>
      </c>
      <c r="B88" s="188" t="n">
        <v>65.5</v>
      </c>
      <c r="C88" s="188" t="n">
        <v>55</v>
      </c>
      <c r="D88" s="188" t="n"/>
      <c r="E88" s="217" t="n"/>
      <c r="F88" s="188">
        <f>B88-C88-D88+E88-G88</f>
        <v/>
      </c>
      <c r="G88" s="188" t="n">
        <v>3.5</v>
      </c>
      <c r="H88" s="13" t="n"/>
      <c r="I88" s="13" t="n"/>
    </row>
    <row r="89" ht="20.25" customHeight="1" s="162">
      <c r="A89" s="9" t="n">
        <v>44207</v>
      </c>
      <c r="B89" s="188" t="n">
        <v>161.17</v>
      </c>
      <c r="C89" s="188" t="n">
        <v>124</v>
      </c>
      <c r="D89" s="188" t="n"/>
      <c r="E89" s="217" t="n"/>
      <c r="F89" s="188">
        <f>B89-C89-D89+E89-G89</f>
        <v/>
      </c>
      <c r="G89" s="188" t="n">
        <v>3.5</v>
      </c>
      <c r="H89" s="13" t="n"/>
      <c r="I89" s="13" t="n"/>
    </row>
    <row r="90" ht="20.25" customHeight="1" s="162">
      <c r="A90" s="9" t="n">
        <v>44207</v>
      </c>
      <c r="B90" s="188" t="n">
        <v>36.72</v>
      </c>
      <c r="C90" s="188" t="n">
        <v>24</v>
      </c>
      <c r="D90" s="188" t="n"/>
      <c r="E90" s="217" t="n"/>
      <c r="F90" s="188">
        <f>B90-C90-D90+E90-G90</f>
        <v/>
      </c>
      <c r="G90" s="188" t="n">
        <v>3.5</v>
      </c>
      <c r="H90" s="13" t="n"/>
      <c r="I90" s="13" t="n"/>
    </row>
    <row r="91" ht="20.25" customHeight="1" s="162">
      <c r="A91" s="9" t="n">
        <v>44207</v>
      </c>
      <c r="B91" s="188" t="n">
        <v>7.16</v>
      </c>
      <c r="C91" s="188" t="n">
        <v>4</v>
      </c>
      <c r="D91" s="188" t="n"/>
      <c r="E91" s="217" t="n"/>
      <c r="F91" s="223">
        <f>B91-C91-D91+E91-G91</f>
        <v/>
      </c>
      <c r="G91" s="188" t="n">
        <v>3.5</v>
      </c>
      <c r="H91" s="13" t="n"/>
      <c r="I91" s="13" t="n"/>
    </row>
    <row r="92" ht="20.25" customHeight="1" s="162">
      <c r="A92" s="9" t="n">
        <v>44207</v>
      </c>
      <c r="B92" s="188" t="n">
        <v>65.5</v>
      </c>
      <c r="C92" s="188" t="n">
        <v>55</v>
      </c>
      <c r="D92" s="188" t="n"/>
      <c r="E92" s="217" t="n"/>
      <c r="F92" s="188">
        <f>B92-C92-D92+E92-G92</f>
        <v/>
      </c>
      <c r="G92" s="188" t="n">
        <v>3.5</v>
      </c>
      <c r="H92" s="13" t="n"/>
      <c r="I92" s="13" t="n"/>
    </row>
    <row r="93" ht="20.25" customHeight="1" s="162">
      <c r="A93" s="9" t="n">
        <v>44207</v>
      </c>
      <c r="B93" s="188" t="n">
        <v>48.58</v>
      </c>
      <c r="C93" s="188" t="n">
        <v>38.6</v>
      </c>
      <c r="D93" s="188" t="n"/>
      <c r="E93" s="217" t="n"/>
      <c r="F93" s="188">
        <f>B93-C93-D93+E93-G93</f>
        <v/>
      </c>
      <c r="G93" s="188" t="n">
        <v>3.5</v>
      </c>
      <c r="H93" s="13" t="n"/>
      <c r="I93" s="13" t="n"/>
    </row>
    <row r="94" ht="20.25" customHeight="1" s="162">
      <c r="A94" s="9" t="n">
        <v>44207</v>
      </c>
      <c r="B94" s="188" t="n">
        <v>87.72</v>
      </c>
      <c r="C94" s="188" t="n">
        <v>66</v>
      </c>
      <c r="D94" s="188" t="n"/>
      <c r="E94" s="217" t="n"/>
      <c r="F94" s="188">
        <f>B94-C94-D94+E94-G94</f>
        <v/>
      </c>
      <c r="G94" s="188" t="n">
        <v>3.5</v>
      </c>
      <c r="H94" s="13" t="n"/>
      <c r="I94" s="13" t="n"/>
    </row>
    <row r="95" ht="20.25" customHeight="1" s="162">
      <c r="A95" s="9" t="n">
        <v>44208</v>
      </c>
      <c r="B95" s="188" t="n">
        <v>134.54</v>
      </c>
      <c r="C95" s="188" t="n">
        <v>104</v>
      </c>
      <c r="D95" s="188" t="n"/>
      <c r="E95" s="217" t="n"/>
      <c r="F95" s="188">
        <f>B95-C95-D95+E95-G95</f>
        <v/>
      </c>
      <c r="G95" s="188" t="n">
        <v>3.5</v>
      </c>
      <c r="H95" s="13" t="n"/>
      <c r="I95" s="13" t="n"/>
    </row>
    <row r="96" ht="20.25" customHeight="1" s="162">
      <c r="A96" s="9" t="n">
        <v>44208</v>
      </c>
      <c r="B96" s="188" t="n">
        <v>34.8</v>
      </c>
      <c r="C96" s="188" t="n">
        <v>20</v>
      </c>
      <c r="D96" s="188" t="n"/>
      <c r="E96" s="217" t="n"/>
      <c r="F96" s="188">
        <f>B96-C96-D96+E96-G96</f>
        <v/>
      </c>
      <c r="G96" s="188" t="n">
        <v>3.5</v>
      </c>
      <c r="H96" s="13" t="n"/>
      <c r="I96" s="13" t="n"/>
    </row>
    <row r="97" ht="20.25" customHeight="1" s="162">
      <c r="A97" s="9" t="n">
        <v>44208</v>
      </c>
      <c r="B97" s="188" t="n">
        <v>134.54</v>
      </c>
      <c r="C97" s="188" t="n">
        <v>104</v>
      </c>
      <c r="D97" s="188" t="n"/>
      <c r="E97" s="217" t="n"/>
      <c r="F97" s="188">
        <f>B97-C97-D97+E97-G97</f>
        <v/>
      </c>
      <c r="G97" s="188" t="n">
        <v>3.5</v>
      </c>
      <c r="H97" s="13" t="n"/>
      <c r="I97" s="13" t="n"/>
    </row>
    <row r="98" ht="20.25" customHeight="1" s="162">
      <c r="A98" s="9" t="n">
        <v>44208</v>
      </c>
      <c r="B98" s="188" t="n">
        <v>67.41</v>
      </c>
      <c r="C98" s="188" t="n">
        <v>48</v>
      </c>
      <c r="D98" s="188" t="n"/>
      <c r="E98" s="217" t="n"/>
      <c r="F98" s="188">
        <f>B98-C98-D98+E98-G98</f>
        <v/>
      </c>
      <c r="G98" s="188" t="n">
        <v>3.5</v>
      </c>
      <c r="H98" s="13" t="n"/>
      <c r="I98" s="13" t="n"/>
    </row>
    <row r="99" ht="20.25" customHeight="1" s="162">
      <c r="A99" s="9" t="n">
        <v>44208</v>
      </c>
      <c r="B99" s="188" t="n">
        <v>135.52</v>
      </c>
      <c r="C99" s="188" t="n">
        <v>104</v>
      </c>
      <c r="D99" s="188" t="n"/>
      <c r="E99" s="217" t="n"/>
      <c r="F99" s="188">
        <f>B99-C99-D99+E99-G99</f>
        <v/>
      </c>
      <c r="G99" s="188" t="n">
        <v>3.5</v>
      </c>
      <c r="H99" s="13" t="n"/>
      <c r="I99" s="13" t="n"/>
    </row>
    <row r="100" ht="20.25" customHeight="1" s="162">
      <c r="A100" s="9" t="n">
        <v>44208</v>
      </c>
      <c r="B100" s="188" t="n">
        <v>147</v>
      </c>
      <c r="C100" s="188" t="n">
        <v>112</v>
      </c>
      <c r="D100" s="188" t="n">
        <v>147</v>
      </c>
      <c r="E100" s="217" t="n">
        <v>112</v>
      </c>
      <c r="F100" s="188">
        <f>B100-C100-D100+E100-G100</f>
        <v/>
      </c>
      <c r="G100" s="188" t="n">
        <v>3.5</v>
      </c>
      <c r="H100" s="13" t="n"/>
      <c r="I100" s="13" t="n"/>
    </row>
    <row r="101" ht="20.25" customHeight="1" s="162">
      <c r="A101" s="9" t="n">
        <v>44208</v>
      </c>
      <c r="B101" s="188" t="n">
        <v>134.54</v>
      </c>
      <c r="C101" s="188" t="n">
        <v>104</v>
      </c>
      <c r="D101" s="188" t="n"/>
      <c r="E101" s="217" t="n"/>
      <c r="F101" s="188">
        <f>B101-C101-D101+E101-G101</f>
        <v/>
      </c>
      <c r="G101" s="188" t="n">
        <v>3.5</v>
      </c>
      <c r="H101" s="13" t="n"/>
      <c r="I101" s="13" t="n"/>
    </row>
    <row r="102" ht="20.25" customHeight="1" s="162">
      <c r="A102" s="9" t="n">
        <v>44208</v>
      </c>
      <c r="B102" s="188" t="n">
        <v>69.58</v>
      </c>
      <c r="C102" s="188" t="n">
        <v>56</v>
      </c>
      <c r="D102" s="188" t="n"/>
      <c r="E102" s="217" t="n"/>
      <c r="F102" s="188">
        <f>B102-C102-D102+E102-G102</f>
        <v/>
      </c>
      <c r="G102" s="188" t="n">
        <v>3.5</v>
      </c>
      <c r="H102" s="13" t="n"/>
      <c r="I102" s="13" t="n"/>
    </row>
    <row r="103" ht="20.25" customHeight="1" s="162">
      <c r="A103" s="9" t="n">
        <v>44208</v>
      </c>
      <c r="B103" s="188" t="n">
        <v>65.5</v>
      </c>
      <c r="C103" s="188" t="n">
        <v>56</v>
      </c>
      <c r="D103" s="188" t="n"/>
      <c r="E103" s="217" t="n"/>
      <c r="F103" s="188">
        <f>B103-C103-D103+E103-G103</f>
        <v/>
      </c>
      <c r="G103" s="188" t="n">
        <v>3.5</v>
      </c>
      <c r="H103" s="13" t="n"/>
      <c r="I103" s="13" t="n"/>
    </row>
    <row r="104" ht="20.25" customHeight="1" s="162">
      <c r="A104" s="9" t="n">
        <v>44208</v>
      </c>
      <c r="B104" s="188" t="n">
        <v>134.54</v>
      </c>
      <c r="C104" s="188" t="n">
        <v>104</v>
      </c>
      <c r="D104" s="188" t="n"/>
      <c r="E104" s="217" t="n"/>
      <c r="F104" s="188">
        <f>B104-C104-D104+E104-G104</f>
        <v/>
      </c>
      <c r="G104" s="188" t="n">
        <v>3.5</v>
      </c>
      <c r="H104" s="13" t="n"/>
      <c r="I104" s="13" t="n"/>
    </row>
    <row r="105" ht="20.25" customHeight="1" s="162">
      <c r="A105" s="9" t="n">
        <v>44208</v>
      </c>
      <c r="B105" s="188" t="n">
        <v>8.08</v>
      </c>
      <c r="C105" s="188" t="n">
        <v>2</v>
      </c>
      <c r="D105" s="188" t="n"/>
      <c r="E105" s="217" t="n"/>
      <c r="F105" s="188">
        <f>B105-C105-D105+E105-G105</f>
        <v/>
      </c>
      <c r="G105" s="188" t="n">
        <v>3.5</v>
      </c>
      <c r="H105" s="13" t="n"/>
      <c r="I105" s="13" t="n"/>
    </row>
    <row r="106" ht="20.25" customHeight="1" s="162">
      <c r="A106" s="9" t="n">
        <v>44209</v>
      </c>
      <c r="B106" s="188" t="n">
        <v>134.54</v>
      </c>
      <c r="C106" s="188" t="n">
        <v>104</v>
      </c>
      <c r="D106" s="188" t="n"/>
      <c r="E106" s="217" t="n"/>
      <c r="F106" s="188">
        <f>B106-C106-D106+E106-G106</f>
        <v/>
      </c>
      <c r="G106" s="188" t="n">
        <v>3.5</v>
      </c>
      <c r="H106" s="13" t="n"/>
      <c r="I106" s="13" t="n"/>
    </row>
    <row r="107" ht="20.25" customHeight="1" s="162">
      <c r="A107" s="9" t="n">
        <v>44209</v>
      </c>
      <c r="B107" s="188" t="n">
        <v>24.22</v>
      </c>
      <c r="C107" s="188" t="n">
        <v>16</v>
      </c>
      <c r="D107" s="188" t="n"/>
      <c r="E107" s="217" t="n"/>
      <c r="F107" s="188">
        <f>B107-C107-D107+E107-G107</f>
        <v/>
      </c>
      <c r="G107" s="188" t="n">
        <v>3.5</v>
      </c>
      <c r="H107" s="13" t="n"/>
      <c r="I107" s="13" t="n"/>
    </row>
    <row r="108" ht="20.25" customHeight="1" s="162">
      <c r="A108" s="9" t="n">
        <v>44209</v>
      </c>
      <c r="B108" s="188" t="n">
        <v>67.41</v>
      </c>
      <c r="C108" s="188" t="n">
        <v>48</v>
      </c>
      <c r="D108" s="188" t="n"/>
      <c r="E108" s="217" t="n"/>
      <c r="F108" s="188">
        <f>B108-C108-D108+E108-G108</f>
        <v/>
      </c>
      <c r="G108" s="188" t="n">
        <v>3.5</v>
      </c>
      <c r="H108" s="13" t="n"/>
      <c r="I108" s="13" t="n"/>
    </row>
    <row r="109" ht="20.25" customHeight="1" s="162">
      <c r="A109" s="9" t="n">
        <v>44209</v>
      </c>
      <c r="B109" s="188" t="n">
        <v>186</v>
      </c>
      <c r="C109" s="188" t="n">
        <v>150.4</v>
      </c>
      <c r="D109" s="188" t="n"/>
      <c r="E109" s="217" t="n"/>
      <c r="F109" s="188">
        <f>B109-C109-D109+E109-G109</f>
        <v/>
      </c>
      <c r="G109" s="188" t="n">
        <v>3.5</v>
      </c>
      <c r="H109" s="13" t="n"/>
      <c r="I109" s="13" t="n"/>
    </row>
    <row r="110" ht="20.25" customHeight="1" s="162">
      <c r="A110" s="9" t="n">
        <v>44209</v>
      </c>
      <c r="B110" s="188" t="n">
        <v>75.58</v>
      </c>
      <c r="C110" s="188" t="n">
        <v>56</v>
      </c>
      <c r="D110" s="188" t="n"/>
      <c r="E110" s="217" t="n"/>
      <c r="F110" s="188">
        <f>B110-C110-D110+E110-G110</f>
        <v/>
      </c>
      <c r="G110" s="188" t="n">
        <v>3.5</v>
      </c>
      <c r="H110" s="13" t="n"/>
      <c r="I110" s="13" t="n"/>
    </row>
    <row r="111" ht="20.25" customHeight="1" s="162">
      <c r="A111" s="9" t="n">
        <v>44209</v>
      </c>
      <c r="B111" s="217" t="n">
        <v>141.07</v>
      </c>
      <c r="C111" s="217" t="n">
        <v>104</v>
      </c>
      <c r="D111" s="217" t="n"/>
      <c r="E111" s="217" t="n"/>
      <c r="F111" s="188">
        <f>B111-C111-D111+E111-G111</f>
        <v/>
      </c>
      <c r="G111" s="188" t="n">
        <v>3.5</v>
      </c>
      <c r="H111" s="217" t="n"/>
      <c r="I111" s="13" t="n"/>
    </row>
    <row r="112" ht="20.25" customHeight="1" s="162">
      <c r="A112" s="9" t="n">
        <v>44209</v>
      </c>
      <c r="B112" s="188" t="n">
        <v>170.34</v>
      </c>
      <c r="C112" s="188" t="n">
        <v>124</v>
      </c>
      <c r="D112" s="188" t="n"/>
      <c r="E112" s="217" t="n"/>
      <c r="F112" s="188">
        <f>B112-C112-D112+E112-G112</f>
        <v/>
      </c>
      <c r="G112" s="188" t="n">
        <v>3.5</v>
      </c>
      <c r="H112" s="13" t="n"/>
      <c r="I112" s="13" t="n"/>
    </row>
    <row r="113" ht="21.95" customHeight="1" s="162">
      <c r="A113" s="9" t="n">
        <v>44209</v>
      </c>
      <c r="B113" s="188" t="n">
        <v>8.08</v>
      </c>
      <c r="C113" s="188" t="n">
        <v>2</v>
      </c>
      <c r="D113" s="188" t="n"/>
      <c r="E113" s="217" t="n"/>
      <c r="F113" s="188">
        <f>B113-C113-D113+E113-G113</f>
        <v/>
      </c>
      <c r="G113" s="188" t="n">
        <v>3.5</v>
      </c>
      <c r="H113" s="13" t="n"/>
      <c r="I113" s="13" t="n"/>
    </row>
    <row r="114" ht="20.25" customHeight="1" s="162">
      <c r="A114" s="9" t="n">
        <v>44210</v>
      </c>
      <c r="B114" s="188" t="n">
        <v>147.58</v>
      </c>
      <c r="C114" s="188" t="n">
        <v>112</v>
      </c>
      <c r="D114" s="188" t="n"/>
      <c r="E114" s="217" t="n"/>
      <c r="F114" s="188">
        <f>B114-C114-D114+E114-G114</f>
        <v/>
      </c>
      <c r="G114" s="188" t="n">
        <v>3.5</v>
      </c>
      <c r="H114" s="13" t="n"/>
      <c r="I114" s="13" t="n"/>
    </row>
    <row r="115" ht="20.25" customHeight="1" s="162">
      <c r="A115" s="9" t="n">
        <v>44210</v>
      </c>
      <c r="B115" s="188" t="n">
        <v>134.54</v>
      </c>
      <c r="C115" s="188" t="n">
        <v>104</v>
      </c>
      <c r="D115" s="188" t="n"/>
      <c r="E115" s="217" t="n"/>
      <c r="F115" s="188">
        <f>B115-C115-D115+E115-G115</f>
        <v/>
      </c>
      <c r="G115" s="188" t="n">
        <v>3.5</v>
      </c>
      <c r="H115" s="13" t="n"/>
      <c r="I115" s="13" t="n"/>
    </row>
    <row r="116" ht="20.25" customHeight="1" s="162">
      <c r="A116" s="9" t="n">
        <v>44210</v>
      </c>
      <c r="B116" s="188" t="n">
        <v>199.95</v>
      </c>
      <c r="C116" s="188" t="n">
        <v>152</v>
      </c>
      <c r="D116" s="188" t="n"/>
      <c r="E116" s="217" t="n"/>
      <c r="F116" s="188">
        <f>B116-C116-D116+E116-G116</f>
        <v/>
      </c>
      <c r="G116" s="188" t="n">
        <v>3.5</v>
      </c>
    </row>
    <row r="117" ht="20.25" customHeight="1" s="162">
      <c r="A117" s="9" t="n">
        <v>44210</v>
      </c>
      <c r="B117" s="188" t="n">
        <v>35.83</v>
      </c>
      <c r="C117" s="188" t="n">
        <v>24</v>
      </c>
      <c r="D117" s="188" t="n"/>
      <c r="E117" s="217" t="n"/>
      <c r="F117" s="188">
        <f>B117-C117-D117+E117-G117</f>
        <v/>
      </c>
      <c r="G117" s="188" t="n">
        <v>3.5</v>
      </c>
    </row>
    <row r="118" ht="20.25" customHeight="1" s="162">
      <c r="A118" s="9" t="n">
        <v>44210</v>
      </c>
      <c r="B118" s="188" t="n">
        <v>82.93000000000001</v>
      </c>
      <c r="C118" s="188" t="n">
        <v>65</v>
      </c>
      <c r="D118" s="188" t="n"/>
      <c r="E118" s="217" t="n"/>
      <c r="F118" s="188">
        <f>B118-C118-D118+E118-G118</f>
        <v/>
      </c>
      <c r="G118" s="188" t="n">
        <v>3.5</v>
      </c>
    </row>
    <row r="119" ht="20.25" customHeight="1" s="162">
      <c r="A119" s="9" t="n">
        <v>44210</v>
      </c>
      <c r="B119" s="188" t="n">
        <v>34.8</v>
      </c>
      <c r="C119" s="188" t="n">
        <v>20</v>
      </c>
      <c r="D119" s="188" t="n"/>
      <c r="E119" s="217" t="n"/>
      <c r="F119" s="188">
        <f>B119-C119-D119+E119-G119</f>
        <v/>
      </c>
      <c r="G119" s="188" t="n">
        <v>3.5</v>
      </c>
    </row>
    <row r="120" ht="20.25" customHeight="1" s="162">
      <c r="A120" s="9" t="n">
        <v>44211</v>
      </c>
      <c r="B120" s="188" t="n">
        <v>16.11</v>
      </c>
      <c r="C120" s="188" t="n">
        <v>8</v>
      </c>
      <c r="D120" s="188" t="n"/>
      <c r="E120" s="217" t="n"/>
      <c r="F120" s="188">
        <f>B120-C120-D120+E120-G120</f>
        <v/>
      </c>
      <c r="G120" s="188" t="n">
        <v>3.5</v>
      </c>
    </row>
    <row r="121" ht="20.25" customHeight="1" s="162">
      <c r="A121" s="9" t="n">
        <v>44211</v>
      </c>
      <c r="B121" s="188" t="n">
        <v>38.58</v>
      </c>
      <c r="C121" s="188" t="n">
        <v>24</v>
      </c>
      <c r="D121" s="188" t="n"/>
      <c r="E121" s="217" t="n"/>
      <c r="F121" s="188">
        <f>B121-C121-D121+E121-G121</f>
        <v/>
      </c>
      <c r="G121" s="188" t="n">
        <v>3.5</v>
      </c>
    </row>
    <row r="122" ht="20.25" customHeight="1" s="162">
      <c r="A122" s="9" t="n">
        <v>44211</v>
      </c>
      <c r="B122" s="188" t="n">
        <v>30.22</v>
      </c>
      <c r="C122" s="188" t="n">
        <v>18</v>
      </c>
      <c r="D122" s="188" t="n"/>
      <c r="E122" s="217" t="n"/>
      <c r="F122" s="188">
        <f>B122-C122-D122+E122-G122</f>
        <v/>
      </c>
      <c r="G122" s="188" t="n">
        <v>3.5</v>
      </c>
    </row>
    <row r="123" ht="20.25" customHeight="1" s="162">
      <c r="A123" s="9" t="n">
        <v>44211</v>
      </c>
      <c r="B123" s="188" t="n">
        <v>346.61</v>
      </c>
      <c r="C123" s="188" t="n">
        <v>256</v>
      </c>
      <c r="D123" s="188" t="n"/>
      <c r="E123" s="217" t="n"/>
      <c r="F123" s="188">
        <f>B123-C123-D123+E123-G123</f>
        <v/>
      </c>
      <c r="G123" s="188" t="n">
        <v>3.5</v>
      </c>
    </row>
    <row r="124" ht="20.25" customHeight="1" s="162">
      <c r="A124" s="9" t="n">
        <v>44211</v>
      </c>
      <c r="B124" s="188" t="n">
        <v>69.58</v>
      </c>
      <c r="C124" s="188" t="n">
        <v>48</v>
      </c>
      <c r="D124" s="188" t="n"/>
      <c r="E124" s="217" t="n"/>
      <c r="F124" s="188">
        <f>B124-C124-D124+E124-G124</f>
        <v/>
      </c>
      <c r="G124" s="188" t="n">
        <v>3.5</v>
      </c>
    </row>
    <row r="125" ht="20.25" customHeight="1" s="162">
      <c r="A125" s="9" t="n">
        <v>44211</v>
      </c>
      <c r="B125" s="188" t="n">
        <v>86</v>
      </c>
      <c r="C125" s="188" t="n">
        <v>64</v>
      </c>
      <c r="D125" s="188" t="n"/>
      <c r="E125" s="217" t="n"/>
      <c r="F125" s="188">
        <f>B125-C125-D125+E125-G125</f>
        <v/>
      </c>
      <c r="G125" s="188" t="n">
        <v>3.5</v>
      </c>
    </row>
    <row r="126" ht="20.25" customHeight="1" s="162">
      <c r="A126" s="9" t="n">
        <v>44211</v>
      </c>
      <c r="B126" s="188" t="n">
        <v>14.58</v>
      </c>
      <c r="C126" s="188" t="n">
        <v>2</v>
      </c>
      <c r="D126" s="188" t="n"/>
      <c r="E126" s="217" t="n"/>
      <c r="F126" s="188">
        <f>B126-C126-D126+E126-G126</f>
        <v/>
      </c>
      <c r="G126" s="188" t="n">
        <v>3.5</v>
      </c>
    </row>
    <row r="127" ht="20.25" customHeight="1" s="162">
      <c r="A127" s="9" t="n">
        <v>44211</v>
      </c>
      <c r="B127" s="188" t="n">
        <v>138.85</v>
      </c>
      <c r="C127" s="188" t="n">
        <v>104</v>
      </c>
      <c r="D127" s="188" t="n"/>
      <c r="E127" s="217" t="n"/>
      <c r="F127" s="188">
        <f>B127-C127-D127+E127-G127</f>
        <v/>
      </c>
      <c r="G127" s="188" t="n">
        <v>3.5</v>
      </c>
    </row>
    <row r="128" ht="20.25" customHeight="1" s="162">
      <c r="A128" s="9" t="n">
        <v>44211</v>
      </c>
      <c r="B128" s="188" t="n">
        <v>121.1</v>
      </c>
      <c r="C128" s="188" t="n">
        <v>80</v>
      </c>
      <c r="D128" s="188" t="n"/>
      <c r="E128" s="217" t="n"/>
      <c r="F128" s="188">
        <f>B128-C128-D128+E128-G128</f>
        <v/>
      </c>
      <c r="G128" s="188" t="n">
        <v>3.5</v>
      </c>
    </row>
    <row r="129" ht="20.25" customHeight="1" s="162">
      <c r="A129" s="9" t="n">
        <v>44211</v>
      </c>
      <c r="B129" s="188" t="n">
        <v>155.88</v>
      </c>
      <c r="C129" s="188" t="n">
        <v>104</v>
      </c>
      <c r="D129" s="188" t="n"/>
      <c r="E129" s="217" t="n"/>
      <c r="F129" s="188">
        <f>B129-C129-D129+E129-G129</f>
        <v/>
      </c>
      <c r="G129" s="188" t="n">
        <v>3.5</v>
      </c>
    </row>
    <row r="130" ht="20.25" customHeight="1" s="162">
      <c r="A130" s="9" t="n">
        <v>44212</v>
      </c>
      <c r="B130" s="188" t="n">
        <v>72.26000000000001</v>
      </c>
      <c r="C130" s="188" t="n">
        <v>56</v>
      </c>
      <c r="D130" s="188" t="n"/>
      <c r="E130" s="217" t="n"/>
      <c r="F130" s="188">
        <f>B130-C130-D130+E130-G130</f>
        <v/>
      </c>
      <c r="G130" s="188" t="n">
        <v>3.5</v>
      </c>
    </row>
    <row r="131" ht="20.25" customHeight="1" s="162">
      <c r="A131" s="9" t="n">
        <v>44212</v>
      </c>
      <c r="B131" s="188" t="n">
        <v>16.11</v>
      </c>
      <c r="C131" s="188" t="n">
        <v>8</v>
      </c>
      <c r="D131" s="188" t="n"/>
      <c r="E131" s="217" t="n"/>
      <c r="F131" s="188">
        <f>B131-C131-D131+E131-G131</f>
        <v/>
      </c>
      <c r="G131" s="188" t="n">
        <v>3.5</v>
      </c>
    </row>
    <row r="132" ht="20.25" customHeight="1" s="162">
      <c r="A132" s="9" t="n">
        <v>44212</v>
      </c>
      <c r="B132" s="188" t="n">
        <v>24.22</v>
      </c>
      <c r="C132" s="188" t="n">
        <v>16</v>
      </c>
      <c r="D132" s="188" t="n"/>
      <c r="E132" s="217" t="n"/>
      <c r="F132" s="188">
        <f>B132-C132-D132+E132-G132</f>
        <v/>
      </c>
      <c r="G132" s="188" t="n">
        <v>3.5</v>
      </c>
    </row>
    <row r="133" ht="20.25" customHeight="1" s="162">
      <c r="A133" s="9" t="n">
        <v>44212</v>
      </c>
      <c r="B133" s="188" t="n">
        <v>267.57</v>
      </c>
      <c r="C133" s="188" t="n">
        <v>191.9</v>
      </c>
      <c r="D133" s="188" t="n"/>
      <c r="E133" s="217" t="n"/>
      <c r="F133" s="188">
        <f>B133-C133-D133+E133-G133</f>
        <v/>
      </c>
      <c r="G133" s="188" t="n">
        <v>3.5</v>
      </c>
    </row>
    <row r="134" ht="20.25" customHeight="1" s="162">
      <c r="A134" s="9" t="n">
        <v>44212</v>
      </c>
      <c r="B134" s="188" t="n">
        <v>75.58</v>
      </c>
      <c r="C134" s="188" t="n">
        <v>56</v>
      </c>
      <c r="D134" s="188" t="n"/>
      <c r="E134" s="217" t="n"/>
      <c r="F134" s="188">
        <f>B134-C134-D134+E134-G134</f>
        <v/>
      </c>
      <c r="G134" s="188" t="n">
        <v>3.5</v>
      </c>
    </row>
    <row r="135" ht="20.25" customHeight="1" s="162">
      <c r="A135" s="9" t="n">
        <v>44212</v>
      </c>
      <c r="B135" s="188" t="n">
        <v>48.58</v>
      </c>
      <c r="C135" s="188" t="n">
        <v>38.6</v>
      </c>
      <c r="D135" s="188" t="n"/>
      <c r="E135" s="217" t="n"/>
      <c r="F135" s="188">
        <f>B135-C135-D135+E135-G135</f>
        <v/>
      </c>
      <c r="G135" s="188" t="n">
        <v>3.5</v>
      </c>
    </row>
    <row r="136" ht="20.25" customHeight="1" s="162">
      <c r="A136" s="9" t="n">
        <v>44212</v>
      </c>
      <c r="B136" s="188" t="n">
        <v>61.05</v>
      </c>
      <c r="C136" s="188" t="n">
        <v>40</v>
      </c>
      <c r="D136" s="188" t="n"/>
      <c r="E136" s="217" t="n"/>
      <c r="F136" s="188">
        <f>B136-C136-D136+E136-G136</f>
        <v/>
      </c>
      <c r="G136" s="188" t="n">
        <v>3.5</v>
      </c>
    </row>
    <row r="137" ht="20.25" customHeight="1" s="162">
      <c r="A137" s="9" t="n">
        <v>44212</v>
      </c>
      <c r="B137" s="188" t="n">
        <v>16.9</v>
      </c>
      <c r="C137" s="188" t="n">
        <v>10</v>
      </c>
      <c r="D137" s="188" t="n"/>
      <c r="E137" s="217" t="n"/>
      <c r="F137" s="188">
        <f>B137-C137-D137+E137-G137</f>
        <v/>
      </c>
      <c r="G137" s="188" t="n">
        <v>3.5</v>
      </c>
    </row>
    <row r="138" ht="20.25" customHeight="1" s="162">
      <c r="A138" s="9" t="n">
        <v>44212</v>
      </c>
      <c r="B138" s="188" t="n">
        <v>24.22</v>
      </c>
      <c r="C138" s="188" t="n">
        <v>16</v>
      </c>
      <c r="D138" s="188" t="n"/>
      <c r="E138" s="217" t="n"/>
      <c r="F138" s="188">
        <f>B138-C138-D138+E138-G138</f>
        <v/>
      </c>
      <c r="G138" s="188" t="n">
        <v>3.5</v>
      </c>
    </row>
    <row r="139" ht="20.25" customHeight="1" s="162">
      <c r="A139" s="9" t="n">
        <v>44212</v>
      </c>
      <c r="B139" s="188" t="n">
        <v>138.85</v>
      </c>
      <c r="C139" s="188" t="n">
        <v>104</v>
      </c>
      <c r="D139" s="188" t="n"/>
      <c r="E139" s="217" t="n"/>
      <c r="F139" s="188">
        <f>B139-C139-D139+E139-G139</f>
        <v/>
      </c>
      <c r="G139" s="188" t="n">
        <v>3.5</v>
      </c>
    </row>
    <row r="140" ht="20.25" customHeight="1" s="162">
      <c r="A140" s="9" t="n">
        <v>44212</v>
      </c>
      <c r="B140" s="188" t="n">
        <v>82</v>
      </c>
      <c r="C140" s="188" t="n">
        <v>53.8</v>
      </c>
      <c r="D140" s="188" t="n"/>
      <c r="E140" s="217" t="n"/>
      <c r="F140" s="188">
        <f>B140-C140-D140+E140-G140</f>
        <v/>
      </c>
      <c r="G140" s="188" t="n">
        <v>3.5</v>
      </c>
    </row>
    <row r="141" ht="20.25" customHeight="1" s="162">
      <c r="A141" s="9" t="n">
        <v>44213</v>
      </c>
      <c r="B141" s="188" t="n">
        <v>68.84</v>
      </c>
      <c r="C141" s="188" t="n">
        <v>48</v>
      </c>
      <c r="D141" s="188" t="n"/>
      <c r="E141" s="217" t="n"/>
      <c r="F141" s="188">
        <f>B141-C141-D141+E141-G141</f>
        <v/>
      </c>
      <c r="G141" s="188" t="n">
        <v>3.5</v>
      </c>
    </row>
    <row r="142" ht="20.25" customHeight="1" s="162">
      <c r="A142" s="9" t="n">
        <v>44213</v>
      </c>
      <c r="B142" s="188" t="n">
        <v>134.54</v>
      </c>
      <c r="C142" s="188" t="n">
        <v>104</v>
      </c>
      <c r="D142" s="188" t="n"/>
      <c r="E142" s="217" t="n"/>
      <c r="F142" s="188">
        <f>B142-C142-D142+E142-G142</f>
        <v/>
      </c>
      <c r="G142" s="188" t="n">
        <v>3.5</v>
      </c>
    </row>
    <row r="143" ht="20.25" customHeight="1" s="162">
      <c r="A143" s="9" t="n">
        <v>44213</v>
      </c>
      <c r="B143" s="188" t="n">
        <v>147.58</v>
      </c>
      <c r="C143" s="188" t="n">
        <v>112</v>
      </c>
      <c r="D143" s="188" t="n"/>
      <c r="E143" s="217" t="n"/>
      <c r="F143" s="188">
        <f>B143-C143-D143+E143-G143</f>
        <v/>
      </c>
      <c r="G143" s="188" t="n">
        <v>3.5</v>
      </c>
    </row>
    <row r="144" ht="20.25" customHeight="1" s="162">
      <c r="A144" s="9" t="n">
        <v>44213</v>
      </c>
      <c r="B144" s="188" t="n">
        <v>13.11</v>
      </c>
      <c r="C144" s="188" t="n">
        <v>8</v>
      </c>
      <c r="D144" s="188" t="n"/>
      <c r="E144" s="217" t="n"/>
      <c r="F144" s="188">
        <f>B144-C144-D144+E144-G144</f>
        <v/>
      </c>
      <c r="G144" s="188" t="n">
        <v>3.5</v>
      </c>
    </row>
    <row r="145" ht="20.25" customHeight="1" s="162">
      <c r="A145" s="9" t="n">
        <v>44213</v>
      </c>
      <c r="B145" s="188" t="n">
        <v>75.58</v>
      </c>
      <c r="C145" s="188" t="n">
        <v>56</v>
      </c>
      <c r="D145" s="188" t="n"/>
      <c r="E145" s="217" t="n"/>
      <c r="F145" s="188">
        <f>B145-C145-D145+E145-G145</f>
        <v/>
      </c>
      <c r="G145" s="188" t="n">
        <v>3.5</v>
      </c>
    </row>
    <row r="146" ht="20.25" customHeight="1" s="162">
      <c r="A146" s="9" t="n">
        <v>44213</v>
      </c>
      <c r="B146" s="188" t="n">
        <v>67.23999999999999</v>
      </c>
      <c r="C146" s="188" t="n">
        <v>55</v>
      </c>
      <c r="D146" s="188" t="n"/>
      <c r="E146" s="217" t="n"/>
      <c r="F146" s="188">
        <f>B146-C146-D146+E146-G146</f>
        <v/>
      </c>
      <c r="G146" s="188" t="n">
        <v>3.5</v>
      </c>
    </row>
    <row r="147" ht="20.25" customHeight="1" s="162">
      <c r="A147" s="9" t="n">
        <v>44213</v>
      </c>
      <c r="B147" s="188" t="n">
        <v>67.23</v>
      </c>
      <c r="C147" s="188" t="n">
        <v>55</v>
      </c>
      <c r="D147" s="188" t="n"/>
      <c r="E147" s="217" t="n"/>
      <c r="F147" s="188">
        <f>B147-C147-D147+E147-G147</f>
        <v/>
      </c>
      <c r="G147" s="188" t="n">
        <v>3.5</v>
      </c>
    </row>
    <row r="148" ht="20.25" customHeight="1" s="162">
      <c r="A148" s="9" t="n">
        <v>44213</v>
      </c>
      <c r="B148" s="188" t="n">
        <v>48.58</v>
      </c>
      <c r="C148" s="188" t="n">
        <v>38.5</v>
      </c>
      <c r="D148" s="188" t="n"/>
      <c r="E148" s="217" t="n"/>
      <c r="F148" s="188">
        <f>B148-C148-D148+E148-G148</f>
        <v/>
      </c>
      <c r="G148" s="188" t="n">
        <v>3.5</v>
      </c>
    </row>
    <row r="149" ht="20.25" customHeight="1" s="162">
      <c r="A149" s="9" t="n">
        <v>44214</v>
      </c>
      <c r="B149" s="188" t="n">
        <v>24.22</v>
      </c>
      <c r="C149" s="188" t="n">
        <v>16</v>
      </c>
      <c r="D149" s="188" t="n"/>
      <c r="E149" s="217" t="n"/>
      <c r="F149" s="188">
        <f>B149-C149-D149+E149-G149</f>
        <v/>
      </c>
      <c r="G149" s="188" t="n">
        <v>3.5</v>
      </c>
    </row>
    <row r="150" ht="20.25" customHeight="1" s="162">
      <c r="A150" s="9" t="n">
        <v>44214</v>
      </c>
      <c r="B150" s="188" t="n">
        <v>13.11</v>
      </c>
      <c r="C150" s="188" t="n">
        <v>8</v>
      </c>
      <c r="D150" s="188" t="n"/>
      <c r="E150" s="217" t="n"/>
      <c r="F150" s="188">
        <f>B150-C150-D150+E150-G150</f>
        <v/>
      </c>
      <c r="G150" s="188" t="n">
        <v>3.5</v>
      </c>
    </row>
    <row r="151" ht="20.25" customHeight="1" s="162">
      <c r="A151" s="9" t="n">
        <v>44214</v>
      </c>
      <c r="B151" s="188" t="n">
        <v>151.3</v>
      </c>
      <c r="C151" s="188" t="n">
        <v>114</v>
      </c>
      <c r="D151" s="188" t="n"/>
      <c r="E151" s="217" t="n"/>
      <c r="F151" s="188">
        <f>B151-C151-D151+E151-G151</f>
        <v/>
      </c>
      <c r="G151" s="188" t="n">
        <v>3.5</v>
      </c>
    </row>
    <row r="152" ht="20.25" customHeight="1" s="162">
      <c r="A152" s="9" t="n">
        <v>44214</v>
      </c>
      <c r="B152" s="188" t="n">
        <v>34.8</v>
      </c>
      <c r="C152" s="188" t="n">
        <v>20</v>
      </c>
      <c r="D152" s="188" t="n"/>
      <c r="E152" s="217" t="n"/>
      <c r="F152" s="188">
        <f>B152-C152-D152+E152-G152</f>
        <v/>
      </c>
      <c r="G152" s="188" t="n">
        <v>3.5</v>
      </c>
    </row>
    <row r="153" ht="20.25" customHeight="1" s="162">
      <c r="A153" s="9" t="n">
        <v>44214</v>
      </c>
      <c r="B153" s="188" t="n">
        <v>24.89</v>
      </c>
      <c r="C153" s="188" t="n">
        <v>16</v>
      </c>
      <c r="D153" s="188" t="n"/>
      <c r="E153" s="217" t="n"/>
      <c r="F153" s="188">
        <f>B153-C153-D153+E153-G153</f>
        <v/>
      </c>
      <c r="G153" s="188" t="n">
        <v>3.5</v>
      </c>
    </row>
    <row r="154" ht="20.25" customHeight="1" s="162">
      <c r="A154" s="9" t="n">
        <v>44214</v>
      </c>
      <c r="B154" s="217" t="n">
        <v>16.9</v>
      </c>
      <c r="C154" s="217" t="n">
        <v>10</v>
      </c>
      <c r="D154" s="223" t="n"/>
      <c r="E154" s="223" t="n"/>
      <c r="F154" s="188">
        <f>B154-C154-D154+E154-G154</f>
        <v/>
      </c>
      <c r="G154" s="188" t="n">
        <v>3.5</v>
      </c>
    </row>
    <row r="155" ht="20.25" customHeight="1" s="162">
      <c r="A155" s="9" t="n">
        <v>44215</v>
      </c>
      <c r="B155" s="188" t="n">
        <v>19.16</v>
      </c>
      <c r="C155" s="188" t="n">
        <v>12</v>
      </c>
      <c r="D155" s="188" t="n"/>
      <c r="E155" s="217" t="n"/>
      <c r="F155" s="188">
        <f>B155-C155-D155+E155-G155</f>
        <v/>
      </c>
      <c r="G155" s="188" t="n">
        <v>3.5</v>
      </c>
    </row>
    <row r="156" ht="20.25" customHeight="1" s="162">
      <c r="A156" s="9" t="n">
        <v>44215</v>
      </c>
      <c r="B156" s="188" t="n">
        <v>14.11</v>
      </c>
      <c r="C156" s="188" t="n">
        <v>8</v>
      </c>
      <c r="D156" s="188" t="n"/>
      <c r="E156" s="217" t="n"/>
      <c r="F156" s="188">
        <f>B156-C156-D156+E156-G156</f>
        <v/>
      </c>
      <c r="G156" s="188" t="n">
        <v>3.5</v>
      </c>
    </row>
    <row r="157" ht="20.25" customHeight="1" s="162">
      <c r="A157" s="9" t="n">
        <v>44215</v>
      </c>
      <c r="B157" s="188" t="n">
        <v>88.58</v>
      </c>
      <c r="C157" s="188" t="n">
        <v>65</v>
      </c>
      <c r="D157" s="188" t="n"/>
      <c r="E157" s="217" t="n"/>
      <c r="F157" s="188">
        <f>B157-C157-D157+E157-G157</f>
        <v/>
      </c>
      <c r="G157" s="188" t="n">
        <v>3.5</v>
      </c>
    </row>
    <row r="158" ht="20.25" customHeight="1" s="162">
      <c r="A158" s="9" t="n">
        <v>44215</v>
      </c>
      <c r="B158" s="188" t="n">
        <v>75.58</v>
      </c>
      <c r="C158" s="188" t="n">
        <v>56</v>
      </c>
      <c r="D158" s="188" t="n"/>
      <c r="E158" s="217" t="n"/>
      <c r="F158" s="188">
        <f>B158-C158-D158+E158-G158</f>
        <v/>
      </c>
      <c r="G158" s="188" t="n">
        <v>3.5</v>
      </c>
    </row>
    <row r="159" ht="20.25" customHeight="1" s="162">
      <c r="A159" s="9" t="n">
        <v>44216</v>
      </c>
      <c r="B159" s="188" t="n">
        <v>80</v>
      </c>
      <c r="C159" s="188" t="n">
        <v>64</v>
      </c>
      <c r="D159" s="188" t="n"/>
      <c r="E159" s="217" t="n"/>
      <c r="F159" s="188">
        <f>B159-C159-D159+E159-G159</f>
        <v/>
      </c>
      <c r="G159" s="188" t="n">
        <v>3.5</v>
      </c>
    </row>
    <row r="160" ht="20.25" customHeight="1" s="162">
      <c r="A160" s="9" t="n">
        <v>44216</v>
      </c>
      <c r="B160" s="188" t="n">
        <v>88.51000000000001</v>
      </c>
      <c r="C160" s="188" t="n">
        <v>64</v>
      </c>
      <c r="D160" s="188" t="n"/>
      <c r="E160" s="217" t="n"/>
      <c r="F160" s="188">
        <f>B160-C160-D160+E160-G160</f>
        <v/>
      </c>
      <c r="G160" s="188" t="n">
        <v>3.5</v>
      </c>
    </row>
    <row r="161" ht="20.25" customHeight="1" s="162">
      <c r="A161" s="9" t="n">
        <v>44216</v>
      </c>
      <c r="B161" s="188" t="n">
        <v>47.34</v>
      </c>
      <c r="C161" s="188" t="n">
        <v>38.5</v>
      </c>
      <c r="D161" s="188" t="n"/>
      <c r="E161" s="217" t="n"/>
      <c r="F161" s="188">
        <f>B161-C161-D161+E161-G161</f>
        <v/>
      </c>
      <c r="G161" s="188" t="n">
        <v>3.5</v>
      </c>
    </row>
    <row r="162" ht="20.25" customHeight="1" s="162">
      <c r="A162" s="9" t="n">
        <v>44216</v>
      </c>
      <c r="B162" s="188" t="n">
        <v>147.58</v>
      </c>
      <c r="C162" s="188" t="n">
        <v>112</v>
      </c>
      <c r="D162" s="188" t="n"/>
      <c r="E162" s="217" t="n"/>
      <c r="F162" s="188">
        <f>B162-C162-D162+E162-G162</f>
        <v/>
      </c>
      <c r="G162" s="188" t="n">
        <v>3.5</v>
      </c>
    </row>
    <row r="163" ht="20.25" customHeight="1" s="162">
      <c r="A163" s="9" t="n">
        <v>44216</v>
      </c>
      <c r="B163" s="188" t="n">
        <v>69.58</v>
      </c>
      <c r="C163" s="188" t="n">
        <v>48</v>
      </c>
      <c r="D163" s="188" t="n"/>
      <c r="E163" s="217" t="n"/>
      <c r="F163" s="188">
        <f>B163-C163-D163+E163-G163</f>
        <v/>
      </c>
      <c r="G163" s="188" t="n">
        <v>3.5</v>
      </c>
    </row>
    <row r="164" ht="20.25" customHeight="1" s="162">
      <c r="A164" s="9" t="n">
        <v>44216</v>
      </c>
      <c r="B164" s="188" t="n">
        <v>130.47</v>
      </c>
      <c r="C164" s="188" t="n">
        <v>104</v>
      </c>
      <c r="D164" s="188" t="n"/>
      <c r="E164" s="217" t="n"/>
      <c r="F164" s="188">
        <f>B164-C164-D164+E164-G164</f>
        <v/>
      </c>
      <c r="G164" s="188" t="n">
        <v>3.5</v>
      </c>
    </row>
    <row r="165" ht="20.25" customHeight="1" s="162">
      <c r="A165" s="9" t="n">
        <v>44216</v>
      </c>
      <c r="B165" s="188" t="n">
        <v>83.29000000000001</v>
      </c>
      <c r="C165" s="188" t="n">
        <v>60</v>
      </c>
      <c r="D165" s="188" t="n"/>
      <c r="E165" s="217" t="n"/>
      <c r="F165" s="188">
        <f>B165-C165-D165+E165-G165</f>
        <v/>
      </c>
      <c r="G165" s="188" t="n">
        <v>3.5</v>
      </c>
    </row>
    <row r="166" ht="20.25" customHeight="1" s="162">
      <c r="A166" s="9" t="n">
        <v>44216</v>
      </c>
      <c r="B166" s="188" t="n">
        <v>48.8</v>
      </c>
      <c r="C166" s="188" t="n">
        <v>32</v>
      </c>
      <c r="D166" s="188" t="n"/>
      <c r="E166" s="217" t="n"/>
      <c r="F166" s="188">
        <f>B166-C166-D166+E166-G166</f>
        <v/>
      </c>
      <c r="G166" s="188" t="n">
        <v>3.5</v>
      </c>
    </row>
    <row r="167" ht="20.25" customHeight="1" s="162">
      <c r="A167" s="9" t="n">
        <v>44216</v>
      </c>
      <c r="B167" s="188" t="n">
        <v>169.47</v>
      </c>
      <c r="C167" s="188" t="n">
        <v>132</v>
      </c>
      <c r="D167" s="188" t="n"/>
      <c r="E167" s="217" t="n"/>
      <c r="F167" s="188">
        <f>B167-C167-D167+E167-G167</f>
        <v/>
      </c>
      <c r="G167" s="188" t="n">
        <v>3.5</v>
      </c>
    </row>
    <row r="168" ht="20.25" customHeight="1" s="162">
      <c r="A168" s="9" t="n">
        <v>44216</v>
      </c>
      <c r="B168" s="188" t="n">
        <v>128.3</v>
      </c>
      <c r="C168" s="188" t="n">
        <v>104</v>
      </c>
      <c r="D168" s="188" t="n"/>
      <c r="E168" s="217" t="n"/>
      <c r="F168" s="188">
        <f>B168-C168-D168+E168-G168</f>
        <v/>
      </c>
      <c r="G168" s="188" t="n">
        <v>3.5</v>
      </c>
    </row>
    <row r="169" ht="20.25" customHeight="1" s="162">
      <c r="A169" s="9" t="n">
        <v>44216</v>
      </c>
      <c r="B169" s="188" t="n">
        <v>99</v>
      </c>
      <c r="C169" s="188" t="n">
        <v>64</v>
      </c>
      <c r="D169" s="188" t="n"/>
      <c r="E169" s="217" t="n"/>
      <c r="F169" s="188">
        <f>B169-C169-D169+E169-G169</f>
        <v/>
      </c>
      <c r="G169" s="188" t="n">
        <v>3.5</v>
      </c>
    </row>
    <row r="170" ht="20.25" customHeight="1" s="162">
      <c r="A170" s="9" t="n">
        <v>44216</v>
      </c>
      <c r="B170" s="188" t="n">
        <v>76.58</v>
      </c>
      <c r="C170" s="188" t="n">
        <v>56</v>
      </c>
      <c r="D170" s="188" t="n"/>
      <c r="E170" s="217" t="n"/>
      <c r="F170" s="188">
        <f>B170-C170-D170+E170-G170</f>
        <v/>
      </c>
      <c r="G170" s="188" t="n">
        <v>3.5</v>
      </c>
    </row>
    <row r="171" ht="20.25" customHeight="1" s="162">
      <c r="A171" s="9" t="n">
        <v>44216</v>
      </c>
      <c r="B171" s="188" t="n">
        <v>13</v>
      </c>
      <c r="C171" s="188" t="n">
        <v>8</v>
      </c>
      <c r="D171" s="188" t="n"/>
      <c r="E171" s="217" t="n"/>
      <c r="F171" s="188">
        <f>B171-C171-D171+E171-G171</f>
        <v/>
      </c>
      <c r="G171" s="188" t="n">
        <v>3.5</v>
      </c>
    </row>
    <row r="172" ht="20.25" customHeight="1" s="162">
      <c r="A172" s="9" t="n">
        <v>44216</v>
      </c>
      <c r="B172" s="188" t="n">
        <v>69.58</v>
      </c>
      <c r="C172" s="188" t="n">
        <v>48</v>
      </c>
      <c r="D172" s="188" t="n"/>
      <c r="E172" s="217" t="n"/>
      <c r="F172" s="188">
        <f>B172-C172-D172+E172-G172</f>
        <v/>
      </c>
      <c r="G172" s="188" t="n">
        <v>3.5</v>
      </c>
    </row>
    <row r="173" ht="20.25" customHeight="1" s="162">
      <c r="A173" s="9" t="n">
        <v>44216</v>
      </c>
      <c r="B173" s="188" t="n">
        <v>69.58</v>
      </c>
      <c r="C173" s="188" t="n">
        <v>48</v>
      </c>
      <c r="D173" s="188" t="n"/>
      <c r="E173" s="217" t="n"/>
      <c r="F173" s="188">
        <f>B173-C173-D173+E173-G173</f>
        <v/>
      </c>
      <c r="G173" s="188" t="n">
        <v>3.5</v>
      </c>
    </row>
    <row r="174" ht="20.25" customHeight="1" s="162">
      <c r="A174" s="9" t="n">
        <v>44216</v>
      </c>
      <c r="B174" s="188" t="n">
        <v>87.79000000000001</v>
      </c>
      <c r="C174" s="188" t="n">
        <v>64</v>
      </c>
      <c r="D174" s="188" t="n"/>
      <c r="E174" s="217" t="n"/>
      <c r="F174" s="188">
        <f>B174-C174-D174+E174-G174</f>
        <v/>
      </c>
      <c r="G174" s="188" t="n">
        <v>3.5</v>
      </c>
    </row>
    <row r="175" ht="20.25" customHeight="1" s="162">
      <c r="A175" s="9" t="n">
        <v>44216</v>
      </c>
      <c r="B175" s="188" t="n">
        <v>90.27</v>
      </c>
      <c r="C175" s="188" t="n">
        <v>64</v>
      </c>
      <c r="D175" s="188" t="n"/>
      <c r="E175" s="217" t="n"/>
      <c r="F175" s="188">
        <f>B175-C175-D175+E175-G175</f>
        <v/>
      </c>
      <c r="G175" s="188" t="n">
        <v>3.5</v>
      </c>
    </row>
    <row r="176" ht="20.25" customHeight="1" s="162">
      <c r="A176" s="9" t="n">
        <v>44216</v>
      </c>
      <c r="B176" s="188" t="n">
        <v>26</v>
      </c>
      <c r="C176" s="188" t="n">
        <v>16</v>
      </c>
      <c r="D176" s="188" t="n"/>
      <c r="E176" s="217" t="n"/>
      <c r="F176" s="188">
        <f>B176-C176-D176+E176-G176</f>
        <v/>
      </c>
      <c r="G176" s="188" t="n">
        <v>3.5</v>
      </c>
    </row>
    <row r="177" ht="20.25" customHeight="1" s="162">
      <c r="A177" s="9" t="n">
        <v>44216</v>
      </c>
      <c r="B177" s="188" t="n">
        <v>138.8</v>
      </c>
      <c r="C177" s="188" t="n">
        <v>104</v>
      </c>
      <c r="D177" s="188" t="n"/>
      <c r="E177" s="217" t="n"/>
      <c r="F177" s="188">
        <f>B177-C177-D177+E177-G177</f>
        <v/>
      </c>
      <c r="G177" s="188" t="n">
        <v>3.5</v>
      </c>
    </row>
    <row r="178" ht="20.25" customHeight="1" s="162">
      <c r="A178" s="9" t="n">
        <v>44216</v>
      </c>
      <c r="B178" s="188" t="n">
        <v>17.9</v>
      </c>
      <c r="C178" s="188" t="n">
        <v>10</v>
      </c>
      <c r="D178" s="188" t="n"/>
      <c r="E178" s="217" t="n"/>
      <c r="F178" s="188">
        <f>B178-C178-D178+E178-G178</f>
        <v/>
      </c>
      <c r="G178" s="188" t="n">
        <v>3.5</v>
      </c>
    </row>
    <row r="179" ht="20.25" customHeight="1" s="162">
      <c r="A179" s="9" t="n">
        <v>44216</v>
      </c>
      <c r="B179" s="188" t="n">
        <v>69.58</v>
      </c>
      <c r="C179" s="188" t="n">
        <v>48</v>
      </c>
      <c r="D179" s="188" t="n"/>
      <c r="E179" s="217" t="n"/>
      <c r="F179" s="188">
        <f>B179-C179-D179+E179-G179</f>
        <v/>
      </c>
      <c r="G179" s="188" t="n">
        <v>3.5</v>
      </c>
    </row>
    <row r="180" ht="20.25" customHeight="1" s="162">
      <c r="A180" s="9" t="n">
        <v>44216</v>
      </c>
      <c r="B180" s="188" t="n">
        <v>34.8</v>
      </c>
      <c r="C180" s="188" t="n">
        <v>20</v>
      </c>
      <c r="D180" s="188" t="n"/>
      <c r="E180" s="217" t="n"/>
      <c r="F180" s="188">
        <f>B180-C180-D180+E180-G180</f>
        <v/>
      </c>
      <c r="G180" s="188" t="n">
        <v>3.5</v>
      </c>
    </row>
    <row r="181" ht="20.25" customHeight="1" s="162">
      <c r="A181" s="9" t="n">
        <v>44216</v>
      </c>
      <c r="B181" s="188" t="n">
        <v>67.04000000000001</v>
      </c>
      <c r="C181" s="188" t="n">
        <v>55</v>
      </c>
      <c r="D181" s="188" t="n"/>
      <c r="E181" s="217" t="n"/>
      <c r="F181" s="188">
        <f>B181-C181-D181+E181-G181</f>
        <v/>
      </c>
      <c r="G181" s="188" t="n">
        <v>3.5</v>
      </c>
    </row>
    <row r="182" ht="20.25" customHeight="1" s="162">
      <c r="A182" s="9" t="n">
        <v>44216</v>
      </c>
      <c r="B182" s="188" t="n">
        <v>25</v>
      </c>
      <c r="C182" s="188" t="n">
        <v>16</v>
      </c>
      <c r="D182" s="188" t="n"/>
      <c r="E182" s="217" t="n"/>
      <c r="F182" s="188">
        <f>B182-C182-D182+E182-G182</f>
        <v/>
      </c>
      <c r="G182" s="188" t="n">
        <v>3.5</v>
      </c>
    </row>
    <row r="183" ht="20.25" customHeight="1" s="162">
      <c r="A183" s="9" t="n">
        <v>44216</v>
      </c>
      <c r="B183" s="188" t="n">
        <v>32</v>
      </c>
      <c r="C183" s="188" t="n">
        <v>20</v>
      </c>
      <c r="D183" s="188" t="n"/>
      <c r="E183" s="217" t="n"/>
      <c r="F183" s="188">
        <f>B183-C183-D183+E183-G183</f>
        <v/>
      </c>
      <c r="G183" s="188" t="n">
        <v>3.5</v>
      </c>
    </row>
    <row r="184" ht="20.25" customHeight="1" s="162">
      <c r="A184" s="9" t="n">
        <v>44216</v>
      </c>
      <c r="B184" s="188" t="n">
        <v>79.93000000000001</v>
      </c>
      <c r="C184" s="188" t="n">
        <v>64</v>
      </c>
      <c r="D184" s="188" t="n"/>
      <c r="E184" s="217" t="n"/>
      <c r="F184" s="188">
        <f>B184-C184-D184+E184-G184</f>
        <v/>
      </c>
      <c r="G184" s="188" t="n">
        <v>3.5</v>
      </c>
    </row>
    <row r="185" ht="20.25" customHeight="1" s="162">
      <c r="A185" s="9" t="n">
        <v>44216</v>
      </c>
      <c r="B185" s="188" t="n">
        <v>51</v>
      </c>
      <c r="C185" s="188" t="n">
        <v>32</v>
      </c>
      <c r="D185" s="188" t="n"/>
      <c r="E185" s="217" t="n"/>
      <c r="F185" s="188">
        <f>B185-C185-D185+E185-G185</f>
        <v/>
      </c>
      <c r="G185" s="188" t="n">
        <v>3.5</v>
      </c>
    </row>
    <row r="186" ht="20.25" customHeight="1" s="162">
      <c r="A186" s="9" t="n">
        <v>44217</v>
      </c>
      <c r="B186" s="188" t="n">
        <v>11.66</v>
      </c>
      <c r="C186" s="188" t="n">
        <v>4</v>
      </c>
      <c r="D186" s="188" t="n"/>
      <c r="E186" s="217" t="n"/>
      <c r="F186" s="188">
        <f>B186-C186-D186+E186-G186</f>
        <v/>
      </c>
      <c r="G186" s="188" t="n">
        <v>3.5</v>
      </c>
    </row>
    <row r="187" ht="20.25" customHeight="1" s="162">
      <c r="A187" s="9" t="n">
        <v>44217</v>
      </c>
      <c r="B187" s="188" t="n">
        <v>138.8</v>
      </c>
      <c r="C187" s="188" t="n">
        <v>104</v>
      </c>
      <c r="D187" s="188" t="n"/>
      <c r="E187" s="217" t="n"/>
      <c r="F187" s="188">
        <f>B187-C187-D187+E187-G187</f>
        <v/>
      </c>
      <c r="G187" s="188" t="n">
        <v>3.5</v>
      </c>
    </row>
    <row r="188" ht="20.25" customHeight="1" s="162">
      <c r="A188" s="9" t="n">
        <v>44217</v>
      </c>
      <c r="B188" s="223" t="n">
        <v>11</v>
      </c>
      <c r="C188" s="223" t="n">
        <v>8</v>
      </c>
      <c r="D188" s="223" t="n"/>
      <c r="E188" s="223" t="n"/>
      <c r="F188" s="223">
        <f>B188-C188-D188+E188-G188</f>
        <v/>
      </c>
      <c r="G188" s="188" t="n">
        <v>3.5</v>
      </c>
    </row>
    <row r="189" ht="20.25" customHeight="1" s="162">
      <c r="A189" s="9" t="n">
        <v>44217</v>
      </c>
      <c r="B189" s="188" t="n">
        <v>11.61</v>
      </c>
      <c r="C189" s="188" t="n">
        <v>8</v>
      </c>
      <c r="D189" s="188" t="n"/>
      <c r="E189" s="217" t="n"/>
      <c r="F189" s="188">
        <f>B189-C189-D189+E189-G189</f>
        <v/>
      </c>
      <c r="G189" s="188" t="n">
        <v>3.5</v>
      </c>
    </row>
    <row r="190" ht="20.25" customHeight="1" s="162">
      <c r="A190" s="9" t="n">
        <v>44217</v>
      </c>
      <c r="B190" s="188" t="n">
        <v>77.92</v>
      </c>
      <c r="C190" s="188" t="n">
        <v>60</v>
      </c>
      <c r="D190" s="188" t="n"/>
      <c r="E190" s="217" t="n"/>
      <c r="F190" s="188">
        <f>B190-C190-D190+E190-G190</f>
        <v/>
      </c>
      <c r="G190" s="188" t="n">
        <v>3.5</v>
      </c>
    </row>
    <row r="191" ht="20.25" customHeight="1" s="162">
      <c r="A191" s="9" t="n">
        <v>44217</v>
      </c>
      <c r="B191" s="188" t="n">
        <v>38</v>
      </c>
      <c r="C191" s="188" t="n">
        <v>24</v>
      </c>
      <c r="D191" s="188" t="n"/>
      <c r="E191" s="217" t="n"/>
      <c r="F191" s="188">
        <f>B191-C191-D191+E191-G191</f>
        <v/>
      </c>
      <c r="G191" s="188" t="n">
        <v>3.5</v>
      </c>
    </row>
    <row r="192" ht="20.25" customHeight="1" s="162">
      <c r="A192" s="9" t="n">
        <v>44217</v>
      </c>
      <c r="B192" s="188" t="n">
        <v>37</v>
      </c>
      <c r="C192" s="188" t="n">
        <v>24</v>
      </c>
      <c r="D192" s="188" t="n"/>
      <c r="E192" s="217" t="n"/>
      <c r="F192" s="188">
        <f>B192-C192-D192+E192-G192</f>
        <v/>
      </c>
      <c r="G192" s="188" t="n">
        <v>3.5</v>
      </c>
    </row>
    <row r="193" ht="20.25" customHeight="1" s="162">
      <c r="A193" s="9" t="n">
        <v>44217</v>
      </c>
      <c r="B193" s="188" t="n">
        <v>69.58</v>
      </c>
      <c r="C193" s="188" t="n">
        <v>48</v>
      </c>
      <c r="D193" s="188" t="n"/>
      <c r="E193" s="217" t="n"/>
      <c r="F193" s="188">
        <f>B193-C193-D193+E193-G193</f>
        <v/>
      </c>
      <c r="G193" s="188" t="n">
        <v>3.5</v>
      </c>
    </row>
    <row r="194" ht="20.25" customHeight="1" s="162">
      <c r="A194" s="9" t="n">
        <v>44217</v>
      </c>
      <c r="B194" s="188" t="n">
        <v>138.8</v>
      </c>
      <c r="C194" s="188" t="n">
        <v>104</v>
      </c>
      <c r="D194" s="188" t="n"/>
      <c r="E194" s="217" t="n"/>
      <c r="F194" s="188">
        <f>B194-C194-D194+E194-G194</f>
        <v/>
      </c>
      <c r="G194" s="188" t="n">
        <v>3.5</v>
      </c>
    </row>
    <row r="195" ht="20.25" customHeight="1" s="162">
      <c r="A195" s="9" t="n">
        <v>44217</v>
      </c>
      <c r="B195" s="188" t="n">
        <v>37</v>
      </c>
      <c r="C195" s="188" t="n">
        <v>24</v>
      </c>
      <c r="D195" s="188" t="n"/>
      <c r="E195" s="217" t="n"/>
      <c r="F195" s="188">
        <f>B195-C195-D195+E195-G195</f>
        <v/>
      </c>
      <c r="G195" s="188" t="n">
        <v>3.5</v>
      </c>
    </row>
    <row r="196" ht="20.25" customHeight="1" s="162">
      <c r="A196" s="9" t="n">
        <v>44217</v>
      </c>
      <c r="B196" s="188" t="n">
        <v>69.68000000000001</v>
      </c>
      <c r="C196" s="188" t="n">
        <v>56</v>
      </c>
      <c r="D196" s="188" t="n"/>
      <c r="E196" s="217" t="n"/>
      <c r="F196" s="188">
        <f>B196-C196-D196+E196-G196</f>
        <v/>
      </c>
      <c r="G196" s="188" t="n">
        <v>3.5</v>
      </c>
    </row>
    <row r="197" ht="20.25" customHeight="1" s="162">
      <c r="A197" s="9" t="n">
        <v>44217</v>
      </c>
      <c r="B197" s="188" t="n">
        <v>25</v>
      </c>
      <c r="C197" s="188" t="n">
        <v>16</v>
      </c>
      <c r="D197" s="188" t="n"/>
      <c r="E197" s="217" t="n"/>
      <c r="F197" s="188">
        <f>B197-C197-D197+E197-G197</f>
        <v/>
      </c>
      <c r="G197" s="188" t="n">
        <v>3.5</v>
      </c>
    </row>
    <row r="198" ht="20.25" customHeight="1" s="162">
      <c r="A198" s="9" t="n">
        <v>44217</v>
      </c>
      <c r="B198" s="223" t="n">
        <v>11</v>
      </c>
      <c r="C198" s="223" t="n">
        <v>8</v>
      </c>
      <c r="D198" s="223" t="n"/>
      <c r="E198" s="223" t="n"/>
      <c r="F198" s="223">
        <f>B198-C198-D198+E198-G198</f>
        <v/>
      </c>
      <c r="G198" s="188" t="n">
        <v>3.5</v>
      </c>
    </row>
    <row r="199" ht="20.25" customHeight="1" s="162">
      <c r="A199" s="9" t="n">
        <v>44217</v>
      </c>
      <c r="B199" s="188" t="n">
        <v>60.32</v>
      </c>
      <c r="C199" s="188" t="n">
        <v>55</v>
      </c>
      <c r="D199" s="188" t="n"/>
      <c r="E199" s="217" t="n"/>
      <c r="F199" s="188">
        <f>B199-C199-D199+E199-G199</f>
        <v/>
      </c>
      <c r="G199" s="188" t="n">
        <v>3.5</v>
      </c>
    </row>
    <row r="200" ht="20.25" customHeight="1" s="162">
      <c r="A200" s="9" t="n">
        <v>44217</v>
      </c>
      <c r="B200" s="188" t="n">
        <v>8.08</v>
      </c>
      <c r="C200" s="188" t="n">
        <v>2</v>
      </c>
      <c r="D200" s="188" t="n"/>
      <c r="E200" s="217" t="n"/>
      <c r="F200" s="188">
        <f>B200-C200-D200+E200-G200</f>
        <v/>
      </c>
      <c r="G200" s="188" t="n">
        <v>3.5</v>
      </c>
    </row>
    <row r="201" ht="20.25" customHeight="1" s="162">
      <c r="A201" s="9" t="n">
        <v>44217</v>
      </c>
      <c r="B201" s="188" t="n">
        <v>48.8</v>
      </c>
      <c r="C201" s="188" t="n">
        <v>32</v>
      </c>
      <c r="D201" s="188" t="n"/>
      <c r="E201" s="217" t="n"/>
      <c r="F201" s="188">
        <f>B201-C201-D201+E201-G201</f>
        <v/>
      </c>
      <c r="G201" s="188" t="n">
        <v>3.5</v>
      </c>
    </row>
    <row r="202" ht="20.25" customHeight="1" s="162">
      <c r="A202" s="9" t="n">
        <v>44217</v>
      </c>
      <c r="B202" s="188" t="n">
        <v>26</v>
      </c>
      <c r="C202" s="188" t="n">
        <v>16</v>
      </c>
      <c r="D202" s="188" t="n"/>
      <c r="E202" s="217" t="n"/>
      <c r="F202" s="188">
        <f>B202-C202-D202+E202-G202</f>
        <v/>
      </c>
      <c r="G202" s="188" t="n">
        <v>3.5</v>
      </c>
    </row>
    <row r="203" ht="20.25" customHeight="1" s="162">
      <c r="A203" s="9" t="n">
        <v>44218</v>
      </c>
      <c r="B203" s="188" t="n">
        <v>64.23</v>
      </c>
      <c r="C203" s="188" t="n">
        <v>48</v>
      </c>
      <c r="D203" s="188" t="n"/>
      <c r="E203" s="217" t="n"/>
      <c r="F203" s="188">
        <f>B203-C203-D203+E203-G203</f>
        <v/>
      </c>
      <c r="G203" s="188" t="n">
        <v>3.5</v>
      </c>
    </row>
    <row r="204" ht="20.25" customHeight="1" s="162">
      <c r="A204" s="9" t="n">
        <v>44218</v>
      </c>
      <c r="B204" s="188" t="n">
        <v>61.8</v>
      </c>
      <c r="C204" s="188" t="n">
        <v>40</v>
      </c>
      <c r="D204" s="188" t="n"/>
      <c r="E204" s="217" t="n"/>
      <c r="F204" s="188">
        <f>B204-C204-D204+E204-G204</f>
        <v/>
      </c>
      <c r="G204" s="188" t="n">
        <v>3.5</v>
      </c>
    </row>
    <row r="205" ht="20.25" customHeight="1" s="162">
      <c r="A205" s="9" t="n">
        <v>44218</v>
      </c>
      <c r="B205" s="188" t="n">
        <v>138.8</v>
      </c>
      <c r="C205" s="188" t="n">
        <v>104</v>
      </c>
      <c r="D205" s="188" t="n"/>
      <c r="E205" s="217" t="n"/>
      <c r="F205" s="188">
        <f>B205-C205-D205+E205-G205</f>
        <v/>
      </c>
      <c r="G205" s="188" t="n">
        <v>3.5</v>
      </c>
    </row>
    <row r="206" ht="20.25" customHeight="1" s="162">
      <c r="A206" s="9" t="n">
        <v>44218</v>
      </c>
      <c r="B206" s="188" t="n">
        <v>12</v>
      </c>
      <c r="C206" s="188" t="n">
        <v>8</v>
      </c>
      <c r="D206" s="188" t="n"/>
      <c r="E206" s="217" t="n"/>
      <c r="F206" s="188">
        <f>B206-C206-D206+E206-G206</f>
        <v/>
      </c>
      <c r="G206" s="188" t="n">
        <v>3.5</v>
      </c>
    </row>
    <row r="207" ht="20.25" customHeight="1" s="162">
      <c r="A207" s="9" t="n">
        <v>44218</v>
      </c>
      <c r="B207" s="188" t="n">
        <v>70.36</v>
      </c>
      <c r="C207" s="188" t="n">
        <v>56</v>
      </c>
      <c r="D207" s="188" t="n"/>
      <c r="E207" s="217" t="n"/>
      <c r="F207" s="188">
        <f>B207-C207-D207+E207-G207</f>
        <v/>
      </c>
      <c r="G207" s="188" t="n">
        <v>3.5</v>
      </c>
    </row>
    <row r="208" ht="20.25" customHeight="1" s="162">
      <c r="A208" s="9" t="n">
        <v>44218</v>
      </c>
      <c r="B208" s="188" t="n">
        <v>105.38</v>
      </c>
      <c r="C208" s="188" t="n">
        <v>72</v>
      </c>
      <c r="D208" s="188" t="n"/>
      <c r="E208" s="217" t="n"/>
      <c r="F208" s="188">
        <f>B208-C208-D208+E208-G208</f>
        <v/>
      </c>
      <c r="G208" s="188" t="n">
        <v>3.5</v>
      </c>
    </row>
    <row r="209" ht="20.25" customHeight="1" s="162">
      <c r="A209" s="9" t="n">
        <v>44218</v>
      </c>
      <c r="B209" s="188" t="n">
        <v>15.9</v>
      </c>
      <c r="C209" s="188" t="n">
        <v>10</v>
      </c>
      <c r="D209" s="188" t="n"/>
      <c r="E209" s="217" t="n"/>
      <c r="F209" s="188">
        <f>B209-C209-D209+E209-G209</f>
        <v/>
      </c>
      <c r="G209" s="188" t="n">
        <v>3.5</v>
      </c>
    </row>
    <row r="210" ht="20.25" customHeight="1" s="162">
      <c r="A210" s="9" t="n">
        <v>44218</v>
      </c>
      <c r="B210" s="188" t="n">
        <v>69.8</v>
      </c>
      <c r="C210" s="188" t="n">
        <v>56</v>
      </c>
      <c r="D210" s="188" t="n"/>
      <c r="E210" s="217" t="n"/>
      <c r="F210" s="188">
        <f>B210-C210-D210+E210-G210</f>
        <v/>
      </c>
      <c r="G210" s="188" t="n">
        <v>3.5</v>
      </c>
    </row>
    <row r="211" ht="20.25" customHeight="1" s="162">
      <c r="A211" s="9" t="n">
        <v>44218</v>
      </c>
      <c r="B211" s="188" t="n">
        <v>25</v>
      </c>
      <c r="C211" s="188" t="n">
        <v>16</v>
      </c>
      <c r="D211" s="188" t="n"/>
      <c r="E211" s="217" t="n"/>
      <c r="F211" s="188">
        <f>B211-C211-D211+E211-G211</f>
        <v/>
      </c>
      <c r="G211" s="188" t="n">
        <v>3.5</v>
      </c>
    </row>
    <row r="212" ht="20.25" customHeight="1" s="162">
      <c r="A212" s="9" t="n">
        <v>44218</v>
      </c>
      <c r="B212" s="188" t="n">
        <v>119.58</v>
      </c>
      <c r="C212" s="188" t="n">
        <v>80</v>
      </c>
      <c r="D212" s="188" t="n"/>
      <c r="E212" s="217" t="n"/>
      <c r="F212" s="188">
        <f>B212-C212-D212+E212-G212</f>
        <v/>
      </c>
      <c r="G212" s="188" t="n">
        <v>3.5</v>
      </c>
    </row>
    <row r="213" ht="20.25" customHeight="1" s="162">
      <c r="A213" s="9" t="n">
        <v>44218</v>
      </c>
      <c r="B213" s="188" t="n">
        <v>12</v>
      </c>
      <c r="C213" s="188" t="n">
        <v>8</v>
      </c>
      <c r="D213" s="188" t="n"/>
      <c r="E213" s="217" t="n"/>
      <c r="F213" s="188">
        <f>B213-C213-D213+E213-G213</f>
        <v/>
      </c>
      <c r="G213" s="188" t="n">
        <v>3.5</v>
      </c>
    </row>
    <row r="214" ht="20.25" customHeight="1" s="162">
      <c r="A214" s="9" t="n">
        <v>44218</v>
      </c>
      <c r="B214" s="188" t="n">
        <v>12</v>
      </c>
      <c r="C214" s="188" t="n">
        <v>8</v>
      </c>
      <c r="D214" s="188" t="n"/>
      <c r="E214" s="217" t="n"/>
      <c r="F214" s="188">
        <f>B214-C214-D214+E214-G214</f>
        <v/>
      </c>
      <c r="G214" s="188" t="n">
        <v>3.5</v>
      </c>
    </row>
    <row r="215" ht="20.25" customHeight="1" s="162">
      <c r="A215" s="9" t="n">
        <v>44218</v>
      </c>
      <c r="B215" s="188" t="n">
        <v>57.26</v>
      </c>
      <c r="C215" s="188" t="n">
        <v>40</v>
      </c>
      <c r="D215" s="188" t="n"/>
      <c r="E215" s="217" t="n"/>
      <c r="F215" s="188">
        <f>B215-C215-D215+E215-G215</f>
        <v/>
      </c>
      <c r="G215" s="188" t="n">
        <v>3.5</v>
      </c>
    </row>
    <row r="216" ht="20.25" customHeight="1" s="162">
      <c r="A216" s="9" t="n">
        <v>44218</v>
      </c>
      <c r="B216" s="188" t="n">
        <v>50</v>
      </c>
      <c r="C216" s="188" t="n">
        <v>32</v>
      </c>
      <c r="D216" s="188" t="n"/>
      <c r="E216" s="217" t="n"/>
      <c r="F216" s="188">
        <f>B216-C216-D216+E216-G216</f>
        <v/>
      </c>
      <c r="G216" s="188" t="n">
        <v>3.5</v>
      </c>
    </row>
    <row r="217" ht="20.25" customHeight="1" s="162">
      <c r="A217" s="9" t="n">
        <v>44218</v>
      </c>
      <c r="B217" s="188" t="n">
        <v>12</v>
      </c>
      <c r="C217" s="188" t="n">
        <v>8</v>
      </c>
      <c r="D217" s="188" t="n"/>
      <c r="E217" s="217" t="n"/>
      <c r="F217" s="188">
        <f>B217-C217-D217+E217-G217</f>
        <v/>
      </c>
      <c r="G217" s="188" t="n">
        <v>3.5</v>
      </c>
    </row>
    <row r="218" ht="20.25" customHeight="1" s="162">
      <c r="A218" s="9" t="n">
        <v>44218</v>
      </c>
      <c r="B218" s="188" t="n">
        <v>138.8</v>
      </c>
      <c r="C218" s="188" t="n">
        <v>104</v>
      </c>
      <c r="D218" s="188" t="n"/>
      <c r="E218" s="217" t="n"/>
      <c r="F218" s="188">
        <f>B218-C218-D218+E218-G218</f>
        <v/>
      </c>
      <c r="G218" s="188" t="n">
        <v>3.5</v>
      </c>
    </row>
    <row r="219" ht="20.25" customHeight="1" s="162">
      <c r="A219" s="9" t="n">
        <v>44219</v>
      </c>
      <c r="B219" s="188" t="n">
        <v>129.07</v>
      </c>
      <c r="C219" s="188" t="n">
        <v>112</v>
      </c>
      <c r="D219" s="188" t="n"/>
      <c r="E219" s="217" t="n"/>
      <c r="F219" s="188">
        <f>B219-C219-D219+E219-G219</f>
        <v/>
      </c>
      <c r="G219" s="188" t="n">
        <v>3.5</v>
      </c>
    </row>
    <row r="220" ht="20.25" customHeight="1" s="162">
      <c r="A220" s="9" t="n">
        <v>44219</v>
      </c>
      <c r="B220" s="188" t="n">
        <v>64.16</v>
      </c>
      <c r="C220" s="188" t="n">
        <v>48</v>
      </c>
      <c r="D220" s="188" t="n"/>
      <c r="E220" s="217" t="n"/>
      <c r="F220" s="188">
        <f>B220-C220-D220+E220-G220</f>
        <v/>
      </c>
      <c r="G220" s="188" t="n">
        <v>3.5</v>
      </c>
    </row>
    <row r="221" ht="20.25" customHeight="1" s="162">
      <c r="A221" s="9" t="n">
        <v>44219</v>
      </c>
      <c r="B221" s="188" t="n">
        <v>12</v>
      </c>
      <c r="C221" s="188" t="n">
        <v>8</v>
      </c>
      <c r="D221" s="188" t="n"/>
      <c r="E221" s="217" t="n"/>
      <c r="F221" s="188">
        <f>B221-C221-D221+E221-G221</f>
        <v/>
      </c>
      <c r="G221" s="188" t="n">
        <v>3.5</v>
      </c>
    </row>
    <row r="222" ht="20.25" customHeight="1" s="162">
      <c r="A222" s="9" t="n">
        <v>44219</v>
      </c>
      <c r="B222" s="188" t="n">
        <v>34.12</v>
      </c>
      <c r="C222" s="188" t="n">
        <v>24</v>
      </c>
      <c r="D222" s="188" t="n"/>
      <c r="E222" s="217" t="n"/>
      <c r="F222" s="188">
        <f>B222-C222-D222+E222-G222</f>
        <v/>
      </c>
      <c r="G222" s="188" t="n">
        <v>3.5</v>
      </c>
    </row>
    <row r="223" ht="20.25" customHeight="1" s="162">
      <c r="A223" s="9" t="n">
        <v>44219</v>
      </c>
      <c r="B223" s="188" t="n">
        <v>262.45</v>
      </c>
      <c r="C223" s="188" t="n">
        <v>208</v>
      </c>
      <c r="D223" s="188" t="n"/>
      <c r="E223" s="217" t="n"/>
      <c r="F223" s="188">
        <f>B223-C223-D223+E223-G223</f>
        <v/>
      </c>
      <c r="G223" s="188" t="n">
        <v>3.5</v>
      </c>
    </row>
    <row r="224" ht="20.25" customHeight="1" s="162">
      <c r="A224" s="9" t="n">
        <v>44219</v>
      </c>
      <c r="B224" s="188" t="n">
        <v>85.5</v>
      </c>
      <c r="C224" s="188" t="n">
        <v>64.2</v>
      </c>
      <c r="D224" s="188" t="n"/>
      <c r="E224" s="217" t="n"/>
      <c r="F224" s="188">
        <f>B224-C224-D224+E224-G224</f>
        <v/>
      </c>
      <c r="G224" s="188" t="n">
        <v>3.5</v>
      </c>
    </row>
    <row r="225" ht="20.25" customHeight="1" s="162">
      <c r="A225" s="9" t="n">
        <v>44219</v>
      </c>
      <c r="B225" s="188" t="n">
        <v>20.76</v>
      </c>
      <c r="C225" s="188" t="n">
        <v>11</v>
      </c>
      <c r="D225" s="188" t="n"/>
      <c r="E225" s="217" t="n"/>
      <c r="F225" s="188">
        <f>B225-C225-D225+E225-G225</f>
        <v/>
      </c>
      <c r="G225" s="188" t="n">
        <v>3.5</v>
      </c>
    </row>
    <row r="226" ht="20.25" customHeight="1" s="162">
      <c r="A226" s="9" t="n">
        <v>44219</v>
      </c>
      <c r="B226" s="188" t="n">
        <v>37</v>
      </c>
      <c r="C226" s="188" t="n">
        <v>24</v>
      </c>
      <c r="D226" s="188" t="n"/>
      <c r="E226" s="217" t="n"/>
      <c r="F226" s="188">
        <f>B226-C226-D226+E226-G226</f>
        <v/>
      </c>
      <c r="G226" s="188" t="n">
        <v>3.5</v>
      </c>
    </row>
    <row r="227" ht="20.25" customHeight="1" s="162">
      <c r="A227" s="9" t="n">
        <v>44219</v>
      </c>
      <c r="B227" s="188" t="n">
        <v>158.47</v>
      </c>
      <c r="C227" s="188" t="n">
        <v>115.8</v>
      </c>
      <c r="D227" s="188" t="n"/>
      <c r="E227" s="217" t="n"/>
      <c r="F227" s="188">
        <f>B227-C227-D227+E227-G227</f>
        <v/>
      </c>
      <c r="G227" s="188" t="n">
        <v>3.5</v>
      </c>
    </row>
    <row r="228" ht="20.25" customHeight="1" s="162">
      <c r="A228" s="9" t="n">
        <v>44219</v>
      </c>
      <c r="B228" s="188" t="n">
        <v>129.31</v>
      </c>
      <c r="C228" s="188" t="n">
        <v>104</v>
      </c>
      <c r="D228" s="188" t="n"/>
      <c r="E228" s="217" t="n"/>
      <c r="F228" s="188">
        <f>B228-C228-D228+E228-G228</f>
        <v/>
      </c>
      <c r="G228" s="188" t="n">
        <v>3.5</v>
      </c>
    </row>
    <row r="229" ht="20.25" customHeight="1" s="162">
      <c r="A229" s="9" t="n">
        <v>44219</v>
      </c>
      <c r="B229" s="188" t="n">
        <v>79.81999999999999</v>
      </c>
      <c r="C229" s="188" t="n">
        <v>64</v>
      </c>
      <c r="D229" s="188" t="n"/>
      <c r="E229" s="217" t="n"/>
      <c r="F229" s="188">
        <f>B229-C229-D229+E229-G229</f>
        <v/>
      </c>
      <c r="G229" s="188" t="n">
        <v>3.5</v>
      </c>
    </row>
    <row r="230" ht="20.25" customHeight="1" s="162">
      <c r="A230" s="9" t="n">
        <v>44219</v>
      </c>
      <c r="B230" s="188" t="n">
        <v>137.25</v>
      </c>
      <c r="C230" s="188" t="n">
        <v>104</v>
      </c>
      <c r="D230" s="188" t="n"/>
      <c r="E230" s="217" t="n"/>
      <c r="F230" s="188">
        <f>B230-C230-D230+E230-G230</f>
        <v/>
      </c>
      <c r="G230" s="188" t="n">
        <v>3.5</v>
      </c>
    </row>
    <row r="231" ht="20.25" customHeight="1" s="162">
      <c r="A231" s="9" t="n">
        <v>44219</v>
      </c>
      <c r="B231" s="188" t="n">
        <v>69.58</v>
      </c>
      <c r="C231" s="188" t="n">
        <v>48</v>
      </c>
      <c r="D231" s="188" t="n"/>
      <c r="E231" s="217" t="n"/>
      <c r="F231" s="188">
        <f>B231-C231-D231+E231-G231</f>
        <v/>
      </c>
      <c r="G231" s="188" t="n">
        <v>3.5</v>
      </c>
    </row>
    <row r="232" ht="20.25" customHeight="1" s="162">
      <c r="A232" s="9" t="n">
        <v>44219</v>
      </c>
      <c r="B232" s="188" t="n">
        <v>75</v>
      </c>
      <c r="C232" s="188" t="n">
        <v>48</v>
      </c>
      <c r="D232" s="188" t="n"/>
      <c r="E232" s="217" t="n"/>
      <c r="F232" s="188">
        <f>B232-C232-D232+E232-G232</f>
        <v/>
      </c>
      <c r="G232" s="188" t="n">
        <v>3.5</v>
      </c>
    </row>
    <row r="233" ht="20.25" customHeight="1" s="162">
      <c r="A233" s="9" t="n">
        <v>44219</v>
      </c>
      <c r="B233" s="188" t="n">
        <v>25</v>
      </c>
      <c r="C233" s="188" t="n">
        <v>16</v>
      </c>
      <c r="D233" s="188" t="n"/>
      <c r="E233" s="217" t="n"/>
      <c r="F233" s="188">
        <f>B233-C233-D233+E233-G233</f>
        <v/>
      </c>
      <c r="G233" s="188" t="n">
        <v>3.5</v>
      </c>
    </row>
    <row r="234" ht="20.25" customHeight="1" s="162">
      <c r="A234" s="9" t="n">
        <v>44219</v>
      </c>
      <c r="B234" s="188" t="n">
        <v>34.77</v>
      </c>
      <c r="C234" s="188" t="n">
        <v>18</v>
      </c>
      <c r="D234" s="188" t="n"/>
      <c r="E234" s="217" t="n"/>
      <c r="F234" s="188">
        <f>B234-C234-D234+E234-G234</f>
        <v/>
      </c>
      <c r="G234" s="188" t="n">
        <v>3.5</v>
      </c>
    </row>
    <row r="235" ht="20.25" customHeight="1" s="162">
      <c r="A235" s="9" t="n">
        <v>44219</v>
      </c>
      <c r="B235" s="188" t="n">
        <v>138.8</v>
      </c>
      <c r="C235" s="188" t="n">
        <v>104</v>
      </c>
      <c r="D235" s="188" t="n"/>
      <c r="E235" s="217" t="n"/>
      <c r="F235" s="188">
        <f>B235-C235-D235+E235-G235</f>
        <v/>
      </c>
      <c r="G235" s="188" t="n">
        <v>3.5</v>
      </c>
    </row>
    <row r="236" ht="20.25" customHeight="1" s="162">
      <c r="A236" s="9" t="n">
        <v>44219</v>
      </c>
      <c r="B236" s="188" t="n">
        <v>65.5</v>
      </c>
      <c r="C236" s="188" t="n">
        <v>55</v>
      </c>
      <c r="D236" s="188" t="n"/>
      <c r="E236" s="217" t="n"/>
      <c r="F236" s="188">
        <f>B236-C236-D236+E236-G236</f>
        <v/>
      </c>
      <c r="G236" s="188" t="n">
        <v>3.5</v>
      </c>
    </row>
    <row r="237" ht="20.25" customHeight="1" s="162">
      <c r="A237" s="9" t="n">
        <v>44219</v>
      </c>
      <c r="B237" s="188" t="n">
        <v>110.8</v>
      </c>
      <c r="C237" s="188" t="n">
        <v>72</v>
      </c>
      <c r="D237" s="188" t="n"/>
      <c r="E237" s="217" t="n"/>
      <c r="F237" s="188">
        <f>B237-C237-D237+E237-G237</f>
        <v/>
      </c>
      <c r="G237" s="188" t="n">
        <v>3.5</v>
      </c>
    </row>
    <row r="238" ht="20.25" customHeight="1" s="162">
      <c r="A238" s="9" t="n">
        <v>44219</v>
      </c>
      <c r="B238" s="188" t="n">
        <v>73.8</v>
      </c>
      <c r="C238" s="188" t="n">
        <v>48</v>
      </c>
      <c r="D238" s="188" t="n"/>
      <c r="E238" s="217" t="n"/>
      <c r="F238" s="188">
        <f>B238-C238-D238+E238-G238</f>
        <v/>
      </c>
      <c r="G238" s="188" t="n">
        <v>3.5</v>
      </c>
    </row>
    <row r="239" ht="20.25" customHeight="1" s="162">
      <c r="A239" s="9" t="n">
        <v>44219</v>
      </c>
      <c r="B239" s="188" t="n">
        <v>34.8</v>
      </c>
      <c r="C239" s="188" t="n">
        <v>20</v>
      </c>
      <c r="D239" s="188" t="n"/>
      <c r="E239" s="217" t="n"/>
      <c r="F239" s="188">
        <f>B239-C239-D239+E239-G239</f>
        <v/>
      </c>
      <c r="G239" s="188" t="n">
        <v>3.5</v>
      </c>
    </row>
    <row r="240" ht="20.25" customHeight="1" s="162">
      <c r="A240" s="9" t="n">
        <v>44219</v>
      </c>
      <c r="B240" s="188" t="n">
        <v>86.98</v>
      </c>
      <c r="C240" s="188" t="n">
        <v>64</v>
      </c>
      <c r="D240" s="188" t="n"/>
      <c r="E240" s="217" t="n"/>
      <c r="F240" s="188">
        <f>B240-C240-D240+E240-G240</f>
        <v/>
      </c>
      <c r="G240" s="188" t="n">
        <v>3.5</v>
      </c>
    </row>
    <row r="241" ht="20.25" customHeight="1" s="162">
      <c r="A241" s="9" t="n">
        <v>44219</v>
      </c>
      <c r="B241" s="188" t="n">
        <v>69.81999999999999</v>
      </c>
      <c r="C241" s="188" t="n">
        <v>56</v>
      </c>
      <c r="D241" s="188" t="n"/>
      <c r="E241" s="217" t="n"/>
      <c r="F241" s="188">
        <f>B241-C241-D241+E241-G241</f>
        <v/>
      </c>
      <c r="G241" s="188" t="n">
        <v>3.5</v>
      </c>
    </row>
    <row r="242" ht="20.25" customHeight="1" s="162">
      <c r="A242" s="9" t="n">
        <v>44220</v>
      </c>
      <c r="B242" s="188" t="n">
        <v>69.59</v>
      </c>
      <c r="C242" s="188" t="n">
        <v>44</v>
      </c>
      <c r="D242" s="188" t="n"/>
      <c r="E242" s="217" t="n"/>
      <c r="F242" s="188">
        <f>B242-C242-D242+E242-G242</f>
        <v/>
      </c>
      <c r="G242" s="188" t="n">
        <v>3.5</v>
      </c>
    </row>
    <row r="243" ht="20.25" customHeight="1" s="162">
      <c r="A243" s="9" t="n">
        <v>44220</v>
      </c>
      <c r="B243" s="188" t="n">
        <v>82.58</v>
      </c>
      <c r="C243" s="188" t="n">
        <v>56</v>
      </c>
      <c r="D243" s="188" t="n"/>
      <c r="E243" s="217" t="n"/>
      <c r="F243" s="188">
        <f>B243-C243-D243+E243-G243</f>
        <v/>
      </c>
      <c r="G243" s="188" t="n">
        <v>3.5</v>
      </c>
    </row>
    <row r="244" ht="20.25" customHeight="1" s="162">
      <c r="A244" s="9" t="n">
        <v>44220</v>
      </c>
      <c r="B244" s="188" t="n">
        <v>69.58</v>
      </c>
      <c r="C244" s="188" t="n">
        <v>48</v>
      </c>
      <c r="D244" s="188" t="n"/>
      <c r="E244" s="217" t="n"/>
      <c r="F244" s="188">
        <f>B244-C244-D244+E244-G244</f>
        <v/>
      </c>
      <c r="G244" s="188" t="n">
        <v>3.5</v>
      </c>
    </row>
    <row r="245" ht="20.25" customHeight="1" s="162">
      <c r="A245" s="9" t="n">
        <v>44220</v>
      </c>
      <c r="B245" s="188" t="n">
        <v>84.55</v>
      </c>
      <c r="C245" s="188" t="n">
        <v>55.4</v>
      </c>
      <c r="D245" s="188" t="n"/>
      <c r="E245" s="217" t="n"/>
      <c r="F245" s="188">
        <f>B245-C245-D245+E245-G245</f>
        <v/>
      </c>
      <c r="G245" s="188" t="n">
        <v>3.5</v>
      </c>
    </row>
    <row r="246" ht="20.25" customHeight="1" s="162">
      <c r="A246" s="9" t="n">
        <v>44220</v>
      </c>
      <c r="B246" s="188" t="n">
        <v>12</v>
      </c>
      <c r="C246" s="188" t="n">
        <v>8</v>
      </c>
      <c r="D246" s="188" t="n"/>
      <c r="E246" s="217" t="n"/>
      <c r="F246" s="188">
        <f>B246-C246-D246+E246-G246</f>
        <v/>
      </c>
      <c r="G246" s="188" t="n">
        <v>3.5</v>
      </c>
    </row>
    <row r="247" ht="20.25" customHeight="1" s="162">
      <c r="A247" s="9" t="n">
        <v>44220</v>
      </c>
      <c r="B247" s="188" t="n">
        <v>191.38</v>
      </c>
      <c r="C247" s="188" t="n">
        <v>160</v>
      </c>
      <c r="D247" s="188" t="n"/>
      <c r="E247" s="217" t="n"/>
      <c r="F247" s="188">
        <f>B247-C247-D247+E247-G247</f>
        <v/>
      </c>
      <c r="G247" s="188" t="n">
        <v>3.5</v>
      </c>
    </row>
    <row r="248" ht="20.25" customHeight="1" s="162">
      <c r="A248" s="9" t="n">
        <v>44220</v>
      </c>
      <c r="B248" s="188" t="n">
        <v>12</v>
      </c>
      <c r="C248" s="188" t="n">
        <v>8</v>
      </c>
      <c r="D248" s="188" t="n"/>
      <c r="E248" s="217" t="n"/>
      <c r="F248" s="188">
        <f>B248-C248-D248+E248-G248</f>
        <v/>
      </c>
      <c r="G248" s="188" t="n">
        <v>3.5</v>
      </c>
    </row>
    <row r="249" ht="20.25" customHeight="1" s="162">
      <c r="A249" s="9" t="n">
        <v>44220</v>
      </c>
      <c r="B249" s="188" t="n">
        <v>25</v>
      </c>
      <c r="C249" s="188" t="n">
        <v>16</v>
      </c>
      <c r="D249" s="188" t="n"/>
      <c r="E249" s="217" t="n"/>
      <c r="F249" s="188">
        <f>B249-C249-D249+E249-G249</f>
        <v/>
      </c>
      <c r="G249" s="188" t="n">
        <v>3.5</v>
      </c>
    </row>
    <row r="250" ht="20.25" customHeight="1" s="162">
      <c r="A250" s="9" t="n">
        <v>44220</v>
      </c>
      <c r="B250" s="188" t="n">
        <v>13</v>
      </c>
      <c r="C250" s="188" t="n">
        <v>8</v>
      </c>
      <c r="D250" s="188" t="n"/>
      <c r="E250" s="217" t="n"/>
      <c r="F250" s="188">
        <f>B250-C250-D250+E250-G250</f>
        <v/>
      </c>
      <c r="G250" s="188" t="n">
        <v>3.5</v>
      </c>
    </row>
    <row r="251" ht="20.25" customHeight="1" s="162">
      <c r="A251" s="9" t="n">
        <v>44220</v>
      </c>
      <c r="B251" s="188" t="n">
        <v>138.8</v>
      </c>
      <c r="C251" s="188" t="n">
        <v>104</v>
      </c>
      <c r="D251" s="188" t="n"/>
      <c r="E251" s="217" t="n"/>
      <c r="F251" s="188">
        <f>B251-C251-D251+E251-G251</f>
        <v/>
      </c>
      <c r="G251" s="188" t="n">
        <v>3.5</v>
      </c>
    </row>
    <row r="252" ht="20.25" customHeight="1" s="162">
      <c r="A252" s="9" t="n">
        <v>44220</v>
      </c>
      <c r="B252" s="188" t="n">
        <v>128.5</v>
      </c>
      <c r="C252" s="188" t="n">
        <v>104</v>
      </c>
      <c r="D252" s="188" t="n"/>
      <c r="E252" s="217" t="n"/>
      <c r="F252" s="188">
        <f>B252-C252-D252+E252-G252</f>
        <v/>
      </c>
      <c r="G252" s="188" t="n">
        <v>3.5</v>
      </c>
    </row>
    <row r="253" ht="20.25" customHeight="1" s="162">
      <c r="A253" s="9" t="n">
        <v>44220</v>
      </c>
      <c r="B253" s="188" t="n">
        <v>25</v>
      </c>
      <c r="C253" s="188" t="n">
        <v>16</v>
      </c>
      <c r="D253" s="188" t="n"/>
      <c r="E253" s="217" t="n"/>
      <c r="F253" s="188">
        <f>B253-C253-D253+E253-G253</f>
        <v/>
      </c>
      <c r="G253" s="188" t="n">
        <v>3.5</v>
      </c>
    </row>
    <row r="254" ht="20.25" customHeight="1" s="162">
      <c r="A254" s="9" t="n">
        <v>44220</v>
      </c>
      <c r="B254" s="188" t="n">
        <v>21.17</v>
      </c>
      <c r="C254" s="188" t="n">
        <v>14</v>
      </c>
      <c r="D254" s="188" t="n"/>
      <c r="E254" s="217" t="n"/>
      <c r="F254" s="188">
        <f>B254-C254-D254+E254-G254</f>
        <v/>
      </c>
      <c r="G254" s="188" t="n">
        <v>3.5</v>
      </c>
    </row>
    <row r="255" ht="20.25" customHeight="1" s="162">
      <c r="A255" s="9" t="n">
        <v>44220</v>
      </c>
      <c r="B255" s="188" t="n">
        <v>69.58</v>
      </c>
      <c r="C255" s="188" t="n">
        <v>48</v>
      </c>
      <c r="D255" s="188" t="n"/>
      <c r="E255" s="217" t="n"/>
      <c r="F255" s="188">
        <f>B255-C255-D255+E255-G255</f>
        <v/>
      </c>
      <c r="G255" s="188" t="n">
        <v>3.5</v>
      </c>
    </row>
    <row r="256" ht="20.25" customHeight="1" s="162">
      <c r="A256" s="9" t="n">
        <v>44220</v>
      </c>
      <c r="B256" s="188" t="n">
        <v>128.23</v>
      </c>
      <c r="C256" s="188" t="n">
        <v>104</v>
      </c>
      <c r="D256" s="188" t="n"/>
      <c r="E256" s="217" t="n"/>
      <c r="F256" s="188">
        <f>B256-C256-D256+E256-G256</f>
        <v/>
      </c>
      <c r="G256" s="188" t="n">
        <v>3.5</v>
      </c>
    </row>
    <row r="257" ht="20.25" customHeight="1" s="162">
      <c r="A257" s="9" t="n">
        <v>44220</v>
      </c>
      <c r="B257" s="188" t="n">
        <v>69.58</v>
      </c>
      <c r="C257" s="188" t="n">
        <v>48</v>
      </c>
      <c r="D257" s="188" t="n"/>
      <c r="E257" s="217" t="n"/>
      <c r="F257" s="188">
        <f>B257-C257-D257+E257-G257</f>
        <v/>
      </c>
      <c r="G257" s="188" t="n">
        <v>3.5</v>
      </c>
    </row>
    <row r="258" ht="20.25" customHeight="1" s="162">
      <c r="A258" s="9" t="n">
        <v>44220</v>
      </c>
      <c r="B258" s="188" t="n">
        <v>50</v>
      </c>
      <c r="C258" s="188" t="n">
        <v>32</v>
      </c>
      <c r="D258" s="188" t="n"/>
      <c r="E258" s="217" t="n"/>
      <c r="F258" s="188">
        <f>B258-C258-D258+E258-G258</f>
        <v/>
      </c>
      <c r="G258" s="188" t="n">
        <v>3.5</v>
      </c>
    </row>
    <row r="259" ht="20.25" customHeight="1" s="162">
      <c r="A259" s="9" t="n">
        <v>44220</v>
      </c>
      <c r="B259" s="188" t="n">
        <v>8.08</v>
      </c>
      <c r="C259" s="188" t="n">
        <v>2</v>
      </c>
      <c r="D259" s="188" t="n"/>
      <c r="E259" s="217" t="n"/>
      <c r="F259" s="188">
        <f>B259-C259-D259+E259-G259</f>
        <v/>
      </c>
      <c r="G259" s="188" t="n">
        <v>3.5</v>
      </c>
    </row>
    <row r="260" ht="20.25" customHeight="1" s="162">
      <c r="A260" s="9" t="n">
        <v>44220</v>
      </c>
      <c r="B260" s="188" t="n">
        <v>147.58</v>
      </c>
      <c r="C260" s="188" t="n">
        <v>112</v>
      </c>
      <c r="D260" s="188" t="n"/>
      <c r="E260" s="217" t="n"/>
      <c r="F260" s="188">
        <f>B260-C260-D260+E260-G260</f>
        <v/>
      </c>
      <c r="G260" s="188" t="n">
        <v>3.5</v>
      </c>
    </row>
    <row r="261" ht="20.25" customHeight="1" s="162">
      <c r="A261" s="9" t="n">
        <v>44220</v>
      </c>
      <c r="B261" s="188" t="n">
        <v>12</v>
      </c>
      <c r="C261" s="188" t="n">
        <v>8</v>
      </c>
      <c r="D261" s="188" t="n"/>
      <c r="E261" s="217" t="n"/>
      <c r="F261" s="188">
        <f>B261-C261-D261+E261-G261</f>
        <v/>
      </c>
      <c r="G261" s="188" t="n">
        <v>3.5</v>
      </c>
    </row>
    <row r="262" ht="20.25" customHeight="1" s="162">
      <c r="A262" s="9" t="n">
        <v>44220</v>
      </c>
      <c r="B262" s="188" t="n">
        <v>11.03</v>
      </c>
      <c r="C262" s="188" t="n">
        <v>8</v>
      </c>
      <c r="D262" s="188" t="n"/>
      <c r="E262" s="217" t="n"/>
      <c r="F262" s="223">
        <f>B262-C262-D262+E262-G262</f>
        <v/>
      </c>
      <c r="G262" s="188" t="n">
        <v>3.5</v>
      </c>
    </row>
    <row r="263" ht="20.25" customHeight="1" s="162">
      <c r="A263" s="9" t="n">
        <v>44220</v>
      </c>
      <c r="B263" s="188" t="n">
        <v>140.16</v>
      </c>
      <c r="C263" s="188" t="n">
        <v>104</v>
      </c>
      <c r="D263" s="188" t="n"/>
      <c r="E263" s="217" t="n"/>
      <c r="F263" s="188">
        <f>B263-C263-D263+E263-G263</f>
        <v/>
      </c>
      <c r="G263" s="188" t="n">
        <v>3.5</v>
      </c>
    </row>
    <row r="264" ht="20.25" customHeight="1" s="162">
      <c r="A264" s="9" t="n">
        <v>44220</v>
      </c>
      <c r="B264" s="188" t="n">
        <v>138.8</v>
      </c>
      <c r="C264" s="188" t="n">
        <v>104</v>
      </c>
      <c r="D264" s="188" t="n"/>
      <c r="E264" s="217" t="n"/>
      <c r="F264" s="188">
        <f>B264-C264-D264+E264-G264</f>
        <v/>
      </c>
      <c r="G264" s="188" t="n">
        <v>3.5</v>
      </c>
    </row>
    <row r="265" ht="20.25" customHeight="1" s="162">
      <c r="A265" s="9" t="n">
        <v>44221</v>
      </c>
      <c r="B265" s="188" t="n">
        <v>25</v>
      </c>
      <c r="C265" s="188" t="n">
        <v>16</v>
      </c>
      <c r="D265" s="188" t="n"/>
      <c r="E265" s="217" t="n"/>
      <c r="F265" s="188">
        <f>B265-C265-D265+E265-G265</f>
        <v/>
      </c>
      <c r="G265" s="188" t="n">
        <v>3.5</v>
      </c>
    </row>
    <row r="266" ht="20.25" customHeight="1" s="162">
      <c r="A266" s="9" t="n">
        <v>44221</v>
      </c>
      <c r="B266" s="188" t="n">
        <v>206.16</v>
      </c>
      <c r="C266" s="188" t="n">
        <v>168</v>
      </c>
      <c r="D266" s="188" t="n"/>
      <c r="E266" s="217" t="n"/>
      <c r="F266" s="188">
        <f>B266-C266-D266+E266-G266</f>
        <v/>
      </c>
      <c r="G266" s="188" t="n">
        <v>3.5</v>
      </c>
    </row>
    <row r="267" ht="20.25" customHeight="1" s="162">
      <c r="A267" s="9" t="n">
        <v>44221</v>
      </c>
      <c r="B267" s="188" t="n">
        <v>168.27</v>
      </c>
      <c r="C267" s="188" t="n">
        <v>134</v>
      </c>
      <c r="D267" s="188" t="n"/>
      <c r="E267" s="217" t="n"/>
      <c r="F267" s="188">
        <f>B267-C267-D267+E267-G267</f>
        <v/>
      </c>
      <c r="G267" s="188" t="n">
        <v>3.5</v>
      </c>
    </row>
    <row r="268" ht="20.25" customHeight="1" s="162">
      <c r="A268" s="9" t="n">
        <v>44221</v>
      </c>
      <c r="B268" s="188" t="n">
        <v>11.06</v>
      </c>
      <c r="C268" s="188" t="n">
        <v>8</v>
      </c>
      <c r="D268" s="188" t="n"/>
      <c r="E268" s="217" t="n"/>
      <c r="F268" s="223">
        <f>B268-C268-D268+E268-G268</f>
        <v/>
      </c>
      <c r="G268" s="188" t="n">
        <v>3.5</v>
      </c>
    </row>
    <row r="269" ht="20.25" customHeight="1" s="162">
      <c r="A269" s="9" t="n">
        <v>44221</v>
      </c>
      <c r="B269" s="188" t="n">
        <v>141.06</v>
      </c>
      <c r="C269" s="188" t="n">
        <v>111.1</v>
      </c>
      <c r="D269" s="188" t="n"/>
      <c r="E269" s="217" t="n"/>
      <c r="F269" s="188">
        <f>B269-C269-D269+E269-G269</f>
        <v/>
      </c>
      <c r="G269" s="188" t="n">
        <v>3.5</v>
      </c>
    </row>
    <row r="270" ht="20.25" customHeight="1" s="162">
      <c r="A270" s="9" t="n">
        <v>44221</v>
      </c>
      <c r="B270" s="188" t="n">
        <v>138.8</v>
      </c>
      <c r="C270" s="188" t="n">
        <v>104</v>
      </c>
      <c r="D270" s="188" t="n"/>
      <c r="E270" s="217" t="n"/>
      <c r="F270" s="188">
        <f>B270-C270-D270+E270-G270</f>
        <v/>
      </c>
      <c r="G270" s="188" t="n">
        <v>3.5</v>
      </c>
    </row>
    <row r="271" ht="20.25" customHeight="1" s="162">
      <c r="A271" s="9" t="n">
        <v>44221</v>
      </c>
      <c r="B271" s="188" t="n">
        <v>44.87</v>
      </c>
      <c r="C271" s="188" t="n">
        <v>38.5</v>
      </c>
      <c r="D271" s="188" t="n"/>
      <c r="E271" s="217" t="n"/>
      <c r="F271" s="188">
        <f>B271-C271-D271+E271-G271</f>
        <v/>
      </c>
      <c r="G271" s="188" t="n">
        <v>3.5</v>
      </c>
    </row>
    <row r="272" ht="20.25" customHeight="1" s="162">
      <c r="A272" s="9" t="n">
        <v>44221</v>
      </c>
      <c r="B272" s="188" t="n">
        <v>23.14</v>
      </c>
      <c r="C272" s="188" t="n">
        <v>16</v>
      </c>
      <c r="D272" s="188" t="n"/>
      <c r="E272" s="217" t="n"/>
      <c r="F272" s="188">
        <f>B272-C272-D272+E272-G272</f>
        <v/>
      </c>
      <c r="G272" s="188" t="n">
        <v>3.5</v>
      </c>
    </row>
    <row r="273" ht="20.25" customHeight="1" s="162">
      <c r="A273" s="9" t="n">
        <v>44221</v>
      </c>
      <c r="B273" s="188" t="n">
        <v>75.58</v>
      </c>
      <c r="C273" s="188" t="n">
        <v>56</v>
      </c>
      <c r="D273" s="188" t="n"/>
      <c r="E273" s="217" t="n"/>
      <c r="F273" s="188">
        <f>B273-C273-D273+E273-G273</f>
        <v/>
      </c>
      <c r="G273" s="188" t="n">
        <v>3.5</v>
      </c>
    </row>
    <row r="274" ht="20.25" customHeight="1" s="162">
      <c r="A274" s="9" t="n">
        <v>44221</v>
      </c>
      <c r="B274" s="188" t="n">
        <v>48.58</v>
      </c>
      <c r="C274" s="188" t="n">
        <v>38.5</v>
      </c>
      <c r="D274" s="188" t="n"/>
      <c r="E274" s="217" t="n"/>
      <c r="F274" s="188">
        <f>B274-C274-D274+E274-G274</f>
        <v/>
      </c>
      <c r="G274" s="188" t="n">
        <v>3.5</v>
      </c>
    </row>
    <row r="275" ht="20.25" customHeight="1" s="162">
      <c r="A275" s="9" t="n">
        <v>44221</v>
      </c>
      <c r="B275" s="188" t="n">
        <v>69.58</v>
      </c>
      <c r="C275" s="188" t="n">
        <v>48</v>
      </c>
      <c r="D275" s="188" t="n"/>
      <c r="E275" s="217" t="n"/>
      <c r="F275" s="188">
        <f>B275-C275-D275+E275-G275</f>
        <v/>
      </c>
      <c r="G275" s="188" t="n">
        <v>3.5</v>
      </c>
    </row>
    <row r="276" ht="20.25" customHeight="1" s="162">
      <c r="A276" s="9" t="n">
        <v>44221</v>
      </c>
      <c r="B276" s="188" t="n">
        <v>48.58</v>
      </c>
      <c r="C276" s="188" t="n">
        <v>38.5</v>
      </c>
      <c r="D276" s="188" t="n"/>
      <c r="E276" s="217" t="n"/>
      <c r="F276" s="188">
        <f>B276-C276-D276+E276-G276</f>
        <v/>
      </c>
      <c r="G276" s="188" t="n">
        <v>3.5</v>
      </c>
    </row>
    <row r="277" ht="20.25" customHeight="1" s="162">
      <c r="A277" s="9" t="n">
        <v>44221</v>
      </c>
      <c r="B277" s="188" t="n">
        <v>37</v>
      </c>
      <c r="C277" s="188" t="n">
        <v>24</v>
      </c>
      <c r="D277" s="188" t="n"/>
      <c r="E277" s="217" t="n"/>
      <c r="F277" s="188">
        <f>B277-C277-D277+E277-G277</f>
        <v/>
      </c>
      <c r="G277" s="188" t="n">
        <v>3.5</v>
      </c>
    </row>
    <row r="278" ht="20.25" customHeight="1" s="162">
      <c r="A278" s="9" t="n">
        <v>44221</v>
      </c>
      <c r="B278" s="188" t="n">
        <v>75.58</v>
      </c>
      <c r="C278" s="188" t="n">
        <v>56</v>
      </c>
      <c r="D278" s="188" t="n"/>
      <c r="E278" s="217" t="n"/>
      <c r="F278" s="188">
        <f>B278-C278-D278+E278-G278</f>
        <v/>
      </c>
      <c r="G278" s="188" t="n">
        <v>3.5</v>
      </c>
    </row>
    <row r="279" ht="20.25" customHeight="1" s="162">
      <c r="A279" s="9" t="n">
        <v>44221</v>
      </c>
      <c r="B279" s="188" t="n">
        <v>46.54</v>
      </c>
      <c r="C279" s="188" t="n">
        <v>28</v>
      </c>
      <c r="D279" s="188" t="n"/>
      <c r="E279" s="217" t="n"/>
      <c r="F279" s="188">
        <f>B279-C279-D279+E279-G279</f>
        <v/>
      </c>
      <c r="G279" s="188" t="n">
        <v>3.5</v>
      </c>
    </row>
    <row r="280" ht="20.25" customHeight="1" s="162">
      <c r="A280" s="9" t="n">
        <v>44221</v>
      </c>
      <c r="B280" s="188" t="n">
        <v>8.08</v>
      </c>
      <c r="C280" s="188" t="n">
        <v>2</v>
      </c>
      <c r="D280" s="188" t="n"/>
      <c r="E280" s="217" t="n"/>
      <c r="F280" s="188">
        <f>B280-C280-D280+E280-G280</f>
        <v/>
      </c>
      <c r="G280" s="188" t="n">
        <v>3.5</v>
      </c>
    </row>
    <row r="281" ht="20.25" customHeight="1" s="162">
      <c r="A281" s="9" t="n">
        <v>44221</v>
      </c>
      <c r="B281" s="188" t="n">
        <v>63.32</v>
      </c>
      <c r="C281" s="188" t="n">
        <v>55</v>
      </c>
      <c r="D281" s="188" t="n"/>
      <c r="E281" s="217" t="n"/>
      <c r="F281" s="188">
        <f>B281-C281-D281+E281-G281</f>
        <v/>
      </c>
      <c r="G281" s="188" t="n">
        <v>3.5</v>
      </c>
    </row>
    <row r="282" ht="20.25" customHeight="1" s="162">
      <c r="A282" s="9" t="n">
        <v>44221</v>
      </c>
      <c r="B282" s="188" t="n">
        <v>128.38</v>
      </c>
      <c r="C282" s="188" t="n">
        <v>104</v>
      </c>
      <c r="D282" s="188" t="n"/>
      <c r="E282" s="217" t="n"/>
      <c r="F282" s="188">
        <f>B282-C282-D282+E282-G282</f>
        <v/>
      </c>
      <c r="G282" s="188" t="n">
        <v>3.5</v>
      </c>
    </row>
    <row r="283" ht="20.25" customHeight="1" s="162">
      <c r="A283" s="9" t="n">
        <v>44221</v>
      </c>
      <c r="B283" s="188" t="n">
        <v>26.08</v>
      </c>
      <c r="C283" s="223" t="n">
        <v>21.46</v>
      </c>
      <c r="D283" s="188" t="n"/>
      <c r="E283" s="217" t="n"/>
      <c r="F283" s="188">
        <f>B283-C283-D283+E283-G283</f>
        <v/>
      </c>
      <c r="G283" s="188" t="n">
        <v>0</v>
      </c>
    </row>
    <row r="284" ht="20.25" customHeight="1" s="162">
      <c r="A284" s="9" t="n">
        <v>44221</v>
      </c>
      <c r="B284" s="188" t="n">
        <v>65.5</v>
      </c>
      <c r="C284" s="188" t="n">
        <v>55</v>
      </c>
      <c r="D284" s="188" t="n"/>
      <c r="E284" s="217" t="n"/>
      <c r="F284" s="188">
        <f>B284-C284-D284+E284-G284</f>
        <v/>
      </c>
      <c r="G284" s="188" t="n">
        <v>3.5</v>
      </c>
    </row>
    <row r="285" ht="20.25" customHeight="1" s="162">
      <c r="A285" s="9" t="n">
        <v>44221</v>
      </c>
      <c r="B285" s="188" t="n">
        <v>12.05</v>
      </c>
      <c r="C285" s="188" t="n">
        <v>8</v>
      </c>
      <c r="D285" s="188" t="n"/>
      <c r="E285" s="217" t="n"/>
      <c r="F285" s="188">
        <f>B285-C285-D285+E285-G285</f>
        <v/>
      </c>
      <c r="G285" s="188" t="n">
        <v>3.5</v>
      </c>
    </row>
    <row r="286" ht="20.25" customHeight="1" s="162">
      <c r="A286" s="9" t="n">
        <v>44221</v>
      </c>
      <c r="B286" s="188" t="n">
        <v>93.66</v>
      </c>
      <c r="C286" s="188" t="n">
        <v>68</v>
      </c>
      <c r="D286" s="188" t="n"/>
      <c r="E286" s="217" t="n"/>
      <c r="F286" s="188">
        <f>B286-C286-D286+E286-G286</f>
        <v/>
      </c>
      <c r="G286" s="188" t="n">
        <v>3.5</v>
      </c>
    </row>
    <row r="287" ht="20.25" customHeight="1" s="162">
      <c r="A287" s="9" t="n">
        <v>44221</v>
      </c>
      <c r="B287" s="188" t="n">
        <v>31.66</v>
      </c>
      <c r="C287" s="223" t="n">
        <v>25.68</v>
      </c>
      <c r="D287" s="188" t="n"/>
      <c r="E287" s="217" t="n"/>
      <c r="F287" s="188">
        <f>B287-C287-D287+E287-G287</f>
        <v/>
      </c>
      <c r="G287" s="188" t="n">
        <v>0</v>
      </c>
    </row>
    <row r="288" ht="20.25" customHeight="1" s="162">
      <c r="A288" s="9" t="n">
        <v>44222</v>
      </c>
      <c r="B288" s="188" t="n">
        <v>16.9</v>
      </c>
      <c r="C288" s="223" t="n">
        <v>15.55</v>
      </c>
      <c r="D288" s="188" t="n"/>
      <c r="E288" s="217" t="n"/>
      <c r="F288" s="188">
        <f>B288-C288-D288+E288-G288</f>
        <v/>
      </c>
      <c r="G288" s="188" t="n">
        <v>0</v>
      </c>
    </row>
    <row r="289" ht="20.25" customHeight="1" s="162">
      <c r="A289" s="9" t="n">
        <v>44222</v>
      </c>
      <c r="B289" s="188" t="n">
        <v>141.51</v>
      </c>
      <c r="C289" s="188" t="n">
        <v>112</v>
      </c>
      <c r="D289" s="188" t="n"/>
      <c r="E289" s="217" t="n"/>
      <c r="F289" s="188">
        <f>B289-C289-D289+E289-G289</f>
        <v/>
      </c>
      <c r="G289" s="188" t="n">
        <v>3.5</v>
      </c>
    </row>
    <row r="290" ht="20.25" customHeight="1" s="162">
      <c r="A290" s="9" t="n">
        <v>44222</v>
      </c>
      <c r="B290" s="188" t="n">
        <v>202.36</v>
      </c>
      <c r="C290" s="188" t="n">
        <v>144.99</v>
      </c>
      <c r="D290" s="188" t="n"/>
      <c r="E290" s="217" t="n"/>
      <c r="F290" s="188">
        <f>B290-C290-D290+E290-G290</f>
        <v/>
      </c>
      <c r="G290" s="188" t="n">
        <v>3.5</v>
      </c>
    </row>
    <row r="291" ht="20.25" customHeight="1" s="162">
      <c r="A291" s="9" t="n">
        <v>44222</v>
      </c>
      <c r="B291" s="188" t="n">
        <v>37</v>
      </c>
      <c r="C291" s="188" t="n">
        <v>24</v>
      </c>
      <c r="D291" s="188" t="n"/>
      <c r="E291" s="217" t="n"/>
      <c r="F291" s="188">
        <f>B291-C291-D291+E291-G291</f>
        <v/>
      </c>
      <c r="G291" s="188" t="n">
        <v>3.5</v>
      </c>
    </row>
    <row r="292" ht="20.25" customHeight="1" s="162">
      <c r="A292" s="9" t="n">
        <v>44222</v>
      </c>
      <c r="B292" s="188" t="n">
        <v>69.58</v>
      </c>
      <c r="C292" s="188" t="n">
        <v>48</v>
      </c>
      <c r="D292" s="188" t="n"/>
      <c r="E292" s="217" t="n"/>
      <c r="F292" s="188">
        <f>B292-C292-D292+E292-G292</f>
        <v/>
      </c>
      <c r="G292" s="188" t="n">
        <v>3.5</v>
      </c>
    </row>
    <row r="293" ht="20.25" customHeight="1" s="162">
      <c r="A293" s="9" t="n">
        <v>44222</v>
      </c>
      <c r="B293" s="188" t="n">
        <v>48.58</v>
      </c>
      <c r="C293" s="188" t="n">
        <v>38.5</v>
      </c>
      <c r="D293" s="188" t="n"/>
      <c r="E293" s="217" t="n"/>
      <c r="F293" s="188">
        <f>B293-C293-D293+E293-G293</f>
        <v/>
      </c>
      <c r="G293" s="188" t="n">
        <v>3.5</v>
      </c>
    </row>
    <row r="294" ht="20.25" customHeight="1" s="162">
      <c r="A294" s="9" t="n">
        <v>44222</v>
      </c>
      <c r="B294" s="188" t="n">
        <v>18.58</v>
      </c>
      <c r="C294" s="188" t="n">
        <v>11.5</v>
      </c>
      <c r="D294" s="188" t="n"/>
      <c r="E294" s="217" t="n"/>
      <c r="F294" s="188">
        <f>B294-C294-D294+E294-G294</f>
        <v/>
      </c>
      <c r="G294" s="188" t="n">
        <v>3.5</v>
      </c>
    </row>
    <row r="295" ht="20.25" customHeight="1" s="162">
      <c r="A295" s="9" t="n">
        <v>44222</v>
      </c>
      <c r="B295" s="188" t="n">
        <v>138.8</v>
      </c>
      <c r="C295" s="188" t="n">
        <v>104</v>
      </c>
      <c r="D295" s="188" t="n"/>
      <c r="E295" s="217" t="n"/>
      <c r="F295" s="188">
        <f>B295-C295-D295+E295-G295</f>
        <v/>
      </c>
      <c r="G295" s="188" t="n">
        <v>3.5</v>
      </c>
    </row>
    <row r="296" ht="20.25" customHeight="1" s="162">
      <c r="A296" s="9" t="n">
        <v>44222</v>
      </c>
      <c r="B296" s="188" t="n">
        <v>138.8</v>
      </c>
      <c r="C296" s="188" t="n">
        <v>104</v>
      </c>
      <c r="D296" s="188" t="n"/>
      <c r="E296" s="217" t="n"/>
      <c r="F296" s="188">
        <f>B296-C296-D296+E296-G296</f>
        <v/>
      </c>
      <c r="G296" s="188" t="n">
        <v>3.5</v>
      </c>
    </row>
    <row r="297" ht="20.25" customHeight="1" s="162">
      <c r="A297" s="9" t="n">
        <v>44222</v>
      </c>
      <c r="B297" s="188" t="n">
        <v>150.19</v>
      </c>
      <c r="C297" s="188" t="n">
        <v>108</v>
      </c>
      <c r="D297" s="188" t="n"/>
      <c r="E297" s="217" t="n"/>
      <c r="F297" s="188">
        <f>B297-C297-D297+E297-G297</f>
        <v/>
      </c>
      <c r="G297" s="188" t="n">
        <v>3.5</v>
      </c>
    </row>
    <row r="298" ht="20.25" customHeight="1" s="162">
      <c r="A298" s="9" t="n">
        <v>44223</v>
      </c>
      <c r="B298" s="188" t="n">
        <v>72.58</v>
      </c>
      <c r="C298" s="188" t="n">
        <v>48</v>
      </c>
      <c r="D298" s="188" t="n"/>
      <c r="E298" s="217" t="n"/>
      <c r="F298" s="188">
        <f>B298-C298-D298+E298-G298</f>
        <v/>
      </c>
      <c r="G298" s="188" t="n">
        <v>3.5</v>
      </c>
    </row>
    <row r="299" ht="20.25" customHeight="1" s="162">
      <c r="A299" s="9" t="n">
        <v>44223</v>
      </c>
      <c r="B299" s="188" t="n">
        <v>34.8</v>
      </c>
      <c r="C299" s="188" t="n">
        <v>25.68</v>
      </c>
      <c r="D299" s="188" t="n"/>
      <c r="E299" s="217" t="n"/>
      <c r="F299" s="188">
        <f>B299-C299-D299+E299-G299</f>
        <v/>
      </c>
      <c r="G299" s="188" t="n">
        <v>0</v>
      </c>
    </row>
    <row r="300" ht="20.25" customHeight="1" s="162">
      <c r="A300" s="9" t="n">
        <v>44223</v>
      </c>
      <c r="B300" s="188" t="n">
        <v>214.3</v>
      </c>
      <c r="C300" s="188" t="n">
        <v>157.2</v>
      </c>
      <c r="D300" s="188" t="n"/>
      <c r="E300" s="217" t="n"/>
      <c r="F300" s="188">
        <f>B300-C300-D300+E300-G300</f>
        <v/>
      </c>
      <c r="G300" s="188" t="n">
        <v>3.5</v>
      </c>
    </row>
    <row r="301" ht="20.25" customHeight="1" s="162">
      <c r="A301" s="9" t="n">
        <v>44223</v>
      </c>
      <c r="B301" s="188" t="n">
        <v>69.58</v>
      </c>
      <c r="C301" s="188" t="n">
        <v>55</v>
      </c>
      <c r="D301" s="188" t="n"/>
      <c r="E301" s="217" t="n"/>
      <c r="F301" s="188">
        <f>B301-C301-D301+E301-G301</f>
        <v/>
      </c>
      <c r="G301" s="188" t="n">
        <v>3.5</v>
      </c>
    </row>
    <row r="302" ht="20.25" customHeight="1" s="162">
      <c r="A302" s="9" t="n">
        <v>44223</v>
      </c>
      <c r="B302" s="188" t="n">
        <v>82.93000000000001</v>
      </c>
      <c r="C302" s="188" t="n">
        <v>64.5</v>
      </c>
      <c r="D302" s="188" t="n"/>
      <c r="E302" s="217" t="n"/>
      <c r="F302" s="188">
        <f>B302-C302-D302+E302-G302</f>
        <v/>
      </c>
      <c r="G302" s="188" t="n">
        <v>3.5</v>
      </c>
    </row>
    <row r="303" ht="20.25" customHeight="1" s="162">
      <c r="A303" s="9" t="n">
        <v>44223</v>
      </c>
      <c r="B303" s="188" t="n">
        <v>69.58</v>
      </c>
      <c r="C303" s="188" t="n">
        <v>48</v>
      </c>
      <c r="D303" s="188" t="n"/>
      <c r="E303" s="217" t="n"/>
      <c r="F303" s="188">
        <f>B303-C303-D303+E303-G303</f>
        <v/>
      </c>
      <c r="G303" s="188" t="n">
        <v>3.5</v>
      </c>
    </row>
    <row r="304" ht="20.25" customHeight="1" s="162">
      <c r="A304" s="9" t="n">
        <v>44223</v>
      </c>
      <c r="B304" s="188" t="n">
        <v>201.8</v>
      </c>
      <c r="C304" s="188" t="n">
        <v>152</v>
      </c>
      <c r="D304" s="188" t="n"/>
      <c r="E304" s="217" t="n"/>
      <c r="F304" s="188">
        <f>B304-C304-D304+E304-G304</f>
        <v/>
      </c>
      <c r="G304" s="188" t="n">
        <v>3.5</v>
      </c>
    </row>
    <row r="305" ht="20.25" customHeight="1" s="162">
      <c r="A305" s="9" t="n">
        <v>44223</v>
      </c>
      <c r="B305" s="188" t="n">
        <v>265.54</v>
      </c>
      <c r="C305" s="188" t="n">
        <v>197.68</v>
      </c>
      <c r="D305" s="188" t="n"/>
      <c r="E305" s="217" t="n"/>
      <c r="F305" s="188">
        <f>B305-C305-D305+E305-G305</f>
        <v/>
      </c>
      <c r="G305" s="188" t="n">
        <v>3.5</v>
      </c>
    </row>
    <row r="306" ht="20.25" customHeight="1" s="162">
      <c r="A306" s="9" t="n">
        <v>44223</v>
      </c>
      <c r="B306" s="188" t="n">
        <v>82.93000000000001</v>
      </c>
      <c r="C306" s="188" t="n">
        <v>65</v>
      </c>
      <c r="D306" s="188" t="n"/>
      <c r="E306" s="217" t="n"/>
      <c r="F306" s="188">
        <f>B306-C306-D306+E306-G306</f>
        <v/>
      </c>
      <c r="G306" s="188" t="n">
        <v>3.5</v>
      </c>
    </row>
    <row r="307" ht="20.25" customHeight="1" s="162">
      <c r="A307" s="9" t="n">
        <v>44223</v>
      </c>
      <c r="B307" s="188" t="n">
        <v>197.74</v>
      </c>
      <c r="C307" s="188" t="n">
        <v>152</v>
      </c>
      <c r="D307" s="188" t="n"/>
      <c r="E307" s="217" t="n"/>
      <c r="F307" s="188">
        <f>B307-C307-D307+E307-G307</f>
        <v/>
      </c>
      <c r="G307" s="188" t="n">
        <v>3.5</v>
      </c>
    </row>
    <row r="308" ht="20.25" customHeight="1" s="162">
      <c r="A308" s="9" t="n">
        <v>44224</v>
      </c>
      <c r="B308" s="188" t="n">
        <v>69.58</v>
      </c>
      <c r="C308" s="188" t="n">
        <v>48</v>
      </c>
      <c r="D308" s="188" t="n"/>
      <c r="E308" s="217" t="n"/>
      <c r="F308" s="188">
        <f>B308-C308-D308+E308-G308</f>
        <v/>
      </c>
      <c r="G308" s="188" t="n">
        <v>3.5</v>
      </c>
    </row>
    <row r="309" ht="20.25" customHeight="1" s="162">
      <c r="A309" s="9" t="n">
        <v>44224</v>
      </c>
      <c r="B309" s="188" t="n">
        <v>68.58</v>
      </c>
      <c r="C309" s="188" t="n">
        <v>38.5</v>
      </c>
      <c r="D309" s="188" t="n"/>
      <c r="E309" s="217" t="n"/>
      <c r="F309" s="188">
        <f>B309-C309-D309+E309-G309</f>
        <v/>
      </c>
      <c r="G309" s="188" t="n">
        <v>3.5</v>
      </c>
    </row>
    <row r="310" ht="20.25" customHeight="1" s="162">
      <c r="A310" s="9" t="n">
        <v>44224</v>
      </c>
      <c r="B310" s="188" t="n">
        <v>147.58</v>
      </c>
      <c r="C310" s="188" t="n">
        <v>112</v>
      </c>
      <c r="D310" s="188" t="n"/>
      <c r="E310" s="217" t="n"/>
      <c r="F310" s="188">
        <f>B310-C310-D310+E310-G310</f>
        <v/>
      </c>
      <c r="G310" s="188" t="n">
        <v>3.5</v>
      </c>
    </row>
    <row r="311" ht="20.25" customHeight="1" s="162">
      <c r="A311" s="9" t="n">
        <v>44224</v>
      </c>
      <c r="B311" s="188" t="n">
        <v>25</v>
      </c>
      <c r="C311" s="188" t="n">
        <v>16</v>
      </c>
      <c r="D311" s="188" t="n"/>
      <c r="E311" s="217" t="n"/>
      <c r="F311" s="188">
        <f>B311-C311-D311+E311-G311</f>
        <v/>
      </c>
      <c r="G311" s="188" t="n">
        <v>3.5</v>
      </c>
    </row>
    <row r="312" ht="20.25" customHeight="1" s="162">
      <c r="A312" s="9" t="n">
        <v>44224</v>
      </c>
      <c r="B312" s="188" t="n">
        <v>16.68</v>
      </c>
      <c r="C312" s="188" t="n">
        <v>5.2</v>
      </c>
      <c r="D312" s="188" t="n"/>
      <c r="E312" s="217" t="n"/>
      <c r="F312" s="188">
        <f>B312-C312-D312+E312-G312</f>
        <v/>
      </c>
      <c r="G312" s="188" t="n">
        <v>3.5</v>
      </c>
    </row>
    <row r="313" ht="20.25" customHeight="1" s="162">
      <c r="A313" s="9" t="n">
        <v>44224</v>
      </c>
      <c r="B313" s="188" t="n">
        <v>16.9</v>
      </c>
      <c r="C313" s="188" t="n">
        <v>10</v>
      </c>
      <c r="D313" s="188" t="n"/>
      <c r="E313" s="217" t="n"/>
      <c r="F313" s="188">
        <f>B313-C313-D313+E313-G313</f>
        <v/>
      </c>
      <c r="G313" s="188" t="n">
        <v>3.5</v>
      </c>
    </row>
    <row r="314" ht="20.25" customHeight="1" s="162">
      <c r="A314" s="9" t="n">
        <v>44224</v>
      </c>
      <c r="B314" s="188" t="n">
        <v>107.92</v>
      </c>
      <c r="C314" s="188" t="n">
        <v>58</v>
      </c>
      <c r="D314" s="188" t="n"/>
      <c r="E314" s="217" t="n"/>
      <c r="F314" s="188">
        <f>B314-C314-D314+E314-G314</f>
        <v/>
      </c>
      <c r="G314" s="188" t="n">
        <v>3.5</v>
      </c>
    </row>
    <row r="315" ht="20.25" customHeight="1" s="162">
      <c r="A315" s="9" t="n">
        <v>44224</v>
      </c>
      <c r="B315" s="188" t="n">
        <v>69.58</v>
      </c>
      <c r="C315" s="188" t="n">
        <v>48</v>
      </c>
      <c r="D315" s="188" t="n"/>
      <c r="E315" s="217" t="n"/>
      <c r="F315" s="188">
        <f>B315-C315-D315+E315-G315</f>
        <v/>
      </c>
      <c r="G315" s="188" t="n">
        <v>3.5</v>
      </c>
    </row>
    <row r="316" ht="20.25" customHeight="1" s="162">
      <c r="A316" s="9" t="n">
        <v>44224</v>
      </c>
      <c r="B316" s="188" t="n">
        <v>171.58</v>
      </c>
      <c r="C316" s="188" t="n">
        <v>120</v>
      </c>
      <c r="D316" s="188" t="n"/>
      <c r="E316" s="217" t="n"/>
      <c r="F316" s="188">
        <f>B316-C316-D316+E316-G316</f>
        <v/>
      </c>
      <c r="G316" s="188" t="n">
        <v>3.5</v>
      </c>
    </row>
    <row r="317" ht="20.25" customHeight="1" s="162">
      <c r="A317" s="9" t="n">
        <v>44224</v>
      </c>
      <c r="B317" s="188" t="n">
        <v>48.58</v>
      </c>
      <c r="C317" s="188" t="n">
        <v>38.5</v>
      </c>
      <c r="D317" s="188" t="n"/>
      <c r="E317" s="217" t="n"/>
      <c r="F317" s="188">
        <f>B317-C317-D317+E317-G317</f>
        <v/>
      </c>
      <c r="G317" s="188" t="n">
        <v>3.5</v>
      </c>
    </row>
    <row r="318" ht="20.25" customHeight="1" s="162">
      <c r="A318" s="9" t="n">
        <v>44225</v>
      </c>
      <c r="B318" s="188" t="n">
        <v>25</v>
      </c>
      <c r="C318" s="188" t="n">
        <v>16</v>
      </c>
      <c r="D318" s="188" t="n"/>
      <c r="E318" s="217" t="n"/>
      <c r="F318" s="188">
        <f>B318-C318-D318+E318-G318</f>
        <v/>
      </c>
      <c r="G318" s="188" t="n">
        <v>3.5</v>
      </c>
    </row>
    <row r="319" ht="20.25" customHeight="1" s="162">
      <c r="A319" s="9" t="n">
        <v>44225</v>
      </c>
      <c r="B319" s="188" t="n">
        <v>48.58</v>
      </c>
      <c r="C319" s="188" t="n">
        <v>38.5</v>
      </c>
      <c r="D319" s="188" t="n"/>
      <c r="E319" s="217" t="n"/>
      <c r="F319" s="188">
        <f>B319-C319-D319+E319-G319</f>
        <v/>
      </c>
      <c r="G319" s="188" t="n">
        <v>3.5</v>
      </c>
    </row>
    <row r="320" ht="20.25" customHeight="1" s="162">
      <c r="A320" s="9" t="n">
        <v>44225</v>
      </c>
      <c r="B320" s="188" t="n">
        <v>75.58</v>
      </c>
      <c r="C320" s="188" t="n">
        <v>56</v>
      </c>
      <c r="D320" s="188" t="n"/>
      <c r="E320" s="217" t="n"/>
      <c r="F320" s="188">
        <f>B320-C320-D320+E320-G320</f>
        <v/>
      </c>
      <c r="G320" s="188" t="n">
        <v>3.5</v>
      </c>
    </row>
    <row r="321" ht="20.25" customHeight="1" s="162">
      <c r="A321" s="9" t="n">
        <v>44225</v>
      </c>
      <c r="B321" s="188" t="n">
        <v>50</v>
      </c>
      <c r="C321" s="188" t="n">
        <v>32</v>
      </c>
      <c r="D321" s="188" t="n"/>
      <c r="E321" s="217" t="n"/>
      <c r="F321" s="188">
        <f>B321-C321-D321+E321-G321</f>
        <v/>
      </c>
      <c r="G321" s="188" t="n">
        <v>3.5</v>
      </c>
    </row>
    <row r="322" ht="20.25" customHeight="1" s="162">
      <c r="A322" s="9" t="n">
        <v>44225</v>
      </c>
      <c r="B322" s="188" t="n">
        <v>24</v>
      </c>
      <c r="C322" s="188" t="n">
        <v>16</v>
      </c>
      <c r="D322" s="188" t="n"/>
      <c r="E322" s="217" t="n"/>
      <c r="F322" s="188">
        <f>B322-C322-D322+E322-G322</f>
        <v/>
      </c>
      <c r="G322" s="188" t="n">
        <v>3.5</v>
      </c>
    </row>
    <row r="323" ht="20.25" customHeight="1" s="162">
      <c r="A323" s="9" t="n">
        <v>44225</v>
      </c>
      <c r="B323" s="188" t="n">
        <v>12</v>
      </c>
      <c r="C323" s="188" t="n">
        <v>8</v>
      </c>
      <c r="D323" s="188" t="n"/>
      <c r="E323" s="217" t="n"/>
      <c r="F323" s="188">
        <f>B323-C323-D323+E323-G323</f>
        <v/>
      </c>
      <c r="G323" s="188" t="n">
        <v>3.5</v>
      </c>
    </row>
    <row r="324" ht="20.25" customHeight="1" s="162">
      <c r="A324" s="9" t="n">
        <v>44225</v>
      </c>
      <c r="B324" s="188" t="n">
        <v>138.8</v>
      </c>
      <c r="C324" s="188" t="n">
        <v>104</v>
      </c>
      <c r="D324" s="188" t="n"/>
      <c r="E324" s="217" t="n"/>
      <c r="F324" s="188">
        <f>B324-C324-D324+E324-G324</f>
        <v/>
      </c>
      <c r="G324" s="188" t="n">
        <v>3.5</v>
      </c>
    </row>
    <row r="325" ht="20.25" customHeight="1" s="162">
      <c r="A325" s="9" t="n">
        <v>44225</v>
      </c>
      <c r="B325" s="188" t="n">
        <v>12</v>
      </c>
      <c r="C325" s="188" t="n">
        <v>8</v>
      </c>
      <c r="D325" s="188" t="n"/>
      <c r="E325" s="217" t="n"/>
      <c r="F325" s="188">
        <f>B325-C325-D325+E325-G325</f>
        <v/>
      </c>
      <c r="G325" s="188" t="n">
        <v>3.5</v>
      </c>
    </row>
    <row r="326" ht="20.25" customHeight="1" s="162">
      <c r="A326" s="9" t="n">
        <v>44225</v>
      </c>
      <c r="B326" s="188" t="n">
        <v>12</v>
      </c>
      <c r="C326" s="188" t="n">
        <v>8</v>
      </c>
      <c r="D326" s="188" t="n"/>
      <c r="E326" s="217" t="n"/>
      <c r="F326" s="188">
        <f>B326-C326-D326+E326-G326</f>
        <v/>
      </c>
      <c r="G326" s="188" t="n">
        <v>3.5</v>
      </c>
    </row>
    <row r="327" ht="20.25" customHeight="1" s="162">
      <c r="A327" s="9" t="n">
        <v>44225</v>
      </c>
      <c r="B327" s="188" t="n">
        <v>16.9</v>
      </c>
      <c r="C327" s="188" t="n">
        <v>10</v>
      </c>
      <c r="D327" s="188" t="n"/>
      <c r="E327" s="217" t="n"/>
      <c r="F327" s="188">
        <f>B327-C327-D327+E327-G327</f>
        <v/>
      </c>
      <c r="G327" s="188" t="n">
        <v>3.5</v>
      </c>
    </row>
    <row r="328" ht="20.25" customHeight="1" s="162">
      <c r="A328" s="9" t="n">
        <v>44225</v>
      </c>
      <c r="B328" s="188" t="n">
        <v>138.8</v>
      </c>
      <c r="C328" s="188" t="n">
        <v>104</v>
      </c>
      <c r="D328" s="188" t="n"/>
      <c r="E328" s="217" t="n"/>
      <c r="F328" s="188">
        <f>B328-C328-D328+E328-G328</f>
        <v/>
      </c>
      <c r="G328" s="188" t="n">
        <v>3.5</v>
      </c>
    </row>
    <row r="329" ht="20.25" customHeight="1" s="162">
      <c r="A329" s="9" t="n">
        <v>44225</v>
      </c>
      <c r="B329" s="188" t="n">
        <v>118.16</v>
      </c>
      <c r="C329" s="188" t="n">
        <v>86.5</v>
      </c>
      <c r="D329" s="188" t="n"/>
      <c r="E329" s="217" t="n"/>
      <c r="F329" s="188">
        <f>B329-C329-D329+E329-G329</f>
        <v/>
      </c>
      <c r="G329" s="188" t="n">
        <v>3.5</v>
      </c>
    </row>
    <row r="330" ht="20.25" customHeight="1" s="162">
      <c r="A330" s="9" t="n">
        <v>44225</v>
      </c>
      <c r="B330" s="188" t="n">
        <v>12</v>
      </c>
      <c r="C330" s="188" t="n">
        <v>8</v>
      </c>
      <c r="D330" s="188" t="n"/>
      <c r="E330" s="217" t="n"/>
      <c r="F330" s="188">
        <f>B330-C330-D330+E330-G330</f>
        <v/>
      </c>
      <c r="G330" s="188" t="n">
        <v>3.5</v>
      </c>
    </row>
    <row r="331" ht="20.25" customHeight="1" s="162">
      <c r="A331" s="9" t="n">
        <v>44226</v>
      </c>
      <c r="B331" s="188" t="n">
        <v>78.58</v>
      </c>
      <c r="C331" s="188" t="n">
        <v>56</v>
      </c>
      <c r="D331" s="188" t="n"/>
      <c r="E331" s="217" t="n"/>
      <c r="F331" s="188">
        <f>B331-C331-D331+E331-G331</f>
        <v/>
      </c>
      <c r="G331" s="188" t="n">
        <v>3.5</v>
      </c>
    </row>
    <row r="332" ht="20.25" customHeight="1" s="162">
      <c r="A332" s="9" t="n">
        <v>44226</v>
      </c>
      <c r="B332" s="188" t="n">
        <v>48.58</v>
      </c>
      <c r="C332" s="188" t="n">
        <v>38.5</v>
      </c>
      <c r="D332" s="188" t="n"/>
      <c r="E332" s="217" t="n"/>
      <c r="F332" s="188">
        <f>B332-C332-D332+E332-G332</f>
        <v/>
      </c>
      <c r="G332" s="188" t="n">
        <v>3.5</v>
      </c>
    </row>
    <row r="333" ht="20.25" customHeight="1" s="162">
      <c r="A333" s="9" t="n">
        <v>44226</v>
      </c>
      <c r="B333" s="188" t="n">
        <v>69.58</v>
      </c>
      <c r="C333" s="188" t="n">
        <v>48</v>
      </c>
      <c r="D333" s="188" t="n"/>
      <c r="E333" s="217" t="n"/>
      <c r="F333" s="188">
        <f>B333-C333-D333+E333-G333</f>
        <v/>
      </c>
      <c r="G333" s="188" t="n">
        <v>3.5</v>
      </c>
    </row>
    <row r="334" ht="20.25" customHeight="1" s="162">
      <c r="A334" s="9" t="n">
        <v>44226</v>
      </c>
      <c r="B334" s="188" t="n">
        <v>63</v>
      </c>
      <c r="C334" s="188" t="n">
        <v>40</v>
      </c>
      <c r="D334" s="188" t="n"/>
      <c r="E334" s="217" t="n"/>
      <c r="F334" s="188">
        <f>B334-C334-D334+E334-G334</f>
        <v/>
      </c>
      <c r="G334" s="188" t="n">
        <v>3.5</v>
      </c>
    </row>
    <row r="335" ht="20.25" customHeight="1" s="162">
      <c r="A335" s="9" t="n">
        <v>44226</v>
      </c>
      <c r="B335" s="188" t="n">
        <v>69.58</v>
      </c>
      <c r="C335" s="188" t="n">
        <v>48</v>
      </c>
      <c r="D335" s="188" t="n"/>
      <c r="E335" s="217" t="n"/>
      <c r="F335" s="188">
        <f>B335-C335-D335+E335-G335</f>
        <v/>
      </c>
      <c r="G335" s="188" t="n">
        <v>3.5</v>
      </c>
    </row>
    <row r="336" ht="20.25" customHeight="1" s="162">
      <c r="A336" s="9" t="n">
        <v>44226</v>
      </c>
      <c r="B336" s="188" t="n">
        <v>12</v>
      </c>
      <c r="C336" s="188" t="n">
        <v>8</v>
      </c>
      <c r="D336" s="188" t="n"/>
      <c r="E336" s="217" t="n"/>
      <c r="F336" s="188">
        <f>B336-C336-D336+E336-G336</f>
        <v/>
      </c>
      <c r="G336" s="188" t="n">
        <v>3.5</v>
      </c>
    </row>
    <row r="337" ht="20.25" customHeight="1" s="162">
      <c r="A337" s="9" t="n">
        <v>44226</v>
      </c>
      <c r="B337" s="188" t="n">
        <v>86</v>
      </c>
      <c r="C337" s="188" t="n">
        <v>56</v>
      </c>
      <c r="D337" s="188" t="n"/>
      <c r="E337" s="217" t="n"/>
      <c r="F337" s="188">
        <f>B337-C337-D337+E337-G337</f>
        <v/>
      </c>
      <c r="G337" s="188" t="n">
        <v>3.5</v>
      </c>
    </row>
    <row r="338" ht="20.25" customHeight="1" s="162">
      <c r="A338" s="9" t="n">
        <v>44226</v>
      </c>
      <c r="B338" s="188" t="n">
        <v>136.08</v>
      </c>
      <c r="C338" s="188" t="n">
        <v>84</v>
      </c>
      <c r="D338" s="188" t="n"/>
      <c r="E338" s="217" t="n"/>
      <c r="F338" s="188">
        <f>B338-C338-D338+E338-G338</f>
        <v/>
      </c>
      <c r="G338" s="188" t="n">
        <v>3.5</v>
      </c>
    </row>
    <row r="339" ht="20.25" customHeight="1" s="162">
      <c r="A339" s="9" t="n">
        <v>44226</v>
      </c>
      <c r="B339" s="188" t="n">
        <v>75.58</v>
      </c>
      <c r="C339" s="188" t="n">
        <v>56</v>
      </c>
      <c r="D339" s="188" t="n"/>
      <c r="E339" s="217" t="n"/>
      <c r="F339" s="188">
        <f>B339-C339-D339+E339-G339</f>
        <v/>
      </c>
      <c r="G339" s="188" t="n">
        <v>3.5</v>
      </c>
    </row>
    <row r="340" ht="20.25" customHeight="1" s="162">
      <c r="A340" s="9" t="n">
        <v>44227</v>
      </c>
      <c r="B340" s="188" t="n">
        <v>69.58</v>
      </c>
      <c r="C340" s="188" t="n">
        <v>48</v>
      </c>
      <c r="D340" s="188" t="n"/>
      <c r="E340" s="217" t="n"/>
      <c r="F340" s="188">
        <f>B340-C340-D340+E340-G340</f>
        <v/>
      </c>
      <c r="G340" s="188" t="n">
        <v>3.5</v>
      </c>
    </row>
    <row r="341" ht="20.25" customHeight="1" s="162">
      <c r="A341" s="9" t="n">
        <v>44227</v>
      </c>
      <c r="B341" s="188" t="n">
        <v>46.27</v>
      </c>
      <c r="C341" s="188" t="n">
        <v>38.5</v>
      </c>
      <c r="D341" s="188" t="n"/>
      <c r="E341" s="217" t="n"/>
      <c r="F341" s="188">
        <f>B341-C341-D341+E341-G341</f>
        <v/>
      </c>
      <c r="G341" s="188" t="n">
        <v>3.5</v>
      </c>
    </row>
    <row r="342" ht="20.25" customHeight="1" s="162">
      <c r="A342" s="9" t="n">
        <v>44227</v>
      </c>
      <c r="B342" s="188" t="n">
        <v>67.41</v>
      </c>
      <c r="C342" s="188" t="n">
        <v>48</v>
      </c>
      <c r="D342" s="188" t="n"/>
      <c r="E342" s="217" t="n"/>
      <c r="F342" s="188">
        <f>B342-C342-D342+E342-G342</f>
        <v/>
      </c>
      <c r="G342" s="188" t="n">
        <v>3.5</v>
      </c>
    </row>
    <row r="343" ht="20.25" customHeight="1" s="162">
      <c r="A343" s="9" t="n">
        <v>44227</v>
      </c>
      <c r="B343" s="188" t="n">
        <v>17.08</v>
      </c>
      <c r="C343" s="188" t="n">
        <v>5.2</v>
      </c>
      <c r="D343" s="188" t="n"/>
      <c r="E343" s="217" t="n"/>
      <c r="F343" s="188">
        <f>B343-C343-D343+E343-G343</f>
        <v/>
      </c>
      <c r="G343" s="188" t="n">
        <v>3.5</v>
      </c>
    </row>
    <row r="344" ht="20.25" customHeight="1" s="162">
      <c r="A344" s="9" t="n">
        <v>44227</v>
      </c>
      <c r="B344" s="188" t="n">
        <v>134.49</v>
      </c>
      <c r="C344" s="188" t="n">
        <v>104</v>
      </c>
      <c r="D344" s="188" t="n"/>
      <c r="E344" s="217" t="n"/>
      <c r="F344" s="188">
        <f>B344-C344-D344+E344-G344</f>
        <v/>
      </c>
      <c r="G344" s="188" t="n">
        <v>3.5</v>
      </c>
    </row>
    <row r="345" ht="20.25" customHeight="1" s="162">
      <c r="A345" s="9" t="n">
        <v>44227</v>
      </c>
      <c r="B345" s="188" t="n">
        <v>12</v>
      </c>
      <c r="C345" s="188" t="n">
        <v>8</v>
      </c>
      <c r="D345" s="188" t="n"/>
      <c r="E345" s="217" t="n"/>
      <c r="F345" s="188">
        <f>B345-C345-D345+E345-G345</f>
        <v/>
      </c>
      <c r="G345" s="188" t="n">
        <v>3.5</v>
      </c>
    </row>
    <row r="346" ht="20.25" customHeight="1" s="162">
      <c r="A346" s="9" t="n">
        <v>44227</v>
      </c>
      <c r="B346" s="188" t="n">
        <v>34.8</v>
      </c>
      <c r="C346" s="188" t="n">
        <v>20</v>
      </c>
      <c r="D346" s="188" t="n"/>
      <c r="E346" s="217" t="n"/>
      <c r="F346" s="188">
        <f>B346-C346-D346+E346-G346</f>
        <v/>
      </c>
      <c r="G346" s="188" t="n">
        <v>3.5</v>
      </c>
    </row>
    <row r="347" ht="20.25" customHeight="1" s="162">
      <c r="A347" s="9" t="n">
        <v>44227</v>
      </c>
      <c r="B347" s="188" t="n">
        <v>48.58</v>
      </c>
      <c r="C347" s="188" t="n">
        <v>38.5</v>
      </c>
      <c r="D347" s="188" t="n"/>
      <c r="E347" s="217" t="n"/>
      <c r="F347" s="188">
        <f>B347-C347-D347+E347-G347</f>
        <v/>
      </c>
      <c r="G347" s="188" t="n">
        <v>3.5</v>
      </c>
    </row>
    <row r="348" ht="20.25" customHeight="1" s="162">
      <c r="A348" s="9" t="n">
        <v>44227</v>
      </c>
      <c r="B348" s="188" t="n">
        <v>134.49</v>
      </c>
      <c r="C348" s="188" t="n">
        <v>104</v>
      </c>
      <c r="D348" s="188" t="n"/>
      <c r="E348" s="217" t="n"/>
      <c r="F348" s="188">
        <f>B348-C348-D348+E348-G348</f>
        <v/>
      </c>
      <c r="G348" s="188" t="n">
        <v>3.5</v>
      </c>
    </row>
    <row r="349" ht="20.25" customHeight="1" s="162">
      <c r="A349" s="9" t="n">
        <v>44227</v>
      </c>
      <c r="B349" s="188" t="n">
        <v>11.61</v>
      </c>
      <c r="C349" s="188" t="n">
        <v>8</v>
      </c>
      <c r="D349" s="188" t="n"/>
      <c r="E349" s="217" t="n"/>
      <c r="F349" s="188">
        <f>B349-C349-D349+E349-G349</f>
        <v/>
      </c>
      <c r="G349" s="188" t="n">
        <v>3.5</v>
      </c>
    </row>
    <row r="350" ht="20.25" customHeight="1" s="162">
      <c r="A350" s="9" t="n">
        <v>44227</v>
      </c>
      <c r="B350" s="188" t="n">
        <v>71.72</v>
      </c>
      <c r="C350" s="188" t="n">
        <v>56</v>
      </c>
      <c r="D350" s="188" t="n"/>
      <c r="E350" s="217" t="n"/>
      <c r="F350" s="188">
        <f>B350-C350-D350+E350-G350</f>
        <v/>
      </c>
      <c r="G350" s="188" t="n">
        <v>3.5</v>
      </c>
    </row>
    <row r="351" ht="20.25" customHeight="1" s="162">
      <c r="A351" s="9" t="n">
        <v>44227</v>
      </c>
      <c r="B351" s="188" t="n">
        <v>67.41</v>
      </c>
      <c r="C351" s="188" t="n">
        <v>48</v>
      </c>
      <c r="D351" s="188" t="n"/>
      <c r="E351" s="217" t="n"/>
      <c r="F351" s="188">
        <f>B351-C351-D351+E351-G351</f>
        <v/>
      </c>
      <c r="G351" s="188" t="n">
        <v>3.5</v>
      </c>
    </row>
    <row r="352" ht="20.25" customHeight="1" s="162">
      <c r="A352" s="9" t="n">
        <v>44227</v>
      </c>
      <c r="B352" s="188" t="n">
        <v>36.57</v>
      </c>
      <c r="C352" s="188" t="n">
        <v>24</v>
      </c>
      <c r="D352" s="188" t="n"/>
      <c r="E352" s="217" t="n"/>
      <c r="F352" s="188">
        <f>B352-C352-D352+E352-G352</f>
        <v/>
      </c>
      <c r="G352" s="188" t="n">
        <v>3.5</v>
      </c>
    </row>
    <row r="353" ht="20.25" customHeight="1" s="162">
      <c r="A353" s="9" t="n">
        <v>44227</v>
      </c>
      <c r="B353" s="188" t="n">
        <v>135.84</v>
      </c>
      <c r="C353" s="188" t="n">
        <v>104</v>
      </c>
      <c r="D353" s="188" t="n"/>
      <c r="E353" s="217" t="n"/>
      <c r="F353" s="188">
        <f>B353-C353-D353+E353-G353</f>
        <v/>
      </c>
      <c r="G353" s="188" t="n">
        <v>3.5</v>
      </c>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1.xml><?xml version="1.0" encoding="utf-8"?>
<worksheet xmlns="http://schemas.openxmlformats.org/spreadsheetml/2006/main">
  <sheetPr>
    <outlinePr summaryBelow="1" summaryRight="1"/>
    <pageSetUpPr/>
  </sheetPr>
  <dimension ref="A1:L256"/>
  <sheetViews>
    <sheetView workbookViewId="0">
      <pane ySplit="4" topLeftCell="A35" activePane="bottomLeft" state="frozen"/>
      <selection pane="bottomLeft" activeCell="L8" sqref="L8"/>
    </sheetView>
  </sheetViews>
  <sheetFormatPr baseColWidth="8" defaultColWidth="9" defaultRowHeight="13.5"/>
  <cols>
    <col width="19.875" customWidth="1" style="162" min="1" max="1"/>
    <col width="14.375" customWidth="1" style="222" min="2" max="2"/>
    <col width="13.75" customWidth="1" style="222" min="3" max="3"/>
    <col width="11.625" customWidth="1" style="222" min="4" max="4"/>
    <col width="11.125" customWidth="1" style="222" min="5" max="5"/>
    <col width="11.875" customWidth="1" style="222" min="6" max="6"/>
    <col width="14.625" customWidth="1" style="222" min="7" max="7"/>
    <col width="15.25" customWidth="1" style="162" min="8" max="8"/>
    <col width="11.375" customWidth="1" style="162" min="9" max="9"/>
    <col width="12.625" customWidth="1" style="162" min="10" max="10"/>
    <col width="13.875" customWidth="1" style="162" min="11" max="12"/>
    <col width="14.5" customWidth="1" style="162" min="13" max="13"/>
  </cols>
  <sheetData>
    <row r="1" ht="39.95" customHeight="1" s="162">
      <c r="A1" s="151" t="inlineStr">
        <is>
          <t>12月份</t>
        </is>
      </c>
      <c r="B1" s="174" t="n"/>
      <c r="C1" s="174" t="n"/>
      <c r="D1" s="174" t="n"/>
      <c r="E1" s="174" t="n"/>
      <c r="F1" s="175" t="n"/>
      <c r="G1" s="224" t="n"/>
      <c r="H1" s="154" t="inlineStr">
        <is>
          <t>刷单支出</t>
        </is>
      </c>
      <c r="I1" s="175" t="n"/>
      <c r="K1" s="149" t="n"/>
    </row>
    <row r="2" ht="45" customHeight="1" s="162">
      <c r="A2" s="2" t="inlineStr">
        <is>
          <t>总计</t>
        </is>
      </c>
      <c r="B2" s="190">
        <f>SUM(B4:B300)</f>
        <v/>
      </c>
      <c r="C2" s="190">
        <f>SUM(C4:C300)</f>
        <v/>
      </c>
      <c r="D2" s="190">
        <f>SUM(D4:D300)</f>
        <v/>
      </c>
      <c r="E2" s="190">
        <f>SUM(E4:E300)</f>
        <v/>
      </c>
      <c r="F2" s="190">
        <f>B2-C2-D2+E2-G2</f>
        <v/>
      </c>
      <c r="G2" s="190">
        <f>SUM(G4:G300)+I4</f>
        <v/>
      </c>
      <c r="H2" s="4" t="inlineStr">
        <is>
          <t>利润率</t>
        </is>
      </c>
      <c r="I2" s="19">
        <f>F2/C2</f>
        <v/>
      </c>
      <c r="K2" s="20" t="n"/>
      <c r="L2" s="20" t="n"/>
    </row>
    <row r="3" ht="39.95" customHeight="1" s="162">
      <c r="A3" s="5" t="inlineStr">
        <is>
          <t>日期</t>
        </is>
      </c>
      <c r="B3" s="180" t="inlineStr">
        <is>
          <t>销售额</t>
        </is>
      </c>
      <c r="C3" s="180" t="inlineStr">
        <is>
          <t>拿货价</t>
        </is>
      </c>
      <c r="D3" s="233" t="inlineStr">
        <is>
          <t>买家退款金额</t>
        </is>
      </c>
      <c r="E3" s="234" t="inlineStr">
        <is>
          <t>店铺退款金额</t>
        </is>
      </c>
      <c r="F3" s="180" t="inlineStr">
        <is>
          <t>利润</t>
        </is>
      </c>
      <c r="G3" s="180" t="inlineStr">
        <is>
          <t>快递费</t>
        </is>
      </c>
      <c r="H3" s="4" t="inlineStr">
        <is>
          <t>单量</t>
        </is>
      </c>
      <c r="I3" s="21">
        <f>COUNT(A:A)</f>
        <v/>
      </c>
      <c r="K3" s="22" t="n"/>
    </row>
    <row r="4" ht="20.25" customHeight="1" s="162">
      <c r="A4" s="9" t="n">
        <v>44166</v>
      </c>
      <c r="B4" s="188" t="n">
        <v>35.83</v>
      </c>
      <c r="C4" s="188" t="n">
        <v>24</v>
      </c>
      <c r="D4" s="188" t="n">
        <v>0</v>
      </c>
      <c r="E4" s="188" t="n">
        <v>0</v>
      </c>
      <c r="F4" s="188">
        <f>B4-C4-D4+E4-G4</f>
        <v/>
      </c>
      <c r="G4" s="188" t="n">
        <v>5</v>
      </c>
      <c r="H4" s="31" t="inlineStr">
        <is>
          <t>运费月结</t>
        </is>
      </c>
      <c r="I4" s="34" t="n">
        <v>125.8</v>
      </c>
    </row>
    <row r="5" ht="20.25" customHeight="1" s="162">
      <c r="A5" s="9" t="n">
        <v>44166</v>
      </c>
      <c r="B5" s="188" t="n">
        <v>134.49</v>
      </c>
      <c r="C5" s="188" t="n">
        <v>104</v>
      </c>
      <c r="D5" s="217" t="n">
        <v>0</v>
      </c>
      <c r="E5" s="217" t="n">
        <v>0</v>
      </c>
      <c r="F5" s="188">
        <f>B5-C5-D5+E5-G5</f>
        <v/>
      </c>
      <c r="G5" s="188" t="n">
        <v>6</v>
      </c>
      <c r="H5" s="29" t="inlineStr">
        <is>
          <t>平均每天7.8单</t>
        </is>
      </c>
      <c r="I5" s="17" t="n"/>
    </row>
    <row r="6" ht="20.25" customHeight="1" s="162">
      <c r="A6" s="9" t="n">
        <v>44167</v>
      </c>
      <c r="B6" s="188" t="n">
        <v>34.67</v>
      </c>
      <c r="C6" s="188" t="n">
        <v>24</v>
      </c>
      <c r="D6" s="188" t="n">
        <v>0</v>
      </c>
      <c r="E6" s="188" t="n">
        <v>0</v>
      </c>
      <c r="F6" s="188">
        <f>B6-C6-D6+E6-G6</f>
        <v/>
      </c>
      <c r="G6" s="188" t="n">
        <v>6</v>
      </c>
      <c r="H6" s="29" t="inlineStr">
        <is>
          <t>平均日利润115元</t>
        </is>
      </c>
      <c r="I6" s="17" t="n"/>
    </row>
    <row r="7" ht="20.25" customHeight="1" s="162">
      <c r="A7" s="9" t="n">
        <v>44167</v>
      </c>
      <c r="B7" s="188" t="n">
        <v>64.93000000000001</v>
      </c>
      <c r="C7" s="188" t="n">
        <v>54.7</v>
      </c>
      <c r="D7" s="188" t="n">
        <v>0</v>
      </c>
      <c r="E7" s="188" t="n">
        <v>0</v>
      </c>
      <c r="F7" s="188">
        <f>B7-C7-D7+E7-G7</f>
        <v/>
      </c>
      <c r="G7" s="188" t="n">
        <v>5</v>
      </c>
      <c r="H7" s="9" t="n"/>
      <c r="I7" s="17" t="n"/>
    </row>
    <row r="8" ht="20.25" customHeight="1" s="162">
      <c r="A8" s="9" t="n">
        <v>44167</v>
      </c>
      <c r="B8" s="188" t="n">
        <v>80.17</v>
      </c>
      <c r="C8" s="188" t="n">
        <v>56</v>
      </c>
      <c r="D8" s="188" t="n">
        <v>0</v>
      </c>
      <c r="E8" s="188" t="n">
        <v>0</v>
      </c>
      <c r="F8" s="188">
        <f>B8-C8-D8+E8-G8</f>
        <v/>
      </c>
      <c r="G8" s="188" t="n">
        <v>5</v>
      </c>
      <c r="H8" s="9" t="n"/>
      <c r="I8" s="17" t="n"/>
    </row>
    <row r="9" ht="20.25" customHeight="1" s="162">
      <c r="A9" s="9" t="n">
        <v>44167</v>
      </c>
      <c r="B9" s="188" t="n">
        <v>35</v>
      </c>
      <c r="C9" s="188" t="n">
        <v>24</v>
      </c>
      <c r="D9" s="188" t="n">
        <v>0</v>
      </c>
      <c r="E9" s="188" t="n">
        <v>0</v>
      </c>
      <c r="F9" s="188">
        <f>B9-C9-D9+E9-G9</f>
        <v/>
      </c>
      <c r="G9" s="188" t="n">
        <v>6</v>
      </c>
      <c r="H9" s="9" t="n"/>
      <c r="I9" s="17" t="n"/>
      <c r="K9" s="0" t="inlineStr">
        <is>
          <t> </t>
        </is>
      </c>
    </row>
    <row r="10" ht="20.25" customHeight="1" s="162">
      <c r="A10" s="9" t="n">
        <v>44167</v>
      </c>
      <c r="B10" s="217" t="n">
        <v>96.93000000000001</v>
      </c>
      <c r="C10" s="188" t="n">
        <v>66.2</v>
      </c>
      <c r="D10" s="217" t="n">
        <v>0</v>
      </c>
      <c r="E10" s="217" t="n">
        <v>0</v>
      </c>
      <c r="F10" s="188">
        <f>B10-C10-D10+E10-G10</f>
        <v/>
      </c>
      <c r="G10" s="188" t="n">
        <v>5</v>
      </c>
      <c r="H10" s="9" t="inlineStr">
        <is>
          <t>  </t>
        </is>
      </c>
      <c r="I10" s="12" t="n"/>
    </row>
    <row r="11" ht="20.25" customHeight="1" s="162">
      <c r="A11" s="9" t="n">
        <v>44167</v>
      </c>
      <c r="B11" s="188" t="n">
        <v>64.93000000000001</v>
      </c>
      <c r="C11" s="188" t="n">
        <v>54.7</v>
      </c>
      <c r="D11" s="217" t="n">
        <v>0</v>
      </c>
      <c r="E11" s="188" t="n">
        <v>0</v>
      </c>
      <c r="F11" s="188">
        <f>B11-C11-D11+E11-G11</f>
        <v/>
      </c>
      <c r="G11" s="188" t="n">
        <v>6</v>
      </c>
      <c r="H11" s="12" t="n"/>
      <c r="I11" s="12" t="n"/>
    </row>
    <row r="12" ht="20.25" customHeight="1" s="162">
      <c r="A12" s="9" t="n">
        <v>44167</v>
      </c>
      <c r="B12" s="188" t="n">
        <v>24.4</v>
      </c>
      <c r="C12" s="188" t="n">
        <v>18.13</v>
      </c>
      <c r="D12" s="188" t="n">
        <v>0</v>
      </c>
      <c r="E12" s="188" t="n">
        <v>0</v>
      </c>
      <c r="F12" s="188">
        <f>B12-C12-D12+E12-G12</f>
        <v/>
      </c>
      <c r="G12" s="188" t="n">
        <v>6</v>
      </c>
      <c r="H12" s="12" t="n"/>
      <c r="I12" s="12" t="n"/>
    </row>
    <row r="13" ht="20.25" customHeight="1" s="162">
      <c r="A13" s="9" t="n">
        <v>44168</v>
      </c>
      <c r="B13" s="188" t="n">
        <v>48.44</v>
      </c>
      <c r="C13" s="188" t="n">
        <v>32</v>
      </c>
      <c r="D13" s="188" t="n">
        <v>0</v>
      </c>
      <c r="E13" s="188" t="n">
        <v>0</v>
      </c>
      <c r="F13" s="188">
        <f>B13-C13-D13+E13-G13</f>
        <v/>
      </c>
      <c r="G13" s="188" t="n">
        <v>6</v>
      </c>
      <c r="H13" s="12" t="n"/>
      <c r="I13" s="12" t="n"/>
    </row>
    <row r="14" ht="20.25" customHeight="1" s="162">
      <c r="A14" s="9" t="n">
        <v>44168</v>
      </c>
      <c r="B14" s="188" t="n">
        <v>91.12</v>
      </c>
      <c r="C14" s="188" t="n">
        <v>65.2</v>
      </c>
      <c r="D14" s="188" t="n">
        <v>0</v>
      </c>
      <c r="E14" s="188" t="n">
        <v>0</v>
      </c>
      <c r="F14" s="188">
        <f>B14-C14-D14+E14-G14</f>
        <v/>
      </c>
      <c r="G14" s="188" t="n">
        <v>5</v>
      </c>
      <c r="H14" s="12" t="n"/>
      <c r="I14" s="12" t="n"/>
    </row>
    <row r="15" ht="20.25" customHeight="1" s="162">
      <c r="A15" s="9" t="n">
        <v>44168</v>
      </c>
      <c r="B15" s="217" t="n">
        <v>94.69</v>
      </c>
      <c r="C15" s="188" t="n">
        <v>55.7</v>
      </c>
      <c r="D15" s="188" t="n">
        <v>0</v>
      </c>
      <c r="E15" s="188" t="n">
        <v>0</v>
      </c>
      <c r="F15" s="188">
        <f>B15-C15-D15+E15-G15</f>
        <v/>
      </c>
      <c r="G15" s="188" t="n">
        <v>8</v>
      </c>
      <c r="H15" s="12" t="n"/>
      <c r="I15" s="12" t="n"/>
    </row>
    <row r="16" ht="20.25" customHeight="1" s="162">
      <c r="A16" s="9" t="n">
        <v>44168</v>
      </c>
      <c r="B16" s="188" t="n">
        <v>145</v>
      </c>
      <c r="C16" s="188" t="n">
        <v>112</v>
      </c>
      <c r="D16" s="188" t="n">
        <v>0</v>
      </c>
      <c r="E16" s="188" t="n">
        <v>0</v>
      </c>
      <c r="F16" s="188">
        <f>B16-C16-D16+E16-G16</f>
        <v/>
      </c>
      <c r="G16" s="188" t="n">
        <v>6</v>
      </c>
      <c r="H16" s="12" t="n"/>
      <c r="I16" s="12" t="n"/>
    </row>
    <row r="17" ht="20.25" customHeight="1" s="162">
      <c r="A17" s="9" t="n">
        <v>44169</v>
      </c>
      <c r="B17" s="188" t="n">
        <v>138.8</v>
      </c>
      <c r="C17" s="188" t="n">
        <v>104</v>
      </c>
      <c r="D17" s="188" t="n">
        <v>0</v>
      </c>
      <c r="E17" s="188" t="n">
        <v>0</v>
      </c>
      <c r="F17" s="188">
        <f>B17-C17-D17+E17-G17</f>
        <v/>
      </c>
      <c r="G17" s="188" t="n">
        <v>5</v>
      </c>
      <c r="H17" s="12" t="n"/>
      <c r="I17" s="12" t="n"/>
    </row>
    <row r="18" ht="20.25" customHeight="1" s="162">
      <c r="A18" s="9" t="n">
        <v>44169</v>
      </c>
      <c r="B18" s="188" t="n">
        <v>125.55</v>
      </c>
      <c r="C18" s="188" t="n">
        <v>80</v>
      </c>
      <c r="D18" s="188" t="n">
        <v>0</v>
      </c>
      <c r="E18" s="188" t="n">
        <v>0</v>
      </c>
      <c r="F18" s="188">
        <f>B18-C18-D18+E18-G18</f>
        <v/>
      </c>
      <c r="G18" s="188" t="n">
        <v>5</v>
      </c>
      <c r="H18" s="12" t="n"/>
      <c r="I18" s="12" t="n"/>
    </row>
    <row r="19" ht="20.25" customHeight="1" s="162">
      <c r="A19" s="9" t="n">
        <v>44169</v>
      </c>
      <c r="B19" s="188" t="n">
        <v>64.93000000000001</v>
      </c>
      <c r="C19" s="188" t="n">
        <v>54.7</v>
      </c>
      <c r="D19" s="188" t="n">
        <v>0</v>
      </c>
      <c r="E19" s="217" t="n">
        <v>0</v>
      </c>
      <c r="F19" s="188">
        <f>B19-C19-D19+E19-G19</f>
        <v/>
      </c>
      <c r="G19" s="188" t="n">
        <v>5</v>
      </c>
      <c r="H19" s="12" t="n"/>
      <c r="I19" s="12" t="n"/>
    </row>
    <row r="20" ht="20.25" customHeight="1" s="162">
      <c r="A20" s="9" t="n">
        <v>44169</v>
      </c>
      <c r="B20" s="188" t="n">
        <v>67.56</v>
      </c>
      <c r="C20" s="188" t="n">
        <v>48</v>
      </c>
      <c r="D20" s="217" t="n">
        <v>0</v>
      </c>
      <c r="E20" s="217" t="n">
        <v>0</v>
      </c>
      <c r="F20" s="188">
        <f>B20-C20-D20+E20-G20</f>
        <v/>
      </c>
      <c r="G20" s="188" t="n">
        <v>6</v>
      </c>
      <c r="H20" s="13" t="n"/>
      <c r="I20" s="13" t="n"/>
    </row>
    <row r="21" ht="20.25" customHeight="1" s="162">
      <c r="A21" s="9" t="n">
        <v>44169</v>
      </c>
      <c r="B21" s="188" t="n">
        <v>36.83</v>
      </c>
      <c r="C21" s="188" t="n">
        <v>24</v>
      </c>
      <c r="D21" s="217" t="n">
        <v>0</v>
      </c>
      <c r="E21" s="217" t="n">
        <v>0</v>
      </c>
      <c r="F21" s="188">
        <f>B21-C21-D21+E21-G21</f>
        <v/>
      </c>
      <c r="G21" s="188" t="n">
        <v>6</v>
      </c>
      <c r="H21" s="13" t="n"/>
      <c r="I21" s="13" t="n"/>
    </row>
    <row r="22" ht="20.25" customHeight="1" s="162">
      <c r="A22" s="9" t="n">
        <v>44170</v>
      </c>
      <c r="B22" s="217" t="n">
        <v>72.69</v>
      </c>
      <c r="C22" s="188" t="n">
        <v>55.7</v>
      </c>
      <c r="D22" s="217" t="n">
        <v>0</v>
      </c>
      <c r="E22" s="217" t="n">
        <v>0</v>
      </c>
      <c r="F22" s="188">
        <f>B22-C22-D22+E22-G22</f>
        <v/>
      </c>
      <c r="G22" s="188" t="n">
        <v>6</v>
      </c>
      <c r="H22" s="13" t="n"/>
      <c r="I22" s="13" t="n"/>
    </row>
    <row r="23" ht="20.25" customHeight="1" s="162">
      <c r="A23" s="9" t="n">
        <v>44171</v>
      </c>
      <c r="B23" s="188" t="n">
        <v>35.83</v>
      </c>
      <c r="C23" s="188" t="n">
        <v>24</v>
      </c>
      <c r="D23" s="217" t="n">
        <v>0</v>
      </c>
      <c r="E23" s="217" t="n">
        <v>0</v>
      </c>
      <c r="F23" s="188">
        <f>B23-C23-D23+E23-G23</f>
        <v/>
      </c>
      <c r="G23" s="188" t="n">
        <v>6</v>
      </c>
      <c r="H23" s="13" t="n"/>
      <c r="I23" s="13" t="n"/>
    </row>
    <row r="24" ht="20.25" customHeight="1" s="162">
      <c r="A24" s="9" t="n">
        <v>44171</v>
      </c>
      <c r="B24" s="217" t="n">
        <v>48.44</v>
      </c>
      <c r="C24" s="217" t="n">
        <v>32</v>
      </c>
      <c r="D24" s="217" t="n">
        <v>0</v>
      </c>
      <c r="E24" s="217" t="n">
        <v>0</v>
      </c>
      <c r="F24" s="188">
        <f>B24-C24-D24+E24-G24</f>
        <v/>
      </c>
      <c r="G24" s="188" t="n">
        <v>6</v>
      </c>
      <c r="H24" s="13" t="n"/>
      <c r="I24" s="13" t="n"/>
    </row>
    <row r="25" ht="20.25" customHeight="1" s="162">
      <c r="A25" s="9" t="n">
        <v>44172</v>
      </c>
      <c r="B25" s="217" t="n">
        <v>30.8</v>
      </c>
      <c r="C25" s="188" t="n">
        <v>16</v>
      </c>
      <c r="D25" s="188" t="n">
        <v>0</v>
      </c>
      <c r="E25" s="217" t="n">
        <v>0</v>
      </c>
      <c r="F25" s="188">
        <f>B25-C25-D25+E25-G25</f>
        <v/>
      </c>
      <c r="G25" s="188" t="n">
        <v>6</v>
      </c>
      <c r="H25" s="13" t="n"/>
      <c r="I25" s="13" t="n"/>
    </row>
    <row r="26" ht="20.25" customHeight="1" s="162">
      <c r="A26" s="9" t="n">
        <v>44172</v>
      </c>
      <c r="B26" s="188" t="n">
        <v>17.61</v>
      </c>
      <c r="C26" s="188" t="n">
        <v>8</v>
      </c>
      <c r="D26" s="188" t="n">
        <v>0</v>
      </c>
      <c r="E26" s="217" t="n">
        <v>0</v>
      </c>
      <c r="F26" s="188">
        <f>B26-C26-D26+E26-G26</f>
        <v/>
      </c>
      <c r="G26" s="188" t="n">
        <v>6</v>
      </c>
      <c r="H26" s="13" t="n"/>
      <c r="I26" s="13" t="n"/>
    </row>
    <row r="27" ht="20.25" customHeight="1" s="162">
      <c r="A27" s="9" t="n">
        <v>44172</v>
      </c>
      <c r="B27" s="188" t="n">
        <v>17.61</v>
      </c>
      <c r="C27" s="188" t="n">
        <v>8</v>
      </c>
      <c r="D27" s="188" t="n">
        <v>0</v>
      </c>
      <c r="E27" s="217" t="n">
        <v>0</v>
      </c>
      <c r="F27" s="188">
        <f>B27-C27-D27+E27-G27</f>
        <v/>
      </c>
      <c r="G27" s="188" t="n">
        <v>0</v>
      </c>
      <c r="H27" s="13" t="n"/>
      <c r="I27" s="13" t="n"/>
    </row>
    <row r="28" ht="20.25" customHeight="1" s="162">
      <c r="A28" s="9" t="n">
        <v>44172</v>
      </c>
      <c r="B28" s="188" t="n">
        <v>138.75</v>
      </c>
      <c r="C28" s="188" t="n">
        <v>104</v>
      </c>
      <c r="D28" s="188" t="n">
        <v>0</v>
      </c>
      <c r="E28" s="217" t="n">
        <v>0</v>
      </c>
      <c r="F28" s="188">
        <f>B28-C28-D28+E28-G28</f>
        <v/>
      </c>
      <c r="G28" s="188" t="n">
        <v>6</v>
      </c>
      <c r="H28" s="13" t="n"/>
      <c r="I28" s="13" t="n"/>
    </row>
    <row r="29" ht="20.25" customHeight="1" s="162">
      <c r="A29" s="9" t="n">
        <v>44172</v>
      </c>
      <c r="B29" s="217" t="n">
        <v>134.49</v>
      </c>
      <c r="C29" s="188" t="n">
        <v>104</v>
      </c>
      <c r="D29" s="188" t="n">
        <v>0</v>
      </c>
      <c r="E29" s="217" t="n">
        <v>0</v>
      </c>
      <c r="F29" s="188">
        <f>B29-C29-D29+E29-G29</f>
        <v/>
      </c>
      <c r="G29" s="188" t="n">
        <v>6</v>
      </c>
      <c r="H29" s="13" t="n"/>
      <c r="I29" s="13" t="n"/>
    </row>
    <row r="30" ht="20.25" customHeight="1" s="162">
      <c r="A30" s="9" t="n">
        <v>44172</v>
      </c>
      <c r="B30" s="188" t="n">
        <v>61.05</v>
      </c>
      <c r="C30" s="188" t="n">
        <v>40</v>
      </c>
      <c r="D30" s="188" t="n">
        <v>0</v>
      </c>
      <c r="E30" s="217" t="n">
        <v>0</v>
      </c>
      <c r="F30" s="188">
        <f>B30-C30-D30+E30-G30</f>
        <v/>
      </c>
      <c r="G30" s="188" t="n">
        <v>6</v>
      </c>
      <c r="H30" s="13" t="n"/>
      <c r="I30" s="13" t="n"/>
    </row>
    <row r="31" ht="20.25" customHeight="1" s="162">
      <c r="A31" s="9" t="n">
        <v>44172</v>
      </c>
      <c r="B31" s="188" t="n">
        <v>61.05</v>
      </c>
      <c r="C31" s="188" t="n">
        <v>40</v>
      </c>
      <c r="D31" s="188" t="n">
        <v>0</v>
      </c>
      <c r="E31" s="217" t="n">
        <v>0</v>
      </c>
      <c r="F31" s="188">
        <f>B31-C31-D31+E31-G31</f>
        <v/>
      </c>
      <c r="G31" s="188" t="n">
        <v>6</v>
      </c>
      <c r="H31" s="13" t="n"/>
      <c r="I31" s="13" t="n"/>
    </row>
    <row r="32" ht="20.25" customHeight="1" s="162">
      <c r="A32" s="9" t="n">
        <v>44172</v>
      </c>
      <c r="B32" s="188" t="n">
        <v>35.83</v>
      </c>
      <c r="C32" s="188" t="n">
        <v>24</v>
      </c>
      <c r="D32" s="188" t="n">
        <v>0</v>
      </c>
      <c r="E32" s="217" t="n">
        <v>0</v>
      </c>
      <c r="F32" s="188">
        <f>B32-C32-D32+E32-G32</f>
        <v/>
      </c>
      <c r="G32" s="188" t="n">
        <v>6</v>
      </c>
      <c r="H32" s="13" t="n"/>
      <c r="I32" s="13" t="n"/>
    </row>
    <row r="33" ht="20.25" customHeight="1" s="162">
      <c r="A33" s="9" t="n">
        <v>44173</v>
      </c>
      <c r="B33" s="188" t="n">
        <v>134.49</v>
      </c>
      <c r="C33" s="188" t="n">
        <v>104</v>
      </c>
      <c r="D33" s="188" t="n">
        <v>0</v>
      </c>
      <c r="E33" s="217" t="n">
        <v>0</v>
      </c>
      <c r="F33" s="188">
        <f>B33-C33-D33+E33-G33</f>
        <v/>
      </c>
      <c r="G33" s="188" t="n">
        <v>6</v>
      </c>
      <c r="H33" s="13" t="n"/>
      <c r="I33" s="13" t="n"/>
    </row>
    <row r="34" ht="20.25" customHeight="1" s="162">
      <c r="A34" s="9" t="n">
        <v>44173</v>
      </c>
      <c r="B34" s="188" t="n">
        <v>67.56</v>
      </c>
      <c r="C34" s="188" t="n">
        <v>48</v>
      </c>
      <c r="D34" s="188" t="n">
        <v>0</v>
      </c>
      <c r="E34" s="217" t="n">
        <v>0</v>
      </c>
      <c r="F34" s="188">
        <f>B34-C34-D34+E34-G34</f>
        <v/>
      </c>
      <c r="G34" s="188" t="n">
        <v>6</v>
      </c>
      <c r="H34" s="13" t="n"/>
      <c r="I34" s="13" t="n"/>
    </row>
    <row r="35" ht="20.25" customHeight="1" s="162">
      <c r="A35" s="9" t="n">
        <v>44174</v>
      </c>
      <c r="B35" s="188" t="n">
        <v>27.16</v>
      </c>
      <c r="C35" s="188" t="n">
        <v>27.16</v>
      </c>
      <c r="D35" s="188" t="n">
        <v>0</v>
      </c>
      <c r="E35" s="217" t="n">
        <v>0</v>
      </c>
      <c r="F35" s="188">
        <f>B35-C35-D35+E35-G35</f>
        <v/>
      </c>
      <c r="G35" s="188" t="n">
        <v>0</v>
      </c>
      <c r="H35" s="13" t="n"/>
      <c r="I35" s="13" t="n"/>
    </row>
    <row r="36" ht="20.25" customHeight="1" s="162">
      <c r="A36" s="9" t="n">
        <v>44174</v>
      </c>
      <c r="B36" s="188" t="n">
        <v>86.92</v>
      </c>
      <c r="C36" s="188" t="n">
        <v>64.2</v>
      </c>
      <c r="D36" s="188" t="n">
        <v>0</v>
      </c>
      <c r="E36" s="217" t="n">
        <v>0</v>
      </c>
      <c r="F36" s="188">
        <f>B36-C36-D36+E36-G36</f>
        <v/>
      </c>
      <c r="G36" s="188" t="n">
        <v>6</v>
      </c>
      <c r="H36" s="13" t="n"/>
      <c r="I36" s="13" t="n"/>
    </row>
    <row r="37" ht="20.25" customHeight="1" s="162">
      <c r="A37" s="9" t="n">
        <v>44174</v>
      </c>
      <c r="B37" s="188" t="n">
        <v>64.93000000000001</v>
      </c>
      <c r="C37" s="188" t="n">
        <v>54.7</v>
      </c>
      <c r="D37" s="188" t="n">
        <v>0</v>
      </c>
      <c r="E37" s="217" t="n">
        <v>0</v>
      </c>
      <c r="F37" s="188">
        <f>B37-C37-D37+E37-G37</f>
        <v/>
      </c>
      <c r="G37" s="188" t="n">
        <v>6</v>
      </c>
      <c r="H37" s="13" t="n"/>
      <c r="I37" s="13" t="n"/>
    </row>
    <row r="38" ht="20.25" customHeight="1" s="162">
      <c r="A38" s="9" t="n">
        <v>44174</v>
      </c>
      <c r="B38" s="188" t="n">
        <v>35.83</v>
      </c>
      <c r="C38" s="188" t="n">
        <v>24</v>
      </c>
      <c r="D38" s="188" t="n">
        <v>0</v>
      </c>
      <c r="E38" s="217" t="n">
        <v>0</v>
      </c>
      <c r="F38" s="188">
        <f>B38-C38-D38+E38-G38</f>
        <v/>
      </c>
      <c r="G38" s="188" t="n">
        <v>6</v>
      </c>
      <c r="H38" s="13" t="n"/>
      <c r="I38" s="13" t="n"/>
    </row>
    <row r="39" ht="20.25" customHeight="1" s="162">
      <c r="A39" s="9" t="n">
        <v>44174</v>
      </c>
      <c r="B39" s="188" t="n">
        <v>87</v>
      </c>
      <c r="C39" s="188" t="n">
        <v>64.2</v>
      </c>
      <c r="D39" s="188" t="n">
        <v>0</v>
      </c>
      <c r="E39" s="217" t="n">
        <v>0</v>
      </c>
      <c r="F39" s="188">
        <f>B39-C39-D39+E39-G39</f>
        <v/>
      </c>
      <c r="G39" s="188" t="n">
        <v>6</v>
      </c>
      <c r="H39" s="13" t="n"/>
      <c r="I39" s="13" t="n"/>
    </row>
    <row r="40" ht="22.5" customHeight="1" s="162">
      <c r="A40" s="9" t="n">
        <v>44175</v>
      </c>
      <c r="B40" s="188" t="n">
        <v>122.7</v>
      </c>
      <c r="C40" s="188" t="n">
        <v>104</v>
      </c>
      <c r="D40" s="188" t="n">
        <v>0</v>
      </c>
      <c r="E40" s="217" t="n">
        <v>0</v>
      </c>
      <c r="F40" s="249">
        <f>B40-C40-D40+E40-G40</f>
        <v/>
      </c>
      <c r="G40" s="188" t="n">
        <v>6</v>
      </c>
      <c r="H40" s="13" t="n"/>
      <c r="I40" s="13" t="n"/>
    </row>
    <row r="41" ht="22.5" customHeight="1" s="162">
      <c r="A41" s="9" t="n">
        <v>44175</v>
      </c>
      <c r="B41" s="188" t="n">
        <v>61.14</v>
      </c>
      <c r="C41" s="188" t="n">
        <v>54.7</v>
      </c>
      <c r="D41" s="188" t="n">
        <v>0</v>
      </c>
      <c r="E41" s="217" t="n">
        <v>0</v>
      </c>
      <c r="F41" s="249">
        <f>B41-C41-D41+E41-G41</f>
        <v/>
      </c>
      <c r="G41" s="188" t="n">
        <v>6</v>
      </c>
      <c r="H41" s="13" t="n"/>
      <c r="I41" s="13" t="n"/>
    </row>
    <row r="42" ht="22.5" customHeight="1" s="162">
      <c r="A42" s="9" t="n">
        <v>44175</v>
      </c>
      <c r="B42" s="188" t="n">
        <v>67.94</v>
      </c>
      <c r="C42" s="188" t="n">
        <v>55.7</v>
      </c>
      <c r="D42" s="188" t="n">
        <v>0</v>
      </c>
      <c r="E42" s="217" t="n">
        <v>0</v>
      </c>
      <c r="F42" s="249">
        <f>B42-C42-D42+E42-G42</f>
        <v/>
      </c>
      <c r="G42" s="188" t="n">
        <v>6</v>
      </c>
      <c r="H42" s="13" t="n"/>
      <c r="I42" s="13" t="n"/>
    </row>
    <row r="43" ht="22.5" customHeight="1" s="162">
      <c r="A43" s="9" t="n">
        <v>44175</v>
      </c>
      <c r="B43" s="188" t="n">
        <v>263.4</v>
      </c>
      <c r="C43" s="188" t="n">
        <v>208</v>
      </c>
      <c r="D43" s="188" t="n">
        <v>0</v>
      </c>
      <c r="E43" s="217" t="n">
        <v>0</v>
      </c>
      <c r="F43" s="249">
        <f>B43-C43-D43+E43-G43</f>
        <v/>
      </c>
      <c r="G43" s="188" t="n">
        <v>6</v>
      </c>
      <c r="H43" s="13" t="n"/>
      <c r="I43" s="13" t="n"/>
    </row>
    <row r="44" ht="22.5" customHeight="1" s="162">
      <c r="A44" s="9" t="n">
        <v>44175</v>
      </c>
      <c r="B44" s="188" t="n">
        <v>60.78</v>
      </c>
      <c r="C44" s="188" t="n">
        <v>48</v>
      </c>
      <c r="D44" s="188" t="n">
        <v>0</v>
      </c>
      <c r="E44" s="217" t="n">
        <v>0</v>
      </c>
      <c r="F44" s="249">
        <f>B44-C44-D44+E44-G44</f>
        <v/>
      </c>
      <c r="G44" s="188" t="n">
        <v>6</v>
      </c>
      <c r="H44" s="13" t="n"/>
      <c r="I44" s="13" t="n"/>
    </row>
    <row r="45" ht="22.5" customHeight="1" s="162">
      <c r="A45" s="9" t="n">
        <v>44175</v>
      </c>
      <c r="B45" s="188" t="n">
        <v>74.84999999999999</v>
      </c>
      <c r="C45" s="188" t="n">
        <v>56</v>
      </c>
      <c r="D45" s="188" t="n">
        <v>0</v>
      </c>
      <c r="E45" s="217" t="n">
        <v>0</v>
      </c>
      <c r="F45" s="249">
        <f>B45-C45-D45+E45-G45</f>
        <v/>
      </c>
      <c r="G45" s="188" t="n">
        <v>6</v>
      </c>
      <c r="H45" s="13" t="n"/>
      <c r="I45" s="13" t="n"/>
    </row>
    <row r="46" ht="22.5" customHeight="1" s="162">
      <c r="A46" s="9" t="n">
        <v>44175</v>
      </c>
      <c r="B46" s="188" t="n">
        <v>69.8</v>
      </c>
      <c r="C46" s="188" t="n">
        <v>48</v>
      </c>
      <c r="D46" s="188" t="n">
        <v>0</v>
      </c>
      <c r="E46" s="217" t="n">
        <v>0</v>
      </c>
      <c r="F46" s="249">
        <f>B46-C46-D46+E46-G46</f>
        <v/>
      </c>
      <c r="G46" s="188" t="n">
        <v>6</v>
      </c>
      <c r="H46" s="13" t="n"/>
      <c r="I46" s="13" t="n"/>
    </row>
    <row r="47" ht="22.5" customHeight="1" s="162">
      <c r="A47" s="9" t="n">
        <v>44175</v>
      </c>
      <c r="B47" s="188" t="n">
        <v>11</v>
      </c>
      <c r="C47" s="188" t="n">
        <v>8</v>
      </c>
      <c r="D47" s="188" t="n">
        <v>0</v>
      </c>
      <c r="E47" s="217" t="n">
        <v>0</v>
      </c>
      <c r="F47" s="250">
        <f>B47-C47-D47+E47-G47</f>
        <v/>
      </c>
      <c r="G47" s="188" t="n">
        <v>5</v>
      </c>
      <c r="H47" s="13" t="n"/>
      <c r="I47" s="13" t="n"/>
    </row>
    <row r="48" ht="22.5" customHeight="1" s="162">
      <c r="A48" s="9" t="n">
        <v>44175</v>
      </c>
      <c r="B48" s="188" t="n">
        <v>82.13</v>
      </c>
      <c r="C48" s="188" t="n">
        <v>65.2</v>
      </c>
      <c r="D48" s="188" t="n">
        <v>0</v>
      </c>
      <c r="E48" s="217" t="n">
        <v>0</v>
      </c>
      <c r="F48" s="249">
        <f>B48-C48-D48+E48-G48</f>
        <v/>
      </c>
      <c r="G48" s="188" t="n">
        <v>5</v>
      </c>
      <c r="H48" s="13" t="n"/>
      <c r="I48" s="13" t="n"/>
    </row>
    <row r="49" ht="22.5" customHeight="1" s="162">
      <c r="A49" s="9" t="n">
        <v>44175</v>
      </c>
      <c r="B49" s="188" t="n">
        <v>63.47</v>
      </c>
      <c r="C49" s="188" t="n">
        <v>48</v>
      </c>
      <c r="D49" s="188" t="n">
        <v>0</v>
      </c>
      <c r="E49" s="217" t="n">
        <v>0</v>
      </c>
      <c r="F49" s="249">
        <f>B49-C49-D49+E49-G49</f>
        <v/>
      </c>
      <c r="G49" s="188" t="n">
        <v>6</v>
      </c>
      <c r="H49" s="13" t="n"/>
      <c r="I49" s="13" t="n"/>
    </row>
    <row r="50" ht="22.5" customHeight="1" s="162">
      <c r="A50" s="9" t="n">
        <v>44175</v>
      </c>
      <c r="B50" s="188" t="n">
        <v>72.8</v>
      </c>
      <c r="C50" s="188" t="n">
        <v>48</v>
      </c>
      <c r="D50" s="188" t="n">
        <v>0</v>
      </c>
      <c r="E50" s="217" t="n">
        <v>0</v>
      </c>
      <c r="F50" s="249">
        <f>B50-C50-D50+E50-G50</f>
        <v/>
      </c>
      <c r="G50" s="188" t="n">
        <v>6</v>
      </c>
      <c r="H50" s="13" t="n"/>
      <c r="I50" s="13" t="n"/>
    </row>
    <row r="51" ht="22.5" customHeight="1" s="162">
      <c r="A51" s="9" t="n">
        <v>44175</v>
      </c>
      <c r="B51" s="188" t="n">
        <v>24</v>
      </c>
      <c r="C51" s="188" t="n">
        <v>16</v>
      </c>
      <c r="D51" s="188" t="n">
        <v>0</v>
      </c>
      <c r="E51" s="217" t="n">
        <v>0</v>
      </c>
      <c r="F51" s="249">
        <f>B51-C51-D51+E51-G51</f>
        <v/>
      </c>
      <c r="G51" s="188" t="n">
        <v>6</v>
      </c>
      <c r="H51" s="13" t="n"/>
      <c r="I51" s="13" t="n"/>
    </row>
    <row r="52" ht="22.5" customHeight="1" s="162">
      <c r="A52" s="9" t="n">
        <v>44175</v>
      </c>
      <c r="B52" s="188" t="n">
        <v>124.55</v>
      </c>
      <c r="C52" s="188" t="n">
        <v>104</v>
      </c>
      <c r="D52" s="188" t="n">
        <v>0</v>
      </c>
      <c r="E52" s="217" t="n">
        <v>0</v>
      </c>
      <c r="F52" s="249">
        <f>B52-C52-D52+E52-G52</f>
        <v/>
      </c>
      <c r="G52" s="188" t="n">
        <v>6</v>
      </c>
      <c r="H52" s="13" t="n"/>
      <c r="I52" s="13" t="n"/>
    </row>
    <row r="53" ht="22.5" customHeight="1" s="162">
      <c r="A53" s="9" t="n">
        <v>44175</v>
      </c>
      <c r="B53" s="188" t="n">
        <v>59.04</v>
      </c>
      <c r="C53" s="188" t="n">
        <v>54.7</v>
      </c>
      <c r="D53" s="188" t="n">
        <v>0</v>
      </c>
      <c r="E53" s="217" t="n">
        <v>0</v>
      </c>
      <c r="F53" s="250">
        <f>B53-C53-D53+E53-G53</f>
        <v/>
      </c>
      <c r="G53" s="188" t="n">
        <v>6</v>
      </c>
      <c r="H53" s="13" t="n"/>
      <c r="I53" s="13" t="n"/>
    </row>
    <row r="54" ht="22.5" customHeight="1" s="162">
      <c r="A54" s="9" t="n">
        <v>44175</v>
      </c>
      <c r="B54" s="223" t="n">
        <v>58.84</v>
      </c>
      <c r="C54" s="223" t="n">
        <v>54.7</v>
      </c>
      <c r="D54" s="223" t="n">
        <v>58.84</v>
      </c>
      <c r="E54" s="223" t="n">
        <v>48.7</v>
      </c>
      <c r="F54" s="250">
        <f>B54-C54-D54+E54-G54</f>
        <v/>
      </c>
      <c r="G54" s="188" t="n">
        <v>6</v>
      </c>
      <c r="H54" s="13" t="n"/>
      <c r="I54" s="13" t="n"/>
    </row>
    <row r="55" ht="22.5" customHeight="1" s="162">
      <c r="A55" s="9" t="n">
        <v>44175</v>
      </c>
      <c r="B55" s="188" t="n">
        <v>120.9</v>
      </c>
      <c r="C55" s="188" t="n">
        <v>104</v>
      </c>
      <c r="D55" s="188" t="n">
        <v>0</v>
      </c>
      <c r="E55" s="217" t="n">
        <v>0</v>
      </c>
      <c r="F55" s="249">
        <f>B55-C55-D55+E55-G55</f>
        <v/>
      </c>
      <c r="G55" s="188" t="n">
        <v>6</v>
      </c>
      <c r="H55" s="13" t="n"/>
      <c r="I55" s="13" t="n"/>
    </row>
    <row r="56" ht="22.5" customHeight="1" s="162">
      <c r="A56" s="9" t="n">
        <v>44175</v>
      </c>
      <c r="B56" s="188" t="n">
        <v>87</v>
      </c>
      <c r="C56" s="188" t="n">
        <v>77</v>
      </c>
      <c r="D56" s="188" t="n">
        <v>0</v>
      </c>
      <c r="E56" s="217" t="n">
        <v>0</v>
      </c>
      <c r="F56" s="249">
        <f>B56-C56-D56+E56-G56</f>
        <v/>
      </c>
      <c r="G56" s="188" t="n">
        <v>0</v>
      </c>
      <c r="H56" s="13" t="n"/>
      <c r="I56" s="13" t="n"/>
    </row>
    <row r="57" ht="22.5" customHeight="1" s="162">
      <c r="A57" s="9" t="n">
        <v>44175</v>
      </c>
      <c r="B57" s="188" t="n">
        <v>73</v>
      </c>
      <c r="C57" s="188" t="n">
        <v>54.7</v>
      </c>
      <c r="D57" s="188" t="n">
        <v>0</v>
      </c>
      <c r="E57" s="217" t="n">
        <v>0</v>
      </c>
      <c r="F57" s="249">
        <f>B57-C57-D57+E57-G57</f>
        <v/>
      </c>
      <c r="G57" s="188" t="n">
        <v>6</v>
      </c>
      <c r="H57" s="13" t="n"/>
      <c r="I57" s="13" t="n"/>
    </row>
    <row r="58" ht="22.5" customHeight="1" s="162">
      <c r="A58" s="9" t="n">
        <v>44175</v>
      </c>
      <c r="B58" s="188" t="n">
        <v>94</v>
      </c>
      <c r="C58" s="188" t="n">
        <v>65.2</v>
      </c>
      <c r="D58" s="188" t="n">
        <v>0</v>
      </c>
      <c r="E58" s="217" t="n">
        <v>0</v>
      </c>
      <c r="F58" s="249">
        <f>B58-C58-D58+E58-G58</f>
        <v/>
      </c>
      <c r="G58" s="188" t="n">
        <v>6</v>
      </c>
      <c r="H58" s="13" t="n"/>
      <c r="I58" s="13" t="n"/>
    </row>
    <row r="59" ht="22.5" customHeight="1" s="162">
      <c r="A59" s="9" t="n">
        <v>44175</v>
      </c>
      <c r="B59" s="188" t="n">
        <v>96</v>
      </c>
      <c r="C59" s="188" t="n">
        <v>81</v>
      </c>
      <c r="D59" s="188" t="n">
        <v>0</v>
      </c>
      <c r="E59" s="217" t="n">
        <v>0</v>
      </c>
      <c r="F59" s="249">
        <f>B59-C59-D59+E59-G59</f>
        <v/>
      </c>
      <c r="G59" s="188" t="n">
        <v>0</v>
      </c>
      <c r="H59" s="13" t="n"/>
      <c r="I59" s="13" t="n"/>
    </row>
    <row r="60" ht="22.5" customHeight="1" s="162">
      <c r="A60" s="9" t="n">
        <v>44175</v>
      </c>
      <c r="B60" s="223" t="n">
        <v>109</v>
      </c>
      <c r="C60" s="223" t="n">
        <v>67.2</v>
      </c>
      <c r="D60" s="223" t="n">
        <v>109</v>
      </c>
      <c r="E60" s="223" t="n">
        <v>61.2</v>
      </c>
      <c r="F60" s="250">
        <f>B60-C60-D60+E60-G60</f>
        <v/>
      </c>
      <c r="G60" s="188" t="n">
        <v>6</v>
      </c>
      <c r="H60" s="13" t="n"/>
      <c r="I60" s="13" t="n"/>
    </row>
    <row r="61" ht="22.5" customHeight="1" s="162">
      <c r="A61" s="9" t="n">
        <v>44175</v>
      </c>
      <c r="B61" s="188" t="n">
        <v>69.8</v>
      </c>
      <c r="C61" s="188" t="n">
        <v>48</v>
      </c>
      <c r="D61" s="188" t="n">
        <v>0</v>
      </c>
      <c r="E61" s="217" t="n">
        <v>0</v>
      </c>
      <c r="F61" s="249">
        <f>B61-C61-D61+E61-G61</f>
        <v/>
      </c>
      <c r="G61" s="188" t="n">
        <v>5</v>
      </c>
      <c r="H61" s="13" t="n"/>
      <c r="I61" s="13" t="n"/>
    </row>
    <row r="62" ht="22.5" customHeight="1" s="162">
      <c r="A62" s="9" t="n">
        <v>44175</v>
      </c>
      <c r="B62" s="188" t="n">
        <v>75.11</v>
      </c>
      <c r="C62" s="188" t="n">
        <v>56</v>
      </c>
      <c r="D62" s="188" t="n">
        <v>0</v>
      </c>
      <c r="E62" s="217" t="n">
        <v>0</v>
      </c>
      <c r="F62" s="249">
        <f>B62-C62-D62+E62-G62</f>
        <v/>
      </c>
      <c r="G62" s="188" t="n">
        <v>6</v>
      </c>
      <c r="H62" s="13" t="n"/>
      <c r="I62" s="13" t="n"/>
    </row>
    <row r="63" ht="20.25" customHeight="1" s="162">
      <c r="A63" s="9" t="n">
        <v>44175</v>
      </c>
      <c r="B63" s="188" t="n">
        <v>48.8</v>
      </c>
      <c r="C63" s="188" t="n">
        <v>32</v>
      </c>
      <c r="D63" s="188" t="n">
        <v>0</v>
      </c>
      <c r="E63" s="217" t="n">
        <v>0</v>
      </c>
      <c r="F63" s="188">
        <f>B63-C63-D63+E63-G63</f>
        <v/>
      </c>
      <c r="G63" s="188" t="n">
        <v>6</v>
      </c>
      <c r="H63" s="13" t="n"/>
      <c r="I63" s="13" t="n"/>
    </row>
    <row r="64" ht="20.25" customHeight="1" s="162">
      <c r="A64" s="9" t="n">
        <v>44175</v>
      </c>
      <c r="B64" s="188" t="n">
        <v>66.69</v>
      </c>
      <c r="C64" s="188" t="n">
        <v>56</v>
      </c>
      <c r="D64" s="188" t="n">
        <v>0</v>
      </c>
      <c r="E64" s="217" t="n">
        <v>0</v>
      </c>
      <c r="F64" s="188">
        <f>B64-C64-D64+E64-G64</f>
        <v/>
      </c>
      <c r="G64" s="188" t="n">
        <v>6</v>
      </c>
      <c r="H64" s="13" t="n"/>
      <c r="I64" s="13" t="n"/>
    </row>
    <row r="65" ht="20.25" customHeight="1" s="162">
      <c r="A65" s="9" t="n">
        <v>44176</v>
      </c>
      <c r="B65" s="188" t="n">
        <v>60.69</v>
      </c>
      <c r="C65" s="188" t="n">
        <v>48</v>
      </c>
      <c r="D65" s="188" t="n">
        <v>0</v>
      </c>
      <c r="E65" s="217" t="n">
        <v>0</v>
      </c>
      <c r="F65" s="188">
        <f>B65-C65-D65+E65-G65</f>
        <v/>
      </c>
      <c r="G65" s="188" t="n">
        <v>6</v>
      </c>
      <c r="H65" s="13" t="n"/>
      <c r="I65" s="13" t="n"/>
    </row>
    <row r="66" ht="20.25" customHeight="1" s="162">
      <c r="A66" s="9" t="n">
        <v>44176</v>
      </c>
      <c r="B66" s="188" t="n">
        <v>60.48</v>
      </c>
      <c r="C66" s="188" t="n">
        <v>48</v>
      </c>
      <c r="D66" s="188" t="n">
        <v>0</v>
      </c>
      <c r="E66" s="217" t="n">
        <v>0</v>
      </c>
      <c r="F66" s="188">
        <f>B66-C66-D66+E66-G66</f>
        <v/>
      </c>
      <c r="G66" s="188" t="n">
        <v>6</v>
      </c>
      <c r="H66" s="13" t="n"/>
      <c r="I66" s="13" t="n"/>
    </row>
    <row r="67" ht="20.25" customHeight="1" s="162">
      <c r="A67" s="9" t="n">
        <v>44176</v>
      </c>
      <c r="B67" s="188" t="n">
        <v>66.2</v>
      </c>
      <c r="C67" s="188" t="n">
        <v>56</v>
      </c>
      <c r="D67" s="188" t="n">
        <v>0</v>
      </c>
      <c r="E67" s="217" t="n">
        <v>0</v>
      </c>
      <c r="F67" s="188">
        <f>B67-C67-D67+E67-G67</f>
        <v/>
      </c>
      <c r="G67" s="188" t="n">
        <v>6</v>
      </c>
      <c r="H67" s="13" t="n"/>
      <c r="I67" s="13" t="n"/>
    </row>
    <row r="68" ht="20.25" customHeight="1" s="162">
      <c r="A68" s="9" t="n">
        <v>44176</v>
      </c>
      <c r="B68" s="188" t="n">
        <v>75.8</v>
      </c>
      <c r="C68" s="188" t="n">
        <v>56</v>
      </c>
      <c r="D68" s="188" t="n">
        <v>0</v>
      </c>
      <c r="E68" s="217" t="n">
        <v>0</v>
      </c>
      <c r="F68" s="188">
        <f>B68-C68-D68+E68-G68</f>
        <v/>
      </c>
      <c r="G68" s="188" t="n">
        <v>5</v>
      </c>
      <c r="H68" s="13" t="n"/>
      <c r="I68" s="13" t="n"/>
    </row>
    <row r="69" ht="20.25" customHeight="1" s="162">
      <c r="A69" s="9" t="n">
        <v>44176</v>
      </c>
      <c r="B69" s="188" t="n">
        <v>11</v>
      </c>
      <c r="C69" s="188" t="n">
        <v>8</v>
      </c>
      <c r="D69" s="188" t="n">
        <v>0</v>
      </c>
      <c r="E69" s="217" t="n">
        <v>0</v>
      </c>
      <c r="F69" s="223">
        <f>B69-C69-D69+E69-G69</f>
        <v/>
      </c>
      <c r="G69" s="188" t="n">
        <v>6</v>
      </c>
      <c r="H69" s="13" t="n"/>
      <c r="I69" s="13" t="n"/>
    </row>
    <row r="70" ht="20.25" customHeight="1" s="162">
      <c r="A70" s="9" t="n">
        <v>44176</v>
      </c>
      <c r="B70" s="188" t="n">
        <v>255.02</v>
      </c>
      <c r="C70" s="188" t="n">
        <v>208</v>
      </c>
      <c r="D70" s="188" t="n">
        <v>0</v>
      </c>
      <c r="E70" s="217" t="n">
        <v>0</v>
      </c>
      <c r="F70" s="188">
        <f>B70-C70-D70+E70-G70</f>
        <v/>
      </c>
      <c r="G70" s="188" t="n">
        <v>6</v>
      </c>
      <c r="H70" s="13" t="n"/>
      <c r="I70" s="13" t="n"/>
    </row>
    <row r="71" ht="20.25" customHeight="1" s="162">
      <c r="A71" s="9" t="n">
        <v>44176</v>
      </c>
      <c r="B71" s="188" t="n">
        <v>61.08</v>
      </c>
      <c r="C71" s="188" t="n">
        <v>54.7</v>
      </c>
      <c r="D71" s="188" t="n">
        <v>0</v>
      </c>
      <c r="E71" s="217" t="n">
        <v>0</v>
      </c>
      <c r="F71" s="188">
        <f>B71-C71-D71+E71-G71</f>
        <v/>
      </c>
      <c r="G71" s="188" t="n">
        <v>6</v>
      </c>
      <c r="H71" s="13" t="n"/>
      <c r="I71" s="13" t="n"/>
    </row>
    <row r="72" ht="20.25" customHeight="1" s="162">
      <c r="A72" s="9" t="n">
        <v>44176</v>
      </c>
      <c r="B72" s="188" t="n">
        <v>129.21</v>
      </c>
      <c r="C72" s="188" t="n">
        <v>104</v>
      </c>
      <c r="D72" s="188" t="n">
        <v>0</v>
      </c>
      <c r="E72" s="217" t="n">
        <v>0</v>
      </c>
      <c r="F72" s="188">
        <f>B72-C72-D72+E72-G72</f>
        <v/>
      </c>
      <c r="G72" s="188" t="n">
        <v>6</v>
      </c>
      <c r="H72" s="13" t="n"/>
      <c r="I72" s="13" t="n"/>
    </row>
    <row r="73" ht="20.25" customHeight="1" s="162">
      <c r="A73" s="9" t="n">
        <v>44176</v>
      </c>
      <c r="B73" s="188" t="n">
        <v>37</v>
      </c>
      <c r="C73" s="188" t="n">
        <v>24</v>
      </c>
      <c r="D73" s="188" t="n">
        <v>0</v>
      </c>
      <c r="E73" s="217" t="n">
        <v>0</v>
      </c>
      <c r="F73" s="188">
        <f>B73-C73-D73+E73-G73</f>
        <v/>
      </c>
      <c r="G73" s="188" t="n">
        <v>6</v>
      </c>
      <c r="H73" s="13" t="n"/>
      <c r="I73" s="13" t="n"/>
    </row>
    <row r="74" ht="20.25" customHeight="1" s="162">
      <c r="A74" s="9" t="n">
        <v>44176</v>
      </c>
      <c r="B74" s="188" t="n">
        <v>124.32</v>
      </c>
      <c r="C74" s="188" t="n">
        <v>104</v>
      </c>
      <c r="D74" s="188" t="n">
        <v>0</v>
      </c>
      <c r="E74" s="217" t="n">
        <v>0</v>
      </c>
      <c r="F74" s="188">
        <f>B74-C74-D74+E74-G74</f>
        <v/>
      </c>
      <c r="G74" s="188" t="n">
        <v>6</v>
      </c>
      <c r="H74" s="13" t="n"/>
      <c r="I74" s="13" t="n"/>
    </row>
    <row r="75" ht="20.25" customHeight="1" s="162">
      <c r="A75" s="9" t="n">
        <v>44176</v>
      </c>
      <c r="B75" s="188" t="n">
        <v>32.77</v>
      </c>
      <c r="C75" s="188" t="n">
        <v>24</v>
      </c>
      <c r="D75" s="188" t="n">
        <v>0</v>
      </c>
      <c r="E75" s="217" t="n">
        <v>0</v>
      </c>
      <c r="F75" s="188">
        <f>B75-C75-D75+E75-G75</f>
        <v/>
      </c>
      <c r="G75" s="188" t="n">
        <v>6</v>
      </c>
      <c r="H75" s="13" t="n"/>
      <c r="I75" s="13" t="n"/>
    </row>
    <row r="76" ht="20.25" customHeight="1" s="162">
      <c r="A76" s="9" t="n">
        <v>44177</v>
      </c>
      <c r="B76" s="188" t="n">
        <v>20.79</v>
      </c>
      <c r="C76" s="188" t="n">
        <v>16</v>
      </c>
      <c r="D76" s="188" t="n">
        <v>0</v>
      </c>
      <c r="E76" s="217" t="n">
        <v>0</v>
      </c>
      <c r="F76" s="223">
        <f>B76-C76-D76+E76-G76</f>
        <v/>
      </c>
      <c r="G76" s="188" t="n">
        <v>5</v>
      </c>
      <c r="H76" s="13" t="n"/>
      <c r="I76" s="13" t="n"/>
    </row>
    <row r="77" ht="20.25" customHeight="1" s="162">
      <c r="A77" s="9" t="n">
        <v>44177</v>
      </c>
      <c r="B77" s="188" t="n">
        <v>87</v>
      </c>
      <c r="C77" s="188" t="n">
        <v>64.2</v>
      </c>
      <c r="D77" s="188" t="n">
        <v>0</v>
      </c>
      <c r="E77" s="217" t="n">
        <v>0</v>
      </c>
      <c r="F77" s="188">
        <f>B77-C77-D77+E77-G77</f>
        <v/>
      </c>
      <c r="G77" s="188" t="n">
        <v>6</v>
      </c>
      <c r="H77" s="13" t="n"/>
      <c r="I77" s="13" t="n"/>
    </row>
    <row r="78" ht="20.25" customHeight="1" s="162">
      <c r="A78" s="9" t="n">
        <v>44177</v>
      </c>
      <c r="B78" s="188" t="n">
        <v>126.47</v>
      </c>
      <c r="C78" s="188" t="n">
        <v>104</v>
      </c>
      <c r="D78" s="188" t="n">
        <v>0</v>
      </c>
      <c r="E78" s="217" t="n">
        <v>0</v>
      </c>
      <c r="F78" s="188">
        <f>B78-C78-D78+E78-G78</f>
        <v/>
      </c>
      <c r="G78" s="188" t="n">
        <v>6</v>
      </c>
      <c r="H78" s="13" t="n"/>
      <c r="I78" s="13" t="n"/>
    </row>
    <row r="79" ht="20.25" customHeight="1" s="162">
      <c r="A79" s="9" t="n">
        <v>44177</v>
      </c>
      <c r="B79" s="188" t="n">
        <v>121.99</v>
      </c>
      <c r="C79" s="188" t="n">
        <v>104</v>
      </c>
      <c r="D79" s="188" t="n">
        <v>0</v>
      </c>
      <c r="E79" s="217" t="n">
        <v>0</v>
      </c>
      <c r="F79" s="188">
        <f>B79-C79-D79+E79-G79</f>
        <v/>
      </c>
      <c r="G79" s="188" t="n">
        <v>6</v>
      </c>
      <c r="H79" s="13" t="n"/>
      <c r="I79" s="13" t="n"/>
    </row>
    <row r="80" ht="20.25" customHeight="1" s="162">
      <c r="A80" s="9" t="n">
        <v>44177</v>
      </c>
      <c r="B80" s="188" t="n">
        <v>50</v>
      </c>
      <c r="C80" s="188" t="n">
        <v>32</v>
      </c>
      <c r="D80" s="188" t="n">
        <v>0</v>
      </c>
      <c r="E80" s="217" t="n">
        <v>0</v>
      </c>
      <c r="F80" s="188">
        <f>B80-C80-D80+E80-G80</f>
        <v/>
      </c>
      <c r="G80" s="188" t="n">
        <v>6</v>
      </c>
      <c r="H80" s="13" t="n"/>
      <c r="I80" s="13" t="n"/>
    </row>
    <row r="81" ht="20.25" customHeight="1" s="162">
      <c r="A81" s="9" t="n">
        <v>44177</v>
      </c>
      <c r="B81" s="188" t="n">
        <v>60.54</v>
      </c>
      <c r="C81" s="188" t="n">
        <v>48</v>
      </c>
      <c r="D81" s="188" t="n">
        <v>0</v>
      </c>
      <c r="E81" s="217" t="n">
        <v>0</v>
      </c>
      <c r="F81" s="188">
        <f>B81-C81-D81+E81-G81</f>
        <v/>
      </c>
      <c r="G81" s="188" t="n">
        <v>6</v>
      </c>
      <c r="H81" s="13" t="n"/>
      <c r="I81" s="13" t="n"/>
    </row>
    <row r="82" ht="20.25" customHeight="1" s="162">
      <c r="A82" s="9" t="n">
        <v>44177</v>
      </c>
      <c r="B82" s="188" t="n">
        <v>117.65</v>
      </c>
      <c r="C82" s="188" t="n">
        <v>88</v>
      </c>
      <c r="D82" s="188" t="n">
        <v>0</v>
      </c>
      <c r="E82" s="217" t="n">
        <v>0</v>
      </c>
      <c r="F82" s="188">
        <f>B82-C82-D82+E82-G82</f>
        <v/>
      </c>
      <c r="G82" s="188" t="n">
        <v>6</v>
      </c>
      <c r="H82" s="13" t="n"/>
      <c r="I82" s="13" t="n"/>
    </row>
    <row r="83" ht="20.25" customHeight="1" s="162">
      <c r="A83" s="9" t="n">
        <v>44177</v>
      </c>
      <c r="B83" s="188" t="n">
        <v>9.369999999999999</v>
      </c>
      <c r="C83" s="188" t="n">
        <v>8</v>
      </c>
      <c r="D83" s="188" t="n">
        <v>0</v>
      </c>
      <c r="E83" s="217" t="n">
        <v>0</v>
      </c>
      <c r="F83" s="223">
        <f>B83-C83-D83+E83-G83</f>
        <v/>
      </c>
      <c r="G83" s="188" t="n">
        <v>6</v>
      </c>
      <c r="H83" s="13" t="n"/>
      <c r="I83" s="13" t="n"/>
    </row>
    <row r="84" ht="20.25" customHeight="1" s="162">
      <c r="A84" s="9" t="n">
        <v>44177</v>
      </c>
      <c r="B84" s="188" t="n">
        <v>9.41</v>
      </c>
      <c r="C84" s="188" t="n">
        <v>8</v>
      </c>
      <c r="D84" s="188" t="n">
        <v>0</v>
      </c>
      <c r="E84" s="217" t="n">
        <v>0</v>
      </c>
      <c r="F84" s="223">
        <f>B84-C84-D84+E84-G84</f>
        <v/>
      </c>
      <c r="G84" s="188" t="n">
        <v>5</v>
      </c>
      <c r="H84" s="13" t="n"/>
      <c r="I84" s="13" t="n"/>
    </row>
    <row r="85" ht="20.25" customHeight="1" s="162">
      <c r="A85" s="9" t="n">
        <v>44177</v>
      </c>
      <c r="B85" s="188" t="n">
        <v>9.449999999999999</v>
      </c>
      <c r="C85" s="188" t="n">
        <v>8</v>
      </c>
      <c r="D85" s="188" t="n">
        <v>0</v>
      </c>
      <c r="E85" s="217" t="n">
        <v>0</v>
      </c>
      <c r="F85" s="223">
        <f>B85-C85-D85+E85-G85</f>
        <v/>
      </c>
      <c r="G85" s="188" t="n">
        <v>6</v>
      </c>
      <c r="H85" s="13" t="n"/>
      <c r="I85" s="13" t="n"/>
    </row>
    <row r="86" ht="20.25" customHeight="1" s="162">
      <c r="A86" s="9" t="n">
        <v>44177</v>
      </c>
      <c r="B86" s="188" t="n">
        <v>125.34</v>
      </c>
      <c r="C86" s="188" t="n">
        <v>104</v>
      </c>
      <c r="D86" s="188" t="n">
        <v>0</v>
      </c>
      <c r="E86" s="217" t="n">
        <v>0</v>
      </c>
      <c r="F86" s="188">
        <f>B86-C86-D86+E86-G86</f>
        <v/>
      </c>
      <c r="G86" s="188" t="n">
        <v>6</v>
      </c>
      <c r="H86" s="13" t="n"/>
      <c r="I86" s="13" t="n"/>
    </row>
    <row r="87" ht="20.25" customHeight="1" s="162">
      <c r="A87" s="9" t="n">
        <v>44177</v>
      </c>
      <c r="B87" s="188" t="n">
        <v>78.52</v>
      </c>
      <c r="C87" s="188" t="n">
        <v>65</v>
      </c>
      <c r="D87" s="188" t="n">
        <v>0</v>
      </c>
      <c r="E87" s="217" t="n">
        <v>0</v>
      </c>
      <c r="F87" s="188">
        <f>B87-C87-D87+E87-G87</f>
        <v/>
      </c>
      <c r="G87" s="188" t="n">
        <v>6</v>
      </c>
      <c r="H87" s="13" t="n"/>
      <c r="I87" s="13" t="n"/>
    </row>
    <row r="88" ht="20.25" customHeight="1" s="162">
      <c r="A88" s="9" t="n">
        <v>44177</v>
      </c>
      <c r="B88" s="188" t="n">
        <v>69.8</v>
      </c>
      <c r="C88" s="188" t="n">
        <v>48</v>
      </c>
      <c r="D88" s="188" t="n">
        <v>0</v>
      </c>
      <c r="E88" s="217" t="n">
        <v>0</v>
      </c>
      <c r="F88" s="188">
        <f>B88-C88-D88+E88-G88</f>
        <v/>
      </c>
      <c r="G88" s="188" t="n">
        <v>6</v>
      </c>
      <c r="H88" s="13" t="n"/>
      <c r="I88" s="13" t="n"/>
    </row>
    <row r="89" ht="20.25" customHeight="1" s="162">
      <c r="A89" s="9" t="n">
        <v>44177</v>
      </c>
      <c r="B89" s="188" t="n">
        <v>60.73</v>
      </c>
      <c r="C89" s="188" t="n">
        <v>48</v>
      </c>
      <c r="D89" s="188" t="n">
        <v>0</v>
      </c>
      <c r="E89" s="217" t="n">
        <v>0</v>
      </c>
      <c r="F89" s="188">
        <f>B89-C89-D89+E89-G89</f>
        <v/>
      </c>
      <c r="G89" s="188" t="n">
        <v>6</v>
      </c>
      <c r="H89" s="13" t="n"/>
      <c r="I89" s="13" t="n"/>
    </row>
    <row r="90" ht="20.25" customHeight="1" s="162">
      <c r="A90" s="9" t="n">
        <v>44177</v>
      </c>
      <c r="B90" s="188" t="n">
        <v>32.22</v>
      </c>
      <c r="C90" s="188" t="n">
        <v>24</v>
      </c>
      <c r="D90" s="188" t="n">
        <v>0</v>
      </c>
      <c r="E90" s="217" t="n">
        <v>0</v>
      </c>
      <c r="F90" s="188">
        <f>B90-C90-D90+E90-G90</f>
        <v/>
      </c>
      <c r="G90" s="188" t="n">
        <v>6</v>
      </c>
      <c r="H90" s="13" t="n"/>
      <c r="I90" s="13" t="n"/>
    </row>
    <row r="91" ht="20.25" customHeight="1" s="162">
      <c r="A91" s="9" t="n">
        <v>44177</v>
      </c>
      <c r="B91" s="188" t="n">
        <v>37</v>
      </c>
      <c r="C91" s="188" t="n">
        <v>24</v>
      </c>
      <c r="D91" s="188" t="n">
        <v>0</v>
      </c>
      <c r="E91" s="217" t="n">
        <v>0</v>
      </c>
      <c r="F91" s="188">
        <f>B91-C91-D91+E91-G91</f>
        <v/>
      </c>
      <c r="G91" s="188" t="n">
        <v>6</v>
      </c>
      <c r="H91" s="13" t="n"/>
      <c r="I91" s="13" t="n"/>
    </row>
    <row r="92" ht="20.25" customHeight="1" s="162">
      <c r="A92" s="9" t="n">
        <v>44177</v>
      </c>
      <c r="B92" s="188" t="n">
        <v>37</v>
      </c>
      <c r="C92" s="188" t="n">
        <v>24</v>
      </c>
      <c r="D92" s="188" t="n">
        <v>0</v>
      </c>
      <c r="E92" s="217" t="n">
        <v>0</v>
      </c>
      <c r="F92" s="188">
        <f>B92-C92-D92+E92-G92</f>
        <v/>
      </c>
      <c r="G92" s="188" t="n">
        <v>5</v>
      </c>
      <c r="H92" s="13" t="n"/>
      <c r="I92" s="13" t="n"/>
    </row>
    <row r="93" ht="20.25" customHeight="1" s="162">
      <c r="A93" s="9" t="n">
        <v>44177</v>
      </c>
      <c r="B93" s="188" t="n">
        <v>69.23999999999999</v>
      </c>
      <c r="C93" s="188" t="n">
        <v>58</v>
      </c>
      <c r="D93" s="188" t="n">
        <v>0</v>
      </c>
      <c r="E93" s="217" t="n">
        <v>0</v>
      </c>
      <c r="F93" s="188">
        <f>B93-C93-D93+E93-G93</f>
        <v/>
      </c>
      <c r="G93" s="188" t="n">
        <v>6</v>
      </c>
      <c r="H93" s="13" t="n"/>
      <c r="I93" s="13" t="n"/>
    </row>
    <row r="94" ht="20.25" customHeight="1" s="162">
      <c r="A94" s="9" t="n">
        <v>44177</v>
      </c>
      <c r="B94" s="188" t="n">
        <v>94</v>
      </c>
      <c r="C94" s="188" t="n">
        <v>65.2</v>
      </c>
      <c r="D94" s="188" t="n">
        <v>0</v>
      </c>
      <c r="E94" s="217" t="n">
        <v>0</v>
      </c>
      <c r="F94" s="188">
        <f>B94-C94-D94+E94-G94</f>
        <v/>
      </c>
      <c r="G94" s="188" t="n">
        <v>6</v>
      </c>
      <c r="H94" s="13" t="n"/>
      <c r="I94" s="13" t="n"/>
    </row>
    <row r="95" ht="20.25" customHeight="1" s="162">
      <c r="A95" s="9" t="n">
        <v>44177</v>
      </c>
      <c r="B95" s="188" t="n">
        <v>123.73</v>
      </c>
      <c r="C95" s="188" t="n">
        <v>104</v>
      </c>
      <c r="D95" s="188" t="n">
        <v>0</v>
      </c>
      <c r="E95" s="217" t="n">
        <v>0</v>
      </c>
      <c r="F95" s="188">
        <f>B95-C95-D95+E95-G95</f>
        <v/>
      </c>
      <c r="G95" s="188" t="n">
        <v>6</v>
      </c>
      <c r="H95" s="13" t="n"/>
      <c r="I95" s="13" t="n"/>
    </row>
    <row r="96" ht="20.25" customHeight="1" s="162">
      <c r="A96" s="9" t="n">
        <v>44177</v>
      </c>
      <c r="B96" s="188" t="n">
        <v>32.28</v>
      </c>
      <c r="C96" s="188" t="n">
        <v>24</v>
      </c>
      <c r="D96" s="188" t="n">
        <v>0</v>
      </c>
      <c r="E96" s="217" t="n">
        <v>0</v>
      </c>
      <c r="F96" s="188">
        <f>B96-C96-D96+E96-G96</f>
        <v/>
      </c>
      <c r="G96" s="188" t="n">
        <v>6</v>
      </c>
      <c r="H96" s="13" t="n"/>
      <c r="I96" s="13" t="n"/>
    </row>
    <row r="97" ht="20.25" customHeight="1" s="162">
      <c r="A97" s="9" t="n">
        <v>44177</v>
      </c>
      <c r="B97" s="188" t="n">
        <v>77.97</v>
      </c>
      <c r="C97" s="188" t="n">
        <v>64.40000000000001</v>
      </c>
      <c r="D97" s="188" t="n">
        <v>0</v>
      </c>
      <c r="E97" s="217" t="n">
        <v>0</v>
      </c>
      <c r="F97" s="188">
        <f>B97-C97-D97+E97-G97</f>
        <v/>
      </c>
      <c r="G97" s="188" t="n">
        <v>6</v>
      </c>
      <c r="H97" s="13" t="n"/>
      <c r="I97" s="13" t="n"/>
    </row>
    <row r="98" ht="20.25" customHeight="1" s="162">
      <c r="A98" s="9" t="n">
        <v>44177</v>
      </c>
      <c r="B98" s="188" t="n">
        <v>32.32</v>
      </c>
      <c r="C98" s="188" t="n">
        <v>24</v>
      </c>
      <c r="D98" s="188" t="n">
        <v>0</v>
      </c>
      <c r="E98" s="217" t="n">
        <v>0</v>
      </c>
      <c r="F98" s="188">
        <f>B98-C98-D98+E98-G98</f>
        <v/>
      </c>
      <c r="G98" s="188" t="n">
        <v>6</v>
      </c>
      <c r="H98" s="13" t="n"/>
      <c r="I98" s="13" t="n"/>
    </row>
    <row r="99" ht="20.25" customHeight="1" s="162">
      <c r="A99" s="9" t="n">
        <v>44177</v>
      </c>
      <c r="B99" s="188" t="n">
        <v>31.36</v>
      </c>
      <c r="C99" s="188" t="n">
        <v>24</v>
      </c>
      <c r="D99" s="188" t="n">
        <v>0</v>
      </c>
      <c r="E99" s="217" t="n">
        <v>0</v>
      </c>
      <c r="F99" s="188">
        <f>B99-C99-D99+E99-G99</f>
        <v/>
      </c>
      <c r="G99" s="188" t="n">
        <v>6</v>
      </c>
      <c r="H99" s="13" t="n"/>
      <c r="I99" s="13" t="n"/>
    </row>
    <row r="100" ht="20.25" customHeight="1" s="162">
      <c r="A100" s="9" t="n">
        <v>44177</v>
      </c>
      <c r="B100" s="188" t="n">
        <v>61.06</v>
      </c>
      <c r="C100" s="188" t="n">
        <v>54.8</v>
      </c>
      <c r="D100" s="188" t="n">
        <v>0</v>
      </c>
      <c r="E100" s="217" t="n">
        <v>0</v>
      </c>
      <c r="F100" s="188">
        <f>B100-C100-D100+E100-G100</f>
        <v/>
      </c>
      <c r="G100" s="188" t="n">
        <v>5</v>
      </c>
      <c r="H100" s="13" t="n"/>
      <c r="I100" s="13" t="n"/>
    </row>
    <row r="101" ht="20.25" customHeight="1" s="162">
      <c r="A101" s="9" t="n">
        <v>44177</v>
      </c>
      <c r="B101" s="188" t="n">
        <v>80</v>
      </c>
      <c r="C101" s="188" t="n">
        <v>64.2</v>
      </c>
      <c r="D101" s="188" t="n">
        <v>0</v>
      </c>
      <c r="E101" s="217" t="n">
        <v>0</v>
      </c>
      <c r="F101" s="188">
        <f>B101-C101-D101+E101-G101</f>
        <v/>
      </c>
      <c r="G101" s="188" t="n">
        <v>6</v>
      </c>
      <c r="H101" s="13" t="n"/>
      <c r="I101" s="13" t="n"/>
    </row>
    <row r="102" ht="20.25" customHeight="1" s="162">
      <c r="A102" s="9" t="n">
        <v>44178</v>
      </c>
      <c r="B102" s="188" t="n">
        <v>128.27</v>
      </c>
      <c r="C102" s="188" t="n">
        <v>104</v>
      </c>
      <c r="D102" s="188" t="n">
        <v>0</v>
      </c>
      <c r="E102" s="217" t="n">
        <v>0</v>
      </c>
      <c r="F102" s="188">
        <f>B102-C102-D102+E102-G102</f>
        <v/>
      </c>
      <c r="G102" s="188" t="n">
        <v>6</v>
      </c>
      <c r="H102" s="13" t="n"/>
      <c r="I102" s="13" t="n"/>
    </row>
    <row r="103" ht="20.25" customHeight="1" s="162">
      <c r="A103" s="9" t="n">
        <v>44178</v>
      </c>
      <c r="B103" s="188" t="n">
        <v>48.8</v>
      </c>
      <c r="C103" s="188" t="n">
        <v>32</v>
      </c>
      <c r="D103" s="188" t="n">
        <v>0</v>
      </c>
      <c r="E103" s="217" t="n">
        <v>0</v>
      </c>
      <c r="F103" s="188">
        <f>B103-C103-D103+E103-G103</f>
        <v/>
      </c>
      <c r="G103" s="188" t="n">
        <v>6</v>
      </c>
      <c r="H103" s="13" t="n"/>
      <c r="I103" s="13" t="n"/>
    </row>
    <row r="104" ht="20.25" customHeight="1" s="162">
      <c r="A104" s="9" t="n">
        <v>44178</v>
      </c>
      <c r="B104" s="188" t="n">
        <v>70</v>
      </c>
      <c r="C104" s="188" t="n">
        <v>56</v>
      </c>
      <c r="D104" s="188" t="n">
        <v>0</v>
      </c>
      <c r="E104" s="217" t="n">
        <v>0</v>
      </c>
      <c r="F104" s="188">
        <f>B104-C104-D104+E104-G104</f>
        <v/>
      </c>
      <c r="G104" s="188" t="n">
        <v>6</v>
      </c>
      <c r="H104" s="13" t="n"/>
      <c r="I104" s="13" t="n"/>
    </row>
    <row r="105" ht="20.25" customHeight="1" s="162">
      <c r="A105" s="9" t="n">
        <v>44178</v>
      </c>
      <c r="B105" s="188" t="n">
        <v>58.84</v>
      </c>
      <c r="C105" s="188" t="n">
        <v>54.7</v>
      </c>
      <c r="D105" s="188" t="n">
        <v>0</v>
      </c>
      <c r="E105" s="217" t="n">
        <v>0</v>
      </c>
      <c r="F105" s="223">
        <f>B105-C105-D105+E105-G105</f>
        <v/>
      </c>
      <c r="G105" s="188" t="n">
        <v>6</v>
      </c>
      <c r="H105" s="13" t="n"/>
      <c r="I105" s="13" t="n"/>
    </row>
    <row r="106" ht="20.25" customHeight="1" s="162">
      <c r="A106" s="9" t="n">
        <v>44178</v>
      </c>
      <c r="B106" s="188" t="n">
        <v>80</v>
      </c>
      <c r="C106" s="188" t="n">
        <v>66</v>
      </c>
      <c r="D106" s="188" t="n">
        <v>0</v>
      </c>
      <c r="E106" s="217" t="n">
        <v>0</v>
      </c>
      <c r="F106" s="188">
        <f>B106-C106-D106+E106-G106</f>
        <v/>
      </c>
      <c r="G106" s="188" t="n">
        <v>5</v>
      </c>
      <c r="H106" s="13" t="n"/>
      <c r="I106" s="13" t="n"/>
    </row>
    <row r="107" ht="20.25" customHeight="1" s="162">
      <c r="A107" s="9" t="n">
        <v>44178</v>
      </c>
      <c r="B107" s="188" t="n">
        <v>18.4</v>
      </c>
      <c r="C107" s="188" t="n">
        <v>17</v>
      </c>
      <c r="D107" s="188" t="n">
        <v>0</v>
      </c>
      <c r="E107" s="217" t="n">
        <v>0</v>
      </c>
      <c r="F107" s="223">
        <f>B107-C107-D107+E107-G107</f>
        <v/>
      </c>
      <c r="G107" s="188" t="n">
        <v>6</v>
      </c>
      <c r="H107" s="13" t="n"/>
      <c r="I107" s="13" t="n"/>
    </row>
    <row r="108" ht="20.25" customHeight="1" s="162">
      <c r="A108" s="9" t="n">
        <v>44178</v>
      </c>
      <c r="B108" s="188" t="n">
        <v>75</v>
      </c>
      <c r="C108" s="188" t="n">
        <v>56</v>
      </c>
      <c r="D108" s="188" t="n">
        <v>0</v>
      </c>
      <c r="E108" s="217" t="n">
        <v>0</v>
      </c>
      <c r="F108" s="188">
        <f>B108-C108-D108+E108-G108</f>
        <v/>
      </c>
      <c r="G108" s="188" t="n">
        <v>6</v>
      </c>
      <c r="H108" s="13" t="n"/>
      <c r="I108" s="13" t="n"/>
    </row>
    <row r="109" ht="20.25" customHeight="1" s="162">
      <c r="A109" s="9" t="n">
        <v>44178</v>
      </c>
      <c r="B109" s="251" t="n">
        <v>37</v>
      </c>
      <c r="C109" s="251" t="n">
        <v>24</v>
      </c>
      <c r="D109" s="251" t="n">
        <v>0</v>
      </c>
      <c r="E109" s="251" t="n">
        <v>0</v>
      </c>
      <c r="F109" s="251">
        <f>B109-C109-D109+E109-G109</f>
        <v/>
      </c>
      <c r="G109" s="251" t="n">
        <v>3.5</v>
      </c>
      <c r="H109" s="13" t="n"/>
      <c r="I109" s="13" t="n"/>
    </row>
    <row r="110" ht="20.25" customHeight="1" s="162">
      <c r="A110" s="9" t="n">
        <v>44178</v>
      </c>
      <c r="B110" s="188" t="n">
        <v>147.8</v>
      </c>
      <c r="C110" s="188" t="n">
        <v>104</v>
      </c>
      <c r="D110" s="188" t="n">
        <v>0</v>
      </c>
      <c r="E110" s="217" t="n">
        <v>0</v>
      </c>
      <c r="F110" s="188">
        <f>B110-C110-D110+E110-G110</f>
        <v/>
      </c>
      <c r="G110" s="188" t="n">
        <v>3.5</v>
      </c>
      <c r="H110" s="13" t="n"/>
      <c r="I110" s="13" t="n"/>
    </row>
    <row r="111" ht="21.95" customHeight="1" s="162">
      <c r="A111" s="9" t="n">
        <v>44178</v>
      </c>
      <c r="B111" s="188" t="n">
        <v>69.8</v>
      </c>
      <c r="C111" s="188" t="n">
        <v>48</v>
      </c>
      <c r="D111" s="188" t="n">
        <v>0</v>
      </c>
      <c r="E111" s="217" t="n">
        <v>0</v>
      </c>
      <c r="F111" s="188">
        <f>B111-C111-D111+E111-G111</f>
        <v/>
      </c>
      <c r="G111" s="188" t="n">
        <v>3.5</v>
      </c>
      <c r="H111" s="13" t="n"/>
      <c r="I111" s="13" t="n"/>
    </row>
    <row r="112" ht="20.25" customHeight="1" s="162">
      <c r="A112" s="9" t="n">
        <v>44179</v>
      </c>
      <c r="B112" s="188" t="n">
        <v>206.6</v>
      </c>
      <c r="C112" s="188" t="n">
        <v>168</v>
      </c>
      <c r="D112" s="188" t="n">
        <v>0</v>
      </c>
      <c r="E112" s="217" t="n">
        <v>0</v>
      </c>
      <c r="F112" s="188">
        <f>B112-C112-D112+E112-G112</f>
        <v/>
      </c>
      <c r="G112" s="188" t="n">
        <v>5</v>
      </c>
      <c r="H112" s="13" t="n"/>
      <c r="I112" s="13" t="n"/>
    </row>
    <row r="113" ht="20.25" customHeight="1" s="162">
      <c r="A113" s="9" t="n">
        <v>44179</v>
      </c>
      <c r="B113" s="188" t="n">
        <v>85.8</v>
      </c>
      <c r="C113" s="188" t="n">
        <v>56</v>
      </c>
      <c r="D113" s="188" t="n">
        <v>0</v>
      </c>
      <c r="E113" s="217" t="n">
        <v>0</v>
      </c>
      <c r="F113" s="188">
        <f>B113-C113-D113+E113-G113</f>
        <v/>
      </c>
      <c r="G113" s="188" t="n">
        <v>3.5</v>
      </c>
    </row>
    <row r="114" ht="20.25" customHeight="1" s="162">
      <c r="A114" s="9" t="n">
        <v>44179</v>
      </c>
      <c r="B114" s="188" t="n">
        <v>63</v>
      </c>
      <c r="C114" s="188" t="n">
        <v>40</v>
      </c>
      <c r="D114" s="188" t="n">
        <v>0</v>
      </c>
      <c r="E114" s="217" t="n">
        <v>0</v>
      </c>
      <c r="F114" s="188">
        <f>B114-C114-D114+E114-G114</f>
        <v/>
      </c>
      <c r="G114" s="188" t="n">
        <v>3.5</v>
      </c>
    </row>
    <row r="115" ht="20.25" customHeight="1" s="162">
      <c r="A115" s="9" t="n">
        <v>44179</v>
      </c>
      <c r="B115" s="188" t="n">
        <v>75.8</v>
      </c>
      <c r="C115" s="188" t="n">
        <v>56</v>
      </c>
      <c r="D115" s="188" t="n">
        <v>0</v>
      </c>
      <c r="E115" s="217" t="n">
        <v>0</v>
      </c>
      <c r="F115" s="188">
        <f>B115-C115-D115+E115-G115</f>
        <v/>
      </c>
      <c r="G115" s="188" t="n">
        <v>3.5</v>
      </c>
    </row>
    <row r="116" ht="20.25" customHeight="1" s="162">
      <c r="A116" s="9" t="n">
        <v>44179</v>
      </c>
      <c r="B116" s="188" t="n">
        <v>67.73</v>
      </c>
      <c r="C116" s="188" t="n">
        <v>54.7</v>
      </c>
      <c r="D116" s="188" t="n">
        <v>0</v>
      </c>
      <c r="E116" s="217" t="n">
        <v>0</v>
      </c>
      <c r="F116" s="188">
        <f>B116-C116-D116+E116-G116</f>
        <v/>
      </c>
      <c r="G116" s="188" t="n">
        <v>6</v>
      </c>
    </row>
    <row r="117" ht="20.25" customHeight="1" s="162">
      <c r="A117" s="9" t="n">
        <v>44179</v>
      </c>
      <c r="B117" s="188" t="n">
        <v>138.8</v>
      </c>
      <c r="C117" s="188" t="n">
        <v>106</v>
      </c>
      <c r="D117" s="188" t="n">
        <v>0</v>
      </c>
      <c r="E117" s="217" t="n">
        <v>0</v>
      </c>
      <c r="F117" s="188">
        <f>B117-C117-D117+E117-G117</f>
        <v/>
      </c>
      <c r="G117" s="188" t="n">
        <v>6</v>
      </c>
    </row>
    <row r="118" ht="20.25" customHeight="1" s="162">
      <c r="A118" s="9" t="n">
        <v>44179</v>
      </c>
      <c r="B118" s="188" t="n">
        <v>76.95</v>
      </c>
      <c r="C118" s="188" t="n">
        <v>56</v>
      </c>
      <c r="D118" s="188" t="n">
        <v>0</v>
      </c>
      <c r="E118" s="217" t="n">
        <v>0</v>
      </c>
      <c r="F118" s="188">
        <f>B118-C118-D118+E118-G118</f>
        <v/>
      </c>
      <c r="G118" s="188" t="n">
        <v>3.5</v>
      </c>
    </row>
    <row r="119" ht="20.25" customHeight="1" s="162">
      <c r="A119" s="9" t="n">
        <v>44179</v>
      </c>
      <c r="B119" s="188" t="n">
        <v>168.8</v>
      </c>
      <c r="C119" s="188" t="n">
        <v>120</v>
      </c>
      <c r="D119" s="188" t="n">
        <v>0</v>
      </c>
      <c r="E119" s="217" t="n">
        <v>0</v>
      </c>
      <c r="F119" s="188">
        <f>B119-C119-D119+E119-G119</f>
        <v/>
      </c>
      <c r="G119" s="188" t="n">
        <v>3.5</v>
      </c>
    </row>
    <row r="120" ht="20.25" customHeight="1" s="162">
      <c r="A120" s="9" t="n">
        <v>44179</v>
      </c>
      <c r="B120" s="188" t="n">
        <v>37</v>
      </c>
      <c r="C120" s="188" t="n">
        <v>24</v>
      </c>
      <c r="D120" s="188" t="n">
        <v>0</v>
      </c>
      <c r="E120" s="217" t="n">
        <v>0</v>
      </c>
      <c r="F120" s="188">
        <f>B120-C120-D120+E120-G120</f>
        <v/>
      </c>
      <c r="G120" s="188" t="n">
        <v>3.5</v>
      </c>
    </row>
    <row r="121" ht="20.25" customHeight="1" s="162">
      <c r="A121" s="9" t="n">
        <v>44179</v>
      </c>
      <c r="B121" s="188" t="n">
        <v>87</v>
      </c>
      <c r="C121" s="188" t="n">
        <v>65</v>
      </c>
      <c r="D121" s="188" t="n">
        <v>0</v>
      </c>
      <c r="E121" s="217" t="n">
        <v>0</v>
      </c>
      <c r="F121" s="188">
        <f>B121-C121-D121+E121-G121</f>
        <v/>
      </c>
      <c r="G121" s="188" t="n">
        <v>3.5</v>
      </c>
    </row>
    <row r="122" ht="20.25" customHeight="1" s="162">
      <c r="A122" s="9" t="n">
        <v>44180</v>
      </c>
      <c r="B122" s="188" t="n">
        <v>138.8</v>
      </c>
      <c r="C122" s="188" t="n">
        <v>104</v>
      </c>
      <c r="D122" s="188" t="n">
        <v>0</v>
      </c>
      <c r="E122" s="217" t="n">
        <v>0</v>
      </c>
      <c r="F122" s="188">
        <f>B122-C122-D122+E122-G122</f>
        <v/>
      </c>
      <c r="G122" s="188" t="n">
        <v>3.5</v>
      </c>
    </row>
    <row r="123" ht="20.25" customHeight="1" s="162">
      <c r="A123" s="9" t="n">
        <v>44180</v>
      </c>
      <c r="B123" s="188" t="n">
        <v>12</v>
      </c>
      <c r="C123" s="188" t="n">
        <v>8</v>
      </c>
      <c r="D123" s="188" t="n">
        <v>0</v>
      </c>
      <c r="E123" s="217" t="n">
        <v>0</v>
      </c>
      <c r="F123" s="188">
        <f>B123-C123-D123+E123-G123</f>
        <v/>
      </c>
      <c r="G123" s="188" t="n">
        <v>3.5</v>
      </c>
    </row>
    <row r="124" ht="20.25" customHeight="1" s="162">
      <c r="A124" s="9" t="n">
        <v>44180</v>
      </c>
      <c r="B124" s="188" t="n">
        <v>25.91</v>
      </c>
      <c r="C124" s="188" t="n">
        <v>18</v>
      </c>
      <c r="D124" s="188" t="n">
        <v>0</v>
      </c>
      <c r="E124" s="217" t="n">
        <v>0</v>
      </c>
      <c r="F124" s="188">
        <f>B124-C124-D124+E124-G124</f>
        <v/>
      </c>
      <c r="G124" s="188" t="n">
        <v>3.5</v>
      </c>
    </row>
    <row r="125" ht="20.25" customHeight="1" s="162">
      <c r="A125" s="9" t="n">
        <v>44180</v>
      </c>
      <c r="B125" s="188" t="n">
        <v>128.28</v>
      </c>
      <c r="C125" s="188" t="n">
        <v>104</v>
      </c>
      <c r="D125" s="188" t="n">
        <v>0</v>
      </c>
      <c r="E125" s="217" t="n">
        <v>0</v>
      </c>
      <c r="F125" s="188">
        <f>B125-C125-D125+E125-G125</f>
        <v/>
      </c>
      <c r="G125" s="188" t="n">
        <v>3.5</v>
      </c>
    </row>
    <row r="126" ht="20.25" customHeight="1" s="162">
      <c r="A126" s="9" t="n">
        <v>44180</v>
      </c>
      <c r="B126" s="188" t="n">
        <v>68.03</v>
      </c>
      <c r="C126" s="188" t="n">
        <v>56</v>
      </c>
      <c r="D126" s="188" t="n">
        <v>0</v>
      </c>
      <c r="E126" s="217" t="n">
        <v>0</v>
      </c>
      <c r="F126" s="188">
        <f>B126-C126-D126+E126-G126</f>
        <v/>
      </c>
      <c r="G126" s="188" t="n">
        <v>3.5</v>
      </c>
    </row>
    <row r="127" ht="20.25" customHeight="1" s="162">
      <c r="A127" s="9" t="n">
        <v>44180</v>
      </c>
      <c r="B127" s="188" t="n">
        <v>62.64</v>
      </c>
      <c r="C127" s="188" t="n">
        <v>48</v>
      </c>
      <c r="D127" s="188" t="n">
        <v>0</v>
      </c>
      <c r="E127" s="217" t="n">
        <v>0</v>
      </c>
      <c r="F127" s="188">
        <f>B127-C127-D127+E127-G127</f>
        <v/>
      </c>
      <c r="G127" s="188" t="n">
        <v>3.5</v>
      </c>
    </row>
    <row r="128" ht="20.25" customHeight="1" s="162">
      <c r="A128" s="9" t="n">
        <v>44180</v>
      </c>
      <c r="B128" s="188" t="n">
        <v>270.37</v>
      </c>
      <c r="C128" s="188" t="n">
        <v>224</v>
      </c>
      <c r="D128" s="188" t="n">
        <v>0</v>
      </c>
      <c r="E128" s="217" t="n">
        <v>0</v>
      </c>
      <c r="F128" s="188">
        <f>B128-C128-D128+E128-G128</f>
        <v/>
      </c>
      <c r="G128" s="188" t="n">
        <v>3.5</v>
      </c>
    </row>
    <row r="129" ht="20.25" customHeight="1" s="162">
      <c r="A129" s="9" t="n">
        <v>44181</v>
      </c>
      <c r="B129" s="188" t="n">
        <v>37</v>
      </c>
      <c r="C129" s="188" t="n">
        <v>24</v>
      </c>
      <c r="D129" s="188" t="n">
        <v>0</v>
      </c>
      <c r="E129" s="217" t="n">
        <v>0</v>
      </c>
      <c r="F129" s="188">
        <f>B129-C129-D129+E129-G129</f>
        <v/>
      </c>
      <c r="G129" s="188" t="n">
        <v>3.5</v>
      </c>
    </row>
    <row r="130" ht="20.25" customHeight="1" s="162">
      <c r="A130" s="9" t="n">
        <v>44181</v>
      </c>
      <c r="B130" s="188" t="n">
        <v>74.16</v>
      </c>
      <c r="C130" s="188" t="n">
        <v>51.8</v>
      </c>
      <c r="D130" s="188" t="n">
        <v>0</v>
      </c>
      <c r="E130" s="217" t="n">
        <v>0</v>
      </c>
      <c r="F130" s="188">
        <f>B130-C130-D130+E130-G130</f>
        <v/>
      </c>
      <c r="G130" s="188" t="n">
        <v>3.5</v>
      </c>
    </row>
    <row r="131" ht="20.25" customHeight="1" s="162">
      <c r="A131" s="9" t="n">
        <v>44181</v>
      </c>
      <c r="B131" s="188" t="n">
        <v>35.83</v>
      </c>
      <c r="C131" s="188" t="n">
        <v>24</v>
      </c>
      <c r="D131" s="188" t="n">
        <v>0</v>
      </c>
      <c r="E131" s="217" t="n">
        <v>0</v>
      </c>
      <c r="F131" s="188">
        <f>B131-C131-D131+E131-G131</f>
        <v/>
      </c>
      <c r="G131" s="188" t="n">
        <v>3.5</v>
      </c>
    </row>
    <row r="132" ht="20.25" customHeight="1" s="162">
      <c r="A132" s="9" t="n">
        <v>44181</v>
      </c>
      <c r="B132" s="188" t="n">
        <v>137.49</v>
      </c>
      <c r="C132" s="188" t="n">
        <v>104</v>
      </c>
      <c r="D132" s="188" t="n">
        <v>0</v>
      </c>
      <c r="E132" s="217" t="n">
        <v>0</v>
      </c>
      <c r="F132" s="188">
        <f>B132-C132-D132+E132-G132</f>
        <v/>
      </c>
      <c r="G132" s="188" t="n">
        <v>3.5</v>
      </c>
    </row>
    <row r="133" ht="20.25" customHeight="1" s="162">
      <c r="A133" s="9" t="n">
        <v>44182</v>
      </c>
      <c r="B133" s="188" t="n">
        <v>49.44</v>
      </c>
      <c r="C133" s="188" t="n">
        <v>32</v>
      </c>
      <c r="D133" s="188" t="n">
        <v>0</v>
      </c>
      <c r="E133" s="217" t="n">
        <v>0</v>
      </c>
      <c r="F133" s="188">
        <f>B133-C133-D133+E133-G133</f>
        <v/>
      </c>
      <c r="G133" s="188" t="n">
        <v>3.5</v>
      </c>
    </row>
    <row r="134" ht="20.25" customHeight="1" s="162">
      <c r="A134" s="9" t="n">
        <v>44182</v>
      </c>
      <c r="B134" s="188" t="n">
        <v>148.8</v>
      </c>
      <c r="C134" s="188" t="n">
        <v>112</v>
      </c>
      <c r="D134" s="188" t="n">
        <v>0</v>
      </c>
      <c r="E134" s="217" t="n">
        <v>0</v>
      </c>
      <c r="F134" s="188">
        <f>B134-C134-D134+E134-G134</f>
        <v/>
      </c>
      <c r="G134" s="188" t="n">
        <v>3.5</v>
      </c>
    </row>
    <row r="135" ht="20.25" customHeight="1" s="162">
      <c r="A135" s="9" t="n">
        <v>44182</v>
      </c>
      <c r="B135" s="188" t="n">
        <v>148.8</v>
      </c>
      <c r="C135" s="188" t="n">
        <v>112</v>
      </c>
      <c r="D135" s="188" t="n">
        <v>0</v>
      </c>
      <c r="E135" s="217" t="n">
        <v>0</v>
      </c>
      <c r="F135" s="188">
        <f>B135-C135-D135+E135-G135</f>
        <v/>
      </c>
      <c r="G135" s="188" t="n">
        <v>3.5</v>
      </c>
    </row>
    <row r="136" ht="20.25" customHeight="1" s="162">
      <c r="A136" s="9" t="n">
        <v>44182</v>
      </c>
      <c r="B136" s="188" t="n">
        <v>67.56</v>
      </c>
      <c r="C136" s="188" t="n">
        <v>48</v>
      </c>
      <c r="D136" s="188" t="n">
        <v>0</v>
      </c>
      <c r="E136" s="217" t="n">
        <v>0</v>
      </c>
      <c r="F136" s="188">
        <f>B136-C136-D136+E136-G136</f>
        <v/>
      </c>
      <c r="G136" s="188" t="n">
        <v>3.5</v>
      </c>
    </row>
    <row r="137" ht="20.25" customHeight="1" s="162">
      <c r="A137" s="9" t="n">
        <v>44182</v>
      </c>
      <c r="B137" s="188" t="n">
        <v>35.83</v>
      </c>
      <c r="C137" s="188" t="n">
        <v>24</v>
      </c>
      <c r="D137" s="188" t="n">
        <v>0</v>
      </c>
      <c r="E137" s="217" t="n">
        <v>0</v>
      </c>
      <c r="F137" s="188">
        <f>B137-C137-D137+E137-G137</f>
        <v/>
      </c>
      <c r="G137" s="188" t="n">
        <v>3.5</v>
      </c>
    </row>
    <row r="138" ht="20.25" customHeight="1" s="162">
      <c r="A138" s="9" t="n">
        <v>44182</v>
      </c>
      <c r="B138" s="188" t="n">
        <v>75.8</v>
      </c>
      <c r="C138" s="188" t="n">
        <v>56</v>
      </c>
      <c r="D138" s="188" t="n">
        <v>0</v>
      </c>
      <c r="E138" s="217" t="n">
        <v>0</v>
      </c>
      <c r="F138" s="188">
        <f>B138-C138-D138+E138-G138</f>
        <v/>
      </c>
      <c r="G138" s="188" t="n">
        <v>3.5</v>
      </c>
    </row>
    <row r="139" ht="20.25" customHeight="1" s="162">
      <c r="A139" s="9" t="n">
        <v>44182</v>
      </c>
      <c r="B139" s="188" t="n">
        <v>141.8</v>
      </c>
      <c r="C139" s="188" t="n">
        <v>104</v>
      </c>
      <c r="D139" s="188" t="n">
        <v>0</v>
      </c>
      <c r="E139" s="217" t="n">
        <v>0</v>
      </c>
      <c r="F139" s="188">
        <f>B139-C139-D139+E139-G139</f>
        <v/>
      </c>
      <c r="G139" s="188" t="n">
        <v>3.5</v>
      </c>
    </row>
    <row r="140" ht="20.25" customHeight="1" s="162">
      <c r="A140" s="9" t="n">
        <v>44182</v>
      </c>
      <c r="B140" s="188" t="n">
        <v>36.83</v>
      </c>
      <c r="C140" s="188" t="n">
        <v>24</v>
      </c>
      <c r="D140" s="188" t="n">
        <v>0</v>
      </c>
      <c r="E140" s="217" t="n">
        <v>0</v>
      </c>
      <c r="F140" s="188">
        <f>B140-C140-D140+E140-G140</f>
        <v/>
      </c>
      <c r="G140" s="188" t="n">
        <v>3.5</v>
      </c>
    </row>
    <row r="141" ht="20.25" customHeight="1" s="162">
      <c r="A141" s="9" t="n">
        <v>44183</v>
      </c>
      <c r="B141" s="188" t="n">
        <v>84.11</v>
      </c>
      <c r="C141" s="188" t="n">
        <v>65</v>
      </c>
      <c r="D141" s="188" t="n">
        <v>0</v>
      </c>
      <c r="E141" s="217" t="n">
        <v>0</v>
      </c>
      <c r="F141" s="188">
        <f>B141-C141-D141+E141-G141</f>
        <v/>
      </c>
      <c r="G141" s="188" t="n">
        <v>3.5</v>
      </c>
    </row>
    <row r="142" ht="20.25" customHeight="1" s="162">
      <c r="A142" s="9" t="n">
        <v>44183</v>
      </c>
      <c r="B142" s="188" t="n">
        <v>72.69</v>
      </c>
      <c r="C142" s="188" t="n">
        <v>56</v>
      </c>
      <c r="D142" s="188" t="n">
        <v>0</v>
      </c>
      <c r="E142" s="217" t="n">
        <v>0</v>
      </c>
      <c r="F142" s="188">
        <f>B142-C142-D142+E142-G142</f>
        <v/>
      </c>
      <c r="G142" s="188" t="n">
        <v>3.5</v>
      </c>
    </row>
    <row r="143" ht="20.25" customHeight="1" s="162">
      <c r="A143" s="9" t="n">
        <v>44183</v>
      </c>
      <c r="B143" s="188" t="n">
        <v>46.41</v>
      </c>
      <c r="C143" s="188" t="n">
        <v>32</v>
      </c>
      <c r="D143" s="188" t="n">
        <v>0</v>
      </c>
      <c r="E143" s="217" t="n">
        <v>0</v>
      </c>
      <c r="F143" s="188">
        <f>B143-C143-D143+E143-G143</f>
        <v/>
      </c>
      <c r="G143" s="188" t="n">
        <v>3.5</v>
      </c>
    </row>
    <row r="144" ht="20.25" customHeight="1" s="162">
      <c r="A144" s="9" t="n">
        <v>44183</v>
      </c>
      <c r="B144" s="188" t="n">
        <v>61.05</v>
      </c>
      <c r="C144" s="188" t="n">
        <v>40</v>
      </c>
      <c r="D144" s="188" t="n">
        <v>0</v>
      </c>
      <c r="E144" s="217" t="n">
        <v>0</v>
      </c>
      <c r="F144" s="188">
        <f>B144-C144-D144+E144-G144</f>
        <v/>
      </c>
      <c r="G144" s="188" t="n">
        <v>3.5</v>
      </c>
    </row>
    <row r="145" ht="20.25" customHeight="1" s="162">
      <c r="A145" s="9" t="n">
        <v>44183</v>
      </c>
      <c r="B145" s="188" t="n">
        <v>35.83</v>
      </c>
      <c r="C145" s="188" t="n">
        <v>24</v>
      </c>
      <c r="D145" s="188" t="n">
        <v>0</v>
      </c>
      <c r="E145" s="217" t="n">
        <v>0</v>
      </c>
      <c r="F145" s="188">
        <f>B145-C145-D145+E145-G145</f>
        <v/>
      </c>
      <c r="G145" s="188" t="n">
        <v>3.5</v>
      </c>
    </row>
    <row r="146" ht="20.25" customHeight="1" s="162">
      <c r="A146" s="9" t="n">
        <v>44183</v>
      </c>
      <c r="B146" s="188" t="n">
        <v>134.49</v>
      </c>
      <c r="C146" s="188" t="n">
        <v>109.5</v>
      </c>
      <c r="D146" s="188" t="n">
        <v>0</v>
      </c>
      <c r="E146" s="217" t="n">
        <v>0</v>
      </c>
      <c r="F146" s="188">
        <f>B146-C146-D146+E146-G146</f>
        <v/>
      </c>
      <c r="G146" s="188" t="n">
        <v>3.5</v>
      </c>
    </row>
    <row r="147" ht="20.25" customHeight="1" s="162">
      <c r="A147" s="9" t="n">
        <v>44183</v>
      </c>
      <c r="B147" s="188" t="n">
        <v>28</v>
      </c>
      <c r="C147" s="188" t="n">
        <v>20</v>
      </c>
      <c r="D147" s="188" t="n">
        <v>0</v>
      </c>
      <c r="E147" s="217" t="n">
        <v>0</v>
      </c>
      <c r="F147" s="188">
        <f>B147-C147-D147+E147-G147</f>
        <v/>
      </c>
      <c r="G147" s="188" t="n">
        <v>3.5</v>
      </c>
    </row>
    <row r="148" ht="20.25" customHeight="1" s="162">
      <c r="A148" s="9" t="n">
        <v>44183</v>
      </c>
      <c r="B148" s="188" t="n">
        <v>125.54</v>
      </c>
      <c r="C148" s="188" t="n">
        <v>104</v>
      </c>
      <c r="D148" s="188" t="n">
        <v>0</v>
      </c>
      <c r="E148" s="217" t="n">
        <v>0</v>
      </c>
      <c r="F148" s="188">
        <f>B148-C148-D148+E148-G148</f>
        <v/>
      </c>
      <c r="G148" s="188" t="n">
        <v>3.5</v>
      </c>
    </row>
    <row r="149" ht="20.25" customHeight="1" s="162">
      <c r="A149" s="9" t="n">
        <v>44183</v>
      </c>
      <c r="B149" s="188" t="n">
        <v>34.97</v>
      </c>
      <c r="C149" s="188" t="n">
        <v>24</v>
      </c>
      <c r="D149" s="188" t="n">
        <v>0</v>
      </c>
      <c r="E149" s="217" t="n">
        <v>0</v>
      </c>
      <c r="F149" s="188">
        <f>B149-C149-D149+E149-G149</f>
        <v/>
      </c>
      <c r="G149" s="188" t="n">
        <v>3.5</v>
      </c>
    </row>
    <row r="150" ht="20.25" customHeight="1" s="162">
      <c r="A150" s="9" t="n">
        <v>44183</v>
      </c>
      <c r="B150" s="188" t="n">
        <v>44.56</v>
      </c>
      <c r="C150" s="188" t="n">
        <v>43.95</v>
      </c>
      <c r="D150" s="188" t="n">
        <v>0</v>
      </c>
      <c r="E150" s="217" t="n">
        <v>0</v>
      </c>
      <c r="F150" s="188">
        <f>B150-C150-D150+E150-G150</f>
        <v/>
      </c>
      <c r="G150" s="188" t="n">
        <v>0</v>
      </c>
    </row>
    <row r="151" ht="20.25" customHeight="1" s="162">
      <c r="A151" s="9" t="n">
        <v>44183</v>
      </c>
      <c r="B151" s="188" t="n">
        <v>11.61</v>
      </c>
      <c r="C151" s="188" t="n">
        <v>8</v>
      </c>
      <c r="D151" s="188" t="n">
        <v>0</v>
      </c>
      <c r="E151" s="217" t="n">
        <v>0</v>
      </c>
      <c r="F151" s="188">
        <f>B151-C151-D151+E151-G151</f>
        <v/>
      </c>
      <c r="G151" s="188" t="n">
        <v>3.5</v>
      </c>
    </row>
    <row r="152" ht="20.25" customHeight="1" s="162">
      <c r="A152" s="9" t="n">
        <v>44183</v>
      </c>
      <c r="B152" s="223" t="n">
        <v>64.93000000000001</v>
      </c>
      <c r="C152" s="223" t="n">
        <v>56</v>
      </c>
      <c r="D152" s="223" t="n">
        <v>64.93000000000001</v>
      </c>
      <c r="E152" s="223" t="n">
        <v>52.5</v>
      </c>
      <c r="F152" s="223">
        <f>B152-C152-D152+E152-G152</f>
        <v/>
      </c>
      <c r="G152" s="223" t="n">
        <v>3.5</v>
      </c>
    </row>
    <row r="153" ht="20.25" customHeight="1" s="162">
      <c r="A153" s="9" t="n">
        <v>44183</v>
      </c>
      <c r="B153" s="188" t="n">
        <v>124.21</v>
      </c>
      <c r="C153" s="188" t="n">
        <v>104</v>
      </c>
      <c r="D153" s="188" t="n">
        <v>0</v>
      </c>
      <c r="E153" s="217" t="n">
        <v>0</v>
      </c>
      <c r="F153" s="188">
        <f>B153-C153-D153+E153-G153</f>
        <v/>
      </c>
      <c r="G153" s="188" t="n">
        <v>3.5</v>
      </c>
    </row>
    <row r="154" ht="20.25" customHeight="1" s="162">
      <c r="A154" s="9" t="n">
        <v>44184</v>
      </c>
      <c r="B154" s="188" t="n">
        <v>137.49</v>
      </c>
      <c r="C154" s="188" t="n">
        <v>104</v>
      </c>
      <c r="D154" s="188" t="n">
        <v>0</v>
      </c>
      <c r="E154" s="217" t="n">
        <v>0</v>
      </c>
      <c r="F154" s="188">
        <f>B154-C154-D154+E154-G154</f>
        <v/>
      </c>
      <c r="G154" s="188" t="n">
        <v>3.5</v>
      </c>
    </row>
    <row r="155" ht="20.25" customHeight="1" s="162">
      <c r="A155" s="9" t="n">
        <v>44184</v>
      </c>
      <c r="B155" s="188" t="n">
        <v>192.07</v>
      </c>
      <c r="C155" s="188" t="n">
        <v>156.5</v>
      </c>
      <c r="D155" s="188" t="n">
        <v>0</v>
      </c>
      <c r="E155" s="217" t="n">
        <v>0</v>
      </c>
      <c r="F155" s="188">
        <f>B155-C155-D155+E155-G155</f>
        <v/>
      </c>
      <c r="G155" s="188" t="n">
        <v>3.5</v>
      </c>
    </row>
    <row r="156" ht="20.25" customHeight="1" s="162">
      <c r="A156" s="9" t="n">
        <v>44184</v>
      </c>
      <c r="B156" s="188" t="n">
        <v>44.56</v>
      </c>
      <c r="C156" s="188" t="n">
        <v>43.95</v>
      </c>
      <c r="D156" s="188" t="n">
        <v>0</v>
      </c>
      <c r="E156" s="217" t="n">
        <v>0</v>
      </c>
      <c r="F156" s="188">
        <f>B156-C156-D156+E156-G156</f>
        <v/>
      </c>
      <c r="G156" s="188" t="n">
        <v>0</v>
      </c>
    </row>
    <row r="157" ht="20.25" customHeight="1" s="162">
      <c r="A157" s="9" t="n">
        <v>44184</v>
      </c>
      <c r="B157" s="188" t="n">
        <v>134.49</v>
      </c>
      <c r="C157" s="188" t="n">
        <v>104</v>
      </c>
      <c r="D157" s="188" t="n">
        <v>0</v>
      </c>
      <c r="E157" s="217" t="n">
        <v>0</v>
      </c>
      <c r="F157" s="188">
        <f>B157-C157-D157+E157-G157</f>
        <v/>
      </c>
      <c r="G157" s="188" t="n">
        <v>3.5</v>
      </c>
    </row>
    <row r="158" ht="20.25" customHeight="1" s="162">
      <c r="A158" s="9" t="n">
        <v>44184</v>
      </c>
      <c r="B158" s="188" t="n">
        <v>67.56</v>
      </c>
      <c r="C158" s="188" t="n">
        <v>48</v>
      </c>
      <c r="D158" s="188" t="n">
        <v>0</v>
      </c>
      <c r="E158" s="217" t="n">
        <v>0</v>
      </c>
      <c r="F158" s="188">
        <f>B158-C158-D158+E158-G158</f>
        <v/>
      </c>
      <c r="G158" s="188" t="n">
        <v>3.5</v>
      </c>
    </row>
    <row r="159" ht="20.25" customHeight="1" s="162">
      <c r="A159" s="9" t="n">
        <v>44184</v>
      </c>
      <c r="B159" s="188" t="n">
        <v>134.49</v>
      </c>
      <c r="C159" s="188" t="n">
        <v>104</v>
      </c>
      <c r="D159" s="188" t="n">
        <v>0</v>
      </c>
      <c r="E159" s="217" t="n">
        <v>0</v>
      </c>
      <c r="F159" s="188">
        <f>B159-C159-D159+E159-G159</f>
        <v/>
      </c>
      <c r="G159" s="188" t="n">
        <v>3.5</v>
      </c>
    </row>
    <row r="160" ht="20.25" customHeight="1" s="162">
      <c r="A160" s="9" t="n">
        <v>44184</v>
      </c>
      <c r="B160" s="188" t="n">
        <v>12.95</v>
      </c>
      <c r="C160" s="188" t="n">
        <v>8</v>
      </c>
      <c r="D160" s="188" t="n">
        <v>0</v>
      </c>
      <c r="E160" s="217" t="n">
        <v>0</v>
      </c>
      <c r="F160" s="188">
        <f>B160-C160-D160+E160-G160</f>
        <v/>
      </c>
      <c r="G160" s="188" t="n">
        <v>3.5</v>
      </c>
    </row>
    <row r="161" ht="20.25" customHeight="1" s="162">
      <c r="A161" s="9" t="n">
        <v>44184</v>
      </c>
      <c r="B161" s="188" t="n">
        <v>35.83</v>
      </c>
      <c r="C161" s="188" t="n">
        <v>24</v>
      </c>
      <c r="D161" s="188" t="n">
        <v>0</v>
      </c>
      <c r="E161" s="217" t="n">
        <v>0</v>
      </c>
      <c r="F161" s="188">
        <f>B161-C161-D161+E161-G161</f>
        <v/>
      </c>
      <c r="G161" s="188" t="n">
        <v>3.5</v>
      </c>
    </row>
    <row r="162" ht="20.25" customHeight="1" s="162">
      <c r="A162" s="9" t="n">
        <v>44184</v>
      </c>
      <c r="B162" s="188" t="n">
        <v>167.09</v>
      </c>
      <c r="C162" s="188" t="n">
        <v>147.95</v>
      </c>
      <c r="D162" s="188" t="n">
        <v>0</v>
      </c>
      <c r="E162" s="217" t="n">
        <v>0</v>
      </c>
      <c r="F162" s="188">
        <f>B162-C162-D162+E162-G162</f>
        <v/>
      </c>
      <c r="G162" s="188" t="n">
        <v>3.5</v>
      </c>
    </row>
    <row r="163" ht="20.25" customHeight="1" s="162">
      <c r="A163" s="9" t="n">
        <v>44184</v>
      </c>
      <c r="B163" s="188" t="n">
        <v>134.49</v>
      </c>
      <c r="C163" s="188" t="n">
        <v>104</v>
      </c>
      <c r="D163" s="188" t="n">
        <v>0</v>
      </c>
      <c r="E163" s="217" t="n">
        <v>0</v>
      </c>
      <c r="F163" s="188">
        <f>B163-C163-D163+E163-G163</f>
        <v/>
      </c>
      <c r="G163" s="188" t="n">
        <v>3.5</v>
      </c>
    </row>
    <row r="164" ht="20.25" customHeight="1" s="162">
      <c r="A164" s="9" t="n">
        <v>44184</v>
      </c>
      <c r="B164" s="188" t="n">
        <v>64.93000000000001</v>
      </c>
      <c r="C164" s="188" t="n">
        <v>55</v>
      </c>
      <c r="D164" s="188" t="n">
        <v>0</v>
      </c>
      <c r="E164" s="217" t="n">
        <v>0</v>
      </c>
      <c r="F164" s="188">
        <f>B164-C164-D164+E164-G164</f>
        <v/>
      </c>
      <c r="G164" s="188" t="n">
        <v>3.5</v>
      </c>
    </row>
    <row r="165" ht="20.25" customHeight="1" s="162">
      <c r="A165" s="9" t="n">
        <v>44184</v>
      </c>
      <c r="B165" s="188" t="n">
        <v>67.56</v>
      </c>
      <c r="C165" s="188" t="n">
        <v>48</v>
      </c>
      <c r="D165" s="188" t="n">
        <v>0</v>
      </c>
      <c r="E165" s="217" t="n">
        <v>0</v>
      </c>
      <c r="F165" s="188">
        <f>B165-C165-D165+E165-G165</f>
        <v/>
      </c>
      <c r="G165" s="188" t="n">
        <v>3.5</v>
      </c>
      <c r="H165" s="0" t="inlineStr">
        <is>
          <t>平均每天7.8单</t>
        </is>
      </c>
    </row>
    <row r="166" ht="20.25" customHeight="1" s="162">
      <c r="A166" s="9" t="n">
        <v>44184</v>
      </c>
      <c r="B166" s="188" t="n">
        <v>24.22</v>
      </c>
      <c r="C166" s="188" t="n">
        <v>16</v>
      </c>
      <c r="D166" s="188" t="n">
        <v>0</v>
      </c>
      <c r="E166" s="217" t="n">
        <v>0</v>
      </c>
      <c r="F166" s="188">
        <f>B166-C166-D166+E166-G166</f>
        <v/>
      </c>
      <c r="G166" s="188" t="n">
        <v>3.5</v>
      </c>
    </row>
    <row r="167" ht="20.25" customHeight="1" s="162">
      <c r="A167" s="9" t="n">
        <v>44185</v>
      </c>
      <c r="B167" s="188" t="n">
        <v>134.49</v>
      </c>
      <c r="C167" s="188" t="n">
        <v>106</v>
      </c>
      <c r="D167" s="188" t="n">
        <v>0</v>
      </c>
      <c r="E167" s="217" t="n">
        <v>0</v>
      </c>
      <c r="F167" s="223">
        <f>B167-C167-D167+E167-G167</f>
        <v/>
      </c>
      <c r="G167" s="188" t="n">
        <v>29</v>
      </c>
    </row>
    <row r="168" ht="20.25" customHeight="1" s="162">
      <c r="A168" s="9" t="n">
        <v>44185</v>
      </c>
      <c r="B168" s="188" t="n">
        <v>64.93000000000001</v>
      </c>
      <c r="C168" s="188" t="n">
        <v>55</v>
      </c>
      <c r="D168" s="188" t="n">
        <v>0</v>
      </c>
      <c r="E168" s="217" t="n">
        <v>0</v>
      </c>
      <c r="F168" s="188">
        <f>B168-C168-D168+E168-G168</f>
        <v/>
      </c>
      <c r="G168" s="188" t="n">
        <v>3.5</v>
      </c>
    </row>
    <row r="169" ht="20.25" customHeight="1" s="162">
      <c r="A169" s="9" t="n">
        <v>44185</v>
      </c>
      <c r="B169" s="188" t="n">
        <v>37.8</v>
      </c>
      <c r="C169" s="188" t="n">
        <v>24</v>
      </c>
      <c r="D169" s="188" t="n">
        <v>0</v>
      </c>
      <c r="E169" s="217" t="n">
        <v>0</v>
      </c>
      <c r="F169" s="188">
        <f>B169-C169-D169+E169-G169</f>
        <v/>
      </c>
      <c r="G169" s="188" t="n">
        <v>3.5</v>
      </c>
    </row>
    <row r="170" ht="20.25" customHeight="1" s="162">
      <c r="A170" s="9" t="n">
        <v>44185</v>
      </c>
      <c r="B170" s="188" t="n">
        <v>57.15</v>
      </c>
      <c r="C170" s="188" t="n">
        <v>50</v>
      </c>
      <c r="D170" s="188" t="n">
        <v>0</v>
      </c>
      <c r="E170" s="217" t="n">
        <v>0</v>
      </c>
      <c r="F170" s="188">
        <f>B170-C170-D170+E170-G170</f>
        <v/>
      </c>
      <c r="G170" s="188" t="n">
        <v>3.5</v>
      </c>
    </row>
    <row r="171" ht="20.25" customHeight="1" s="162">
      <c r="A171" s="9" t="n">
        <v>44185</v>
      </c>
      <c r="B171" s="188" t="n">
        <v>14</v>
      </c>
      <c r="C171" s="188" t="n">
        <v>2</v>
      </c>
      <c r="D171" s="188" t="n">
        <v>0</v>
      </c>
      <c r="E171" s="217" t="n">
        <v>0</v>
      </c>
      <c r="F171" s="188">
        <f>B171-C171-D171+E171-G171</f>
        <v/>
      </c>
      <c r="G171" s="188" t="n">
        <v>3.5</v>
      </c>
    </row>
    <row r="172" ht="20.25" customHeight="1" s="162">
      <c r="A172" s="9" t="n">
        <v>44185</v>
      </c>
      <c r="B172" s="188" t="n">
        <v>80.17</v>
      </c>
      <c r="C172" s="188" t="n">
        <v>56</v>
      </c>
      <c r="D172" s="188" t="n">
        <v>0</v>
      </c>
      <c r="E172" s="217" t="n">
        <v>0</v>
      </c>
      <c r="F172" s="188">
        <f>B172-C172-D172+E172-G172</f>
        <v/>
      </c>
      <c r="G172" s="188" t="n">
        <v>3.5</v>
      </c>
    </row>
    <row r="173" ht="20.25" customHeight="1" s="162">
      <c r="A173" s="9" t="n">
        <v>44185</v>
      </c>
      <c r="B173" s="188" t="n">
        <v>64.93000000000001</v>
      </c>
      <c r="C173" s="188" t="n">
        <v>55</v>
      </c>
      <c r="D173" s="188" t="n">
        <v>0</v>
      </c>
      <c r="E173" s="217" t="n">
        <v>0</v>
      </c>
      <c r="F173" s="188">
        <f>B173-C173-D173+E173-G173</f>
        <v/>
      </c>
      <c r="G173" s="188" t="n">
        <v>3.5</v>
      </c>
    </row>
    <row r="174" ht="20.25" customHeight="1" s="162">
      <c r="A174" s="9" t="n">
        <v>44185</v>
      </c>
      <c r="B174" s="188" t="n">
        <v>24.22</v>
      </c>
      <c r="C174" s="188" t="n">
        <v>16</v>
      </c>
      <c r="D174" s="188" t="n">
        <v>0</v>
      </c>
      <c r="E174" s="217" t="n">
        <v>0</v>
      </c>
      <c r="F174" s="188">
        <f>B174-C174-D174+E174-G174</f>
        <v/>
      </c>
      <c r="G174" s="188" t="n">
        <v>3.5</v>
      </c>
    </row>
    <row r="175" ht="20.25" customHeight="1" s="162">
      <c r="A175" s="9" t="n">
        <v>44185</v>
      </c>
      <c r="B175" s="188" t="n">
        <v>87.44</v>
      </c>
      <c r="C175" s="188" t="n">
        <v>65</v>
      </c>
      <c r="D175" s="188" t="n">
        <v>0</v>
      </c>
      <c r="E175" s="217" t="n">
        <v>0</v>
      </c>
      <c r="F175" s="188">
        <f>B175-C175-D175+E175-G175</f>
        <v/>
      </c>
      <c r="G175" s="188" t="n">
        <v>3.5</v>
      </c>
    </row>
    <row r="176" ht="20.25" customHeight="1" s="162">
      <c r="A176" s="9" t="n">
        <v>44186</v>
      </c>
      <c r="B176" s="188" t="n">
        <v>68.73999999999999</v>
      </c>
      <c r="C176" s="188" t="n">
        <v>48</v>
      </c>
      <c r="D176" s="188" t="n">
        <v>0</v>
      </c>
      <c r="E176" s="217" t="n">
        <v>0</v>
      </c>
      <c r="F176" s="188">
        <f>B176-C176-D176+E176-G176</f>
        <v/>
      </c>
      <c r="G176" s="188" t="n">
        <v>3.5</v>
      </c>
    </row>
    <row r="177" ht="20.25" customHeight="1" s="162">
      <c r="A177" s="9" t="n">
        <v>44186</v>
      </c>
      <c r="B177" s="188" t="n">
        <v>37.38</v>
      </c>
      <c r="C177" s="188" t="n">
        <v>25</v>
      </c>
      <c r="D177" s="188" t="n">
        <v>0</v>
      </c>
      <c r="E177" s="217" t="n">
        <v>0</v>
      </c>
      <c r="F177" s="188">
        <f>B177-C177-D177+E177-G177</f>
        <v/>
      </c>
      <c r="G177" s="188" t="n">
        <v>3.5</v>
      </c>
    </row>
    <row r="178" ht="20.25" customHeight="1" s="162">
      <c r="A178" s="9" t="n">
        <v>44186</v>
      </c>
      <c r="B178" s="188" t="n">
        <v>180.76</v>
      </c>
      <c r="C178" s="188" t="n">
        <v>128</v>
      </c>
      <c r="D178" s="188" t="n">
        <v>0</v>
      </c>
      <c r="E178" s="217" t="n">
        <v>0</v>
      </c>
      <c r="F178" s="188">
        <f>B178-C178-D178+E178-G178</f>
        <v/>
      </c>
      <c r="G178" s="188" t="n">
        <v>3.5</v>
      </c>
    </row>
    <row r="179" ht="20.25" customHeight="1" s="162">
      <c r="A179" s="9" t="n">
        <v>44186</v>
      </c>
      <c r="B179" s="188" t="n">
        <v>283.86</v>
      </c>
      <c r="C179" s="188" t="n">
        <v>208</v>
      </c>
      <c r="D179" s="188" t="n">
        <v>0</v>
      </c>
      <c r="E179" s="217" t="n">
        <v>0</v>
      </c>
      <c r="F179" s="188">
        <f>B179-C179-D179+E179-G179</f>
        <v/>
      </c>
      <c r="G179" s="188" t="n">
        <v>3.5</v>
      </c>
    </row>
    <row r="180" ht="20.25" customHeight="1" s="162">
      <c r="A180" s="9" t="n">
        <v>44186</v>
      </c>
      <c r="B180" s="188" t="n">
        <v>143.8</v>
      </c>
      <c r="C180" s="188" t="n">
        <v>104</v>
      </c>
      <c r="D180" s="188" t="n">
        <v>0</v>
      </c>
      <c r="E180" s="217" t="n">
        <v>0</v>
      </c>
      <c r="F180" s="188">
        <f>B180-C180-D180+E180-G180</f>
        <v/>
      </c>
      <c r="G180" s="188" t="n">
        <v>3.5</v>
      </c>
    </row>
    <row r="181" ht="20.25" customHeight="1" s="162">
      <c r="A181" s="9" t="n">
        <v>44186</v>
      </c>
      <c r="B181" s="188" t="n">
        <v>67.56</v>
      </c>
      <c r="C181" s="188" t="n">
        <v>48</v>
      </c>
      <c r="D181" s="188" t="n">
        <v>0</v>
      </c>
      <c r="E181" s="217" t="n">
        <v>0</v>
      </c>
      <c r="F181" s="188">
        <f>B181-C181-D181+E181-G181</f>
        <v/>
      </c>
      <c r="G181" s="188" t="n">
        <v>3.5</v>
      </c>
    </row>
    <row r="182" ht="20.25" customHeight="1" s="162">
      <c r="A182" s="9" t="n">
        <v>44187</v>
      </c>
      <c r="B182" s="188" t="n">
        <v>158.76</v>
      </c>
      <c r="C182" s="188" t="n">
        <v>112</v>
      </c>
      <c r="D182" s="188" t="n">
        <v>0</v>
      </c>
      <c r="E182" s="217" t="n">
        <v>0</v>
      </c>
      <c r="F182" s="188">
        <f>B182-C182-D182+E182-G182</f>
        <v/>
      </c>
      <c r="G182" s="188" t="n">
        <v>3.5</v>
      </c>
    </row>
    <row r="183" ht="20.25" customHeight="1" s="162">
      <c r="A183" s="9" t="n">
        <v>44187</v>
      </c>
      <c r="B183" s="188" t="n">
        <v>137.68</v>
      </c>
      <c r="C183" s="188" t="n">
        <v>110</v>
      </c>
      <c r="D183" s="188" t="n">
        <v>0</v>
      </c>
      <c r="E183" s="217" t="n">
        <v>0</v>
      </c>
      <c r="F183" s="188">
        <f>B183-C183-D183+E183-G183</f>
        <v/>
      </c>
      <c r="G183" s="188" t="n">
        <v>3.5</v>
      </c>
    </row>
    <row r="184" ht="20.25" customHeight="1" s="162">
      <c r="A184" s="9" t="n">
        <v>44187</v>
      </c>
      <c r="B184" s="188" t="n">
        <v>91.12</v>
      </c>
      <c r="C184" s="188" t="n">
        <v>66</v>
      </c>
      <c r="D184" s="188" t="n">
        <v>0</v>
      </c>
      <c r="E184" s="217" t="n">
        <v>0</v>
      </c>
      <c r="F184" s="188">
        <f>B184-C184-D184+E184-G184</f>
        <v/>
      </c>
      <c r="G184" s="188" t="n">
        <v>3.5</v>
      </c>
    </row>
    <row r="185" ht="20.25" customHeight="1" s="162">
      <c r="A185" s="9" t="n">
        <v>44187</v>
      </c>
      <c r="B185" s="188" t="n">
        <v>218.89</v>
      </c>
      <c r="C185" s="188" t="n">
        <v>136</v>
      </c>
      <c r="D185" s="188" t="n">
        <v>0</v>
      </c>
      <c r="E185" s="217" t="n">
        <v>0</v>
      </c>
      <c r="F185" s="188">
        <f>B185-C185-D185+E185-G185</f>
        <v/>
      </c>
      <c r="G185" s="188" t="n">
        <v>17</v>
      </c>
    </row>
    <row r="186" ht="20.25" customHeight="1" s="162">
      <c r="A186" s="9" t="n">
        <v>44187</v>
      </c>
      <c r="B186" s="188" t="n">
        <v>104</v>
      </c>
      <c r="C186" s="188" t="n">
        <v>64</v>
      </c>
      <c r="D186" s="188" t="n">
        <v>0</v>
      </c>
      <c r="E186" s="217" t="n">
        <v>0</v>
      </c>
      <c r="F186" s="188">
        <f>B186-C186-D186+E186-G186</f>
        <v/>
      </c>
      <c r="G186" s="188" t="n">
        <v>0</v>
      </c>
    </row>
    <row r="187" ht="20.25" customHeight="1" s="162">
      <c r="A187" s="9" t="n">
        <v>44187</v>
      </c>
      <c r="B187" s="188" t="n">
        <v>169</v>
      </c>
      <c r="C187" s="188" t="n">
        <v>104</v>
      </c>
      <c r="D187" s="188" t="n">
        <v>0</v>
      </c>
      <c r="E187" s="217" t="n">
        <v>0</v>
      </c>
      <c r="F187" s="188">
        <f>B187-C187-D187+E187-G187</f>
        <v/>
      </c>
      <c r="G187" s="188" t="n">
        <v>23</v>
      </c>
    </row>
    <row r="188" ht="20.25" customHeight="1" s="162">
      <c r="A188" s="9" t="n">
        <v>44187</v>
      </c>
      <c r="B188" s="188" t="n">
        <v>79.8</v>
      </c>
      <c r="C188" s="188" t="n">
        <v>52</v>
      </c>
      <c r="D188" s="188" t="n">
        <v>0</v>
      </c>
      <c r="E188" s="217" t="n">
        <v>0</v>
      </c>
      <c r="F188" s="188">
        <f>B188-C188-D188+E188-G188</f>
        <v/>
      </c>
      <c r="G188" s="188" t="n">
        <v>3.5</v>
      </c>
    </row>
    <row r="189" ht="20.25" customHeight="1" s="162">
      <c r="A189" s="9" t="n">
        <v>44187</v>
      </c>
      <c r="B189" s="188" t="n">
        <v>67.56</v>
      </c>
      <c r="C189" s="188" t="n">
        <v>48</v>
      </c>
      <c r="D189" s="188" t="n">
        <v>0</v>
      </c>
      <c r="E189" s="217" t="n">
        <v>0</v>
      </c>
      <c r="F189" s="188">
        <f>B189-C189-D189+E189-G189</f>
        <v/>
      </c>
      <c r="G189" s="188" t="n">
        <v>3.5</v>
      </c>
    </row>
    <row r="190" ht="20.25" customHeight="1" s="162">
      <c r="A190" s="9" t="n">
        <v>44187</v>
      </c>
      <c r="B190" s="188" t="n">
        <v>156.43</v>
      </c>
      <c r="C190" s="188" t="n">
        <v>104</v>
      </c>
      <c r="D190" s="188" t="n">
        <v>0</v>
      </c>
      <c r="E190" s="217" t="n">
        <v>0</v>
      </c>
      <c r="F190" s="188">
        <f>B190-C190-D190+E190-G190</f>
        <v/>
      </c>
      <c r="G190" s="188" t="n">
        <v>3.5</v>
      </c>
    </row>
    <row r="191" ht="20.25" customHeight="1" s="162">
      <c r="A191" s="9" t="n">
        <v>44187</v>
      </c>
      <c r="B191" s="188" t="n">
        <v>138.43</v>
      </c>
      <c r="C191" s="188" t="n">
        <v>104</v>
      </c>
      <c r="D191" s="188" t="n">
        <v>0</v>
      </c>
      <c r="E191" s="217" t="n">
        <v>0</v>
      </c>
      <c r="F191" s="188">
        <f>B191-C191-D191+E191-G191</f>
        <v/>
      </c>
      <c r="G191" s="188" t="n">
        <v>3.5</v>
      </c>
    </row>
    <row r="192" ht="20.25" customHeight="1" s="162">
      <c r="A192" s="9" t="n">
        <v>44188</v>
      </c>
      <c r="B192" s="188" t="n">
        <v>87.37</v>
      </c>
      <c r="C192" s="188" t="n">
        <v>48</v>
      </c>
      <c r="D192" s="188" t="n">
        <v>0</v>
      </c>
      <c r="E192" s="217" t="n">
        <v>0</v>
      </c>
      <c r="F192" s="188">
        <f>B192-C192-D192+E192-G192</f>
        <v/>
      </c>
      <c r="G192" s="188" t="n">
        <v>3.5</v>
      </c>
    </row>
    <row r="193" ht="20.25" customHeight="1" s="162">
      <c r="A193" s="9" t="n">
        <v>44188</v>
      </c>
      <c r="B193" s="188" t="n">
        <v>64.93000000000001</v>
      </c>
      <c r="C193" s="188" t="n">
        <v>55</v>
      </c>
      <c r="D193" s="188" t="n">
        <v>0</v>
      </c>
      <c r="E193" s="217" t="n">
        <v>0</v>
      </c>
      <c r="F193" s="188">
        <f>B193-C193-D193+E193-G193</f>
        <v/>
      </c>
      <c r="G193" s="188" t="n">
        <v>3.5</v>
      </c>
    </row>
    <row r="194" ht="20.25" customHeight="1" s="162">
      <c r="A194" s="9" t="n">
        <v>44188</v>
      </c>
      <c r="B194" s="188" t="n">
        <v>61.96</v>
      </c>
      <c r="C194" s="188" t="n">
        <v>48</v>
      </c>
      <c r="D194" s="188" t="n">
        <v>0</v>
      </c>
      <c r="E194" s="217" t="n">
        <v>0</v>
      </c>
      <c r="F194" s="188">
        <f>B194-C194-D194+E194-G194</f>
        <v/>
      </c>
      <c r="G194" s="188" t="n">
        <v>3.5</v>
      </c>
    </row>
    <row r="195" ht="20.25" customHeight="1" s="162">
      <c r="A195" s="9" t="n">
        <v>44188</v>
      </c>
      <c r="B195" s="188" t="n">
        <v>38.05</v>
      </c>
      <c r="C195" s="188" t="n">
        <v>26</v>
      </c>
      <c r="D195" s="188" t="n">
        <v>0</v>
      </c>
      <c r="E195" s="217" t="n">
        <v>0</v>
      </c>
      <c r="F195" s="188">
        <f>B195-C195-D195+E195-G195</f>
        <v/>
      </c>
      <c r="G195" s="188" t="n">
        <v>3.5</v>
      </c>
    </row>
    <row r="196" ht="20.25" customHeight="1" s="162">
      <c r="A196" s="9" t="n">
        <v>44188</v>
      </c>
      <c r="B196" s="188" t="n">
        <v>30</v>
      </c>
      <c r="C196" s="188" t="n">
        <v>20</v>
      </c>
      <c r="D196" s="188" t="n">
        <v>0</v>
      </c>
      <c r="E196" s="217" t="n">
        <v>0</v>
      </c>
      <c r="F196" s="188">
        <f>B196-C196-D196+E196-G196</f>
        <v/>
      </c>
      <c r="G196" s="188" t="n">
        <v>3.5</v>
      </c>
    </row>
    <row r="197" ht="20.25" customHeight="1" s="162">
      <c r="A197" s="9" t="n">
        <v>44188</v>
      </c>
      <c r="B197" s="188" t="n">
        <v>162.71</v>
      </c>
      <c r="C197" s="188" t="n">
        <v>120</v>
      </c>
      <c r="D197" s="188" t="n">
        <v>0</v>
      </c>
      <c r="E197" s="217" t="n">
        <v>0</v>
      </c>
      <c r="F197" s="188">
        <f>B197-C197-D197+E197-G197</f>
        <v/>
      </c>
      <c r="G197" s="188" t="n">
        <v>3.5</v>
      </c>
    </row>
    <row r="198" ht="20.25" customHeight="1" s="162">
      <c r="A198" s="9" t="n">
        <v>44188</v>
      </c>
      <c r="B198" s="188" t="n">
        <v>70.56</v>
      </c>
      <c r="C198" s="188" t="n">
        <v>48</v>
      </c>
      <c r="D198" s="188" t="n">
        <v>0</v>
      </c>
      <c r="E198" s="217" t="n">
        <v>0</v>
      </c>
      <c r="F198" s="188">
        <f>B198-C198-D198+E198-G198</f>
        <v/>
      </c>
      <c r="G198" s="188" t="n">
        <v>3.5</v>
      </c>
    </row>
    <row r="199" ht="20.25" customHeight="1" s="162">
      <c r="A199" s="9" t="n">
        <v>44188</v>
      </c>
      <c r="B199" s="188" t="n">
        <v>137.96</v>
      </c>
      <c r="C199" s="188" t="n">
        <v>104</v>
      </c>
      <c r="D199" s="188" t="n">
        <v>0</v>
      </c>
      <c r="E199" s="217" t="n">
        <v>0</v>
      </c>
      <c r="F199" s="188">
        <f>B199-C199-D199+E199-G199</f>
        <v/>
      </c>
      <c r="G199" s="188" t="n">
        <v>3.5</v>
      </c>
    </row>
    <row r="200" ht="20.25" customHeight="1" s="162">
      <c r="A200" s="9" t="n">
        <v>44188</v>
      </c>
      <c r="B200" s="188" t="n">
        <v>59.89</v>
      </c>
      <c r="C200" s="188" t="n">
        <v>40</v>
      </c>
      <c r="D200" s="188" t="n">
        <v>0</v>
      </c>
      <c r="E200" s="217" t="n">
        <v>0</v>
      </c>
      <c r="F200" s="188">
        <f>B200-C200-D200+E200-G200</f>
        <v/>
      </c>
      <c r="G200" s="188" t="n">
        <v>3.5</v>
      </c>
    </row>
    <row r="201" ht="20.25" customHeight="1" s="162">
      <c r="A201" s="9" t="n">
        <v>44188</v>
      </c>
      <c r="B201" s="188" t="n">
        <v>137.49</v>
      </c>
      <c r="C201" s="188" t="n">
        <v>104</v>
      </c>
      <c r="D201" s="188" t="n">
        <v>0</v>
      </c>
      <c r="E201" s="217" t="n">
        <v>0</v>
      </c>
      <c r="F201" s="188">
        <f>B201-C201-D201+E201-G201</f>
        <v/>
      </c>
      <c r="G201" s="188" t="n">
        <v>3.5</v>
      </c>
    </row>
    <row r="202" ht="20.25" customHeight="1" s="162">
      <c r="A202" s="9" t="n">
        <v>44189</v>
      </c>
      <c r="B202" s="188" t="n">
        <v>67.56</v>
      </c>
      <c r="C202" s="188" t="n">
        <v>48</v>
      </c>
      <c r="D202" s="188" t="n">
        <v>0</v>
      </c>
      <c r="E202" s="217" t="n">
        <v>0</v>
      </c>
      <c r="F202" s="188">
        <f>B202-C202-D202+E202-G202</f>
        <v/>
      </c>
      <c r="G202" s="188" t="n">
        <v>3.5</v>
      </c>
    </row>
    <row r="203" ht="20.25" customHeight="1" s="162">
      <c r="A203" s="9" t="n">
        <v>44189</v>
      </c>
      <c r="B203" s="188" t="n">
        <v>74.65000000000001</v>
      </c>
      <c r="C203" s="188" t="n">
        <v>44</v>
      </c>
      <c r="D203" s="188" t="n">
        <v>0</v>
      </c>
      <c r="E203" s="217" t="n">
        <v>0</v>
      </c>
      <c r="F203" s="188">
        <f>B203-C203-D203+E203-G203</f>
        <v/>
      </c>
      <c r="G203" s="188" t="n">
        <v>6</v>
      </c>
    </row>
    <row r="204" ht="20.25" customHeight="1" s="162">
      <c r="A204" s="9" t="n">
        <v>44189</v>
      </c>
      <c r="B204" s="188" t="n">
        <v>64.93000000000001</v>
      </c>
      <c r="C204" s="188" t="n">
        <v>55</v>
      </c>
      <c r="D204" s="188" t="n">
        <v>0</v>
      </c>
      <c r="E204" s="217" t="n">
        <v>0</v>
      </c>
      <c r="F204" s="188">
        <f>B204-C204-D204+E204-G204</f>
        <v/>
      </c>
      <c r="G204" s="188" t="n">
        <v>3.5</v>
      </c>
    </row>
    <row r="205" ht="20.25" customHeight="1" s="162">
      <c r="A205" s="9" t="n">
        <v>44189</v>
      </c>
      <c r="B205" s="188" t="n">
        <v>45.42</v>
      </c>
      <c r="C205" s="188" t="n">
        <v>38.6</v>
      </c>
      <c r="D205" s="188" t="n">
        <v>0</v>
      </c>
      <c r="E205" s="217" t="n">
        <v>0</v>
      </c>
      <c r="F205" s="188">
        <f>B205-C205-D205+E205-G205</f>
        <v/>
      </c>
      <c r="G205" s="188" t="n">
        <v>3.5</v>
      </c>
    </row>
    <row r="206" ht="20.25" customHeight="1" s="162">
      <c r="A206" s="9" t="n">
        <v>44189</v>
      </c>
      <c r="B206" s="188" t="n">
        <v>64.93000000000001</v>
      </c>
      <c r="C206" s="188" t="n">
        <v>55</v>
      </c>
      <c r="D206" s="188" t="n">
        <v>0</v>
      </c>
      <c r="E206" s="217" t="n">
        <v>0</v>
      </c>
      <c r="F206" s="188">
        <f>B206-C206-D206+E206-G206</f>
        <v/>
      </c>
      <c r="G206" s="188" t="n">
        <v>3.5</v>
      </c>
    </row>
    <row r="207" ht="20.25" customHeight="1" s="162">
      <c r="A207" s="9" t="n">
        <v>44189</v>
      </c>
      <c r="B207" s="188" t="n">
        <v>70.56</v>
      </c>
      <c r="C207" s="188" t="n">
        <v>48</v>
      </c>
      <c r="D207" s="188" t="n">
        <v>0</v>
      </c>
      <c r="E207" s="217" t="n">
        <v>0</v>
      </c>
      <c r="F207" s="188">
        <f>B207-C207-D207+E207-G207</f>
        <v/>
      </c>
      <c r="G207" s="188" t="n">
        <v>3.5</v>
      </c>
    </row>
    <row r="208" ht="20.25" customHeight="1" s="162">
      <c r="A208" s="9" t="n">
        <v>44189</v>
      </c>
      <c r="B208" s="188" t="n">
        <v>11.61</v>
      </c>
      <c r="C208" s="188" t="n">
        <v>8</v>
      </c>
      <c r="D208" s="188" t="n">
        <v>0</v>
      </c>
      <c r="E208" s="217" t="n">
        <v>0</v>
      </c>
      <c r="F208" s="188">
        <f>B208-C208-D208+E208-G208</f>
        <v/>
      </c>
      <c r="G208" s="188" t="n">
        <v>3.5</v>
      </c>
    </row>
    <row r="209" ht="20.25" customHeight="1" s="162">
      <c r="A209" s="9" t="n">
        <v>44189</v>
      </c>
      <c r="B209" s="188" t="n">
        <v>69.5</v>
      </c>
      <c r="C209" s="188" t="n">
        <v>48</v>
      </c>
      <c r="D209" s="188" t="n">
        <v>0</v>
      </c>
      <c r="E209" s="217" t="n">
        <v>0</v>
      </c>
      <c r="F209" s="188">
        <f>B209-C209-D209+E209-G209</f>
        <v/>
      </c>
      <c r="G209" s="188" t="n">
        <v>3.5</v>
      </c>
    </row>
    <row r="210" ht="20.25" customHeight="1" s="162">
      <c r="A210" s="9" t="n">
        <v>44189</v>
      </c>
      <c r="B210" s="188" t="n">
        <v>23.08</v>
      </c>
      <c r="C210" s="188" t="n">
        <v>16</v>
      </c>
      <c r="D210" s="188" t="n">
        <v>0</v>
      </c>
      <c r="E210" s="217" t="n">
        <v>0</v>
      </c>
      <c r="F210" s="188">
        <f>B210-C210-D210+E210-G210</f>
        <v/>
      </c>
      <c r="G210" s="188" t="n">
        <v>3.5</v>
      </c>
    </row>
    <row r="211" ht="20.25" customHeight="1" s="162">
      <c r="A211" s="9" t="n">
        <v>44190</v>
      </c>
      <c r="B211" s="188" t="n">
        <v>134.49</v>
      </c>
      <c r="C211" s="188" t="n">
        <v>104</v>
      </c>
      <c r="D211" s="188" t="n">
        <v>0</v>
      </c>
      <c r="E211" s="217" t="n">
        <v>0</v>
      </c>
      <c r="F211" s="188">
        <f>B211-C211-D211+E211-G211</f>
        <v/>
      </c>
      <c r="G211" s="188" t="n">
        <v>3.5</v>
      </c>
    </row>
    <row r="212" ht="20.25" customHeight="1" s="162">
      <c r="A212" s="9" t="n">
        <v>44190</v>
      </c>
      <c r="B212" s="188" t="n">
        <v>14</v>
      </c>
      <c r="C212" s="188" t="n">
        <v>2</v>
      </c>
      <c r="D212" s="188" t="n">
        <v>0</v>
      </c>
      <c r="E212" s="217" t="n">
        <v>0</v>
      </c>
      <c r="F212" s="188">
        <f>B212-C212-D212+E212-G212</f>
        <v/>
      </c>
      <c r="G212" s="188" t="n">
        <v>3.5</v>
      </c>
    </row>
    <row r="213" ht="20.25" customHeight="1" s="162">
      <c r="A213" s="9" t="n">
        <v>44190</v>
      </c>
      <c r="B213" s="188" t="n">
        <v>87.59999999999999</v>
      </c>
      <c r="C213" s="188" t="n">
        <v>56</v>
      </c>
      <c r="D213" s="188" t="n">
        <v>0</v>
      </c>
      <c r="E213" s="217" t="n">
        <v>0</v>
      </c>
      <c r="F213" s="188">
        <f>B213-C213-D213+E213-G213</f>
        <v/>
      </c>
      <c r="G213" s="188" t="n">
        <v>3.5</v>
      </c>
    </row>
    <row r="214" ht="20.25" customHeight="1" s="162">
      <c r="A214" s="9" t="n">
        <v>44190</v>
      </c>
      <c r="B214" s="188" t="n">
        <v>163.75</v>
      </c>
      <c r="C214" s="188" t="n">
        <v>104</v>
      </c>
      <c r="D214" s="188" t="n">
        <v>0</v>
      </c>
      <c r="E214" s="217" t="n">
        <v>0</v>
      </c>
      <c r="F214" s="188">
        <f>B214-C214-D214+E214-G214</f>
        <v/>
      </c>
      <c r="G214" s="188" t="n">
        <v>14</v>
      </c>
    </row>
    <row r="215" ht="20.25" customHeight="1" s="162">
      <c r="A215" s="9" t="n">
        <v>44190</v>
      </c>
      <c r="B215" s="188" t="n">
        <v>67.62</v>
      </c>
      <c r="C215" s="188" t="n">
        <v>48</v>
      </c>
      <c r="D215" s="188" t="n">
        <v>0</v>
      </c>
      <c r="E215" s="217" t="n">
        <v>0</v>
      </c>
      <c r="F215" s="188">
        <f>B215-C215-D215+E215-G215</f>
        <v/>
      </c>
      <c r="G215" s="188" t="n">
        <v>3.5</v>
      </c>
    </row>
    <row r="216" ht="20.25" customHeight="1" s="162">
      <c r="A216" s="9" t="n">
        <v>44190</v>
      </c>
      <c r="B216" s="188" t="n">
        <v>134.49</v>
      </c>
      <c r="C216" s="188" t="n">
        <v>106</v>
      </c>
      <c r="D216" s="188" t="n">
        <v>0</v>
      </c>
      <c r="E216" s="217" t="n">
        <v>0</v>
      </c>
      <c r="F216" s="188">
        <f>B216-C216-D216+E216-G216</f>
        <v/>
      </c>
      <c r="G216" s="188" t="n">
        <v>3.5</v>
      </c>
    </row>
    <row r="217" ht="20.25" customHeight="1" s="162">
      <c r="A217" s="9" t="n">
        <v>44190</v>
      </c>
      <c r="B217" s="188" t="n">
        <v>34.8</v>
      </c>
      <c r="C217" s="188" t="n">
        <v>20</v>
      </c>
      <c r="D217" s="188" t="n">
        <v>0</v>
      </c>
      <c r="E217" s="217" t="n">
        <v>0</v>
      </c>
      <c r="F217" s="188">
        <f>B217-C217-D217+E217-G217</f>
        <v/>
      </c>
      <c r="G217" s="188" t="n">
        <v>3.5</v>
      </c>
    </row>
    <row r="218" ht="20.25" customHeight="1" s="162">
      <c r="A218" s="9" t="n">
        <v>44190</v>
      </c>
      <c r="B218" s="188" t="n">
        <v>16.9</v>
      </c>
      <c r="C218" s="188" t="n">
        <v>10</v>
      </c>
      <c r="D218" s="188" t="n">
        <v>0</v>
      </c>
      <c r="E218" s="217" t="n">
        <v>0</v>
      </c>
      <c r="F218" s="188">
        <f>B218-C218-D218+E218-G218</f>
        <v/>
      </c>
      <c r="G218" s="188" t="n">
        <v>3.5</v>
      </c>
    </row>
    <row r="219" ht="20.25" customHeight="1" s="162">
      <c r="A219" s="9" t="n">
        <v>44191</v>
      </c>
      <c r="B219" s="188" t="n">
        <v>136.43</v>
      </c>
      <c r="C219" s="188" t="n">
        <v>104</v>
      </c>
      <c r="D219" s="188" t="n">
        <v>0</v>
      </c>
      <c r="E219" s="217" t="n">
        <v>0</v>
      </c>
      <c r="F219" s="188">
        <f>B219-C219-D219+E219-G219</f>
        <v/>
      </c>
      <c r="G219" s="188" t="n">
        <v>3.5</v>
      </c>
    </row>
    <row r="220" ht="20.25" customHeight="1" s="162">
      <c r="A220" s="9" t="n">
        <v>44191</v>
      </c>
      <c r="B220" s="188" t="n">
        <v>139.43</v>
      </c>
      <c r="C220" s="188" t="n">
        <v>104</v>
      </c>
      <c r="D220" s="188" t="n">
        <v>0</v>
      </c>
      <c r="E220" s="217" t="n">
        <v>0</v>
      </c>
      <c r="F220" s="188">
        <f>B220-C220-D220+E220-G220</f>
        <v/>
      </c>
      <c r="G220" s="188" t="n">
        <v>3.5</v>
      </c>
    </row>
    <row r="221" ht="20.25" customHeight="1" s="162">
      <c r="A221" s="9" t="n">
        <v>44191</v>
      </c>
      <c r="B221" s="188" t="n">
        <v>6.8</v>
      </c>
      <c r="C221" s="188" t="n">
        <v>4</v>
      </c>
      <c r="D221" s="188" t="n">
        <v>0</v>
      </c>
      <c r="E221" s="217" t="n">
        <v>0</v>
      </c>
      <c r="F221" s="223">
        <f>B221-C221-D221+E221-G221</f>
        <v/>
      </c>
      <c r="G221" s="188" t="n">
        <v>3.5</v>
      </c>
    </row>
    <row r="222" ht="20.25" customHeight="1" s="162">
      <c r="A222" s="9" t="n">
        <v>44191</v>
      </c>
      <c r="B222" s="188" t="n">
        <v>67.56</v>
      </c>
      <c r="C222" s="188" t="n">
        <v>48</v>
      </c>
      <c r="D222" s="188" t="n">
        <v>0</v>
      </c>
      <c r="E222" s="217" t="n">
        <v>0</v>
      </c>
      <c r="F222" s="188">
        <f>B222-C222-D222+E222-G222</f>
        <v/>
      </c>
      <c r="G222" s="188" t="n">
        <v>3.5</v>
      </c>
    </row>
    <row r="223" ht="20.25" customHeight="1" s="162">
      <c r="A223" s="9" t="n">
        <v>44191</v>
      </c>
      <c r="B223" s="188" t="n">
        <v>8.9</v>
      </c>
      <c r="C223" s="188" t="n">
        <v>4</v>
      </c>
      <c r="D223" s="188" t="n">
        <v>0</v>
      </c>
      <c r="E223" s="217" t="n">
        <v>0</v>
      </c>
      <c r="F223" s="188">
        <f>B223-C223-D223+E223-G223</f>
        <v/>
      </c>
      <c r="G223" s="188" t="n">
        <v>3.5</v>
      </c>
    </row>
    <row r="224" ht="20.25" customHeight="1" s="162">
      <c r="A224" s="9" t="n">
        <v>44192</v>
      </c>
      <c r="B224" s="188" t="n">
        <v>35.8</v>
      </c>
      <c r="C224" s="188" t="n">
        <v>20</v>
      </c>
      <c r="D224" s="188" t="n">
        <v>0</v>
      </c>
      <c r="E224" s="217" t="n">
        <v>0</v>
      </c>
      <c r="F224" s="188">
        <f>B224-C224-D224+E224-G224</f>
        <v/>
      </c>
      <c r="G224" s="188" t="n">
        <v>3.5</v>
      </c>
    </row>
    <row r="225" ht="20.25" customHeight="1" s="162">
      <c r="A225" s="9" t="n">
        <v>44192</v>
      </c>
      <c r="B225" s="188" t="n">
        <v>67.56</v>
      </c>
      <c r="C225" s="188" t="n">
        <v>48</v>
      </c>
      <c r="D225" s="188" t="n">
        <v>0</v>
      </c>
      <c r="E225" s="217" t="n">
        <v>0</v>
      </c>
      <c r="F225" s="188">
        <f>B225-C225-D225+E225-G225</f>
        <v/>
      </c>
      <c r="G225" s="188" t="n">
        <v>3.5</v>
      </c>
    </row>
    <row r="226" ht="20.25" customHeight="1" s="162">
      <c r="A226" s="9" t="n">
        <v>44193</v>
      </c>
      <c r="B226" s="188" t="n">
        <v>134.49</v>
      </c>
      <c r="C226" s="188" t="n">
        <v>104</v>
      </c>
      <c r="D226" s="188" t="n">
        <v>0</v>
      </c>
      <c r="E226" s="217" t="n">
        <v>0</v>
      </c>
      <c r="F226" s="188">
        <f>B226-C226-D226+E226-G226</f>
        <v/>
      </c>
      <c r="G226" s="188" t="n">
        <v>3.5</v>
      </c>
    </row>
    <row r="227" ht="20.25" customHeight="1" s="162">
      <c r="A227" s="9" t="n">
        <v>44193</v>
      </c>
      <c r="B227" s="188" t="n">
        <v>13.55</v>
      </c>
      <c r="C227" s="188" t="n">
        <v>1</v>
      </c>
      <c r="D227" s="188" t="n">
        <v>0</v>
      </c>
      <c r="E227" s="217" t="n">
        <v>0</v>
      </c>
      <c r="F227" s="188">
        <f>B227-C227-D227+E227-G227</f>
        <v/>
      </c>
      <c r="G227" s="188" t="n">
        <v>3.5</v>
      </c>
    </row>
    <row r="228" ht="20.25" customHeight="1" s="162">
      <c r="A228" s="9" t="n">
        <v>44193</v>
      </c>
      <c r="B228" s="188" t="n">
        <v>45.44</v>
      </c>
      <c r="C228" s="188" t="n">
        <v>28</v>
      </c>
      <c r="D228" s="188" t="n">
        <v>0</v>
      </c>
      <c r="E228" s="217" t="n">
        <v>0</v>
      </c>
      <c r="F228" s="188">
        <f>B228-C228-D228+E228-G228</f>
        <v/>
      </c>
      <c r="G228" s="188" t="n">
        <v>3.5</v>
      </c>
    </row>
    <row r="229" ht="20.25" customHeight="1" s="162">
      <c r="A229" s="9" t="n">
        <v>44193</v>
      </c>
      <c r="B229" s="188" t="n">
        <v>67.56</v>
      </c>
      <c r="C229" s="188" t="n">
        <v>48</v>
      </c>
      <c r="D229" s="188" t="n">
        <v>0</v>
      </c>
      <c r="E229" s="217" t="n">
        <v>0</v>
      </c>
      <c r="F229" s="188">
        <f>B229-C229-D229+E229-G229</f>
        <v/>
      </c>
      <c r="G229" s="188" t="n">
        <v>3.5</v>
      </c>
    </row>
    <row r="230" ht="20.25" customHeight="1" s="162">
      <c r="A230" s="9" t="n">
        <v>44193</v>
      </c>
      <c r="B230" s="188" t="n">
        <v>19.61</v>
      </c>
      <c r="C230" s="188" t="n">
        <v>8</v>
      </c>
      <c r="D230" s="188" t="n">
        <v>0</v>
      </c>
      <c r="E230" s="217" t="n">
        <v>0</v>
      </c>
      <c r="F230" s="188">
        <f>B230-C230-D230+E230-G230</f>
        <v/>
      </c>
      <c r="G230" s="188" t="n">
        <v>3.5</v>
      </c>
    </row>
    <row r="231" ht="20.25" customHeight="1" s="162">
      <c r="A231" s="9" t="n">
        <v>44193</v>
      </c>
      <c r="B231" s="188" t="n">
        <v>134.49</v>
      </c>
      <c r="C231" s="188" t="n">
        <v>104</v>
      </c>
      <c r="D231" s="188" t="n">
        <v>0</v>
      </c>
      <c r="E231" s="217" t="n">
        <v>0</v>
      </c>
      <c r="F231" s="188">
        <f>B231-C231-D231+E231-G231</f>
        <v/>
      </c>
      <c r="G231" s="188" t="n">
        <v>3.5</v>
      </c>
    </row>
    <row r="232" ht="20.25" customHeight="1" s="162">
      <c r="A232" s="9" t="n">
        <v>44193</v>
      </c>
      <c r="B232" s="188" t="n">
        <v>47.8</v>
      </c>
      <c r="C232" s="188" t="n">
        <v>32</v>
      </c>
      <c r="D232" s="188" t="n">
        <v>0</v>
      </c>
      <c r="E232" s="217" t="n">
        <v>0</v>
      </c>
      <c r="F232" s="188">
        <f>B232-C232-D232+E232-G232</f>
        <v/>
      </c>
      <c r="G232" s="188" t="n">
        <v>3.5</v>
      </c>
    </row>
    <row r="233" ht="20.25" customHeight="1" s="162">
      <c r="A233" s="9" t="n">
        <v>44194</v>
      </c>
      <c r="B233" s="188" t="n">
        <v>146.6</v>
      </c>
      <c r="C233" s="188" t="n">
        <v>110</v>
      </c>
      <c r="D233" s="188" t="n">
        <v>0</v>
      </c>
      <c r="E233" s="217" t="n">
        <v>0</v>
      </c>
      <c r="F233" s="188">
        <f>B233-C233-D233+E233-G233</f>
        <v/>
      </c>
      <c r="G233" s="188" t="n">
        <v>3.5</v>
      </c>
    </row>
    <row r="234" ht="20.25" customHeight="1" s="162">
      <c r="A234" s="9" t="n">
        <v>44194</v>
      </c>
      <c r="B234" s="188" t="n">
        <v>35.83</v>
      </c>
      <c r="C234" s="188" t="n">
        <v>24</v>
      </c>
      <c r="D234" s="188" t="n">
        <v>0</v>
      </c>
      <c r="E234" s="217" t="n">
        <v>0</v>
      </c>
      <c r="F234" s="188">
        <f>B234-C234-D234+E234-G234</f>
        <v/>
      </c>
      <c r="G234" s="188" t="n">
        <v>3.5</v>
      </c>
    </row>
    <row r="235" ht="20.25" customHeight="1" s="162">
      <c r="A235" s="9" t="n">
        <v>44195</v>
      </c>
      <c r="B235" s="188" t="n">
        <v>134.49</v>
      </c>
      <c r="C235" s="188" t="n">
        <v>104</v>
      </c>
      <c r="D235" s="188" t="n">
        <v>0</v>
      </c>
      <c r="E235" s="217" t="n">
        <v>0</v>
      </c>
      <c r="F235" s="188">
        <f>B235-C235-D235+E235-G235</f>
        <v/>
      </c>
      <c r="G235" s="188" t="n">
        <v>3.5</v>
      </c>
    </row>
    <row r="236" ht="20.25" customHeight="1" s="162">
      <c r="A236" s="9" t="n">
        <v>44195</v>
      </c>
      <c r="B236" s="188" t="n">
        <v>13.55</v>
      </c>
      <c r="C236" s="188" t="n">
        <v>2</v>
      </c>
      <c r="D236" s="188" t="n">
        <v>0</v>
      </c>
      <c r="E236" s="217" t="n">
        <v>0</v>
      </c>
      <c r="F236" s="188">
        <f>B236-C236-D236+E236-G236</f>
        <v/>
      </c>
      <c r="G236" s="188" t="n">
        <v>3.5</v>
      </c>
    </row>
    <row r="237" ht="20.25" customHeight="1" s="162">
      <c r="A237" s="9" t="n">
        <v>44195</v>
      </c>
      <c r="B237" s="188" t="n">
        <v>134.49</v>
      </c>
      <c r="C237" s="188" t="n">
        <v>104</v>
      </c>
      <c r="D237" s="188" t="n">
        <v>0</v>
      </c>
      <c r="E237" s="217" t="n">
        <v>0</v>
      </c>
      <c r="F237" s="188">
        <f>B237-C237-D237+E237-G237</f>
        <v/>
      </c>
      <c r="G237" s="188" t="n">
        <v>3.5</v>
      </c>
    </row>
    <row r="238" ht="20.25" customHeight="1" s="162">
      <c r="A238" s="9" t="n">
        <v>44195</v>
      </c>
      <c r="B238" s="188" t="n">
        <v>27.64</v>
      </c>
      <c r="C238" s="188" t="n">
        <v>16</v>
      </c>
      <c r="D238" s="188" t="n">
        <v>0</v>
      </c>
      <c r="E238" s="217" t="n">
        <v>0</v>
      </c>
      <c r="F238" s="188">
        <f>B238-C238-D238+E238-G238</f>
        <v/>
      </c>
      <c r="G238" s="188" t="n">
        <v>3.5</v>
      </c>
    </row>
    <row r="239" ht="20.25" customHeight="1" s="162">
      <c r="A239" s="9" t="n">
        <v>44196</v>
      </c>
      <c r="B239" s="188" t="n">
        <v>134.49</v>
      </c>
      <c r="C239" s="188" t="n">
        <v>104</v>
      </c>
      <c r="D239" s="188" t="n">
        <v>0</v>
      </c>
      <c r="E239" s="217" t="n">
        <v>0</v>
      </c>
      <c r="F239" s="188">
        <f>B239-C239-D239+E239-G239</f>
        <v/>
      </c>
      <c r="G239" s="188" t="n">
        <v>3.5</v>
      </c>
    </row>
    <row r="240" ht="20.25" customHeight="1" s="162">
      <c r="A240" s="9" t="n">
        <v>44196</v>
      </c>
      <c r="B240" s="188" t="n">
        <v>70.66</v>
      </c>
      <c r="C240" s="188" t="n">
        <v>48</v>
      </c>
      <c r="D240" s="188" t="n">
        <v>0</v>
      </c>
      <c r="E240" s="217" t="n">
        <v>0</v>
      </c>
      <c r="F240" s="188">
        <f>B240-C240-D240+E240-G240</f>
        <v/>
      </c>
      <c r="G240" s="188" t="n">
        <v>3.5</v>
      </c>
    </row>
    <row r="241" ht="20.25" customHeight="1" s="162">
      <c r="A241" s="9" t="n">
        <v>44196</v>
      </c>
      <c r="B241" s="188" t="n">
        <v>138.57</v>
      </c>
      <c r="C241" s="188" t="n">
        <v>104</v>
      </c>
      <c r="D241" s="188" t="n">
        <v>0</v>
      </c>
      <c r="E241" s="217" t="n">
        <v>0</v>
      </c>
      <c r="F241" s="188">
        <f>B241-C241-D241+E241-G241</f>
        <v/>
      </c>
      <c r="G241" s="188" t="n">
        <v>3.5</v>
      </c>
    </row>
    <row r="242" ht="20.25" customHeight="1" s="162">
      <c r="A242" s="9" t="n">
        <v>44196</v>
      </c>
      <c r="B242" s="188" t="n">
        <v>67.56</v>
      </c>
      <c r="C242" s="188" t="n">
        <v>48</v>
      </c>
      <c r="D242" s="188" t="n">
        <v>0</v>
      </c>
      <c r="E242" s="217" t="n">
        <v>0</v>
      </c>
      <c r="F242" s="188">
        <f>B242-C242-D242+E242-G242</f>
        <v/>
      </c>
      <c r="G242" s="188" t="n">
        <v>3.5</v>
      </c>
    </row>
    <row r="243" ht="20.25" customHeight="1" s="162">
      <c r="A243" s="9" t="n">
        <v>44196</v>
      </c>
      <c r="B243" s="188" t="n">
        <v>48.44</v>
      </c>
      <c r="C243" s="188" t="n">
        <v>32</v>
      </c>
      <c r="D243" s="188" t="n">
        <v>0</v>
      </c>
      <c r="E243" s="217" t="n">
        <v>0</v>
      </c>
      <c r="F243" s="188">
        <f>B243-C243-D243+E243-G243</f>
        <v/>
      </c>
      <c r="G243" s="188" t="n">
        <v>3.5</v>
      </c>
    </row>
    <row r="244" ht="20.25" customHeight="1" s="162">
      <c r="A244" s="9" t="n">
        <v>44196</v>
      </c>
      <c r="B244" s="188" t="n">
        <v>67.56</v>
      </c>
      <c r="C244" s="188" t="n">
        <v>48</v>
      </c>
      <c r="D244" s="188" t="n">
        <v>0</v>
      </c>
      <c r="E244" s="217" t="n">
        <v>0</v>
      </c>
      <c r="F244" s="188">
        <f>B244-C244-D244+E244-G244</f>
        <v/>
      </c>
      <c r="G244" s="188" t="n">
        <v>3.5</v>
      </c>
    </row>
    <row r="245" ht="20.25" customHeight="1" s="162">
      <c r="A245" s="9" t="n">
        <v>44196</v>
      </c>
      <c r="B245" s="188" t="n">
        <v>151.9</v>
      </c>
      <c r="C245" s="188" t="n">
        <v>112</v>
      </c>
      <c r="D245" s="188" t="n">
        <v>0</v>
      </c>
      <c r="E245" s="217" t="n">
        <v>0</v>
      </c>
      <c r="F245" s="188">
        <f>B245-C245-D245+E245-G245</f>
        <v/>
      </c>
      <c r="G245" s="188" t="n">
        <v>3.5</v>
      </c>
    </row>
    <row r="246" ht="20.25" customHeight="1" s="162">
      <c r="A246" s="22" t="n"/>
      <c r="B246" s="171" t="n"/>
      <c r="C246" s="171" t="n"/>
      <c r="D246" s="171" t="n"/>
      <c r="E246" s="220" t="n"/>
      <c r="F246" s="171" t="n"/>
      <c r="G246" s="171" t="n"/>
    </row>
    <row r="247" ht="20.25" customHeight="1" s="162">
      <c r="A247" s="22" t="n"/>
      <c r="B247" s="171" t="n"/>
      <c r="C247" s="171" t="n"/>
      <c r="D247" s="171" t="n"/>
      <c r="E247" s="220" t="n"/>
      <c r="F247" s="171" t="n"/>
      <c r="G247" s="171" t="n"/>
    </row>
    <row r="248" ht="20.25" customHeight="1" s="162">
      <c r="A248" s="22" t="n"/>
      <c r="B248" s="171" t="n"/>
      <c r="C248" s="171" t="n"/>
      <c r="D248" s="171" t="n"/>
      <c r="E248" s="220" t="n"/>
      <c r="F248" s="171" t="n"/>
      <c r="G248" s="171" t="n"/>
    </row>
    <row r="249" ht="20.25" customHeight="1" s="162">
      <c r="A249" s="22" t="n"/>
      <c r="B249" s="171" t="n"/>
      <c r="C249" s="171" t="n"/>
      <c r="D249" s="171" t="n"/>
      <c r="E249" s="220" t="n"/>
      <c r="F249" s="171" t="n"/>
      <c r="G249" s="171" t="n"/>
    </row>
    <row r="250" ht="20.25" customHeight="1" s="162">
      <c r="A250" s="22" t="n"/>
      <c r="B250" s="171" t="n"/>
      <c r="C250" s="171" t="n"/>
      <c r="D250" s="171" t="n"/>
      <c r="E250" s="220" t="n"/>
      <c r="F250" s="171" t="n"/>
      <c r="G250" s="171" t="n"/>
    </row>
    <row r="251" ht="20.25" customHeight="1" s="162">
      <c r="A251" s="22" t="n"/>
      <c r="B251" s="171" t="n"/>
      <c r="C251" s="171" t="n"/>
      <c r="D251" s="171" t="n"/>
      <c r="E251" s="220" t="n"/>
      <c r="F251" s="171" t="n"/>
      <c r="G251" s="171" t="n"/>
    </row>
    <row r="252" ht="20.25" customHeight="1" s="162">
      <c r="A252" s="22" t="n"/>
      <c r="B252" s="171" t="n"/>
      <c r="C252" s="171" t="n"/>
      <c r="D252" s="171" t="n"/>
      <c r="E252" s="220" t="n"/>
      <c r="F252" s="171" t="n"/>
      <c r="G252" s="171" t="n"/>
    </row>
    <row r="253" ht="20.25" customHeight="1" s="162">
      <c r="A253" s="22" t="n"/>
      <c r="B253" s="171" t="n"/>
      <c r="C253" s="171" t="n"/>
      <c r="D253" s="171" t="n"/>
      <c r="E253" s="220" t="n"/>
      <c r="F253" s="171" t="n"/>
      <c r="G253" s="171" t="n"/>
    </row>
    <row r="254" ht="20.25" customHeight="1" s="162">
      <c r="A254" s="22" t="n"/>
      <c r="B254" s="171" t="n"/>
      <c r="C254" s="171" t="n"/>
      <c r="D254" s="171" t="n"/>
      <c r="E254" s="220" t="n"/>
      <c r="F254" s="171" t="n"/>
      <c r="G254" s="171" t="n"/>
    </row>
    <row r="255" ht="20.25" customHeight="1" s="162">
      <c r="A255" s="22" t="n"/>
      <c r="B255" s="171" t="n"/>
      <c r="C255" s="171" t="n"/>
      <c r="D255" s="171" t="n"/>
      <c r="E255" s="220" t="n"/>
      <c r="F255" s="171" t="n"/>
      <c r="G255" s="171" t="n"/>
    </row>
    <row r="256" ht="20.25" customHeight="1" s="162">
      <c r="A256" s="22" t="n"/>
      <c r="B256" s="171" t="n"/>
      <c r="C256" s="171" t="n"/>
      <c r="D256" s="171" t="n"/>
      <c r="E256" s="220" t="n"/>
      <c r="F256" s="171" t="n"/>
      <c r="G256" s="171" t="n"/>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2.xml><?xml version="1.0" encoding="utf-8"?>
<worksheet xmlns="http://schemas.openxmlformats.org/spreadsheetml/2006/main">
  <sheetPr>
    <outlinePr summaryBelow="1" summaryRight="1"/>
    <pageSetUpPr/>
  </sheetPr>
  <dimension ref="A1:L114"/>
  <sheetViews>
    <sheetView zoomScale="110" zoomScaleNormal="110" workbookViewId="0">
      <selection activeCell="F67" sqref="F67"/>
    </sheetView>
  </sheetViews>
  <sheetFormatPr baseColWidth="8" defaultColWidth="9" defaultRowHeight="13.5"/>
  <cols>
    <col width="19.875" customWidth="1" style="162" min="1" max="1"/>
    <col width="13.875" customWidth="1" style="222" min="2" max="2"/>
    <col width="13.375" customWidth="1" style="222" min="3" max="3"/>
    <col width="11.625" customWidth="1" style="222" min="4" max="4"/>
    <col width="11.125" customWidth="1" style="222" min="5" max="5"/>
    <col width="12.75" customWidth="1" style="222" min="6" max="6"/>
    <col width="3.5" customWidth="1" style="162" min="7" max="7"/>
    <col width="15.25" customWidth="1" style="162" min="8" max="8"/>
    <col width="11.375" customWidth="1" style="162" min="9" max="9"/>
    <col width="12.625" customWidth="1" style="162" min="10" max="10"/>
    <col width="13.875" customWidth="1" style="162" min="11" max="12"/>
    <col width="14.5" customWidth="1" style="162" min="13" max="13"/>
  </cols>
  <sheetData>
    <row r="1" ht="39.95" customHeight="1" s="162">
      <c r="A1" s="151" t="inlineStr">
        <is>
          <t>11月份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39.95"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44136</v>
      </c>
      <c r="B4" s="188" t="n">
        <v>65.06</v>
      </c>
      <c r="C4" s="188" t="n">
        <v>62</v>
      </c>
      <c r="D4" s="188" t="n">
        <v>0</v>
      </c>
      <c r="E4" s="188" t="n">
        <v>0</v>
      </c>
      <c r="F4" s="188">
        <f>B4-C4-D4+E4</f>
        <v/>
      </c>
      <c r="H4" s="11" t="inlineStr">
        <is>
          <t>日期</t>
        </is>
      </c>
      <c r="I4" s="23" t="inlineStr">
        <is>
          <t>快递费</t>
        </is>
      </c>
    </row>
    <row r="5" ht="20.25" customHeight="1" s="162">
      <c r="A5" s="9" t="n">
        <v>44136</v>
      </c>
      <c r="B5" s="188" t="n">
        <v>67.34</v>
      </c>
      <c r="C5" s="188" t="n">
        <v>62</v>
      </c>
      <c r="D5" s="217" t="n">
        <v>0</v>
      </c>
      <c r="E5" s="217" t="n">
        <v>0</v>
      </c>
      <c r="F5" s="188">
        <f>B5-C5-D5+E5</f>
        <v/>
      </c>
      <c r="H5" s="29" t="inlineStr">
        <is>
          <t>平均每天3.6单</t>
        </is>
      </c>
      <c r="I5" s="17" t="n"/>
    </row>
    <row r="6" ht="20.25" customHeight="1" s="162">
      <c r="A6" s="9" t="n">
        <v>44136</v>
      </c>
      <c r="B6" s="188" t="n">
        <v>127.37</v>
      </c>
      <c r="C6" s="188" t="n">
        <v>118</v>
      </c>
      <c r="D6" s="188" t="n">
        <v>0</v>
      </c>
      <c r="E6" s="188" t="n">
        <v>0</v>
      </c>
      <c r="F6" s="188">
        <f>B6-C6-D6+E6</f>
        <v/>
      </c>
      <c r="H6" s="29" t="inlineStr">
        <is>
          <t>平均日利润60.3元</t>
        </is>
      </c>
      <c r="I6" s="17" t="n"/>
    </row>
    <row r="7" ht="20.25" customHeight="1" s="162">
      <c r="A7" s="9" t="n">
        <v>44136</v>
      </c>
      <c r="B7" s="188" t="n">
        <v>80.27</v>
      </c>
      <c r="C7" s="188" t="n">
        <v>70</v>
      </c>
      <c r="D7" s="188" t="n">
        <v>0</v>
      </c>
      <c r="E7" s="188" t="n">
        <v>0</v>
      </c>
      <c r="F7" s="188">
        <f>B7-C7-D7+E7</f>
        <v/>
      </c>
      <c r="H7" s="13" t="n"/>
      <c r="I7" s="17" t="n"/>
    </row>
    <row r="8" ht="20.25" customHeight="1" s="162">
      <c r="A8" s="9" t="n">
        <v>44136</v>
      </c>
      <c r="B8" s="188" t="n">
        <v>126.98</v>
      </c>
      <c r="C8" s="188" t="n">
        <v>118</v>
      </c>
      <c r="D8" s="188" t="n">
        <v>0</v>
      </c>
      <c r="E8" s="188" t="n">
        <v>0</v>
      </c>
      <c r="F8" s="188">
        <f>B8-C8-D8+E8</f>
        <v/>
      </c>
      <c r="H8" s="9" t="n"/>
      <c r="I8" s="17" t="n"/>
    </row>
    <row r="9" ht="20.25" customHeight="1" s="162">
      <c r="A9" s="9" t="n">
        <v>44136</v>
      </c>
      <c r="B9" s="188" t="n">
        <v>64.77</v>
      </c>
      <c r="C9" s="188" t="n">
        <v>62</v>
      </c>
      <c r="D9" s="188" t="n">
        <v>0</v>
      </c>
      <c r="E9" s="188" t="n">
        <v>0</v>
      </c>
      <c r="F9" s="188">
        <f>B9-C9-D9+E9</f>
        <v/>
      </c>
      <c r="H9" s="9" t="n"/>
      <c r="I9" s="17" t="n"/>
      <c r="K9" s="0" t="inlineStr">
        <is>
          <t> </t>
        </is>
      </c>
    </row>
    <row r="10" ht="20.25" customHeight="1" s="162">
      <c r="A10" s="9" t="n">
        <v>44136</v>
      </c>
      <c r="B10" s="217" t="n">
        <v>127.1</v>
      </c>
      <c r="C10" s="188" t="n">
        <v>118</v>
      </c>
      <c r="D10" s="217" t="n">
        <v>0</v>
      </c>
      <c r="E10" s="217" t="n">
        <v>0</v>
      </c>
      <c r="F10" s="188">
        <f>B10-C10-D10+E10</f>
        <v/>
      </c>
      <c r="H10" s="9" t="n"/>
      <c r="I10" s="12" t="n"/>
    </row>
    <row r="11" ht="20.25" customHeight="1" s="162">
      <c r="A11" s="9" t="n">
        <v>44136</v>
      </c>
      <c r="B11" s="188" t="n">
        <v>37.78</v>
      </c>
      <c r="C11" s="188" t="n">
        <v>38.98</v>
      </c>
      <c r="D11" s="217" t="n">
        <v>0</v>
      </c>
      <c r="E11" s="188" t="n">
        <v>0</v>
      </c>
      <c r="F11" s="188">
        <f>B11-C11-D11+E11</f>
        <v/>
      </c>
      <c r="H11" s="12" t="n"/>
      <c r="I11" s="12" t="n"/>
    </row>
    <row r="12" ht="20.25" customHeight="1" s="162">
      <c r="A12" s="9" t="n">
        <v>44136</v>
      </c>
      <c r="B12" s="188" t="n">
        <v>128.39</v>
      </c>
      <c r="C12" s="188" t="n">
        <v>118</v>
      </c>
      <c r="D12" s="188" t="n">
        <v>0</v>
      </c>
      <c r="E12" s="188" t="n">
        <v>0</v>
      </c>
      <c r="F12" s="188">
        <f>B12-C12-D12+E12</f>
        <v/>
      </c>
      <c r="H12" s="12" t="n"/>
      <c r="I12" s="12" t="n"/>
    </row>
    <row r="13" ht="20.25" customHeight="1" s="162">
      <c r="A13" s="9" t="n">
        <v>44136</v>
      </c>
      <c r="B13" s="188" t="n">
        <v>98</v>
      </c>
      <c r="C13" s="188" t="n">
        <v>66</v>
      </c>
      <c r="D13" s="188" t="n">
        <v>0</v>
      </c>
      <c r="E13" s="188" t="n">
        <v>0</v>
      </c>
      <c r="F13" s="188">
        <f>B13-C13-D13+E13</f>
        <v/>
      </c>
      <c r="H13" s="12" t="n"/>
      <c r="I13" s="12" t="n"/>
    </row>
    <row r="14" ht="20.25" customHeight="1" s="162">
      <c r="A14" s="9" t="n">
        <v>44136</v>
      </c>
      <c r="B14" s="188" t="n">
        <v>78.59999999999999</v>
      </c>
      <c r="C14" s="188" t="n">
        <v>73.55</v>
      </c>
      <c r="D14" s="188" t="n">
        <v>0</v>
      </c>
      <c r="E14" s="188" t="n">
        <v>0</v>
      </c>
      <c r="F14" s="188">
        <f>B14-C14-D14+E14</f>
        <v/>
      </c>
      <c r="H14" s="12" t="n"/>
      <c r="I14" s="12" t="n"/>
    </row>
    <row r="15" ht="20.25" customHeight="1" s="162">
      <c r="A15" s="9" t="n">
        <v>44136</v>
      </c>
      <c r="B15" s="217" t="n">
        <v>128.09</v>
      </c>
      <c r="C15" s="188" t="n">
        <v>118</v>
      </c>
      <c r="D15" s="188" t="n">
        <v>0</v>
      </c>
      <c r="E15" s="188" t="n">
        <v>0</v>
      </c>
      <c r="F15" s="188">
        <f>B15-C15-D15+E15</f>
        <v/>
      </c>
      <c r="H15" s="12" t="n"/>
      <c r="I15" s="12" t="n"/>
    </row>
    <row r="16" ht="20.25" customHeight="1" s="162">
      <c r="A16" s="9" t="n">
        <v>44136</v>
      </c>
      <c r="B16" s="188" t="n">
        <v>145</v>
      </c>
      <c r="C16" s="188" t="n">
        <v>118</v>
      </c>
      <c r="D16" s="188" t="n">
        <v>0</v>
      </c>
      <c r="E16" s="188" t="n">
        <v>0</v>
      </c>
      <c r="F16" s="188">
        <f>B16-C16-D16+E16</f>
        <v/>
      </c>
      <c r="H16" s="12" t="n"/>
      <c r="I16" s="12" t="n"/>
    </row>
    <row r="17" ht="20.25" customHeight="1" s="162">
      <c r="A17" s="9" t="n">
        <v>44136</v>
      </c>
      <c r="B17" s="188" t="n">
        <v>68.29000000000001</v>
      </c>
      <c r="C17" s="188" t="n">
        <v>62</v>
      </c>
      <c r="D17" s="188" t="n">
        <v>0</v>
      </c>
      <c r="E17" s="188" t="n">
        <v>0</v>
      </c>
      <c r="F17" s="188">
        <f>B17-C17-D17+E17</f>
        <v/>
      </c>
      <c r="H17" s="12" t="n"/>
      <c r="I17" s="12" t="n"/>
    </row>
    <row r="18" ht="20.25" customHeight="1" s="162">
      <c r="A18" s="9" t="n">
        <v>44136</v>
      </c>
      <c r="B18" s="188" t="n">
        <v>96</v>
      </c>
      <c r="C18" s="188" t="n">
        <v>77</v>
      </c>
      <c r="D18" s="188" t="n">
        <v>0</v>
      </c>
      <c r="E18" s="188" t="n">
        <v>0</v>
      </c>
      <c r="F18" s="188">
        <f>B18-C18-D18+E18</f>
        <v/>
      </c>
      <c r="H18" s="12" t="n"/>
      <c r="I18" s="12" t="n"/>
    </row>
    <row r="19" ht="20.25" customHeight="1" s="162">
      <c r="A19" s="9" t="n">
        <v>44136</v>
      </c>
      <c r="B19" s="188" t="n">
        <v>96</v>
      </c>
      <c r="C19" s="188" t="n">
        <v>77</v>
      </c>
      <c r="D19" s="188" t="n">
        <v>0</v>
      </c>
      <c r="E19" s="217" t="n">
        <v>0</v>
      </c>
      <c r="F19" s="188">
        <f>B19-C19-D19+E19</f>
        <v/>
      </c>
      <c r="H19" s="12" t="n"/>
      <c r="I19" s="12" t="n"/>
    </row>
    <row r="20" ht="20.25" customHeight="1" s="162">
      <c r="A20" s="9" t="n">
        <v>44136</v>
      </c>
      <c r="B20" s="188" t="n">
        <v>89</v>
      </c>
      <c r="C20" s="188" t="n">
        <v>75</v>
      </c>
      <c r="D20" s="217" t="n">
        <v>0</v>
      </c>
      <c r="E20" s="217" t="n">
        <v>0</v>
      </c>
      <c r="F20" s="188">
        <f>B20-C20-D20+E20</f>
        <v/>
      </c>
      <c r="H20" s="13" t="n"/>
      <c r="I20" s="13" t="n"/>
    </row>
    <row r="21" ht="20.25" customHeight="1" s="162">
      <c r="A21" s="9" t="n">
        <v>44136</v>
      </c>
      <c r="B21" s="188" t="n">
        <v>96</v>
      </c>
      <c r="C21" s="188" t="n">
        <v>77</v>
      </c>
      <c r="D21" s="217" t="n">
        <v>0</v>
      </c>
      <c r="E21" s="217" t="n">
        <v>0</v>
      </c>
      <c r="F21" s="188">
        <f>B21-C21-D21+E21</f>
        <v/>
      </c>
      <c r="H21" s="13" t="n"/>
      <c r="I21" s="13" t="n"/>
    </row>
    <row r="22" ht="20.25" customHeight="1" s="162">
      <c r="A22" s="9" t="n">
        <v>44137</v>
      </c>
      <c r="B22" s="217" t="n">
        <v>74</v>
      </c>
      <c r="C22" s="188" t="n">
        <v>62</v>
      </c>
      <c r="D22" s="217" t="n">
        <v>0</v>
      </c>
      <c r="E22" s="217" t="n">
        <v>0</v>
      </c>
      <c r="F22" s="188">
        <f>B22-C22-D22+E22</f>
        <v/>
      </c>
      <c r="H22" s="13" t="n"/>
      <c r="I22" s="13" t="n"/>
    </row>
    <row r="23" ht="20.25" customHeight="1" s="162">
      <c r="A23" s="9" t="n">
        <v>44137</v>
      </c>
      <c r="B23" s="188" t="n">
        <v>69</v>
      </c>
      <c r="C23" s="188" t="n">
        <v>63</v>
      </c>
      <c r="D23" s="217" t="n">
        <v>0</v>
      </c>
      <c r="E23" s="217" t="n">
        <v>0</v>
      </c>
      <c r="F23" s="188">
        <f>B23-C23-D23+E23</f>
        <v/>
      </c>
      <c r="H23" s="13" t="n"/>
      <c r="I23" s="13" t="n"/>
    </row>
    <row r="24" ht="20.25" customHeight="1" s="162">
      <c r="A24" s="9" t="n">
        <v>44137</v>
      </c>
      <c r="B24" s="217" t="n">
        <v>137.19</v>
      </c>
      <c r="C24" s="217" t="n">
        <v>118</v>
      </c>
      <c r="D24" s="217" t="n">
        <v>0</v>
      </c>
      <c r="E24" s="217" t="n">
        <v>0</v>
      </c>
      <c r="F24" s="188">
        <f>B24-C24-D24+E24</f>
        <v/>
      </c>
      <c r="H24" s="13" t="n"/>
      <c r="I24" s="13" t="n"/>
    </row>
    <row r="25" ht="20.25" customHeight="1" s="162">
      <c r="A25" s="9" t="n">
        <v>44137</v>
      </c>
      <c r="B25" s="217" t="n">
        <v>148</v>
      </c>
      <c r="C25" s="188" t="n">
        <v>118</v>
      </c>
      <c r="D25" s="188" t="n">
        <v>0</v>
      </c>
      <c r="E25" s="217" t="n">
        <v>0</v>
      </c>
      <c r="F25" s="188">
        <f>B25-C25-D25+E25</f>
        <v/>
      </c>
      <c r="H25" s="13" t="n"/>
      <c r="I25" s="13" t="n"/>
    </row>
    <row r="26" ht="20.25" customHeight="1" s="162">
      <c r="A26" s="9" t="n">
        <v>44137</v>
      </c>
      <c r="B26" s="188" t="n">
        <v>64.77</v>
      </c>
      <c r="C26" s="188" t="n">
        <v>62</v>
      </c>
      <c r="D26" s="188" t="n">
        <v>0</v>
      </c>
      <c r="E26" s="217" t="n">
        <v>0</v>
      </c>
      <c r="F26" s="188">
        <f>B26-C26-D26+E26</f>
        <v/>
      </c>
      <c r="H26" s="13" t="n"/>
      <c r="I26" s="13" t="n"/>
    </row>
    <row r="27" ht="20.25" customHeight="1" s="162">
      <c r="A27" s="9" t="n">
        <v>44137</v>
      </c>
      <c r="B27" s="188" t="n">
        <v>34.6</v>
      </c>
      <c r="C27" s="188" t="n">
        <v>29</v>
      </c>
      <c r="D27" s="188" t="n">
        <v>0</v>
      </c>
      <c r="E27" s="217" t="n">
        <v>0</v>
      </c>
      <c r="F27" s="188">
        <f>B27-C27-D27+E27</f>
        <v/>
      </c>
      <c r="H27" s="13" t="n"/>
      <c r="I27" s="13" t="n"/>
    </row>
    <row r="28" ht="20.25" customHeight="1" s="162">
      <c r="A28" s="9" t="n">
        <v>44138</v>
      </c>
      <c r="B28" s="188" t="n">
        <v>128.32</v>
      </c>
      <c r="C28" s="188" t="n">
        <v>118</v>
      </c>
      <c r="D28" s="188" t="n">
        <v>0</v>
      </c>
      <c r="E28" s="217" t="n">
        <v>0</v>
      </c>
      <c r="F28" s="188">
        <f>B28-C28-D28+E28</f>
        <v/>
      </c>
      <c r="H28" s="13" t="n"/>
      <c r="I28" s="13" t="n"/>
    </row>
    <row r="29" ht="20.25" customHeight="1" s="162">
      <c r="A29" s="9" t="n">
        <v>44138</v>
      </c>
      <c r="B29" s="217" t="n">
        <v>96</v>
      </c>
      <c r="C29" s="188" t="n">
        <v>77</v>
      </c>
      <c r="D29" s="188" t="n">
        <v>0</v>
      </c>
      <c r="E29" s="217" t="n">
        <v>0</v>
      </c>
      <c r="F29" s="188">
        <f>B29-C29-D29+E29</f>
        <v/>
      </c>
      <c r="H29" s="13" t="n"/>
      <c r="I29" s="13" t="n"/>
    </row>
    <row r="30" ht="20.25" customHeight="1" s="162">
      <c r="A30" s="9" t="n">
        <v>44138</v>
      </c>
      <c r="B30" s="188" t="n">
        <v>128.81</v>
      </c>
      <c r="C30" s="188" t="n">
        <v>118</v>
      </c>
      <c r="D30" s="188" t="n">
        <v>0</v>
      </c>
      <c r="E30" s="217" t="n">
        <v>0</v>
      </c>
      <c r="F30" s="188">
        <f>B30-C30-D30+E30</f>
        <v/>
      </c>
      <c r="H30" s="13" t="n"/>
      <c r="I30" s="13" t="n"/>
    </row>
    <row r="31" ht="20.25" customHeight="1" s="162">
      <c r="A31" s="9" t="n">
        <v>44138</v>
      </c>
      <c r="B31" s="188" t="n">
        <v>64.84</v>
      </c>
      <c r="C31" s="188" t="n">
        <v>62</v>
      </c>
      <c r="D31" s="188" t="n">
        <v>0</v>
      </c>
      <c r="E31" s="217" t="n">
        <v>0</v>
      </c>
      <c r="F31" s="188">
        <f>B31-C31-D31+E31</f>
        <v/>
      </c>
      <c r="H31" s="13" t="n"/>
      <c r="I31" s="13" t="n"/>
    </row>
    <row r="32" ht="20.25" customHeight="1" s="162">
      <c r="A32" s="9" t="n">
        <v>44139</v>
      </c>
      <c r="B32" s="188" t="n">
        <v>64.88</v>
      </c>
      <c r="C32" s="188" t="n">
        <v>62</v>
      </c>
      <c r="D32" s="188" t="n">
        <v>0</v>
      </c>
      <c r="E32" s="217" t="n">
        <v>0</v>
      </c>
      <c r="F32" s="188">
        <f>B32-C32-D32+E32</f>
        <v/>
      </c>
      <c r="H32" s="13" t="n"/>
      <c r="I32" s="13" t="n"/>
    </row>
    <row r="33" ht="20.25" customHeight="1" s="162">
      <c r="A33" s="9" t="n">
        <v>44139</v>
      </c>
      <c r="B33" s="188" t="n">
        <v>140.65</v>
      </c>
      <c r="C33" s="188" t="n">
        <v>118</v>
      </c>
      <c r="D33" s="188" t="n">
        <v>0</v>
      </c>
      <c r="E33" s="217" t="n">
        <v>0</v>
      </c>
      <c r="F33" s="188">
        <f>B33-C33-D33+E33</f>
        <v/>
      </c>
      <c r="H33" s="13" t="n"/>
      <c r="I33" s="13" t="n"/>
    </row>
    <row r="34" ht="20.25" customHeight="1" s="162">
      <c r="A34" s="9" t="n">
        <v>44140</v>
      </c>
      <c r="B34" s="188" t="n">
        <v>170.68</v>
      </c>
      <c r="C34" s="188" t="n">
        <v>134</v>
      </c>
      <c r="D34" s="188" t="n">
        <v>0</v>
      </c>
      <c r="E34" s="217" t="n">
        <v>0</v>
      </c>
      <c r="F34" s="188">
        <f>B34-C34-D34+E34</f>
        <v/>
      </c>
      <c r="H34" s="13" t="n"/>
      <c r="I34" s="13" t="n"/>
    </row>
    <row r="35" ht="20.25" customHeight="1" s="162">
      <c r="A35" s="9" t="n">
        <v>44140</v>
      </c>
      <c r="B35" s="188" t="n">
        <v>149.8</v>
      </c>
      <c r="C35" s="188" t="n">
        <v>118</v>
      </c>
      <c r="D35" s="188" t="n">
        <v>0</v>
      </c>
      <c r="E35" s="217" t="n">
        <v>0</v>
      </c>
      <c r="F35" s="188">
        <f>B35-C35-D35+E35</f>
        <v/>
      </c>
      <c r="H35" s="13" t="n"/>
      <c r="I35" s="13" t="n"/>
    </row>
    <row r="36" ht="20.25" customHeight="1" s="162">
      <c r="A36" s="9" t="n">
        <v>44140</v>
      </c>
      <c r="B36" s="188" t="n">
        <v>39</v>
      </c>
      <c r="C36" s="188" t="n">
        <v>30</v>
      </c>
      <c r="D36" s="188" t="n">
        <v>0</v>
      </c>
      <c r="E36" s="217" t="n">
        <v>0</v>
      </c>
      <c r="F36" s="188">
        <f>B36-C36-D36+E36</f>
        <v/>
      </c>
      <c r="H36" s="13" t="n"/>
      <c r="I36" s="13" t="n"/>
    </row>
    <row r="37" ht="20.25" customHeight="1" s="162">
      <c r="A37" s="9" t="n">
        <v>44141</v>
      </c>
      <c r="B37" s="188" t="n">
        <v>149.8</v>
      </c>
      <c r="C37" s="188" t="n">
        <v>117</v>
      </c>
      <c r="D37" s="188" t="n">
        <v>0</v>
      </c>
      <c r="E37" s="217" t="n">
        <v>0</v>
      </c>
      <c r="F37" s="188">
        <f>B37-C37-D37+E37</f>
        <v/>
      </c>
      <c r="H37" s="13" t="n"/>
      <c r="I37" s="13" t="n"/>
    </row>
    <row r="38" ht="20.25" customHeight="1" s="162">
      <c r="A38" s="9" t="n">
        <v>44142</v>
      </c>
      <c r="B38" s="188" t="n">
        <v>945</v>
      </c>
      <c r="C38" s="188" t="n">
        <v>743</v>
      </c>
      <c r="D38" s="188" t="n">
        <v>0</v>
      </c>
      <c r="E38" s="217" t="n">
        <v>0</v>
      </c>
      <c r="F38" s="188">
        <f>B38-C38-D38+E38</f>
        <v/>
      </c>
      <c r="H38" s="13" t="n"/>
      <c r="I38" s="13" t="n"/>
    </row>
    <row r="39" ht="20.25" customHeight="1" s="162">
      <c r="A39" s="9" t="n">
        <v>44142</v>
      </c>
      <c r="B39" s="188" t="n">
        <v>74.8</v>
      </c>
      <c r="C39" s="188" t="n">
        <v>62</v>
      </c>
      <c r="D39" s="188" t="n">
        <v>0</v>
      </c>
      <c r="E39" s="217" t="n">
        <v>0</v>
      </c>
      <c r="F39" s="188">
        <f>B39-C39-D39+E39</f>
        <v/>
      </c>
      <c r="H39" s="13" t="n"/>
      <c r="I39" s="13" t="n"/>
    </row>
    <row r="40" ht="20.25" customHeight="1" s="162">
      <c r="A40" s="9" t="n">
        <v>44144</v>
      </c>
      <c r="B40" s="188" t="n">
        <v>20</v>
      </c>
      <c r="C40" s="188" t="n">
        <v>22</v>
      </c>
      <c r="D40" s="188" t="n">
        <v>0</v>
      </c>
      <c r="E40" s="217" t="n">
        <v>0</v>
      </c>
      <c r="F40" s="188">
        <f>B40-C40-D40+E40</f>
        <v/>
      </c>
      <c r="H40" s="13" t="n"/>
      <c r="I40" s="13" t="n"/>
    </row>
    <row r="41" ht="20.25" customHeight="1" s="162">
      <c r="A41" s="9" t="n">
        <v>44145</v>
      </c>
      <c r="B41" s="188" t="n">
        <v>35.83</v>
      </c>
      <c r="C41" s="188" t="n">
        <v>30</v>
      </c>
      <c r="D41" s="188" t="n">
        <v>0</v>
      </c>
      <c r="E41" s="217" t="n">
        <v>0</v>
      </c>
      <c r="F41" s="188">
        <f>B41-C41-D41+E41</f>
        <v/>
      </c>
      <c r="H41" s="13" t="n"/>
      <c r="I41" s="13" t="n"/>
    </row>
    <row r="42" ht="20.25" customHeight="1" s="162">
      <c r="A42" s="9" t="n">
        <v>44146</v>
      </c>
      <c r="B42" s="188" t="n">
        <v>45.6</v>
      </c>
      <c r="C42" s="188" t="n">
        <v>38</v>
      </c>
      <c r="D42" s="188" t="n">
        <v>0</v>
      </c>
      <c r="E42" s="217" t="n">
        <v>0</v>
      </c>
      <c r="F42" s="188">
        <f>B42-C42-D42+E42</f>
        <v/>
      </c>
      <c r="H42" s="13" t="n"/>
      <c r="I42" s="13" t="n"/>
    </row>
    <row r="43" ht="20.25" customHeight="1" s="162">
      <c r="A43" s="9" t="n">
        <v>44146</v>
      </c>
      <c r="B43" s="188" t="n">
        <v>126.05</v>
      </c>
      <c r="C43" s="188" t="n">
        <v>110</v>
      </c>
      <c r="D43" s="188" t="n">
        <v>0</v>
      </c>
      <c r="E43" s="217" t="n">
        <v>0</v>
      </c>
      <c r="F43" s="188">
        <f>B43-C43-D43+E43</f>
        <v/>
      </c>
      <c r="H43" s="13" t="n"/>
      <c r="I43" s="13" t="n"/>
    </row>
    <row r="44" ht="20.25" customHeight="1" s="162">
      <c r="A44" s="9" t="n">
        <v>44146</v>
      </c>
      <c r="B44" s="188" t="n">
        <v>63.62</v>
      </c>
      <c r="C44" s="188" t="n">
        <v>54</v>
      </c>
      <c r="D44" s="188" t="n">
        <v>0</v>
      </c>
      <c r="E44" s="217" t="n">
        <v>0</v>
      </c>
      <c r="F44" s="188">
        <f>B44-C44-D44+E44</f>
        <v/>
      </c>
      <c r="H44" s="13" t="n"/>
      <c r="I44" s="13" t="n"/>
    </row>
    <row r="45" ht="20.25" customHeight="1" s="162">
      <c r="A45" s="9" t="n">
        <v>44146</v>
      </c>
      <c r="B45" s="188" t="n">
        <v>120.96</v>
      </c>
      <c r="C45" s="188" t="n">
        <v>115.6</v>
      </c>
      <c r="D45" s="188" t="n">
        <v>0</v>
      </c>
      <c r="E45" s="217" t="n">
        <v>0</v>
      </c>
      <c r="F45" s="188">
        <f>B45-C45-D45+E45</f>
        <v/>
      </c>
      <c r="H45" s="13" t="n"/>
      <c r="I45" s="13" t="n"/>
    </row>
    <row r="46" ht="20.25" customHeight="1" s="162">
      <c r="A46" s="9" t="n">
        <v>44146</v>
      </c>
      <c r="B46" s="188" t="n">
        <v>123.98</v>
      </c>
      <c r="C46" s="188" t="n">
        <v>110</v>
      </c>
      <c r="D46" s="188" t="n">
        <v>0</v>
      </c>
      <c r="E46" s="217" t="n">
        <v>0</v>
      </c>
      <c r="F46" s="188">
        <f>B46-C46-D46+E46</f>
        <v/>
      </c>
      <c r="H46" s="13" t="n"/>
      <c r="I46" s="13" t="n"/>
    </row>
    <row r="47" ht="20.25" customHeight="1" s="162">
      <c r="A47" s="9" t="n">
        <v>44146</v>
      </c>
      <c r="B47" s="188" t="n">
        <v>32.33</v>
      </c>
      <c r="C47" s="188" t="n">
        <v>30</v>
      </c>
      <c r="D47" s="188" t="n">
        <v>0</v>
      </c>
      <c r="E47" s="217" t="n">
        <v>0</v>
      </c>
      <c r="F47" s="188">
        <f>B47-C47-D47+E47</f>
        <v/>
      </c>
      <c r="H47" s="13" t="n"/>
      <c r="I47" s="13" t="n"/>
    </row>
    <row r="48" ht="20.25" customHeight="1" s="162">
      <c r="A48" s="9" t="n">
        <v>44146</v>
      </c>
      <c r="B48" s="188" t="n">
        <v>87</v>
      </c>
      <c r="C48" s="188" t="n">
        <v>75.55</v>
      </c>
      <c r="D48" s="188" t="n">
        <v>0</v>
      </c>
      <c r="E48" s="217" t="n">
        <v>0</v>
      </c>
      <c r="F48" s="188">
        <f>B48-C48-D48+E48</f>
        <v/>
      </c>
      <c r="H48" s="13" t="n"/>
      <c r="I48" s="13" t="n"/>
    </row>
    <row r="49" ht="20.25" customHeight="1" s="162">
      <c r="A49" s="9" t="n">
        <v>44146</v>
      </c>
      <c r="B49" s="188" t="n">
        <v>76.13</v>
      </c>
      <c r="C49" s="188" t="n">
        <v>75.55</v>
      </c>
      <c r="D49" s="188" t="n">
        <v>0</v>
      </c>
      <c r="E49" s="217" t="n">
        <v>0</v>
      </c>
      <c r="F49" s="188">
        <f>B49-C49-D49+E49</f>
        <v/>
      </c>
      <c r="H49" s="13" t="n"/>
      <c r="I49" s="13" t="n"/>
    </row>
    <row r="50" ht="20.25" customHeight="1" s="162">
      <c r="A50" s="9" t="n">
        <v>44146</v>
      </c>
      <c r="B50" s="188" t="n">
        <v>121.14</v>
      </c>
      <c r="C50" s="188" t="n">
        <v>110</v>
      </c>
      <c r="D50" s="188" t="n">
        <v>0</v>
      </c>
      <c r="E50" s="217" t="n">
        <v>0</v>
      </c>
      <c r="F50" s="188">
        <f>B50-C50-D50+E50</f>
        <v/>
      </c>
      <c r="H50" s="13" t="n"/>
      <c r="I50" s="13" t="n"/>
    </row>
    <row r="51" ht="20.25" customHeight="1" s="162">
      <c r="A51" s="9" t="n">
        <v>44147</v>
      </c>
      <c r="B51" s="188" t="n">
        <v>67.56</v>
      </c>
      <c r="C51" s="188" t="n">
        <v>54</v>
      </c>
      <c r="D51" s="188" t="n">
        <v>0</v>
      </c>
      <c r="E51" s="217" t="n">
        <v>0</v>
      </c>
      <c r="F51" s="188">
        <f>B51-C51-D51+E51</f>
        <v/>
      </c>
      <c r="H51" s="13" t="n"/>
      <c r="I51" s="13" t="n"/>
    </row>
    <row r="52" ht="20.25" customHeight="1" s="162">
      <c r="A52" s="9" t="n">
        <v>44147</v>
      </c>
      <c r="B52" s="188" t="n">
        <v>37</v>
      </c>
      <c r="C52" s="188" t="n">
        <v>30</v>
      </c>
      <c r="D52" s="188" t="n">
        <v>0</v>
      </c>
      <c r="E52" s="217" t="n">
        <v>0</v>
      </c>
      <c r="F52" s="188">
        <f>B52-C52-D52+E52</f>
        <v/>
      </c>
      <c r="H52" s="13" t="n"/>
      <c r="I52" s="13" t="n"/>
    </row>
    <row r="53" ht="20.25" customHeight="1" s="162">
      <c r="A53" s="9" t="n">
        <v>44148</v>
      </c>
      <c r="B53" s="188" t="n">
        <v>69.8</v>
      </c>
      <c r="C53" s="188" t="n">
        <v>54</v>
      </c>
      <c r="D53" s="188" t="n">
        <v>0</v>
      </c>
      <c r="E53" s="217" t="n">
        <v>0</v>
      </c>
      <c r="F53" s="188">
        <f>B53-C53-D53+E53</f>
        <v/>
      </c>
      <c r="H53" s="13" t="n"/>
      <c r="I53" s="13" t="n"/>
    </row>
    <row r="54" ht="20.25" customHeight="1" s="162">
      <c r="A54" s="9" t="n">
        <v>44149</v>
      </c>
      <c r="B54" s="188" t="n">
        <v>134.49</v>
      </c>
      <c r="C54" s="188" t="n">
        <v>110</v>
      </c>
      <c r="D54" s="188" t="n">
        <v>0</v>
      </c>
      <c r="E54" s="217" t="n">
        <v>0</v>
      </c>
      <c r="F54" s="188">
        <f>B54-C54-D54+E54</f>
        <v/>
      </c>
      <c r="H54" s="13" t="n"/>
      <c r="I54" s="13" t="n"/>
    </row>
    <row r="55" ht="20.25" customHeight="1" s="162">
      <c r="A55" s="9" t="n">
        <v>44149</v>
      </c>
      <c r="B55" s="188" t="n">
        <v>134.49</v>
      </c>
      <c r="C55" s="188" t="n">
        <v>110</v>
      </c>
      <c r="D55" s="188" t="n">
        <v>0</v>
      </c>
      <c r="E55" s="217" t="n">
        <v>0</v>
      </c>
      <c r="F55" s="188">
        <f>B55-C55-D55+E55</f>
        <v/>
      </c>
      <c r="H55" s="13" t="n"/>
      <c r="I55" s="13" t="n"/>
    </row>
    <row r="56" ht="20.25" customHeight="1" s="162">
      <c r="A56" s="9" t="n">
        <v>44150</v>
      </c>
      <c r="B56" s="188" t="n">
        <v>69.8</v>
      </c>
      <c r="C56" s="188" t="n">
        <v>54</v>
      </c>
      <c r="D56" s="188" t="n">
        <v>0</v>
      </c>
      <c r="E56" s="217" t="n">
        <v>0</v>
      </c>
      <c r="F56" s="188">
        <f>B56-C56-D56+E56</f>
        <v/>
      </c>
      <c r="H56" s="13" t="n"/>
      <c r="I56" s="13" t="n"/>
    </row>
    <row r="57" ht="20.25" customHeight="1" s="162">
      <c r="A57" s="9" t="n">
        <v>44151</v>
      </c>
      <c r="B57" s="188" t="n">
        <v>36.8</v>
      </c>
      <c r="C57" s="188" t="n">
        <v>30</v>
      </c>
      <c r="D57" s="188" t="n">
        <v>0</v>
      </c>
      <c r="E57" s="217" t="n">
        <v>0</v>
      </c>
      <c r="F57" s="188">
        <f>B57-C57-D57+E57</f>
        <v/>
      </c>
      <c r="H57" s="13" t="n"/>
      <c r="I57" s="13" t="n"/>
    </row>
    <row r="58" ht="20.25" customHeight="1" s="162">
      <c r="A58" s="9" t="n">
        <v>44151</v>
      </c>
      <c r="B58" s="188" t="n">
        <v>197.54</v>
      </c>
      <c r="C58" s="188" t="n">
        <v>149</v>
      </c>
      <c r="D58" s="188" t="n">
        <v>0</v>
      </c>
      <c r="E58" s="217" t="n">
        <v>0</v>
      </c>
      <c r="F58" s="188">
        <f>B58-C58-D58+E58</f>
        <v/>
      </c>
      <c r="H58" s="13" t="n"/>
      <c r="I58" s="13" t="n"/>
    </row>
    <row r="59" ht="20.25" customHeight="1" s="162">
      <c r="A59" s="9" t="n">
        <v>44151</v>
      </c>
      <c r="B59" s="188" t="n">
        <v>70.66</v>
      </c>
      <c r="C59" s="188" t="n">
        <v>54</v>
      </c>
      <c r="D59" s="188" t="n">
        <v>0</v>
      </c>
      <c r="E59" s="217" t="n">
        <v>0</v>
      </c>
      <c r="F59" s="188">
        <f>B59-C59-D59+E59</f>
        <v/>
      </c>
      <c r="H59" s="13" t="n"/>
      <c r="I59" s="13" t="n"/>
    </row>
    <row r="60" ht="20.25" customHeight="1" s="162">
      <c r="A60" s="9" t="n">
        <v>44151</v>
      </c>
      <c r="B60" s="188" t="n">
        <v>138.8</v>
      </c>
      <c r="C60" s="188" t="n">
        <v>110</v>
      </c>
      <c r="D60" s="188" t="n">
        <v>0</v>
      </c>
      <c r="E60" s="217" t="n">
        <v>0</v>
      </c>
      <c r="F60" s="188">
        <f>B60-C60-D60+E60</f>
        <v/>
      </c>
      <c r="H60" s="13" t="n"/>
      <c r="I60" s="13" t="n"/>
    </row>
    <row r="61" ht="20.25" customHeight="1" s="162">
      <c r="A61" s="9" t="n">
        <v>44151</v>
      </c>
      <c r="B61" s="188" t="n">
        <v>35.83</v>
      </c>
      <c r="C61" s="188" t="n">
        <v>30</v>
      </c>
      <c r="D61" s="188" t="n">
        <v>0</v>
      </c>
      <c r="E61" s="217" t="n">
        <v>0</v>
      </c>
      <c r="F61" s="188">
        <f>B61-C61-D61+E61</f>
        <v/>
      </c>
      <c r="H61" s="13" t="n"/>
      <c r="I61" s="13" t="n"/>
    </row>
    <row r="62" ht="20.25" customHeight="1" s="162">
      <c r="A62" s="9" t="n">
        <v>44151</v>
      </c>
      <c r="B62" s="188" t="n">
        <v>141.9</v>
      </c>
      <c r="C62" s="188" t="n">
        <v>110</v>
      </c>
      <c r="D62" s="188" t="n">
        <v>0</v>
      </c>
      <c r="E62" s="217" t="n">
        <v>0</v>
      </c>
      <c r="F62" s="188">
        <f>B62-C62-D62+E62</f>
        <v/>
      </c>
      <c r="H62" s="13" t="n"/>
      <c r="I62" s="13" t="n"/>
    </row>
    <row r="63" ht="20.25" customHeight="1" s="162">
      <c r="A63" s="9" t="n">
        <v>44152</v>
      </c>
      <c r="B63" s="188" t="n">
        <v>134.49</v>
      </c>
      <c r="C63" s="188" t="n">
        <v>110</v>
      </c>
      <c r="D63" s="188" t="n">
        <v>0</v>
      </c>
      <c r="E63" s="217" t="n">
        <v>0</v>
      </c>
      <c r="F63" s="188">
        <f>B63-C63-D63+E63</f>
        <v/>
      </c>
      <c r="H63" s="13" t="n"/>
      <c r="I63" s="13" t="n"/>
    </row>
    <row r="64" ht="20.25" customHeight="1" s="162">
      <c r="A64" s="9" t="n">
        <v>44152</v>
      </c>
      <c r="B64" s="188" t="n">
        <v>134.49</v>
      </c>
      <c r="C64" s="188" t="n">
        <v>110</v>
      </c>
      <c r="D64" s="188" t="n">
        <v>0</v>
      </c>
      <c r="E64" s="217" t="n">
        <v>0</v>
      </c>
      <c r="F64" s="188">
        <f>B64-C64-D64+E64</f>
        <v/>
      </c>
      <c r="H64" s="13" t="n"/>
      <c r="I64" s="13" t="n"/>
    </row>
    <row r="65" ht="20.25" customHeight="1" s="162">
      <c r="A65" s="9" t="n">
        <v>44152</v>
      </c>
      <c r="B65" s="188" t="n">
        <v>74.09999999999999</v>
      </c>
      <c r="C65" s="188" t="n">
        <v>64.5</v>
      </c>
      <c r="D65" s="188" t="n">
        <v>0</v>
      </c>
      <c r="E65" s="217" t="n">
        <v>0</v>
      </c>
      <c r="F65" s="188">
        <f>B65-C65-D65+E65</f>
        <v/>
      </c>
      <c r="H65" s="13" t="n"/>
      <c r="I65" s="13" t="n"/>
    </row>
    <row r="66" ht="20.25" customHeight="1" s="162">
      <c r="A66" s="9" t="n">
        <v>44152</v>
      </c>
      <c r="B66" s="188" t="n">
        <v>82.55</v>
      </c>
      <c r="C66" s="188" t="n">
        <v>72.43000000000001</v>
      </c>
      <c r="D66" s="188" t="n">
        <v>0</v>
      </c>
      <c r="E66" s="217" t="n">
        <v>0</v>
      </c>
      <c r="F66" s="188">
        <f>B66-C66-D66+E66</f>
        <v/>
      </c>
      <c r="H66" s="13" t="n"/>
      <c r="I66" s="13" t="n"/>
    </row>
    <row r="67" ht="20.25" customHeight="1" s="162">
      <c r="A67" s="9" t="n">
        <v>44153</v>
      </c>
      <c r="B67" s="188" t="n">
        <v>253.16</v>
      </c>
      <c r="C67" s="188" t="n">
        <v>182</v>
      </c>
      <c r="D67" s="188" t="n">
        <v>0</v>
      </c>
      <c r="E67" s="217" t="n">
        <v>0</v>
      </c>
      <c r="F67" s="188">
        <f>B67-C67-D67+E67</f>
        <v/>
      </c>
      <c r="H67" s="13" t="n"/>
      <c r="I67" s="13" t="n"/>
    </row>
    <row r="68" ht="20.25" customHeight="1" s="162">
      <c r="A68" s="9" t="n">
        <v>44153</v>
      </c>
      <c r="B68" s="188" t="n">
        <v>48.44</v>
      </c>
      <c r="C68" s="188" t="n">
        <v>38</v>
      </c>
      <c r="D68" s="188" t="n">
        <v>0</v>
      </c>
      <c r="E68" s="217" t="n">
        <v>0</v>
      </c>
      <c r="F68" s="188">
        <f>B68-C68-D68+E68</f>
        <v/>
      </c>
      <c r="H68" s="13" t="n"/>
      <c r="I68" s="13" t="n"/>
    </row>
    <row r="69" ht="20.25" customHeight="1" s="162">
      <c r="A69" s="9" t="n">
        <v>44154</v>
      </c>
      <c r="B69" s="188" t="n">
        <v>48.44</v>
      </c>
      <c r="C69" s="188" t="n">
        <v>38</v>
      </c>
      <c r="D69" s="188" t="n">
        <v>0</v>
      </c>
      <c r="E69" s="217" t="n">
        <v>0</v>
      </c>
      <c r="F69" s="188">
        <f>B69-C69-D69+E69</f>
        <v/>
      </c>
      <c r="H69" s="13" t="n"/>
      <c r="I69" s="13" t="n"/>
    </row>
    <row r="70" ht="20.25" customHeight="1" s="162">
      <c r="A70" s="9" t="n">
        <v>44154</v>
      </c>
      <c r="B70" s="188" t="n">
        <v>35.92</v>
      </c>
      <c r="C70" s="188" t="n">
        <v>30</v>
      </c>
      <c r="D70" s="188" t="n">
        <v>0</v>
      </c>
      <c r="E70" s="217" t="n">
        <v>0</v>
      </c>
      <c r="F70" s="188">
        <f>B70-C70-D70+E70</f>
        <v/>
      </c>
      <c r="H70" s="13" t="n"/>
      <c r="I70" s="13" t="n"/>
    </row>
    <row r="71" ht="20.25" customHeight="1" s="162">
      <c r="A71" s="9" t="n">
        <v>44155</v>
      </c>
      <c r="B71" s="188" t="n">
        <v>156.15</v>
      </c>
      <c r="C71" s="188" t="n">
        <v>125.2</v>
      </c>
      <c r="D71" s="188" t="n">
        <v>0</v>
      </c>
      <c r="E71" s="217" t="n">
        <v>0</v>
      </c>
      <c r="F71" s="188">
        <f>B71-C71-D71+E71</f>
        <v/>
      </c>
      <c r="H71" s="13" t="n"/>
      <c r="I71" s="13" t="n"/>
    </row>
    <row r="72" ht="20.25" customHeight="1" s="162">
      <c r="A72" s="9" t="n">
        <v>44155</v>
      </c>
      <c r="B72" s="188" t="n">
        <v>18</v>
      </c>
      <c r="C72" s="188" t="n">
        <v>14</v>
      </c>
      <c r="D72" s="188" t="n">
        <v>0</v>
      </c>
      <c r="E72" s="217" t="n">
        <v>0</v>
      </c>
      <c r="F72" s="188">
        <f>B72-C72-D72+E72</f>
        <v/>
      </c>
      <c r="H72" s="13" t="n"/>
      <c r="I72" s="13" t="n"/>
    </row>
    <row r="73" ht="20.25" customHeight="1" s="162">
      <c r="A73" s="9" t="n">
        <v>44156</v>
      </c>
      <c r="B73" s="188" t="n">
        <v>35.83</v>
      </c>
      <c r="C73" s="188" t="n">
        <v>30</v>
      </c>
      <c r="D73" s="188" t="n">
        <v>0</v>
      </c>
      <c r="E73" s="217" t="n">
        <v>0</v>
      </c>
      <c r="F73" s="188">
        <f>B73-C73-D73+E73</f>
        <v/>
      </c>
      <c r="H73" s="13" t="n"/>
      <c r="I73" s="13" t="n"/>
    </row>
    <row r="74" ht="20.25" customHeight="1" s="162">
      <c r="A74" s="9" t="n">
        <v>44156</v>
      </c>
      <c r="B74" s="188" t="n">
        <v>71.15000000000001</v>
      </c>
      <c r="C74" s="188" t="n">
        <v>61.4</v>
      </c>
      <c r="D74" s="188" t="n">
        <v>0</v>
      </c>
      <c r="E74" s="217" t="n">
        <v>0</v>
      </c>
      <c r="F74" s="188">
        <f>B74-C74-D74+E74</f>
        <v/>
      </c>
      <c r="H74" s="13" t="n"/>
      <c r="I74" s="13" t="n"/>
    </row>
    <row r="75" ht="20.25" customHeight="1" s="162">
      <c r="A75" s="9" t="n">
        <v>44157</v>
      </c>
      <c r="B75" s="188" t="n">
        <v>134.49</v>
      </c>
      <c r="C75" s="188" t="n">
        <v>110</v>
      </c>
      <c r="D75" s="188" t="n">
        <v>0</v>
      </c>
      <c r="E75" s="217" t="n">
        <v>0</v>
      </c>
      <c r="F75" s="188">
        <f>B75-C75-D75+E75</f>
        <v/>
      </c>
      <c r="H75" s="13" t="n"/>
      <c r="I75" s="13" t="n"/>
    </row>
    <row r="76" ht="20.25" customHeight="1" s="162">
      <c r="A76" s="9" t="n">
        <v>44157</v>
      </c>
      <c r="B76" s="188" t="n">
        <v>35.83</v>
      </c>
      <c r="C76" s="188" t="n">
        <v>30</v>
      </c>
      <c r="D76" s="188" t="n">
        <v>0</v>
      </c>
      <c r="E76" s="217" t="n">
        <v>0</v>
      </c>
      <c r="F76" s="188">
        <f>B76-C76-D76+E76</f>
        <v/>
      </c>
      <c r="H76" s="13" t="n"/>
      <c r="I76" s="13" t="n"/>
    </row>
    <row r="77" ht="20.25" customHeight="1" s="162">
      <c r="A77" s="9" t="n">
        <v>44157</v>
      </c>
      <c r="B77" s="188" t="n">
        <v>72.64</v>
      </c>
      <c r="C77" s="188" t="n">
        <v>64.40000000000001</v>
      </c>
      <c r="D77" s="188" t="n">
        <v>0</v>
      </c>
      <c r="E77" s="217" t="n">
        <v>0</v>
      </c>
      <c r="F77" s="188">
        <f>B77-C77-D77+E77</f>
        <v/>
      </c>
      <c r="H77" s="13" t="n"/>
      <c r="I77" s="13" t="n"/>
    </row>
    <row r="78" ht="20.25" customHeight="1" s="162">
      <c r="A78" s="9" t="n">
        <v>44157</v>
      </c>
      <c r="B78" s="188" t="n">
        <v>37</v>
      </c>
      <c r="C78" s="188" t="n">
        <v>30</v>
      </c>
      <c r="D78" s="188" t="n">
        <v>0</v>
      </c>
      <c r="E78" s="217" t="n">
        <v>0</v>
      </c>
      <c r="F78" s="188">
        <f>B78-C78-D78+E78</f>
        <v/>
      </c>
      <c r="H78" s="13" t="n"/>
      <c r="I78" s="13" t="n"/>
    </row>
    <row r="79" ht="20.25" customHeight="1" s="162">
      <c r="A79" s="9" t="n">
        <v>44158</v>
      </c>
      <c r="B79" s="188" t="n">
        <v>133.99</v>
      </c>
      <c r="C79" s="188" t="n">
        <v>118</v>
      </c>
      <c r="D79" s="188" t="n">
        <v>0</v>
      </c>
      <c r="E79" s="217" t="n">
        <v>0</v>
      </c>
      <c r="F79" s="188">
        <f>B79-C79-D79+E79</f>
        <v/>
      </c>
      <c r="H79" s="13" t="n"/>
      <c r="I79" s="13" t="n"/>
    </row>
    <row r="80" ht="20.25" customHeight="1" s="162">
      <c r="A80" s="9" t="n">
        <v>44158</v>
      </c>
      <c r="B80" s="188" t="n">
        <v>129.47</v>
      </c>
      <c r="C80" s="188" t="n">
        <v>119</v>
      </c>
      <c r="D80" s="188" t="n">
        <v>0</v>
      </c>
      <c r="E80" s="217" t="n">
        <v>0</v>
      </c>
      <c r="F80" s="188">
        <f>B80-C80-D80+E80</f>
        <v/>
      </c>
      <c r="H80" s="13" t="n"/>
      <c r="I80" s="13" t="n"/>
    </row>
    <row r="81" ht="20.25" customHeight="1" s="162">
      <c r="A81" s="9" t="n">
        <v>44158</v>
      </c>
      <c r="B81" s="188" t="n">
        <v>35.9</v>
      </c>
      <c r="C81" s="188" t="n">
        <v>30</v>
      </c>
      <c r="D81" s="188" t="n">
        <v>0</v>
      </c>
      <c r="E81" s="217" t="n">
        <v>0</v>
      </c>
      <c r="F81" s="188">
        <f>B81-C81-D81+E81</f>
        <v/>
      </c>
      <c r="H81" s="13" t="n"/>
      <c r="I81" s="13" t="n"/>
    </row>
    <row r="82" ht="20.25" customHeight="1" s="162">
      <c r="A82" s="9" t="n">
        <v>44159</v>
      </c>
      <c r="B82" s="188" t="n">
        <v>82.15000000000001</v>
      </c>
      <c r="C82" s="188" t="n">
        <v>62</v>
      </c>
      <c r="D82" s="188" t="n">
        <v>0</v>
      </c>
      <c r="E82" s="217" t="n">
        <v>0</v>
      </c>
      <c r="F82" s="188">
        <f>B82-C82-D82+E82</f>
        <v/>
      </c>
      <c r="H82" s="13" t="n"/>
      <c r="I82" s="13" t="n"/>
    </row>
    <row r="83" ht="20.25" customHeight="1" s="162">
      <c r="A83" s="9" t="n">
        <v>44159</v>
      </c>
      <c r="B83" s="188" t="n">
        <v>158.51</v>
      </c>
      <c r="C83" s="188" t="n">
        <v>125.55</v>
      </c>
      <c r="D83" s="188" t="n">
        <v>0</v>
      </c>
      <c r="E83" s="217" t="n">
        <v>0</v>
      </c>
      <c r="F83" s="188">
        <f>B83-C83-D83+E83</f>
        <v/>
      </c>
      <c r="H83" s="13" t="n"/>
      <c r="I83" s="13" t="n"/>
    </row>
    <row r="84" ht="20.25" customHeight="1" s="162">
      <c r="A84" s="9" t="n">
        <v>44159</v>
      </c>
      <c r="B84" s="188" t="n">
        <v>98.88</v>
      </c>
      <c r="C84" s="188" t="n">
        <v>78</v>
      </c>
      <c r="D84" s="188" t="n">
        <v>0</v>
      </c>
      <c r="E84" s="217" t="n">
        <v>0</v>
      </c>
      <c r="F84" s="188">
        <f>B84-C84-D84+E84</f>
        <v/>
      </c>
      <c r="H84" s="13" t="n"/>
      <c r="I84" s="13" t="n"/>
    </row>
    <row r="85" ht="20.25" customHeight="1" s="162">
      <c r="A85" s="9" t="n">
        <v>44159</v>
      </c>
      <c r="B85" s="188" t="n">
        <v>35.83</v>
      </c>
      <c r="C85" s="188" t="n">
        <v>30</v>
      </c>
      <c r="D85" s="188" t="n">
        <v>0</v>
      </c>
      <c r="E85" s="217" t="n">
        <v>0</v>
      </c>
      <c r="F85" s="188">
        <f>B85-C85-D85+E85</f>
        <v/>
      </c>
      <c r="H85" s="13" t="n"/>
      <c r="I85" s="13" t="n"/>
    </row>
    <row r="86" ht="20.25" customHeight="1" s="162">
      <c r="A86" s="9" t="n">
        <v>44160</v>
      </c>
      <c r="B86" s="188" t="n">
        <v>68.77</v>
      </c>
      <c r="C86" s="188" t="n">
        <v>61.4</v>
      </c>
      <c r="D86" s="188" t="n">
        <v>0</v>
      </c>
      <c r="E86" s="217" t="n">
        <v>0</v>
      </c>
      <c r="F86" s="188">
        <f>B86-C86-D86+E86</f>
        <v/>
      </c>
      <c r="H86" s="13" t="n"/>
      <c r="I86" s="13" t="n"/>
    </row>
    <row r="87" ht="20.25" customHeight="1" s="162">
      <c r="A87" s="9" t="n">
        <v>44160</v>
      </c>
      <c r="B87" s="188" t="n">
        <v>94</v>
      </c>
      <c r="C87" s="188" t="n">
        <v>73.40000000000001</v>
      </c>
      <c r="D87" s="188" t="n">
        <v>0</v>
      </c>
      <c r="E87" s="217" t="n">
        <v>0</v>
      </c>
      <c r="F87" s="188">
        <f>B87-C87-D87+E87</f>
        <v/>
      </c>
      <c r="H87" s="13" t="n"/>
      <c r="I87" s="13" t="n"/>
    </row>
    <row r="88" ht="20.25" customHeight="1" s="162">
      <c r="A88" s="9" t="n">
        <v>44160</v>
      </c>
      <c r="B88" s="188" t="n">
        <v>35.83</v>
      </c>
      <c r="C88" s="188" t="n">
        <v>30</v>
      </c>
      <c r="D88" s="188" t="n">
        <v>0</v>
      </c>
      <c r="E88" s="217" t="n">
        <v>0</v>
      </c>
      <c r="F88" s="188">
        <f>B88-C88-D88+E88</f>
        <v/>
      </c>
      <c r="H88" s="13" t="n"/>
      <c r="I88" s="13" t="n"/>
    </row>
    <row r="89" ht="20.25" customHeight="1" s="162">
      <c r="A89" s="9" t="n">
        <v>44160</v>
      </c>
      <c r="B89" s="188" t="n">
        <v>138.71</v>
      </c>
      <c r="C89" s="188" t="n">
        <v>109</v>
      </c>
      <c r="D89" s="188" t="n">
        <v>0</v>
      </c>
      <c r="E89" s="217" t="n">
        <v>0</v>
      </c>
      <c r="F89" s="188">
        <f>B89-C89-D89+E89</f>
        <v/>
      </c>
      <c r="H89" s="13" t="n"/>
      <c r="I89" s="13" t="n"/>
    </row>
    <row r="90" ht="20.25" customHeight="1" s="162">
      <c r="A90" s="9" t="n">
        <v>44161</v>
      </c>
      <c r="B90" s="188" t="n">
        <v>67.56</v>
      </c>
      <c r="C90" s="188" t="n">
        <v>54</v>
      </c>
      <c r="D90" s="188" t="n">
        <v>0</v>
      </c>
      <c r="E90" s="217" t="n">
        <v>0</v>
      </c>
      <c r="F90" s="188">
        <f>B90-C90-D90+E90</f>
        <v/>
      </c>
      <c r="H90" s="13" t="n"/>
      <c r="I90" s="13" t="n"/>
    </row>
    <row r="91" ht="20.25" customHeight="1" s="162">
      <c r="A91" s="9" t="n">
        <v>44161</v>
      </c>
      <c r="B91" s="188" t="n">
        <v>14.8</v>
      </c>
      <c r="C91" s="188" t="n">
        <v>17.66</v>
      </c>
      <c r="D91" s="188" t="n">
        <v>0</v>
      </c>
      <c r="E91" s="217" t="n">
        <v>0</v>
      </c>
      <c r="F91" s="188">
        <f>B91-C91-D91+E91</f>
        <v/>
      </c>
      <c r="H91" s="13" t="n"/>
      <c r="I91" s="13" t="n"/>
    </row>
    <row r="92" ht="20.25" customHeight="1" s="162">
      <c r="A92" s="9" t="n">
        <v>44161</v>
      </c>
      <c r="B92" s="188" t="n">
        <v>279</v>
      </c>
      <c r="C92" s="188" t="n">
        <v>220</v>
      </c>
      <c r="D92" s="188" t="n">
        <v>0</v>
      </c>
      <c r="E92" s="217" t="n">
        <v>0</v>
      </c>
      <c r="F92" s="188">
        <f>B92-C92-D92+E92</f>
        <v/>
      </c>
      <c r="H92" s="13" t="n"/>
      <c r="I92" s="13" t="n"/>
    </row>
    <row r="93" ht="20.25" customHeight="1" s="162">
      <c r="A93" s="9" t="n">
        <v>44161</v>
      </c>
      <c r="B93" s="188" t="n">
        <v>89.89</v>
      </c>
      <c r="C93" s="188" t="n">
        <v>68.40000000000001</v>
      </c>
      <c r="D93" s="188" t="n">
        <v>0</v>
      </c>
      <c r="E93" s="217" t="n">
        <v>0</v>
      </c>
      <c r="F93" s="188">
        <f>B93-C93-D93+E93</f>
        <v/>
      </c>
      <c r="H93" s="13" t="n"/>
      <c r="I93" s="13" t="n"/>
    </row>
    <row r="94" ht="20.25" customHeight="1" s="162">
      <c r="A94" s="9" t="n">
        <v>44161</v>
      </c>
      <c r="B94" s="188" t="n">
        <v>36.25</v>
      </c>
      <c r="C94" s="188" t="n">
        <v>30</v>
      </c>
      <c r="D94" s="188" t="n">
        <v>0</v>
      </c>
      <c r="E94" s="217" t="n">
        <v>0</v>
      </c>
      <c r="F94" s="188">
        <f>B94-C94-D94+E94</f>
        <v/>
      </c>
      <c r="H94" s="13" t="n"/>
      <c r="I94" s="13" t="n"/>
    </row>
    <row r="95" ht="20.25" customHeight="1" s="162">
      <c r="A95" s="9" t="n">
        <v>44161</v>
      </c>
      <c r="B95" s="188" t="n">
        <v>35.83</v>
      </c>
      <c r="C95" s="188" t="n">
        <v>30</v>
      </c>
      <c r="D95" s="188" t="n">
        <v>0</v>
      </c>
      <c r="E95" s="217" t="n">
        <v>0</v>
      </c>
      <c r="F95" s="188">
        <f>B95-C95-D95+E95</f>
        <v/>
      </c>
      <c r="H95" s="13" t="n"/>
      <c r="I95" s="13" t="n"/>
    </row>
    <row r="96" ht="20.25" customHeight="1" s="162">
      <c r="A96" s="9" t="n">
        <v>44162</v>
      </c>
      <c r="B96" s="188" t="n">
        <v>138.71</v>
      </c>
      <c r="C96" s="188" t="n">
        <v>110</v>
      </c>
      <c r="D96" s="188" t="n">
        <v>0</v>
      </c>
      <c r="E96" s="217" t="n">
        <v>0</v>
      </c>
      <c r="F96" s="188">
        <f>B96-C96-D96+E96</f>
        <v/>
      </c>
      <c r="H96" s="13" t="n"/>
      <c r="I96" s="13" t="n"/>
    </row>
    <row r="97" ht="20.25" customHeight="1" s="162">
      <c r="A97" s="9" t="n">
        <v>44162</v>
      </c>
      <c r="B97" s="188" t="n">
        <v>134.49</v>
      </c>
      <c r="C97" s="188" t="n">
        <v>110</v>
      </c>
      <c r="D97" s="188" t="n">
        <v>0</v>
      </c>
      <c r="E97" s="217" t="n">
        <v>0</v>
      </c>
      <c r="F97" s="188">
        <f>B97-C97-D97+E97</f>
        <v/>
      </c>
      <c r="H97" s="13" t="n"/>
      <c r="I97" s="13" t="n"/>
    </row>
    <row r="98" ht="20.25" customHeight="1" s="162">
      <c r="A98" s="9" t="n">
        <v>44162</v>
      </c>
      <c r="B98" s="188" t="n">
        <v>170</v>
      </c>
      <c r="C98" s="188" t="n">
        <v>139</v>
      </c>
      <c r="D98" s="188" t="n">
        <v>0</v>
      </c>
      <c r="E98" s="217" t="n">
        <v>0</v>
      </c>
      <c r="F98" s="188">
        <f>B98-C98-D98+E98</f>
        <v/>
      </c>
      <c r="H98" s="13" t="n"/>
      <c r="I98" s="13" t="n"/>
    </row>
    <row r="99" ht="20.25" customHeight="1" s="162">
      <c r="A99" s="9" t="n">
        <v>44162</v>
      </c>
      <c r="B99" s="188" t="n">
        <v>69.5</v>
      </c>
      <c r="C99" s="188" t="n">
        <v>53</v>
      </c>
      <c r="D99" s="188" t="n">
        <v>0</v>
      </c>
      <c r="E99" s="217" t="n">
        <v>0</v>
      </c>
      <c r="F99" s="188">
        <f>B99-C99-D99+E99</f>
        <v/>
      </c>
      <c r="H99" s="13" t="n"/>
      <c r="I99" s="13" t="n"/>
    </row>
    <row r="100" ht="20.25" customHeight="1" s="162">
      <c r="A100" s="9" t="n">
        <v>44164</v>
      </c>
      <c r="B100" s="188" t="n">
        <v>64.93000000000001</v>
      </c>
      <c r="C100" s="188" t="n">
        <v>61.4</v>
      </c>
      <c r="D100" s="188" t="n">
        <v>0</v>
      </c>
      <c r="E100" s="217" t="n">
        <v>0</v>
      </c>
      <c r="F100" s="188">
        <f>B100-C100-D100+E100</f>
        <v/>
      </c>
      <c r="H100" s="13" t="n"/>
      <c r="I100" s="13" t="n"/>
    </row>
    <row r="101" ht="20.25" customHeight="1" s="162">
      <c r="A101" s="9" t="n">
        <v>44164</v>
      </c>
      <c r="B101" s="188" t="n">
        <v>134.49</v>
      </c>
      <c r="C101" s="188" t="n">
        <v>110</v>
      </c>
      <c r="D101" s="188" t="n">
        <v>0</v>
      </c>
      <c r="E101" s="217" t="n">
        <v>0</v>
      </c>
      <c r="F101" s="188">
        <f>B101-C101-D101+E101</f>
        <v/>
      </c>
      <c r="H101" s="13" t="n"/>
      <c r="I101" s="13" t="n"/>
    </row>
    <row r="102" ht="20.25" customHeight="1" s="162">
      <c r="A102" s="9" t="n">
        <v>44164</v>
      </c>
      <c r="B102" s="190" t="n">
        <v>96</v>
      </c>
      <c r="C102" s="190" t="n">
        <v>71.2</v>
      </c>
      <c r="D102" s="190" t="n">
        <v>0</v>
      </c>
      <c r="E102" s="252" t="n">
        <v>0</v>
      </c>
      <c r="F102" s="190">
        <f>B102-C102-D102+E102</f>
        <v/>
      </c>
      <c r="H102" s="13" t="n"/>
      <c r="I102" s="13" t="n"/>
    </row>
    <row r="103" ht="20.25" customHeight="1" s="162">
      <c r="A103" s="9" t="n">
        <v>44164</v>
      </c>
      <c r="B103" s="188" t="n">
        <v>35.83</v>
      </c>
      <c r="C103" s="188" t="n">
        <v>30</v>
      </c>
      <c r="D103" s="188" t="n">
        <v>0</v>
      </c>
      <c r="E103" s="217" t="n">
        <v>0</v>
      </c>
      <c r="F103" s="188">
        <f>B103-C103-D103+E103</f>
        <v/>
      </c>
      <c r="H103" s="13" t="n"/>
      <c r="I103" s="13" t="n"/>
    </row>
    <row r="104" ht="20.25" customHeight="1" s="162">
      <c r="A104" s="9" t="n">
        <v>44165</v>
      </c>
      <c r="B104" s="188" t="n">
        <v>48.44</v>
      </c>
      <c r="C104" s="188" t="n">
        <v>38</v>
      </c>
      <c r="D104" s="188" t="n">
        <v>0</v>
      </c>
      <c r="E104" s="217" t="n">
        <v>0</v>
      </c>
      <c r="F104" s="188">
        <f>B104-C104-D104+E104</f>
        <v/>
      </c>
      <c r="H104" s="13" t="n"/>
      <c r="I104" s="13" t="n"/>
    </row>
    <row r="105" ht="20.25" customHeight="1" s="162">
      <c r="A105" s="9" t="n">
        <v>44165</v>
      </c>
      <c r="B105" s="188" t="n">
        <v>72.59999999999999</v>
      </c>
      <c r="C105" s="188" t="n">
        <v>54</v>
      </c>
      <c r="D105" s="188" t="n">
        <v>0</v>
      </c>
      <c r="E105" s="217" t="n">
        <v>0</v>
      </c>
      <c r="F105" s="188">
        <f>B105-C105-D105+E105</f>
        <v/>
      </c>
      <c r="H105" s="13" t="n"/>
      <c r="I105" s="13" t="n"/>
    </row>
    <row r="106" ht="20.25" customHeight="1" s="162">
      <c r="A106" s="9" t="n">
        <v>44165</v>
      </c>
      <c r="B106" s="188" t="n">
        <v>19.61</v>
      </c>
      <c r="C106" s="188" t="n">
        <v>14</v>
      </c>
      <c r="D106" s="188" t="n">
        <v>0</v>
      </c>
      <c r="E106" s="217" t="n">
        <v>0</v>
      </c>
      <c r="F106" s="188">
        <f>B106-C106-D106+E106</f>
        <v/>
      </c>
      <c r="H106" s="13" t="n"/>
      <c r="I106" s="13" t="n"/>
    </row>
    <row r="107" ht="20.25" customHeight="1" s="162">
      <c r="A107" s="9" t="n">
        <v>44165</v>
      </c>
      <c r="B107" s="188" t="n">
        <v>95.78</v>
      </c>
      <c r="C107" s="188" t="n">
        <v>70</v>
      </c>
      <c r="D107" s="188" t="n">
        <v>0</v>
      </c>
      <c r="E107" s="217" t="n">
        <v>0</v>
      </c>
      <c r="F107" s="188">
        <f>B107-C107-D107+E107</f>
        <v/>
      </c>
      <c r="H107" s="13" t="n"/>
      <c r="I107" s="13" t="n"/>
    </row>
    <row r="108" ht="20.25" customHeight="1" s="162">
      <c r="A108" s="9" t="n">
        <v>44165</v>
      </c>
      <c r="B108" s="188" t="n">
        <v>35.83</v>
      </c>
      <c r="C108" s="188" t="n">
        <v>30</v>
      </c>
      <c r="D108" s="188" t="n">
        <v>0</v>
      </c>
      <c r="E108" s="217" t="n">
        <v>0</v>
      </c>
      <c r="F108" s="188">
        <f>B108-C108-D108+E108</f>
        <v/>
      </c>
      <c r="H108" s="13" t="n"/>
      <c r="I108" s="13" t="n"/>
    </row>
    <row r="109" ht="20.25" customHeight="1" s="162">
      <c r="A109" s="9" t="n">
        <v>44165</v>
      </c>
      <c r="B109" s="188" t="n">
        <v>137.49</v>
      </c>
      <c r="C109" s="188" t="n">
        <v>110</v>
      </c>
      <c r="D109" s="188" t="n">
        <v>0</v>
      </c>
      <c r="E109" s="217" t="n">
        <v>0</v>
      </c>
      <c r="F109" s="188">
        <f>B109-C109-D109+E109</f>
        <v/>
      </c>
      <c r="H109" s="13" t="n"/>
      <c r="I109" s="13" t="n"/>
    </row>
    <row r="110" ht="20.25" customHeight="1" s="162">
      <c r="A110" s="9" t="n">
        <v>44165</v>
      </c>
      <c r="B110" s="188" t="n">
        <v>64.93000000000001</v>
      </c>
      <c r="C110" s="188" t="n">
        <v>60.7</v>
      </c>
      <c r="D110" s="188" t="n">
        <v>0</v>
      </c>
      <c r="E110" s="217" t="n">
        <v>0</v>
      </c>
      <c r="F110" s="188">
        <f>B110-C110-D110+E110</f>
        <v/>
      </c>
      <c r="H110" s="13" t="n"/>
      <c r="I110" s="13" t="n"/>
    </row>
    <row r="111" ht="23.1" customHeight="1" s="162">
      <c r="A111" s="9" t="n">
        <v>44165</v>
      </c>
      <c r="B111" s="188" t="n">
        <v>49.6</v>
      </c>
      <c r="C111" s="188" t="n">
        <v>38</v>
      </c>
      <c r="D111" s="188" t="n">
        <v>0</v>
      </c>
      <c r="E111" s="217" t="n">
        <v>0</v>
      </c>
      <c r="F111" s="188">
        <f>B111-C111-D111+E111</f>
        <v/>
      </c>
      <c r="G111" s="0" t="inlineStr">
        <is>
          <t>   </t>
        </is>
      </c>
      <c r="H111" s="13" t="n"/>
      <c r="I111" s="13" t="n"/>
    </row>
    <row r="112">
      <c r="H112" s="13" t="n"/>
      <c r="I112" s="13" t="n"/>
    </row>
    <row r="114">
      <c r="A114" s="0" t="inlineStr">
        <is>
          <t>平均每天3.6单</t>
        </is>
      </c>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3.xml><?xml version="1.0" encoding="utf-8"?>
<worksheet xmlns="http://schemas.openxmlformats.org/spreadsheetml/2006/main">
  <sheetPr>
    <outlinePr summaryBelow="1" summaryRight="1"/>
    <pageSetUpPr/>
  </sheetPr>
  <dimension ref="A1:L63"/>
  <sheetViews>
    <sheetView workbookViewId="0">
      <selection activeCell="H41" sqref="H41"/>
    </sheetView>
  </sheetViews>
  <sheetFormatPr baseColWidth="8" defaultColWidth="9" defaultRowHeight="13.5"/>
  <cols>
    <col width="19.875" customWidth="1" style="162" min="1" max="1"/>
    <col width="16" customWidth="1" style="222" min="2" max="2"/>
    <col width="18.5" customWidth="1" style="222" min="3" max="3"/>
    <col width="11.625" customWidth="1" style="222" min="4"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10月份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39.95"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44105</v>
      </c>
      <c r="B4" s="190" t="n">
        <v>74.69</v>
      </c>
      <c r="C4" s="190" t="n">
        <v>63.45</v>
      </c>
      <c r="D4" s="190" t="n">
        <v>74.69</v>
      </c>
      <c r="E4" s="190" t="n">
        <v>57.45</v>
      </c>
      <c r="F4" s="190">
        <f>B4-C4-D4+E4</f>
        <v/>
      </c>
      <c r="H4" s="11" t="inlineStr">
        <is>
          <t>日期</t>
        </is>
      </c>
      <c r="I4" s="23" t="inlineStr">
        <is>
          <t>快递费</t>
        </is>
      </c>
    </row>
    <row r="5" ht="20.25" customHeight="1" s="162">
      <c r="A5" s="9" t="n">
        <v>44106</v>
      </c>
      <c r="B5" s="188" t="n">
        <v>86.33</v>
      </c>
      <c r="C5" s="188" t="n">
        <v>73.45</v>
      </c>
      <c r="D5" s="217" t="n">
        <v>0</v>
      </c>
      <c r="E5" s="217" t="n">
        <v>0</v>
      </c>
      <c r="F5" s="188">
        <f>B5-C5-D5+E5</f>
        <v/>
      </c>
      <c r="H5" s="0" t="inlineStr">
        <is>
          <t>平均每天2单</t>
        </is>
      </c>
      <c r="I5" s="17" t="n"/>
    </row>
    <row r="6" ht="20.25" customHeight="1" s="162">
      <c r="A6" s="9" t="n">
        <v>44107</v>
      </c>
      <c r="B6" s="188" t="n">
        <v>68.93000000000001</v>
      </c>
      <c r="C6" s="188" t="n">
        <v>61</v>
      </c>
      <c r="D6" s="188" t="n">
        <v>0</v>
      </c>
      <c r="E6" s="188" t="n">
        <v>0</v>
      </c>
      <c r="F6" s="188">
        <f>B6-C6-D6+E6</f>
        <v/>
      </c>
      <c r="H6" s="9" t="n"/>
      <c r="I6" s="17" t="n"/>
    </row>
    <row r="7" ht="20.25" customHeight="1" s="162">
      <c r="A7" s="9" t="n">
        <v>44108</v>
      </c>
      <c r="B7" s="188" t="n">
        <v>38.55</v>
      </c>
      <c r="C7" s="188" t="n">
        <v>29</v>
      </c>
      <c r="D7" s="188" t="n">
        <v>0</v>
      </c>
      <c r="E7" s="188" t="n">
        <v>0</v>
      </c>
      <c r="F7" s="188">
        <f>B7-C7-D7+E7</f>
        <v/>
      </c>
      <c r="H7" s="9" t="n"/>
      <c r="I7" s="17" t="n"/>
    </row>
    <row r="8" ht="20.25" customHeight="1" s="162">
      <c r="A8" s="9" t="n">
        <v>44108</v>
      </c>
      <c r="B8" s="188" t="n">
        <v>86.33</v>
      </c>
      <c r="C8" s="188" t="n">
        <v>73.45</v>
      </c>
      <c r="D8" s="188" t="n">
        <v>0</v>
      </c>
      <c r="E8" s="188" t="n">
        <v>0</v>
      </c>
      <c r="F8" s="188">
        <f>B8-C8-D8+E8</f>
        <v/>
      </c>
      <c r="H8" s="9" t="n"/>
      <c r="I8" s="17" t="n"/>
    </row>
    <row r="9" ht="20.25" customHeight="1" s="162">
      <c r="A9" s="9" t="n">
        <v>44110</v>
      </c>
      <c r="B9" s="188" t="n">
        <v>71.78</v>
      </c>
      <c r="C9" s="188" t="n">
        <v>62</v>
      </c>
      <c r="D9" s="188" t="n">
        <v>0</v>
      </c>
      <c r="E9" s="188" t="n">
        <v>0</v>
      </c>
      <c r="F9" s="188">
        <f>B9-C9-D9+E9</f>
        <v/>
      </c>
      <c r="H9" s="9" t="n"/>
      <c r="I9" s="17" t="n"/>
      <c r="K9" s="0" t="inlineStr">
        <is>
          <t> </t>
        </is>
      </c>
    </row>
    <row r="10" ht="20.25" customHeight="1" s="162">
      <c r="A10" s="9" t="n">
        <v>44110</v>
      </c>
      <c r="B10" s="223" t="n">
        <v>145</v>
      </c>
      <c r="C10" s="188" t="n">
        <v>118</v>
      </c>
      <c r="D10" s="217" t="n">
        <v>0</v>
      </c>
      <c r="E10" s="217" t="n">
        <v>0</v>
      </c>
      <c r="F10" s="188">
        <f>B10-C10-D10+E10</f>
        <v/>
      </c>
      <c r="H10" s="9" t="n"/>
      <c r="I10" s="12" t="n"/>
    </row>
    <row r="11" ht="20.25" customHeight="1" s="162">
      <c r="A11" s="9" t="n">
        <v>44111</v>
      </c>
      <c r="B11" s="188" t="n">
        <v>95.02</v>
      </c>
      <c r="C11" s="188" t="n">
        <v>75.55</v>
      </c>
      <c r="D11" s="188" t="n">
        <v>0</v>
      </c>
      <c r="E11" s="188" t="n">
        <v>0</v>
      </c>
      <c r="F11" s="188">
        <f>B11-C11-D11+E11</f>
        <v/>
      </c>
      <c r="H11" s="12" t="n"/>
      <c r="I11" s="12" t="n"/>
    </row>
    <row r="12" ht="20.25" customHeight="1" s="162">
      <c r="A12" s="9" t="n">
        <v>44111</v>
      </c>
      <c r="B12" s="188" t="n">
        <v>77.95</v>
      </c>
      <c r="C12" s="188" t="n">
        <v>61</v>
      </c>
      <c r="D12" s="188" t="n">
        <v>0</v>
      </c>
      <c r="E12" s="188" t="n">
        <v>0</v>
      </c>
      <c r="F12" s="188">
        <f>B12-C12-D12+E12</f>
        <v/>
      </c>
      <c r="H12" s="12" t="n"/>
      <c r="I12" s="12" t="n"/>
    </row>
    <row r="13" ht="20.25" customHeight="1" s="162">
      <c r="A13" s="9" t="n">
        <v>44111</v>
      </c>
      <c r="B13" s="188" t="n">
        <v>88.97</v>
      </c>
      <c r="C13" s="188" t="n">
        <v>68.84</v>
      </c>
      <c r="D13" s="188" t="n">
        <v>0</v>
      </c>
      <c r="E13" s="188" t="n">
        <v>0</v>
      </c>
      <c r="F13" s="188">
        <f>B13-C13-D13+E13</f>
        <v/>
      </c>
      <c r="H13" s="12" t="n"/>
      <c r="I13" s="12" t="n"/>
    </row>
    <row r="14" ht="20.25" customHeight="1" s="162">
      <c r="A14" s="9" t="n">
        <v>44111</v>
      </c>
      <c r="B14" s="188" t="n">
        <v>88.97</v>
      </c>
      <c r="C14" s="188" t="n">
        <v>73.45</v>
      </c>
      <c r="D14" s="188" t="n">
        <v>0</v>
      </c>
      <c r="E14" s="188" t="n">
        <v>0</v>
      </c>
      <c r="F14" s="188">
        <f>B14-C14-D14+E14</f>
        <v/>
      </c>
      <c r="H14" s="12" t="n"/>
      <c r="I14" s="12" t="n"/>
    </row>
    <row r="15" ht="20.25" customHeight="1" s="162">
      <c r="A15" s="9" t="n">
        <v>44111</v>
      </c>
      <c r="B15" s="223" t="n">
        <v>140.65</v>
      </c>
      <c r="C15" s="188" t="n">
        <v>117</v>
      </c>
      <c r="D15" s="188" t="n">
        <v>0</v>
      </c>
      <c r="E15" s="188" t="n">
        <v>0</v>
      </c>
      <c r="F15" s="188">
        <f>B15-C15-D15+E15</f>
        <v/>
      </c>
      <c r="H15" s="12" t="n"/>
      <c r="I15" s="12" t="n"/>
    </row>
    <row r="16" ht="20.25" customHeight="1" s="162">
      <c r="A16" s="9" t="n">
        <v>44113</v>
      </c>
      <c r="B16" s="188" t="n">
        <v>71.78</v>
      </c>
      <c r="C16" s="188" t="n">
        <v>62</v>
      </c>
      <c r="D16" s="188" t="n">
        <v>0</v>
      </c>
      <c r="E16" s="188" t="n">
        <v>0</v>
      </c>
      <c r="F16" s="188">
        <f>B16-C16-D16+E16</f>
        <v/>
      </c>
      <c r="H16" s="12" t="n"/>
      <c r="I16" s="12" t="n"/>
    </row>
    <row r="17" ht="20.25" customHeight="1" s="162">
      <c r="A17" s="9" t="n">
        <v>44113</v>
      </c>
      <c r="B17" s="188" t="n">
        <v>71.78</v>
      </c>
      <c r="C17" s="188" t="n">
        <v>62</v>
      </c>
      <c r="D17" s="188" t="n">
        <v>0</v>
      </c>
      <c r="E17" s="188" t="n">
        <v>0</v>
      </c>
      <c r="F17" s="188">
        <f>B17-C17-D17+E17</f>
        <v/>
      </c>
      <c r="H17" s="12" t="n"/>
      <c r="I17" s="12" t="n"/>
    </row>
    <row r="18" ht="20.25" customHeight="1" s="162">
      <c r="A18" s="9" t="n">
        <v>44113</v>
      </c>
      <c r="B18" s="188" t="n">
        <v>74</v>
      </c>
      <c r="C18" s="188" t="n">
        <v>61</v>
      </c>
      <c r="D18" s="188" t="n">
        <v>0</v>
      </c>
      <c r="E18" s="188" t="n">
        <v>0</v>
      </c>
      <c r="F18" s="188">
        <f>B18-C18-D18+E18</f>
        <v/>
      </c>
      <c r="H18" s="12" t="n"/>
      <c r="I18" s="12" t="n"/>
    </row>
    <row r="19" ht="20.25" customHeight="1" s="162">
      <c r="A19" s="9" t="n">
        <v>44114</v>
      </c>
      <c r="B19" s="188" t="n">
        <v>37.83</v>
      </c>
      <c r="C19" s="188" t="n">
        <v>29</v>
      </c>
      <c r="D19" s="188" t="n">
        <v>0</v>
      </c>
      <c r="E19" s="217" t="n">
        <v>0</v>
      </c>
      <c r="F19" s="188">
        <f>B19-C19-D19+E19</f>
        <v/>
      </c>
      <c r="H19" s="12" t="n"/>
      <c r="I19" s="12" t="n"/>
    </row>
    <row r="20" ht="20.25" customHeight="1" s="162">
      <c r="A20" s="9" t="n">
        <v>44115</v>
      </c>
      <c r="B20" s="188" t="n">
        <v>78</v>
      </c>
      <c r="C20" s="188" t="n">
        <v>62</v>
      </c>
      <c r="D20" s="217" t="n">
        <v>0</v>
      </c>
      <c r="E20" s="217" t="n">
        <v>0</v>
      </c>
      <c r="F20" s="188">
        <f>B20-C20-D20+E20</f>
        <v/>
      </c>
      <c r="H20" s="13" t="n"/>
      <c r="I20" s="13" t="n"/>
    </row>
    <row r="21" ht="20.25" customHeight="1" s="162">
      <c r="A21" s="9" t="n">
        <v>44115</v>
      </c>
      <c r="B21" s="188" t="n">
        <v>71.78</v>
      </c>
      <c r="C21" s="188" t="n">
        <v>62</v>
      </c>
      <c r="D21" s="217" t="n">
        <v>0</v>
      </c>
      <c r="E21" s="217" t="n">
        <v>0</v>
      </c>
      <c r="F21" s="188">
        <f>B21-C21-D21+E21</f>
        <v/>
      </c>
      <c r="H21" s="13" t="n"/>
      <c r="I21" s="13" t="n"/>
    </row>
    <row r="22" ht="20.25" customHeight="1" s="162">
      <c r="A22" s="9" t="n">
        <v>44115</v>
      </c>
      <c r="B22" s="223" t="n">
        <v>143.19</v>
      </c>
      <c r="C22" s="188" t="n">
        <v>118</v>
      </c>
      <c r="D22" s="217" t="n">
        <v>0</v>
      </c>
      <c r="E22" s="217" t="n">
        <v>0</v>
      </c>
      <c r="F22" s="188">
        <f>B22-C22-D22+E22</f>
        <v/>
      </c>
      <c r="H22" s="13" t="n"/>
      <c r="I22" s="13" t="n"/>
    </row>
    <row r="23" ht="20.25" customHeight="1" s="162">
      <c r="A23" s="9" t="n">
        <v>44117</v>
      </c>
      <c r="B23" s="188" t="n">
        <v>75.66</v>
      </c>
      <c r="C23" s="188" t="n">
        <v>62</v>
      </c>
      <c r="D23" s="217" t="n">
        <v>0</v>
      </c>
      <c r="E23" s="217" t="n">
        <v>0</v>
      </c>
      <c r="F23" s="188">
        <f>B23-C23-D23+E23</f>
        <v/>
      </c>
      <c r="H23" s="13" t="n"/>
      <c r="I23" s="13" t="n"/>
    </row>
    <row r="24" ht="20.25" customHeight="1" s="162">
      <c r="A24" s="9" t="n">
        <v>44117</v>
      </c>
      <c r="B24" s="252" t="n">
        <v>74.69</v>
      </c>
      <c r="C24" s="252" t="n">
        <v>63.45</v>
      </c>
      <c r="D24" s="252" t="n">
        <v>74.69</v>
      </c>
      <c r="E24" s="252" t="n">
        <v>57.45</v>
      </c>
      <c r="F24" s="252">
        <f>B24-C24-D24+E24</f>
        <v/>
      </c>
      <c r="H24" s="13" t="n"/>
      <c r="I24" s="13" t="n"/>
    </row>
    <row r="25" ht="20.25" customHeight="1" s="162">
      <c r="A25" s="9" t="n">
        <v>44117</v>
      </c>
      <c r="B25" s="223" t="n">
        <v>140.65</v>
      </c>
      <c r="C25" s="188" t="n">
        <v>118</v>
      </c>
      <c r="D25" s="188" t="n">
        <v>0</v>
      </c>
      <c r="E25" s="217" t="n">
        <v>0</v>
      </c>
      <c r="F25" s="188">
        <f>B25-C25-D25+E25</f>
        <v/>
      </c>
      <c r="H25" s="13" t="n"/>
      <c r="I25" s="13" t="n"/>
    </row>
    <row r="26" ht="20.25" customHeight="1" s="162">
      <c r="A26" s="9" t="n">
        <v>44118</v>
      </c>
      <c r="B26" s="188" t="n">
        <v>86.33</v>
      </c>
      <c r="C26" s="188" t="n">
        <v>73.45</v>
      </c>
      <c r="D26" s="188" t="n">
        <v>0</v>
      </c>
      <c r="E26" s="217" t="n">
        <v>0</v>
      </c>
      <c r="F26" s="188">
        <f>B26-C26-D26+E26</f>
        <v/>
      </c>
      <c r="H26" s="13" t="n"/>
      <c r="I26" s="13" t="n"/>
    </row>
    <row r="27" ht="20.25" customHeight="1" s="162">
      <c r="A27" s="9" t="n">
        <v>44118</v>
      </c>
      <c r="B27" s="188" t="n">
        <v>72.75</v>
      </c>
      <c r="C27" s="188" t="n">
        <v>61</v>
      </c>
      <c r="D27" s="188" t="n">
        <v>0</v>
      </c>
      <c r="E27" s="217" t="n">
        <v>0</v>
      </c>
      <c r="F27" s="188">
        <f>B27-C27-D27+E27</f>
        <v/>
      </c>
      <c r="H27" s="13" t="n"/>
      <c r="I27" s="13" t="n"/>
    </row>
    <row r="28" ht="20.25" customHeight="1" s="162">
      <c r="A28" s="9" t="n">
        <v>44119</v>
      </c>
      <c r="B28" s="188" t="n">
        <v>95.70999999999999</v>
      </c>
      <c r="C28" s="188" t="n">
        <v>75.55</v>
      </c>
      <c r="D28" s="188" t="n">
        <v>0</v>
      </c>
      <c r="E28" s="217" t="n">
        <v>0</v>
      </c>
      <c r="F28" s="188">
        <f>B28-C28-D28+E28</f>
        <v/>
      </c>
      <c r="H28" s="13" t="n"/>
      <c r="I28" s="13" t="n"/>
    </row>
    <row r="29" ht="20.25" customHeight="1" s="162">
      <c r="A29" s="9" t="n">
        <v>44120</v>
      </c>
      <c r="B29" s="223" t="n">
        <v>220</v>
      </c>
      <c r="C29" s="188" t="n">
        <v>175</v>
      </c>
      <c r="D29" s="188" t="n">
        <v>0</v>
      </c>
      <c r="E29" s="217" t="n">
        <v>0</v>
      </c>
      <c r="F29" s="188">
        <f>B29-C29-D29+E29</f>
        <v/>
      </c>
      <c r="H29" s="13" t="n"/>
      <c r="I29" s="13" t="n"/>
    </row>
    <row r="30" ht="20.25" customHeight="1" s="162">
      <c r="A30" s="9" t="n">
        <v>44120</v>
      </c>
      <c r="B30" s="188" t="n">
        <v>88</v>
      </c>
      <c r="C30" s="188" t="n">
        <v>51.36</v>
      </c>
      <c r="D30" s="188" t="n">
        <v>0</v>
      </c>
      <c r="E30" s="217" t="n">
        <v>0</v>
      </c>
      <c r="F30" s="188">
        <f>B30-C30-D30+E30</f>
        <v/>
      </c>
      <c r="H30" s="13" t="n"/>
      <c r="I30" s="13" t="n"/>
    </row>
    <row r="31" ht="20.25" customHeight="1" s="162">
      <c r="A31" s="9" t="n">
        <v>44120</v>
      </c>
      <c r="B31" s="188" t="n">
        <v>39</v>
      </c>
      <c r="C31" s="188" t="n">
        <v>29</v>
      </c>
      <c r="D31" s="188" t="n">
        <v>0</v>
      </c>
      <c r="E31" s="217" t="n">
        <v>0</v>
      </c>
      <c r="F31" s="188">
        <f>B31-C31-D31+E31</f>
        <v/>
      </c>
      <c r="H31" s="13" t="n"/>
      <c r="I31" s="13" t="n"/>
    </row>
    <row r="32" ht="20.25" customHeight="1" s="162">
      <c r="A32" s="9" t="n">
        <v>44121</v>
      </c>
      <c r="B32" s="188" t="n">
        <v>145</v>
      </c>
      <c r="C32" s="188" t="n">
        <v>119</v>
      </c>
      <c r="D32" s="188" t="n">
        <v>0</v>
      </c>
      <c r="E32" s="217" t="n">
        <v>0</v>
      </c>
      <c r="F32" s="188">
        <f>B32-C32-D32+E32</f>
        <v/>
      </c>
      <c r="H32" s="13" t="n"/>
      <c r="I32" s="13" t="n"/>
    </row>
    <row r="33" ht="20.25" customHeight="1" s="162">
      <c r="A33" s="9" t="n">
        <v>44122</v>
      </c>
      <c r="B33" s="188" t="n">
        <v>140.65</v>
      </c>
      <c r="C33" s="188" t="n">
        <v>118</v>
      </c>
      <c r="D33" s="188" t="n">
        <v>0</v>
      </c>
      <c r="E33" s="217" t="n">
        <v>0</v>
      </c>
      <c r="F33" s="188">
        <f>B33-C33-D33+E33</f>
        <v/>
      </c>
      <c r="H33" s="13" t="n"/>
      <c r="I33" s="13" t="n"/>
    </row>
    <row r="34" ht="20.25" customHeight="1" s="162">
      <c r="A34" s="9" t="n">
        <v>44123</v>
      </c>
      <c r="B34" s="188" t="n">
        <v>72.75</v>
      </c>
      <c r="C34" s="188" t="n">
        <v>62</v>
      </c>
      <c r="D34" s="188" t="n">
        <v>0</v>
      </c>
      <c r="E34" s="217" t="n">
        <v>0</v>
      </c>
      <c r="F34" s="188">
        <f>B34-C34-D34+E34</f>
        <v/>
      </c>
      <c r="H34" s="13" t="n"/>
      <c r="I34" s="13" t="n"/>
    </row>
    <row r="35" ht="20.25" customHeight="1" s="162">
      <c r="A35" s="9" t="n">
        <v>44124</v>
      </c>
      <c r="B35" s="188" t="n">
        <v>140.65</v>
      </c>
      <c r="C35" s="188" t="n">
        <v>119</v>
      </c>
      <c r="D35" s="188" t="n">
        <v>0</v>
      </c>
      <c r="E35" s="217" t="n">
        <v>0</v>
      </c>
      <c r="F35" s="188">
        <f>B35-C35-D35+E35</f>
        <v/>
      </c>
      <c r="H35" s="13" t="n"/>
      <c r="I35" s="13" t="n"/>
    </row>
    <row r="36" ht="20.25" customHeight="1" s="162">
      <c r="A36" s="9" t="n">
        <v>44125</v>
      </c>
      <c r="B36" s="190" t="n">
        <v>60</v>
      </c>
      <c r="C36" s="190" t="n">
        <v>62.45</v>
      </c>
      <c r="D36" s="190" t="n">
        <v>0</v>
      </c>
      <c r="E36" s="252" t="n">
        <v>0</v>
      </c>
      <c r="F36" s="190">
        <f>B36-C36-D36+E36</f>
        <v/>
      </c>
      <c r="H36" s="13" t="n"/>
      <c r="I36" s="13" t="n"/>
    </row>
    <row r="37" ht="20.25" customHeight="1" s="162">
      <c r="A37" s="9" t="n">
        <v>44125</v>
      </c>
      <c r="B37" s="188" t="n">
        <v>74.69</v>
      </c>
      <c r="C37" s="188" t="n">
        <v>63.45</v>
      </c>
      <c r="D37" s="188" t="n">
        <v>0</v>
      </c>
      <c r="E37" s="217" t="n">
        <v>0</v>
      </c>
      <c r="F37" s="188">
        <f>B37-C37-D37+E37</f>
        <v/>
      </c>
      <c r="H37" s="13" t="n"/>
      <c r="I37" s="13" t="n"/>
    </row>
    <row r="38" ht="20.25" customHeight="1" s="162">
      <c r="A38" s="9" t="n">
        <v>44125</v>
      </c>
      <c r="B38" s="188" t="n">
        <v>72.75</v>
      </c>
      <c r="C38" s="188" t="n">
        <v>62</v>
      </c>
      <c r="D38" s="188" t="n">
        <v>0</v>
      </c>
      <c r="E38" s="217" t="n">
        <v>0</v>
      </c>
      <c r="F38" s="188">
        <f>B38-C38-D38+E38</f>
        <v/>
      </c>
      <c r="H38" s="13" t="n"/>
      <c r="I38" s="13" t="n"/>
    </row>
    <row r="39" ht="20.25" customHeight="1" s="162">
      <c r="A39" s="9" t="n">
        <v>44125</v>
      </c>
      <c r="B39" s="188" t="n">
        <v>1591.63</v>
      </c>
      <c r="C39" s="188" t="n">
        <v>1272</v>
      </c>
      <c r="D39" s="188" t="n">
        <v>0</v>
      </c>
      <c r="E39" s="217" t="n">
        <v>0</v>
      </c>
      <c r="F39" s="188">
        <f>B39-C39-D39+E39</f>
        <v/>
      </c>
      <c r="H39" s="13" t="n"/>
      <c r="I39" s="13" t="n"/>
    </row>
    <row r="40" ht="20.25" customHeight="1" s="162">
      <c r="A40" s="9" t="n">
        <v>44125</v>
      </c>
      <c r="B40" s="188" t="n">
        <v>2372.4</v>
      </c>
      <c r="C40" s="188" t="n">
        <v>1896</v>
      </c>
      <c r="D40" s="188" t="n">
        <v>0</v>
      </c>
      <c r="E40" s="217" t="n">
        <v>0</v>
      </c>
      <c r="F40" s="188">
        <f>B40-C40-D40+E40</f>
        <v/>
      </c>
      <c r="H40" s="13" t="n"/>
      <c r="I40" s="13" t="n"/>
    </row>
    <row r="41" ht="20.25" customHeight="1" s="162">
      <c r="A41" s="9" t="n">
        <v>44125</v>
      </c>
      <c r="B41" s="188" t="n">
        <v>72.75</v>
      </c>
      <c r="C41" s="188" t="n">
        <v>62</v>
      </c>
      <c r="D41" s="188" t="n">
        <v>0</v>
      </c>
      <c r="E41" s="217" t="n">
        <v>0</v>
      </c>
      <c r="F41" s="188">
        <f>B41-C41-D41+E41</f>
        <v/>
      </c>
      <c r="H41" s="13" t="n"/>
      <c r="I41" s="13" t="n"/>
    </row>
    <row r="42" ht="20.25" customHeight="1" s="162">
      <c r="A42" s="9" t="n">
        <v>44126</v>
      </c>
      <c r="B42" s="188" t="n">
        <v>72.75</v>
      </c>
      <c r="C42" s="188" t="n">
        <v>62</v>
      </c>
      <c r="D42" s="188" t="n">
        <v>0</v>
      </c>
      <c r="E42" s="217" t="n">
        <v>0</v>
      </c>
      <c r="F42" s="188">
        <f>B42-C42-D42+E42</f>
        <v/>
      </c>
      <c r="H42" s="13" t="n"/>
      <c r="I42" s="13" t="n"/>
    </row>
    <row r="43" ht="20.25" customHeight="1" s="162">
      <c r="A43" s="9" t="n">
        <v>44127</v>
      </c>
      <c r="B43" s="188" t="n">
        <v>72.75</v>
      </c>
      <c r="C43" s="188" t="n">
        <v>62</v>
      </c>
      <c r="D43" s="188" t="n">
        <v>0</v>
      </c>
      <c r="E43" s="217" t="n">
        <v>0</v>
      </c>
      <c r="F43" s="188">
        <f>B43-C43-D43+E43</f>
        <v/>
      </c>
      <c r="H43" s="13" t="n"/>
      <c r="I43" s="13" t="n"/>
    </row>
    <row r="44" ht="20.25" customHeight="1" s="162">
      <c r="A44" s="9" t="n">
        <v>44127</v>
      </c>
      <c r="B44" s="188" t="n">
        <v>37.83</v>
      </c>
      <c r="C44" s="188" t="n">
        <v>29</v>
      </c>
      <c r="D44" s="188" t="n">
        <v>0</v>
      </c>
      <c r="E44" s="217" t="n">
        <v>0</v>
      </c>
      <c r="F44" s="188">
        <f>B44-C44-D44+E44</f>
        <v/>
      </c>
      <c r="H44" s="13" t="n"/>
      <c r="I44" s="13" t="n"/>
    </row>
    <row r="45" ht="20.25" customHeight="1" s="162">
      <c r="A45" s="9" t="n">
        <v>44129</v>
      </c>
      <c r="B45" s="188" t="n">
        <v>51.68</v>
      </c>
      <c r="C45" s="188" t="n">
        <v>38</v>
      </c>
      <c r="D45" s="188" t="n">
        <v>0</v>
      </c>
      <c r="E45" s="217" t="n">
        <v>0</v>
      </c>
      <c r="F45" s="188">
        <f>B45-C45-D45+E45</f>
        <v/>
      </c>
      <c r="H45" s="13" t="n"/>
      <c r="I45" s="13" t="n"/>
    </row>
    <row r="46" ht="20.25" customHeight="1" s="162">
      <c r="A46" s="9" t="n">
        <v>44129</v>
      </c>
      <c r="B46" s="188" t="n">
        <v>77.83</v>
      </c>
      <c r="C46" s="188" t="n">
        <v>34</v>
      </c>
      <c r="D46" s="188" t="n">
        <v>0</v>
      </c>
      <c r="E46" s="217" t="n">
        <v>0</v>
      </c>
      <c r="F46" s="188">
        <f>B46-C46-D46+E46</f>
        <v/>
      </c>
      <c r="H46" s="13" t="n"/>
      <c r="I46" s="13" t="n"/>
    </row>
    <row r="47" ht="20.25" customHeight="1" s="162">
      <c r="A47" s="9" t="n">
        <v>44130</v>
      </c>
      <c r="B47" s="188" t="n">
        <v>75.66</v>
      </c>
      <c r="C47" s="188" t="n">
        <v>61</v>
      </c>
      <c r="D47" s="188" t="n">
        <v>0</v>
      </c>
      <c r="E47" s="217" t="n">
        <v>0</v>
      </c>
      <c r="F47" s="188">
        <f>B47-C47-D47+E47</f>
        <v/>
      </c>
      <c r="H47" s="13" t="n"/>
      <c r="I47" s="13" t="n"/>
    </row>
    <row r="48" ht="20.25" customHeight="1" s="162">
      <c r="A48" s="9" t="n">
        <v>44130</v>
      </c>
      <c r="B48" s="188" t="n">
        <v>72.75</v>
      </c>
      <c r="C48" s="188" t="n">
        <v>61</v>
      </c>
      <c r="D48" s="188" t="n">
        <v>0</v>
      </c>
      <c r="E48" s="217" t="n">
        <v>0</v>
      </c>
      <c r="F48" s="188">
        <f>B48-C48-D48+E48</f>
        <v/>
      </c>
      <c r="H48" s="13" t="n"/>
      <c r="I48" s="13" t="n"/>
    </row>
    <row r="49" ht="20.25" customHeight="1" s="162">
      <c r="A49" s="9" t="n">
        <v>44131</v>
      </c>
      <c r="B49" s="188" t="n">
        <v>72.75</v>
      </c>
      <c r="C49" s="188" t="n">
        <v>62</v>
      </c>
      <c r="D49" s="188" t="n">
        <v>0</v>
      </c>
      <c r="E49" s="217" t="n">
        <v>0</v>
      </c>
      <c r="F49" s="188">
        <f>B49-C49-D49+E49</f>
        <v/>
      </c>
      <c r="H49" s="13" t="n"/>
      <c r="I49" s="13" t="n"/>
    </row>
    <row r="50" ht="20.25" customHeight="1" s="162">
      <c r="A50" s="9" t="n">
        <v>44131</v>
      </c>
      <c r="B50" s="188" t="n">
        <v>144.84</v>
      </c>
      <c r="C50" s="188" t="n">
        <v>118</v>
      </c>
      <c r="D50" s="188" t="n">
        <v>0</v>
      </c>
      <c r="E50" s="217" t="n">
        <v>0</v>
      </c>
      <c r="F50" s="188">
        <f>B50-C50-D50+E50</f>
        <v/>
      </c>
      <c r="H50" s="13" t="n"/>
      <c r="I50" s="13" t="n"/>
    </row>
    <row r="51" ht="20.25" customHeight="1" s="162">
      <c r="A51" s="9" t="n">
        <v>44131</v>
      </c>
      <c r="B51" s="188" t="n">
        <v>37.83</v>
      </c>
      <c r="C51" s="188" t="n">
        <v>30</v>
      </c>
      <c r="D51" s="188" t="n">
        <v>0</v>
      </c>
      <c r="E51" s="217" t="n">
        <v>0</v>
      </c>
      <c r="F51" s="188">
        <f>B51-C51-D51+E51</f>
        <v/>
      </c>
      <c r="H51" s="13" t="n"/>
      <c r="I51" s="13" t="n"/>
    </row>
    <row r="52" ht="20.25" customHeight="1" s="162">
      <c r="A52" s="9" t="n">
        <v>44131</v>
      </c>
      <c r="B52" s="188" t="n">
        <v>75.66</v>
      </c>
      <c r="C52" s="188" t="n">
        <v>61</v>
      </c>
      <c r="D52" s="188" t="n">
        <v>0</v>
      </c>
      <c r="E52" s="217" t="n">
        <v>0</v>
      </c>
      <c r="F52" s="188">
        <f>B52-C52-D52+E52</f>
        <v/>
      </c>
      <c r="H52" s="13" t="n"/>
      <c r="I52" s="13" t="n"/>
    </row>
    <row r="53" ht="20.25" customHeight="1" s="162">
      <c r="A53" s="9" t="n">
        <v>44132</v>
      </c>
      <c r="B53" s="188" t="n">
        <v>144.4</v>
      </c>
      <c r="C53" s="188" t="n">
        <v>118</v>
      </c>
      <c r="D53" s="188" t="n">
        <v>0</v>
      </c>
      <c r="E53" s="217" t="n">
        <v>0</v>
      </c>
      <c r="F53" s="188">
        <f>B53-C53-D53+E53</f>
        <v/>
      </c>
      <c r="H53" s="13" t="n"/>
      <c r="I53" s="13" t="n"/>
    </row>
    <row r="54" ht="20.25" customHeight="1" s="162">
      <c r="A54" s="9" t="n">
        <v>44132</v>
      </c>
      <c r="B54" s="188" t="n">
        <v>140.65</v>
      </c>
      <c r="C54" s="188" t="n">
        <v>118</v>
      </c>
      <c r="D54" s="188" t="n">
        <v>0</v>
      </c>
      <c r="E54" s="217" t="n">
        <v>0</v>
      </c>
      <c r="F54" s="188">
        <f>B54-C54-D54+E54</f>
        <v/>
      </c>
      <c r="H54" s="13" t="n"/>
      <c r="I54" s="13" t="n"/>
    </row>
    <row r="55" ht="20.25" customHeight="1" s="162">
      <c r="A55" s="9" t="n">
        <v>44132</v>
      </c>
      <c r="B55" s="188" t="n">
        <v>69</v>
      </c>
      <c r="C55" s="188" t="n">
        <v>61.35</v>
      </c>
      <c r="D55" s="188" t="n">
        <v>0</v>
      </c>
      <c r="E55" s="217" t="n">
        <v>0</v>
      </c>
      <c r="F55" s="188">
        <f>B55-C55-D55+E55</f>
        <v/>
      </c>
      <c r="H55" s="13" t="n"/>
      <c r="I55" s="13" t="n"/>
    </row>
    <row r="56" ht="20.25" customHeight="1" s="162">
      <c r="A56" s="9" t="n">
        <v>44132</v>
      </c>
      <c r="B56" s="188" t="n">
        <v>72.75</v>
      </c>
      <c r="C56" s="188" t="n">
        <v>61</v>
      </c>
      <c r="D56" s="188" t="n">
        <v>0</v>
      </c>
      <c r="E56" s="217" t="n">
        <v>0</v>
      </c>
      <c r="F56" s="188">
        <f>B56-C56-D56+E56</f>
        <v/>
      </c>
      <c r="H56" s="13" t="n"/>
      <c r="I56" s="13" t="n"/>
    </row>
    <row r="57" ht="20.25" customHeight="1" s="162">
      <c r="A57" s="9" t="n">
        <v>44133</v>
      </c>
      <c r="B57" s="188" t="n">
        <v>145</v>
      </c>
      <c r="C57" s="188" t="n">
        <v>118</v>
      </c>
      <c r="D57" s="188" t="n">
        <v>0</v>
      </c>
      <c r="E57" s="217" t="n">
        <v>0</v>
      </c>
      <c r="F57" s="188">
        <f>B57-C57-D57+E57</f>
        <v/>
      </c>
      <c r="H57" s="13" t="n"/>
      <c r="I57" s="13" t="n"/>
    </row>
    <row r="58" ht="20.25" customHeight="1" s="162">
      <c r="A58" s="9" t="n">
        <v>44133</v>
      </c>
      <c r="B58" s="188" t="n">
        <v>88.66</v>
      </c>
      <c r="C58" s="188" t="n">
        <v>73.45</v>
      </c>
      <c r="D58" s="188" t="n">
        <v>0</v>
      </c>
      <c r="E58" s="217" t="n">
        <v>0</v>
      </c>
      <c r="F58" s="188">
        <f>B58-C58-D58+E58</f>
        <v/>
      </c>
      <c r="H58" s="13" t="n"/>
      <c r="I58" s="13" t="n"/>
    </row>
    <row r="59" ht="20.25" customHeight="1" s="162">
      <c r="A59" s="9" t="n">
        <v>44135</v>
      </c>
      <c r="B59" s="188" t="n">
        <v>145</v>
      </c>
      <c r="C59" s="188" t="n">
        <v>118</v>
      </c>
      <c r="D59" s="188" t="n">
        <v>0</v>
      </c>
      <c r="E59" s="217" t="n">
        <v>0</v>
      </c>
      <c r="F59" s="188">
        <f>B59-C59-D59+E59</f>
        <v/>
      </c>
      <c r="H59" s="13" t="n"/>
      <c r="I59" s="13" t="n"/>
    </row>
    <row r="60" ht="20.25" customHeight="1" s="162">
      <c r="A60" s="9" t="n">
        <v>44135</v>
      </c>
      <c r="B60" s="188" t="n">
        <v>69</v>
      </c>
      <c r="C60" s="188" t="n">
        <v>62.5</v>
      </c>
      <c r="D60" s="188" t="n">
        <v>0</v>
      </c>
      <c r="E60" s="217" t="n">
        <v>0</v>
      </c>
      <c r="F60" s="188">
        <f>B60-C60-D60+E60</f>
        <v/>
      </c>
      <c r="H60" s="13" t="n"/>
      <c r="I60" s="13" t="n"/>
    </row>
    <row r="61" ht="33" customHeight="1" s="162">
      <c r="A61" s="9" t="n">
        <v>44135</v>
      </c>
      <c r="B61" s="188" t="n">
        <v>15</v>
      </c>
      <c r="C61" s="188" t="n">
        <v>12</v>
      </c>
      <c r="D61" s="188" t="n">
        <v>0</v>
      </c>
      <c r="E61" s="217" t="n">
        <v>0</v>
      </c>
      <c r="F61" s="188">
        <f>B61-C61-D61+E61</f>
        <v/>
      </c>
      <c r="H61" s="13" t="n"/>
      <c r="I61" s="13" t="n"/>
    </row>
    <row r="62">
      <c r="F62" s="222">
        <f>SUM(F4:F18)</f>
        <v/>
      </c>
      <c r="H62" s="13" t="n"/>
      <c r="I62" s="13" t="n"/>
    </row>
    <row r="63">
      <c r="A63" s="0" t="inlineStr">
        <is>
          <t>平均每天2单</t>
        </is>
      </c>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4.xml><?xml version="1.0" encoding="utf-8"?>
<worksheet xmlns="http://schemas.openxmlformats.org/spreadsheetml/2006/main">
  <sheetPr>
    <outlinePr summaryBelow="1" summaryRight="1"/>
    <pageSetUpPr/>
  </sheetPr>
  <dimension ref="A1:L51"/>
  <sheetViews>
    <sheetView topLeftCell="A31" workbookViewId="0">
      <selection activeCell="K20" sqref="K20"/>
    </sheetView>
  </sheetViews>
  <sheetFormatPr baseColWidth="8" defaultColWidth="9" defaultRowHeight="13.5"/>
  <cols>
    <col width="19.875" customWidth="1" style="162" min="1" max="1"/>
    <col width="11.625" customWidth="1" style="222" min="2"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9月份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44.1"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44075</v>
      </c>
      <c r="B4" s="188" t="n">
        <v>71.97</v>
      </c>
      <c r="C4" s="188" t="n">
        <v>61</v>
      </c>
      <c r="D4" s="188" t="n">
        <v>0</v>
      </c>
      <c r="E4" s="188" t="n">
        <v>0</v>
      </c>
      <c r="F4" s="188">
        <f>B4-C4-D4+E4</f>
        <v/>
      </c>
      <c r="H4" s="11" t="inlineStr">
        <is>
          <t>日期</t>
        </is>
      </c>
      <c r="I4" s="23" t="inlineStr">
        <is>
          <t>快递费</t>
        </is>
      </c>
    </row>
    <row r="5" ht="20.25" customHeight="1" s="162">
      <c r="A5" s="9" t="n">
        <v>44075</v>
      </c>
      <c r="B5" s="188" t="n">
        <v>69.84</v>
      </c>
      <c r="C5" s="188" t="n">
        <v>63</v>
      </c>
      <c r="D5" s="217" t="n">
        <v>0</v>
      </c>
      <c r="E5" s="217" t="n">
        <v>0</v>
      </c>
      <c r="F5" s="188">
        <f>B5-C5-D5+E5</f>
        <v/>
      </c>
      <c r="H5" s="0" t="inlineStr">
        <is>
          <t>平均每天1.5单</t>
        </is>
      </c>
      <c r="I5" s="17" t="n"/>
    </row>
    <row r="6" ht="20.25" customHeight="1" s="162">
      <c r="A6" s="9" t="n">
        <v>44076</v>
      </c>
      <c r="B6" s="188" t="n">
        <v>65.95999999999999</v>
      </c>
      <c r="C6" s="188" t="n">
        <v>61.5</v>
      </c>
      <c r="D6" s="188" t="n">
        <v>0</v>
      </c>
      <c r="E6" s="188" t="n">
        <v>0</v>
      </c>
      <c r="F6" s="188">
        <f>B6-C6-D6+E6</f>
        <v/>
      </c>
      <c r="H6" s="9" t="n"/>
      <c r="I6" s="17" t="n"/>
    </row>
    <row r="7" ht="20.25" customHeight="1" s="162">
      <c r="A7" s="9" t="n">
        <v>44076</v>
      </c>
      <c r="B7" s="223" t="n">
        <v>139.68</v>
      </c>
      <c r="C7" s="188" t="n">
        <v>119.5</v>
      </c>
      <c r="D7" s="188" t="n">
        <v>0</v>
      </c>
      <c r="E7" s="188" t="n">
        <v>0</v>
      </c>
      <c r="F7" s="188">
        <f>B7-C7-D7+E7</f>
        <v/>
      </c>
      <c r="H7" s="9" t="n"/>
      <c r="I7" s="17" t="n"/>
    </row>
    <row r="8" ht="20.25" customHeight="1" s="162">
      <c r="A8" s="9" t="n">
        <v>44077</v>
      </c>
      <c r="B8" s="190" t="n">
        <v>92.69</v>
      </c>
      <c r="C8" s="190" t="n">
        <v>77.09999999999999</v>
      </c>
      <c r="D8" s="190" t="n">
        <v>92.69</v>
      </c>
      <c r="E8" s="190" t="n">
        <v>58.6</v>
      </c>
      <c r="F8" s="190">
        <f>B8-C8-D8+E8</f>
        <v/>
      </c>
      <c r="H8" s="9" t="n"/>
      <c r="I8" s="17" t="n"/>
    </row>
    <row r="9" ht="20.25" customHeight="1" s="162">
      <c r="A9" s="9" t="n">
        <v>44078</v>
      </c>
      <c r="B9" s="188" t="n">
        <v>88</v>
      </c>
      <c r="C9" s="188" t="n">
        <v>70</v>
      </c>
      <c r="D9" s="188" t="n">
        <v>0</v>
      </c>
      <c r="E9" s="188" t="n">
        <v>0</v>
      </c>
      <c r="F9" s="188">
        <f>B9-C9-D9+E9</f>
        <v/>
      </c>
      <c r="H9" s="9" t="n"/>
      <c r="I9" s="17" t="n"/>
      <c r="K9" s="0" t="inlineStr">
        <is>
          <t> </t>
        </is>
      </c>
    </row>
    <row r="10" ht="20.25" customHeight="1" s="162">
      <c r="A10" s="9" t="n">
        <v>44079</v>
      </c>
      <c r="B10" s="188" t="n">
        <v>90.20999999999999</v>
      </c>
      <c r="C10" s="188" t="n">
        <v>71.09999999999999</v>
      </c>
      <c r="D10" s="217" t="n">
        <v>0</v>
      </c>
      <c r="E10" s="217" t="n">
        <v>0</v>
      </c>
      <c r="F10" s="188">
        <f>B10-C10-D10+E10</f>
        <v/>
      </c>
      <c r="H10" s="9" t="n"/>
      <c r="I10" s="12" t="n"/>
    </row>
    <row r="11" ht="20.25" customHeight="1" s="162">
      <c r="A11" s="9" t="n">
        <v>44083</v>
      </c>
      <c r="B11" s="190" t="n">
        <v>57.88</v>
      </c>
      <c r="C11" s="190" t="n">
        <v>41.6</v>
      </c>
      <c r="D11" s="190" t="n">
        <v>0</v>
      </c>
      <c r="E11" s="190" t="n">
        <v>0</v>
      </c>
      <c r="F11" s="190">
        <f>B11-C11-D11+E11</f>
        <v/>
      </c>
      <c r="H11" s="12" t="n"/>
      <c r="I11" s="12" t="n"/>
    </row>
    <row r="12" ht="20.25" customHeight="1" s="162">
      <c r="A12" s="9" t="n">
        <v>44083</v>
      </c>
      <c r="B12" s="188" t="n">
        <v>71.7</v>
      </c>
      <c r="C12" s="188" t="n">
        <v>61.7</v>
      </c>
      <c r="D12" s="188" t="n">
        <v>0</v>
      </c>
      <c r="E12" s="188" t="n">
        <v>0</v>
      </c>
      <c r="F12" s="188">
        <f>B12-C12-D12+E12</f>
        <v/>
      </c>
      <c r="H12" s="12" t="n"/>
      <c r="I12" s="12" t="n"/>
    </row>
    <row r="13" ht="20.25" customHeight="1" s="162">
      <c r="A13" s="9" t="n">
        <v>44083</v>
      </c>
      <c r="B13" s="223" t="n">
        <v>139.74</v>
      </c>
      <c r="C13" s="188" t="n">
        <v>112</v>
      </c>
      <c r="D13" s="188" t="n">
        <v>0</v>
      </c>
      <c r="E13" s="188" t="n">
        <v>0</v>
      </c>
      <c r="F13" s="188">
        <f>B13-C13-D13+E13</f>
        <v/>
      </c>
      <c r="H13" s="12" t="n"/>
      <c r="I13" s="12" t="n"/>
    </row>
    <row r="14" ht="20.25" customHeight="1" s="162">
      <c r="A14" s="9" t="n">
        <v>44084</v>
      </c>
      <c r="B14" s="188" t="n">
        <v>72.26000000000001</v>
      </c>
      <c r="C14" s="188" t="n">
        <v>57</v>
      </c>
      <c r="D14" s="188" t="n">
        <v>0</v>
      </c>
      <c r="E14" s="188" t="n">
        <v>0</v>
      </c>
      <c r="F14" s="188">
        <f>B14-C14-D14+E14</f>
        <v/>
      </c>
      <c r="H14" s="12" t="n"/>
      <c r="I14" s="12" t="n"/>
    </row>
    <row r="15" ht="20.25" customHeight="1" s="162">
      <c r="A15" s="9" t="n">
        <v>44085</v>
      </c>
      <c r="B15" s="223" t="n">
        <v>139.67</v>
      </c>
      <c r="C15" s="188" t="n">
        <v>130.9</v>
      </c>
      <c r="D15" s="188" t="n">
        <v>0</v>
      </c>
      <c r="E15" s="188" t="n">
        <v>0</v>
      </c>
      <c r="F15" s="188">
        <f>B15-C15-D15+E15</f>
        <v/>
      </c>
      <c r="H15" s="12" t="n"/>
      <c r="I15" s="12" t="n"/>
    </row>
    <row r="16" ht="20.25" customHeight="1" s="162">
      <c r="A16" s="9" t="n">
        <v>44086</v>
      </c>
      <c r="B16" s="188" t="n">
        <v>90.20999999999999</v>
      </c>
      <c r="C16" s="188" t="n">
        <v>66.09999999999999</v>
      </c>
      <c r="D16" s="188" t="n">
        <v>0</v>
      </c>
      <c r="E16" s="188" t="n">
        <v>0</v>
      </c>
      <c r="F16" s="188">
        <f>B16-C16-D16+E16</f>
        <v/>
      </c>
      <c r="H16" s="12" t="n"/>
      <c r="I16" s="12" t="n"/>
    </row>
    <row r="17" ht="20.25" customHeight="1" s="162">
      <c r="A17" s="9" t="n">
        <v>44086</v>
      </c>
      <c r="B17" s="223" t="n">
        <v>143.62</v>
      </c>
      <c r="C17" s="188" t="n">
        <v>113</v>
      </c>
      <c r="D17" s="188" t="n">
        <v>0</v>
      </c>
      <c r="E17" s="188" t="n">
        <v>0</v>
      </c>
      <c r="F17" s="188">
        <f>B17-C17-D17+E17</f>
        <v/>
      </c>
      <c r="H17" s="12" t="n"/>
      <c r="I17" s="12" t="n"/>
    </row>
    <row r="18" ht="20.25" customHeight="1" s="162">
      <c r="A18" s="9" t="n">
        <v>44086</v>
      </c>
      <c r="B18" s="188" t="n">
        <v>65.95999999999999</v>
      </c>
      <c r="C18" s="188" t="n">
        <v>57.5</v>
      </c>
      <c r="D18" s="188" t="n">
        <v>0</v>
      </c>
      <c r="E18" s="188" t="n">
        <v>0</v>
      </c>
      <c r="F18" s="188">
        <f>B18-C18-D18+E18</f>
        <v/>
      </c>
      <c r="H18" s="12" t="n"/>
      <c r="I18" s="12" t="n"/>
    </row>
    <row r="19" ht="20.25" customHeight="1" s="162">
      <c r="A19" s="9" t="n">
        <v>44086</v>
      </c>
      <c r="B19" s="190" t="n">
        <v>30.66</v>
      </c>
      <c r="C19" s="190" t="n">
        <v>21.3</v>
      </c>
      <c r="D19" s="190" t="n">
        <v>0</v>
      </c>
      <c r="E19" s="252" t="n">
        <v>0</v>
      </c>
      <c r="F19" s="190">
        <f>B19-C19-D19+E19</f>
        <v/>
      </c>
      <c r="H19" s="12" t="n"/>
      <c r="I19" s="12" t="n"/>
    </row>
    <row r="20" ht="20.25" customHeight="1" s="162">
      <c r="A20" s="9" t="n">
        <v>44086</v>
      </c>
      <c r="B20" s="188" t="n">
        <v>93</v>
      </c>
      <c r="C20" s="188" t="n">
        <v>66.09999999999999</v>
      </c>
      <c r="D20" s="217" t="n">
        <v>0</v>
      </c>
      <c r="E20" s="217" t="n">
        <v>0</v>
      </c>
      <c r="F20" s="188">
        <f>B20-C20-D20+E20</f>
        <v/>
      </c>
      <c r="H20" s="13" t="n"/>
      <c r="I20" s="13" t="n"/>
    </row>
    <row r="21" ht="20.25" customHeight="1" s="162">
      <c r="A21" s="9" t="n">
        <v>44086</v>
      </c>
      <c r="B21" s="188" t="n">
        <v>67.95999999999999</v>
      </c>
      <c r="C21" s="188" t="n">
        <v>59.6</v>
      </c>
      <c r="D21" s="217" t="n">
        <v>0</v>
      </c>
      <c r="E21" s="217" t="n">
        <v>0</v>
      </c>
      <c r="F21" s="188">
        <f>B21-C21-D21+E21</f>
        <v/>
      </c>
      <c r="H21" s="13" t="n"/>
      <c r="I21" s="13" t="n"/>
    </row>
    <row r="22" ht="20.25" customHeight="1" s="162">
      <c r="A22" s="9" t="n">
        <v>44087</v>
      </c>
      <c r="B22" s="223" t="n">
        <v>139.68</v>
      </c>
      <c r="C22" s="188" t="n">
        <v>113</v>
      </c>
      <c r="D22" s="217" t="n">
        <v>0</v>
      </c>
      <c r="E22" s="217" t="n">
        <v>0</v>
      </c>
      <c r="F22" s="188">
        <f>B22-C22-D22+E22</f>
        <v/>
      </c>
      <c r="H22" s="13" t="n"/>
      <c r="I22" s="13" t="n"/>
    </row>
    <row r="23" ht="20.25" customHeight="1" s="162">
      <c r="A23" s="9" t="n">
        <v>44087</v>
      </c>
      <c r="B23" s="188" t="n">
        <v>154</v>
      </c>
      <c r="C23" s="188" t="n">
        <v>113.68</v>
      </c>
      <c r="D23" s="217" t="n">
        <v>0</v>
      </c>
      <c r="E23" s="217" t="n">
        <v>0</v>
      </c>
      <c r="F23" s="188">
        <f>B23-C23-D23+E23</f>
        <v/>
      </c>
      <c r="H23" s="13" t="n"/>
      <c r="I23" s="13" t="n"/>
    </row>
    <row r="24" ht="20.25" customHeight="1" s="162">
      <c r="A24" s="9" t="n">
        <v>44087</v>
      </c>
      <c r="B24" s="223" t="n">
        <v>68</v>
      </c>
      <c r="C24" s="223" t="n">
        <v>55.25</v>
      </c>
      <c r="D24" s="223" t="n">
        <v>68</v>
      </c>
      <c r="E24" s="223" t="n">
        <v>54.25</v>
      </c>
      <c r="F24" s="223">
        <f>B24-C24-D24+E24</f>
        <v/>
      </c>
      <c r="H24" s="13" t="n"/>
      <c r="I24" s="13" t="n"/>
    </row>
    <row r="25" ht="20.25" customHeight="1" s="162">
      <c r="A25" s="9" t="n">
        <v>44088</v>
      </c>
      <c r="B25" s="188" t="n">
        <v>15</v>
      </c>
      <c r="C25" s="188" t="n">
        <v>5.2</v>
      </c>
      <c r="D25" s="188" t="n">
        <v>0</v>
      </c>
      <c r="E25" s="217" t="n">
        <v>0</v>
      </c>
      <c r="F25" s="188">
        <f>B25-C25-D25+E25</f>
        <v/>
      </c>
      <c r="H25" s="13" t="n"/>
      <c r="I25" s="13" t="n"/>
    </row>
    <row r="26" ht="20.25" customHeight="1" s="162">
      <c r="A26" s="9" t="n">
        <v>44089</v>
      </c>
      <c r="B26" s="188" t="n">
        <v>69.84</v>
      </c>
      <c r="C26" s="188" t="n">
        <v>57</v>
      </c>
      <c r="D26" s="188" t="n">
        <v>0</v>
      </c>
      <c r="E26" s="217" t="n">
        <v>0</v>
      </c>
      <c r="F26" s="188">
        <f>B26-C26-D26+E26</f>
        <v/>
      </c>
      <c r="H26" s="13" t="n"/>
      <c r="I26" s="13" t="n"/>
    </row>
    <row r="27" ht="20.25" customHeight="1" s="162">
      <c r="A27" s="9" t="n">
        <v>44090</v>
      </c>
      <c r="B27" s="188" t="n">
        <v>69.84</v>
      </c>
      <c r="C27" s="188" t="n">
        <v>62</v>
      </c>
      <c r="D27" s="188" t="n">
        <v>0</v>
      </c>
      <c r="E27" s="217" t="n">
        <v>0</v>
      </c>
      <c r="F27" s="188">
        <f>B27-C27-D27+E27</f>
        <v/>
      </c>
      <c r="H27" s="13" t="n"/>
      <c r="I27" s="13" t="n"/>
    </row>
    <row r="28" ht="20.25" customHeight="1" s="162">
      <c r="A28" s="9" t="n">
        <v>44091</v>
      </c>
      <c r="B28" s="188" t="n">
        <v>71.78</v>
      </c>
      <c r="C28" s="188" t="n">
        <v>62</v>
      </c>
      <c r="D28" s="188" t="n">
        <v>0</v>
      </c>
      <c r="E28" s="217" t="n">
        <v>0</v>
      </c>
      <c r="F28" s="188">
        <f>B28-C28-D28+E28</f>
        <v/>
      </c>
      <c r="H28" s="13" t="n"/>
      <c r="I28" s="13" t="n"/>
    </row>
    <row r="29" ht="20.25" customHeight="1" s="162">
      <c r="A29" s="9" t="n">
        <v>44091</v>
      </c>
      <c r="B29" s="188" t="n">
        <v>38.92</v>
      </c>
      <c r="C29" s="188" t="n">
        <v>30</v>
      </c>
      <c r="D29" s="188" t="n">
        <v>0</v>
      </c>
      <c r="E29" s="217" t="n">
        <v>0</v>
      </c>
      <c r="F29" s="188">
        <f>B29-C29-D29+E29</f>
        <v/>
      </c>
      <c r="H29" s="13" t="n"/>
      <c r="I29" s="13" t="n"/>
    </row>
    <row r="30" ht="20.25" customHeight="1" s="162">
      <c r="A30" s="9" t="n">
        <v>44092</v>
      </c>
      <c r="B30" s="188" t="n">
        <v>68</v>
      </c>
      <c r="C30" s="188" t="n">
        <v>60.25</v>
      </c>
      <c r="D30" s="188" t="n">
        <v>0</v>
      </c>
      <c r="E30" s="217" t="n">
        <v>0</v>
      </c>
      <c r="F30" s="188">
        <f>B30-C30-D30+E30</f>
        <v/>
      </c>
      <c r="H30" s="13" t="n"/>
      <c r="I30" s="13" t="n"/>
    </row>
    <row r="31" ht="20.25" customHeight="1" s="162">
      <c r="A31" s="9" t="n">
        <v>44092</v>
      </c>
      <c r="B31" s="188" t="n">
        <v>30.66</v>
      </c>
      <c r="C31" s="188" t="n">
        <v>24.5</v>
      </c>
      <c r="D31" s="188" t="n">
        <v>0</v>
      </c>
      <c r="E31" s="217" t="n">
        <v>0</v>
      </c>
      <c r="F31" s="188">
        <f>B31-C31-D31+E31</f>
        <v/>
      </c>
      <c r="H31" s="13" t="n"/>
      <c r="I31" s="13" t="n"/>
    </row>
    <row r="32" ht="20.25" customHeight="1" s="162">
      <c r="A32" s="9" t="n">
        <v>44093</v>
      </c>
      <c r="B32" s="188" t="n">
        <v>144</v>
      </c>
      <c r="C32" s="188" t="n">
        <v>118</v>
      </c>
      <c r="D32" s="188" t="n">
        <v>0</v>
      </c>
      <c r="E32" s="217" t="n">
        <v>0</v>
      </c>
      <c r="F32" s="188">
        <f>B32-C32-D32+E32</f>
        <v/>
      </c>
      <c r="H32" s="13" t="n"/>
      <c r="I32" s="13" t="n"/>
    </row>
    <row r="33" ht="20.25" customHeight="1" s="162">
      <c r="A33" s="9" t="n">
        <v>44093</v>
      </c>
      <c r="B33" s="188" t="n">
        <v>50.44</v>
      </c>
      <c r="C33" s="188" t="n">
        <v>38</v>
      </c>
      <c r="D33" s="188" t="n">
        <v>0</v>
      </c>
      <c r="E33" s="217" t="n">
        <v>0</v>
      </c>
      <c r="F33" s="188">
        <f>B33-C33-D33+E33</f>
        <v/>
      </c>
      <c r="H33" s="13" t="n"/>
      <c r="I33" s="13" t="n"/>
    </row>
    <row r="34" ht="20.25" customHeight="1" s="162">
      <c r="A34" s="9" t="n">
        <v>44093</v>
      </c>
      <c r="B34" s="188" t="n">
        <v>139.68</v>
      </c>
      <c r="C34" s="188" t="n">
        <v>118</v>
      </c>
      <c r="D34" s="188" t="n">
        <v>0</v>
      </c>
      <c r="E34" s="217" t="n">
        <v>0</v>
      </c>
      <c r="F34" s="188">
        <f>B34-C34-D34+E34</f>
        <v/>
      </c>
      <c r="H34" s="13" t="n"/>
      <c r="I34" s="13" t="n"/>
    </row>
    <row r="35" ht="20.25" customHeight="1" s="162">
      <c r="A35" s="9" t="n">
        <v>44096</v>
      </c>
      <c r="B35" s="188" t="n">
        <v>141.16</v>
      </c>
      <c r="C35" s="188" t="n">
        <v>118</v>
      </c>
      <c r="D35" s="188" t="n">
        <v>0</v>
      </c>
      <c r="E35" s="217" t="n">
        <v>0</v>
      </c>
      <c r="F35" s="188">
        <f>B35-C35-D35+E35</f>
        <v/>
      </c>
      <c r="H35" s="13" t="n"/>
      <c r="I35" s="13" t="n"/>
    </row>
    <row r="36" ht="20.25" customHeight="1" s="162">
      <c r="A36" s="9" t="n">
        <v>44096</v>
      </c>
      <c r="B36" s="188" t="n">
        <v>92.95999999999999</v>
      </c>
      <c r="C36" s="188" t="n">
        <v>66.84</v>
      </c>
      <c r="D36" s="188" t="n">
        <v>0</v>
      </c>
      <c r="E36" s="217" t="n">
        <v>0</v>
      </c>
      <c r="F36" s="188">
        <f>B36-C36-D36+E36</f>
        <v/>
      </c>
      <c r="H36" s="13" t="n"/>
      <c r="I36" s="13" t="n"/>
    </row>
    <row r="37" ht="20.25" customHeight="1" s="162">
      <c r="A37" s="9" t="n">
        <v>44098</v>
      </c>
      <c r="B37" s="188" t="n">
        <v>140.63</v>
      </c>
      <c r="C37" s="188" t="n">
        <v>118</v>
      </c>
      <c r="D37" s="188" t="n">
        <v>0</v>
      </c>
      <c r="E37" s="217" t="n">
        <v>0</v>
      </c>
      <c r="F37" s="188">
        <f>B37-C37-D37+E37</f>
        <v/>
      </c>
      <c r="H37" s="13" t="n"/>
      <c r="I37" s="13" t="n"/>
    </row>
    <row r="38" ht="20.25" customHeight="1" s="162">
      <c r="A38" s="9" t="n">
        <v>44099</v>
      </c>
      <c r="B38" s="188" t="n">
        <v>90.20999999999999</v>
      </c>
      <c r="C38" s="188" t="n">
        <v>67.84</v>
      </c>
      <c r="D38" s="188" t="n">
        <v>0</v>
      </c>
      <c r="E38" s="217" t="n">
        <v>0</v>
      </c>
      <c r="F38" s="188">
        <f>B38-C38-D38+E38</f>
        <v/>
      </c>
      <c r="H38" s="13" t="n"/>
      <c r="I38" s="13" t="n"/>
    </row>
    <row r="39" ht="20.25" customHeight="1" s="162">
      <c r="A39" s="9" t="n">
        <v>44100</v>
      </c>
      <c r="B39" s="188" t="n">
        <v>93.20999999999999</v>
      </c>
      <c r="C39" s="188" t="n">
        <v>75.55</v>
      </c>
      <c r="D39" s="188" t="n">
        <v>0</v>
      </c>
      <c r="E39" s="217" t="n">
        <v>0</v>
      </c>
      <c r="F39" s="188">
        <f>B39-C39-D39+E39</f>
        <v/>
      </c>
      <c r="H39" s="13" t="n"/>
      <c r="I39" s="13" t="n"/>
    </row>
    <row r="40" ht="20.25" customHeight="1" s="162">
      <c r="A40" s="9" t="n">
        <v>44100</v>
      </c>
      <c r="B40" s="188" t="n">
        <v>69.15000000000001</v>
      </c>
      <c r="C40" s="188" t="n">
        <v>60.35</v>
      </c>
      <c r="D40" s="188" t="n">
        <v>0</v>
      </c>
      <c r="E40" s="217" t="n">
        <v>0</v>
      </c>
      <c r="F40" s="188">
        <f>B40-C40-D40+E40</f>
        <v/>
      </c>
      <c r="H40" s="13" t="n"/>
      <c r="I40" s="13" t="n"/>
    </row>
    <row r="41" ht="20.25" customHeight="1" s="162">
      <c r="A41" s="9" t="n">
        <v>44100</v>
      </c>
      <c r="B41" s="188" t="n">
        <v>70.34</v>
      </c>
      <c r="C41" s="188" t="n">
        <v>61.35</v>
      </c>
      <c r="D41" s="188" t="n">
        <v>0</v>
      </c>
      <c r="E41" s="217" t="n">
        <v>0</v>
      </c>
      <c r="F41" s="188">
        <f>B41-C41-D41+E41</f>
        <v/>
      </c>
      <c r="H41" s="13" t="n"/>
      <c r="I41" s="13" t="n"/>
    </row>
    <row r="42" ht="20.25" customHeight="1" s="162">
      <c r="A42" s="9" t="n">
        <v>44100</v>
      </c>
      <c r="B42" s="188" t="n">
        <v>68.87</v>
      </c>
      <c r="C42" s="188" t="n">
        <v>64</v>
      </c>
      <c r="D42" s="188" t="n">
        <v>0</v>
      </c>
      <c r="E42" s="217" t="n">
        <v>0</v>
      </c>
      <c r="F42" s="188">
        <f>B42-C42-D42+E42</f>
        <v/>
      </c>
      <c r="H42" s="13" t="n"/>
      <c r="I42" s="13" t="n"/>
    </row>
    <row r="43" ht="20.25" customHeight="1" s="162">
      <c r="A43" s="9" t="n">
        <v>44100</v>
      </c>
      <c r="B43" s="188" t="n">
        <v>140.65</v>
      </c>
      <c r="C43" s="188" t="n">
        <v>118</v>
      </c>
      <c r="D43" s="188" t="n">
        <v>0</v>
      </c>
      <c r="E43" s="217" t="n">
        <v>0</v>
      </c>
      <c r="F43" s="188">
        <f>B43-C43-D43+E43</f>
        <v/>
      </c>
      <c r="H43" s="13" t="n"/>
      <c r="I43" s="13" t="n"/>
    </row>
    <row r="44" ht="20.25" customHeight="1" s="162">
      <c r="A44" s="9" t="n">
        <v>44100</v>
      </c>
      <c r="B44" s="188" t="n">
        <v>117</v>
      </c>
      <c r="C44" s="188" t="n">
        <v>82</v>
      </c>
      <c r="D44" s="188" t="n">
        <v>0</v>
      </c>
      <c r="E44" s="217" t="n">
        <v>0</v>
      </c>
      <c r="F44" s="188">
        <f>B44-C44-D44+E44</f>
        <v/>
      </c>
      <c r="H44" s="13" t="n"/>
      <c r="I44" s="13" t="n"/>
    </row>
    <row r="45" ht="20.25" customHeight="1" s="162">
      <c r="A45" s="9" t="n">
        <v>44101</v>
      </c>
      <c r="B45" s="188" t="n">
        <v>147.65</v>
      </c>
      <c r="C45" s="188" t="n">
        <v>128</v>
      </c>
      <c r="D45" s="188" t="n">
        <v>0</v>
      </c>
      <c r="E45" s="217" t="n">
        <v>0</v>
      </c>
      <c r="F45" s="188">
        <f>B45-C45-D45+E45</f>
        <v/>
      </c>
      <c r="H45" s="13" t="n"/>
      <c r="I45" s="13" t="n"/>
    </row>
    <row r="46" ht="20.25" customHeight="1" s="162">
      <c r="A46" s="9" t="n">
        <v>44102</v>
      </c>
      <c r="B46" s="188" t="n">
        <v>75.66</v>
      </c>
      <c r="C46" s="188" t="n">
        <v>62</v>
      </c>
      <c r="D46" s="188" t="n">
        <v>0</v>
      </c>
      <c r="E46" s="217" t="n">
        <v>0</v>
      </c>
      <c r="F46" s="188">
        <f>B46-C46-D46+E46</f>
        <v/>
      </c>
      <c r="H46" s="13" t="n"/>
      <c r="I46" s="13" t="n"/>
    </row>
    <row r="47" ht="20.25" customHeight="1" s="162">
      <c r="A47" s="9" t="n">
        <v>44103</v>
      </c>
      <c r="B47" s="188" t="n">
        <v>76.94</v>
      </c>
      <c r="C47" s="188" t="n">
        <v>63.45</v>
      </c>
      <c r="D47" s="188" t="n">
        <v>0</v>
      </c>
      <c r="E47" s="217" t="n">
        <v>0</v>
      </c>
      <c r="F47" s="188">
        <f>B47-C47-D47+E47</f>
        <v/>
      </c>
      <c r="H47" s="13" t="n"/>
      <c r="I47" s="13" t="n"/>
    </row>
    <row r="48" ht="33" customHeight="1" s="162">
      <c r="A48" s="9" t="n">
        <v>44110</v>
      </c>
      <c r="B48" s="253" t="n">
        <v>0</v>
      </c>
      <c r="C48" s="253" t="n">
        <v>10.2</v>
      </c>
      <c r="D48" s="253" t="n">
        <v>0</v>
      </c>
      <c r="E48" s="253" t="n">
        <v>0</v>
      </c>
      <c r="F48" s="254">
        <f>B48-C48-D48+E48</f>
        <v/>
      </c>
      <c r="H48" s="13" t="n"/>
      <c r="I48" s="13" t="n"/>
    </row>
    <row r="51">
      <c r="A51" s="0" t="inlineStr">
        <is>
          <t>平均每天1.5单</t>
        </is>
      </c>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5.xml><?xml version="1.0" encoding="utf-8"?>
<worksheet xmlns="http://schemas.openxmlformats.org/spreadsheetml/2006/main">
  <sheetPr>
    <outlinePr summaryBelow="1" summaryRight="1"/>
    <pageSetUpPr/>
  </sheetPr>
  <dimension ref="A1:L57"/>
  <sheetViews>
    <sheetView workbookViewId="0">
      <selection activeCell="H7" sqref="H7"/>
    </sheetView>
  </sheetViews>
  <sheetFormatPr baseColWidth="8" defaultColWidth="9" defaultRowHeight="13.5"/>
  <cols>
    <col width="19.875" customWidth="1" style="162" min="1" max="1"/>
    <col width="11.625" customWidth="1" style="222" min="2"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8月份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47.1"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44044</v>
      </c>
      <c r="B4" s="188" t="n">
        <v>72.66</v>
      </c>
      <c r="C4" s="188" t="n">
        <v>66</v>
      </c>
      <c r="D4" s="188" t="n">
        <v>0</v>
      </c>
      <c r="E4" s="188" t="n">
        <v>0</v>
      </c>
      <c r="F4" s="188">
        <f>B4-C4-D4+E4</f>
        <v/>
      </c>
      <c r="H4" s="11" t="inlineStr">
        <is>
          <t>日期</t>
        </is>
      </c>
      <c r="I4" s="23" t="inlineStr">
        <is>
          <t>快递费</t>
        </is>
      </c>
    </row>
    <row r="5" ht="20.25" customHeight="1" s="162">
      <c r="A5" s="9" t="n">
        <v>44044</v>
      </c>
      <c r="B5" s="188" t="n">
        <v>34.83</v>
      </c>
      <c r="C5" s="188" t="n">
        <v>30</v>
      </c>
      <c r="D5" s="217" t="n">
        <v>0</v>
      </c>
      <c r="E5" s="217" t="n">
        <v>0</v>
      </c>
      <c r="F5" s="188">
        <f>B5-C5-D5+E5</f>
        <v/>
      </c>
      <c r="H5" s="0" t="inlineStr">
        <is>
          <t>平均每天1.8单</t>
        </is>
      </c>
      <c r="I5" s="17" t="n"/>
    </row>
    <row r="6" ht="20.25" customHeight="1" s="162">
      <c r="A6" s="9" t="n">
        <v>44045</v>
      </c>
      <c r="B6" s="188" t="n">
        <v>82</v>
      </c>
      <c r="C6" s="188" t="n">
        <v>67.7</v>
      </c>
      <c r="D6" s="188" t="n">
        <v>0</v>
      </c>
      <c r="E6" s="188" t="n">
        <v>0</v>
      </c>
      <c r="F6" s="188">
        <f>B6-C6-D6+E6</f>
        <v/>
      </c>
      <c r="H6" s="9" t="n"/>
      <c r="I6" s="17" t="n"/>
    </row>
    <row r="7" ht="20.25" customHeight="1" s="162">
      <c r="A7" s="9" t="n">
        <v>44045</v>
      </c>
      <c r="B7" s="188" t="n">
        <v>12</v>
      </c>
      <c r="C7" s="188" t="n">
        <v>7</v>
      </c>
      <c r="D7" s="188" t="n">
        <v>0</v>
      </c>
      <c r="E7" s="188" t="n">
        <v>0</v>
      </c>
      <c r="F7" s="188">
        <f>B7-C7-D7+E7</f>
        <v/>
      </c>
      <c r="H7" s="9" t="n"/>
      <c r="I7" s="17" t="n"/>
    </row>
    <row r="8" ht="20.25" customHeight="1" s="162">
      <c r="A8" s="9" t="n">
        <v>44045</v>
      </c>
      <c r="B8" s="190" t="n">
        <v>29.6</v>
      </c>
      <c r="C8" s="190" t="n">
        <v>28</v>
      </c>
      <c r="D8" s="190" t="n">
        <v>0</v>
      </c>
      <c r="E8" s="190" t="n">
        <v>0</v>
      </c>
      <c r="F8" s="190">
        <f>B8-C8-D8+E8</f>
        <v/>
      </c>
      <c r="H8" s="9" t="n"/>
      <c r="I8" s="17" t="n"/>
    </row>
    <row r="9" ht="20.25" customHeight="1" s="162">
      <c r="A9" s="9" t="n">
        <v>44046</v>
      </c>
      <c r="B9" s="188" t="n">
        <v>76.54000000000001</v>
      </c>
      <c r="C9" s="188" t="n">
        <v>64.8</v>
      </c>
      <c r="D9" s="188" t="n">
        <v>0</v>
      </c>
      <c r="E9" s="188" t="n">
        <v>0</v>
      </c>
      <c r="F9" s="188">
        <f>B9-C9-D9+E9</f>
        <v/>
      </c>
      <c r="H9" s="9" t="n"/>
      <c r="I9" s="17" t="n"/>
    </row>
    <row r="10" ht="20.25" customHeight="1" s="162">
      <c r="A10" s="9" t="n">
        <v>44047</v>
      </c>
      <c r="B10" s="190" t="n">
        <v>30.5</v>
      </c>
      <c r="C10" s="190" t="n">
        <v>25.5</v>
      </c>
      <c r="D10" s="252" t="n">
        <v>0</v>
      </c>
      <c r="E10" s="252" t="n">
        <v>0</v>
      </c>
      <c r="F10" s="190">
        <f>B10-C10-D10+E10</f>
        <v/>
      </c>
      <c r="H10" s="9" t="n"/>
      <c r="I10" s="12" t="n"/>
    </row>
    <row r="11" ht="20.25" customHeight="1" s="162">
      <c r="A11" s="9" t="n">
        <v>44047</v>
      </c>
      <c r="B11" s="190" t="n">
        <v>29.6</v>
      </c>
      <c r="C11" s="190" t="n">
        <v>25.5</v>
      </c>
      <c r="D11" s="190" t="n">
        <v>0</v>
      </c>
      <c r="E11" s="190" t="n">
        <v>0</v>
      </c>
      <c r="F11" s="190">
        <f>B11-C11-D11+E11</f>
        <v/>
      </c>
      <c r="H11" s="12" t="n"/>
      <c r="I11" s="12" t="n"/>
    </row>
    <row r="12" ht="20.25" customHeight="1" s="162">
      <c r="A12" s="9" t="n">
        <v>44047</v>
      </c>
      <c r="B12" s="190" t="n">
        <v>59.67</v>
      </c>
      <c r="C12" s="190" t="n">
        <v>46</v>
      </c>
      <c r="D12" s="190" t="n">
        <v>0</v>
      </c>
      <c r="E12" s="190" t="n">
        <v>0</v>
      </c>
      <c r="F12" s="190">
        <f>B12-C12-D12+E12</f>
        <v/>
      </c>
      <c r="H12" s="12" t="n"/>
      <c r="I12" s="12" t="n"/>
    </row>
    <row r="13" ht="20.25" customHeight="1" s="162">
      <c r="A13" s="9" t="n">
        <v>44048</v>
      </c>
      <c r="B13" s="188" t="n">
        <v>72.90000000000001</v>
      </c>
      <c r="C13" s="188" t="n">
        <v>63</v>
      </c>
      <c r="D13" s="188" t="n">
        <v>0</v>
      </c>
      <c r="E13" s="188" t="n">
        <v>0</v>
      </c>
      <c r="F13" s="188">
        <f>B13-C13-D13+E13</f>
        <v/>
      </c>
      <c r="H13" s="12" t="n"/>
      <c r="I13" s="12" t="n"/>
    </row>
    <row r="14" ht="20.25" customHeight="1" s="162">
      <c r="A14" s="9" t="n">
        <v>44048</v>
      </c>
      <c r="B14" s="188" t="n">
        <v>57.53</v>
      </c>
      <c r="C14" s="188" t="n">
        <v>61.8</v>
      </c>
      <c r="D14" s="188" t="n">
        <v>0</v>
      </c>
      <c r="E14" s="188" t="n">
        <v>0</v>
      </c>
      <c r="F14" s="188">
        <f>B14-C14-D14+E14</f>
        <v/>
      </c>
      <c r="H14" s="12" t="n"/>
      <c r="I14" s="12" t="n"/>
    </row>
    <row r="15" ht="20.25" customHeight="1" s="162">
      <c r="A15" s="9" t="n">
        <v>44048</v>
      </c>
      <c r="B15" s="188" t="n">
        <v>74.8</v>
      </c>
      <c r="C15" s="188" t="n">
        <v>63.3</v>
      </c>
      <c r="D15" s="188" t="n">
        <v>0</v>
      </c>
      <c r="E15" s="188" t="n">
        <v>0</v>
      </c>
      <c r="F15" s="188">
        <f>B15-C15-D15+E15</f>
        <v/>
      </c>
      <c r="H15" s="12" t="n"/>
      <c r="I15" s="12" t="n"/>
    </row>
    <row r="16" ht="20.25" customHeight="1" s="162">
      <c r="A16" s="9" t="n">
        <v>44048</v>
      </c>
      <c r="B16" s="188" t="n">
        <v>39</v>
      </c>
      <c r="C16" s="188" t="n">
        <v>30</v>
      </c>
      <c r="D16" s="188" t="n">
        <v>0</v>
      </c>
      <c r="E16" s="188" t="n">
        <v>0</v>
      </c>
      <c r="F16" s="188">
        <f>B16-C16-D16+E16</f>
        <v/>
      </c>
      <c r="H16" s="12" t="n"/>
      <c r="I16" s="12" t="n"/>
    </row>
    <row r="17" ht="20.25" customHeight="1" s="162">
      <c r="A17" s="9" t="n">
        <v>44050</v>
      </c>
      <c r="B17" s="188" t="n">
        <v>71.78</v>
      </c>
      <c r="C17" s="188" t="n">
        <v>65.92</v>
      </c>
      <c r="D17" s="188" t="n">
        <v>0</v>
      </c>
      <c r="E17" s="188" t="n">
        <v>0</v>
      </c>
      <c r="F17" s="188">
        <f>B17-C17-D17+E17</f>
        <v/>
      </c>
      <c r="H17" s="12" t="n"/>
      <c r="I17" s="12" t="n"/>
    </row>
    <row r="18" ht="20.25" customHeight="1" s="162">
      <c r="A18" s="9" t="n">
        <v>44050</v>
      </c>
      <c r="B18" s="190" t="n">
        <v>64.40000000000001</v>
      </c>
      <c r="C18" s="190" t="n">
        <v>45.6</v>
      </c>
      <c r="D18" s="190" t="n">
        <v>0</v>
      </c>
      <c r="E18" s="190" t="n">
        <v>0</v>
      </c>
      <c r="F18" s="190">
        <f>B18-C18-D18+E18</f>
        <v/>
      </c>
      <c r="H18" s="12" t="n"/>
      <c r="I18" s="12" t="n"/>
    </row>
    <row r="19" ht="20.25" customHeight="1" s="162">
      <c r="A19" s="9" t="n">
        <v>44050</v>
      </c>
      <c r="B19" s="188" t="n">
        <v>71.78</v>
      </c>
      <c r="C19" s="188" t="n">
        <v>62</v>
      </c>
      <c r="D19" s="188" t="n">
        <v>0</v>
      </c>
      <c r="E19" s="217" t="n">
        <v>0</v>
      </c>
      <c r="F19" s="188">
        <f>B19-C19-D19+E19</f>
        <v/>
      </c>
      <c r="H19" s="12" t="n"/>
      <c r="I19" s="12" t="n"/>
    </row>
    <row r="20" ht="20.25" customHeight="1" s="162">
      <c r="A20" s="9" t="n">
        <v>44050</v>
      </c>
      <c r="B20" s="188" t="n">
        <v>66.55</v>
      </c>
      <c r="C20" s="188" t="n">
        <v>62.5</v>
      </c>
      <c r="D20" s="223" t="n">
        <v>66.55</v>
      </c>
      <c r="E20" s="223" t="n">
        <v>62.5</v>
      </c>
      <c r="F20" s="188">
        <f>B20-C20-D20+E20</f>
        <v/>
      </c>
      <c r="H20" s="13" t="n"/>
      <c r="I20" s="13" t="n"/>
    </row>
    <row r="21" ht="20.25" customHeight="1" s="162">
      <c r="A21" s="9" t="n">
        <v>44051</v>
      </c>
      <c r="B21" s="190" t="n">
        <v>64.59999999999999</v>
      </c>
      <c r="C21" s="190" t="n">
        <v>45.6</v>
      </c>
      <c r="D21" s="190" t="n">
        <v>0</v>
      </c>
      <c r="E21" s="252" t="n">
        <v>0</v>
      </c>
      <c r="F21" s="190">
        <f>B21-C21-D21+E21</f>
        <v/>
      </c>
      <c r="H21" s="13" t="n"/>
      <c r="I21" s="13" t="n"/>
    </row>
    <row r="22" ht="20.25" customHeight="1" s="162">
      <c r="A22" s="9" t="n">
        <v>44051</v>
      </c>
      <c r="B22" s="190" t="n">
        <v>32.6</v>
      </c>
      <c r="C22" s="190" t="n">
        <v>26.3</v>
      </c>
      <c r="D22" s="190" t="n">
        <v>0</v>
      </c>
      <c r="E22" s="252" t="n">
        <v>0</v>
      </c>
      <c r="F22" s="190">
        <f>B22-C22-D22+E22</f>
        <v/>
      </c>
      <c r="H22" s="13" t="n"/>
      <c r="I22" s="13" t="n"/>
    </row>
    <row r="23" ht="20.25" customHeight="1" s="162">
      <c r="A23" s="9" t="n">
        <v>44051</v>
      </c>
      <c r="B23" s="188" t="n">
        <v>60</v>
      </c>
      <c r="C23" s="188" t="n">
        <v>56.5</v>
      </c>
      <c r="D23" s="188" t="n">
        <v>0</v>
      </c>
      <c r="E23" s="217" t="n">
        <v>0</v>
      </c>
      <c r="F23" s="188">
        <f>B23-C23-D23+E23</f>
        <v/>
      </c>
      <c r="H23" s="13" t="n"/>
      <c r="I23" s="13" t="n"/>
    </row>
    <row r="24" ht="20.25" customHeight="1" s="162">
      <c r="A24" s="9" t="n">
        <v>44051</v>
      </c>
      <c r="B24" s="188" t="n">
        <v>75</v>
      </c>
      <c r="C24" s="188" t="n">
        <v>62</v>
      </c>
      <c r="D24" s="188" t="n">
        <v>0</v>
      </c>
      <c r="E24" s="217" t="n">
        <v>0</v>
      </c>
      <c r="F24" s="188">
        <f>B24-C24-D24+E24</f>
        <v/>
      </c>
      <c r="H24" s="13" t="n"/>
      <c r="I24" s="13" t="n"/>
    </row>
    <row r="25" ht="20.25" customHeight="1" s="162">
      <c r="A25" s="9" t="n">
        <v>44052</v>
      </c>
      <c r="B25" s="188" t="n">
        <v>37.83</v>
      </c>
      <c r="C25" s="188" t="n">
        <v>30</v>
      </c>
      <c r="D25" s="188" t="n">
        <v>0</v>
      </c>
      <c r="E25" s="217" t="n">
        <v>0</v>
      </c>
      <c r="F25" s="188">
        <f>B25-C25-D25+E25</f>
        <v/>
      </c>
      <c r="H25" s="13" t="n"/>
      <c r="I25" s="13" t="n"/>
    </row>
    <row r="26" ht="20.25" customHeight="1" s="162">
      <c r="A26" s="9" t="n">
        <v>44052</v>
      </c>
      <c r="B26" s="188" t="n">
        <v>75</v>
      </c>
      <c r="C26" s="188" t="n">
        <v>63</v>
      </c>
      <c r="D26" s="188" t="n">
        <v>0</v>
      </c>
      <c r="E26" s="217" t="n">
        <v>0</v>
      </c>
      <c r="F26" s="188">
        <f>B26-C26-D26+E26</f>
        <v/>
      </c>
      <c r="H26" s="13" t="n"/>
      <c r="I26" s="13" t="n"/>
    </row>
    <row r="27" ht="20.25" customHeight="1" s="162">
      <c r="A27" s="9" t="n">
        <v>44053</v>
      </c>
      <c r="B27" s="188" t="n">
        <v>130.72</v>
      </c>
      <c r="C27" s="188" t="n">
        <v>119.5</v>
      </c>
      <c r="D27" s="188" t="n">
        <v>0</v>
      </c>
      <c r="E27" s="217" t="n">
        <v>0</v>
      </c>
      <c r="F27" s="188">
        <f>B27-C27-D27+E27</f>
        <v/>
      </c>
      <c r="H27" s="13" t="n"/>
      <c r="I27" s="13" t="n"/>
    </row>
    <row r="28" ht="20.25" customHeight="1" s="162">
      <c r="A28" s="9" t="n">
        <v>44053</v>
      </c>
      <c r="B28" s="188" t="n">
        <v>39</v>
      </c>
      <c r="C28" s="188" t="n">
        <v>30</v>
      </c>
      <c r="D28" s="188" t="n">
        <v>0</v>
      </c>
      <c r="E28" s="217" t="n">
        <v>0</v>
      </c>
      <c r="F28" s="188">
        <f>B28-C28-D28+E28</f>
        <v/>
      </c>
      <c r="H28" s="13" t="n"/>
      <c r="I28" s="13" t="n"/>
    </row>
    <row r="29" ht="20.25" customHeight="1" s="162">
      <c r="A29" s="9" t="n">
        <v>44054</v>
      </c>
      <c r="B29" s="190" t="n">
        <v>31.91</v>
      </c>
      <c r="C29" s="190" t="n">
        <v>26.3</v>
      </c>
      <c r="D29" s="190" t="n">
        <v>0</v>
      </c>
      <c r="E29" s="252" t="n">
        <v>0</v>
      </c>
      <c r="F29" s="190">
        <f>B29-C29-D29+E29</f>
        <v/>
      </c>
      <c r="H29" s="13" t="n"/>
      <c r="I29" s="13" t="n"/>
    </row>
    <row r="30" ht="20.25" customHeight="1" s="162">
      <c r="A30" s="9" t="n">
        <v>44055</v>
      </c>
      <c r="B30" s="188" t="n">
        <v>65.95999999999999</v>
      </c>
      <c r="C30" s="188" t="n">
        <v>62.5</v>
      </c>
      <c r="D30" s="188" t="n">
        <v>0</v>
      </c>
      <c r="E30" s="217" t="n">
        <v>0</v>
      </c>
      <c r="F30" s="188">
        <f>B30-C30-D30+E30</f>
        <v/>
      </c>
      <c r="H30" s="13" t="n"/>
      <c r="I30" s="13" t="n"/>
    </row>
    <row r="31" ht="20.25" customHeight="1" s="162">
      <c r="A31" s="9" t="n">
        <v>44055</v>
      </c>
      <c r="B31" s="190" t="n">
        <v>31.63</v>
      </c>
      <c r="C31" s="190" t="n">
        <v>26.3</v>
      </c>
      <c r="D31" s="190" t="n">
        <v>0</v>
      </c>
      <c r="E31" s="252" t="n">
        <v>0</v>
      </c>
      <c r="F31" s="190">
        <f>B31-C31-D31+E31</f>
        <v/>
      </c>
      <c r="H31" s="13" t="n"/>
      <c r="I31" s="13" t="n"/>
    </row>
    <row r="32" ht="20.25" customHeight="1" s="162">
      <c r="A32" s="9" t="n">
        <v>44055</v>
      </c>
      <c r="B32" s="188" t="n">
        <v>153.89</v>
      </c>
      <c r="C32" s="188" t="n">
        <v>125.24</v>
      </c>
      <c r="D32" s="188" t="n">
        <v>0</v>
      </c>
      <c r="E32" s="217" t="n">
        <v>0</v>
      </c>
      <c r="F32" s="188">
        <f>B32-C32-D32+E32</f>
        <v/>
      </c>
      <c r="H32" s="13" t="n"/>
      <c r="I32" s="13" t="n"/>
    </row>
    <row r="33" ht="20.25" customHeight="1" s="162">
      <c r="A33" s="9" t="n">
        <v>44055</v>
      </c>
      <c r="B33" s="188" t="n">
        <v>107.97</v>
      </c>
      <c r="C33" s="188" t="n">
        <v>73.84</v>
      </c>
      <c r="D33" s="188" t="n">
        <v>0</v>
      </c>
      <c r="E33" s="217" t="n">
        <v>0</v>
      </c>
      <c r="F33" s="188">
        <f>B33-C33-D33+E33</f>
        <v/>
      </c>
      <c r="H33" s="13" t="n"/>
      <c r="I33" s="13" t="n"/>
    </row>
    <row r="34" ht="20.25" customHeight="1" s="162">
      <c r="A34" s="9" t="n">
        <v>44056</v>
      </c>
      <c r="B34" s="190" t="n">
        <v>31.63</v>
      </c>
      <c r="C34" s="190" t="n">
        <v>26.3</v>
      </c>
      <c r="D34" s="190" t="n">
        <v>0</v>
      </c>
      <c r="E34" s="252" t="n">
        <v>0</v>
      </c>
      <c r="F34" s="190">
        <f>B34-C34-D34+E34</f>
        <v/>
      </c>
      <c r="H34" s="13" t="n"/>
      <c r="I34" s="13" t="n"/>
    </row>
    <row r="35" ht="20.25" customHeight="1" s="162">
      <c r="A35" s="9" t="n">
        <v>44056</v>
      </c>
      <c r="B35" s="188" t="n">
        <v>141.62</v>
      </c>
      <c r="C35" s="188" t="n">
        <v>119.5</v>
      </c>
      <c r="D35" s="188" t="n">
        <v>0</v>
      </c>
      <c r="E35" s="217" t="n">
        <v>0</v>
      </c>
      <c r="F35" s="188">
        <f>B35-C35-D35+E35</f>
        <v/>
      </c>
      <c r="H35" s="13" t="n"/>
      <c r="I35" s="13" t="n"/>
    </row>
    <row r="36" ht="20.25" customHeight="1" s="162">
      <c r="A36" s="9" t="n">
        <v>44058</v>
      </c>
      <c r="B36" s="188" t="n">
        <v>101.85</v>
      </c>
      <c r="C36" s="188" t="n">
        <v>78.68000000000001</v>
      </c>
      <c r="D36" s="188" t="n">
        <v>0</v>
      </c>
      <c r="E36" s="217" t="n">
        <v>0</v>
      </c>
      <c r="F36" s="188">
        <f>B36-C36-D36+E36</f>
        <v/>
      </c>
      <c r="H36" s="13" t="n"/>
      <c r="I36" s="13" t="n"/>
    </row>
    <row r="37" ht="20.25" customHeight="1" s="162">
      <c r="A37" s="9" t="n">
        <v>44059</v>
      </c>
      <c r="B37" s="188" t="n">
        <v>67.86</v>
      </c>
      <c r="C37" s="188" t="n">
        <v>62.5</v>
      </c>
      <c r="D37" s="188" t="n">
        <v>0</v>
      </c>
      <c r="E37" s="217" t="n">
        <v>0</v>
      </c>
      <c r="F37" s="188">
        <f>B37-C37-D37+E37</f>
        <v/>
      </c>
      <c r="H37" s="13" t="n"/>
      <c r="I37" s="13" t="n"/>
    </row>
    <row r="38" ht="20.25" customHeight="1" s="162">
      <c r="A38" s="9" t="n">
        <v>44060</v>
      </c>
      <c r="B38" s="188" t="n">
        <v>77</v>
      </c>
      <c r="C38" s="188" t="n">
        <v>64.92</v>
      </c>
      <c r="D38" s="188" t="n">
        <v>0</v>
      </c>
      <c r="E38" s="217" t="n">
        <v>0</v>
      </c>
      <c r="F38" s="188">
        <f>B38-C38-D38+E38</f>
        <v/>
      </c>
      <c r="H38" s="13" t="n"/>
      <c r="I38" s="13" t="n"/>
    </row>
    <row r="39" ht="20.25" customHeight="1" s="162">
      <c r="A39" s="9" t="n">
        <v>44062</v>
      </c>
      <c r="B39" s="188" t="n">
        <v>65.95999999999999</v>
      </c>
      <c r="C39" s="188" t="n">
        <v>61.5</v>
      </c>
      <c r="D39" s="188" t="n">
        <v>0</v>
      </c>
      <c r="E39" s="217" t="n">
        <v>0</v>
      </c>
      <c r="F39" s="188">
        <f>B39-C39-D39+E39</f>
        <v/>
      </c>
      <c r="H39" s="13" t="n"/>
      <c r="I39" s="13" t="n"/>
    </row>
    <row r="40" ht="20.25" customHeight="1" s="162">
      <c r="A40" s="9" t="n">
        <v>44062</v>
      </c>
      <c r="B40" s="190" t="n">
        <v>31.86</v>
      </c>
      <c r="C40" s="190" t="n">
        <v>26.3</v>
      </c>
      <c r="D40" s="190" t="n">
        <v>0</v>
      </c>
      <c r="E40" s="252" t="n">
        <v>0</v>
      </c>
      <c r="F40" s="190">
        <f>B40-C40-D40+E40</f>
        <v/>
      </c>
      <c r="H40" s="13" t="n"/>
      <c r="I40" s="13" t="n"/>
    </row>
    <row r="41" ht="20.25" customHeight="1" s="162">
      <c r="A41" s="9" t="n">
        <v>44062</v>
      </c>
      <c r="B41" s="190" t="n">
        <v>32.56</v>
      </c>
      <c r="C41" s="190" t="n">
        <v>26.3</v>
      </c>
      <c r="D41" s="190" t="n">
        <v>0</v>
      </c>
      <c r="E41" s="252" t="n">
        <v>0</v>
      </c>
      <c r="F41" s="190">
        <f>B41-C41-D41+E41</f>
        <v/>
      </c>
      <c r="H41" s="13" t="n"/>
      <c r="I41" s="13" t="n"/>
    </row>
    <row r="42" ht="20.25" customHeight="1" s="162">
      <c r="A42" s="9" t="n">
        <v>44062</v>
      </c>
      <c r="B42" s="190" t="n">
        <v>32.05</v>
      </c>
      <c r="C42" s="190" t="n">
        <v>25.3</v>
      </c>
      <c r="D42" s="190" t="n">
        <v>0</v>
      </c>
      <c r="E42" s="252" t="n">
        <v>0</v>
      </c>
      <c r="F42" s="190">
        <f>B42-C42-D42+E42</f>
        <v/>
      </c>
      <c r="H42" s="13" t="n"/>
      <c r="I42" s="13" t="n"/>
    </row>
    <row r="43" ht="20.25" customHeight="1" s="162">
      <c r="A43" s="9" t="n">
        <v>44063</v>
      </c>
      <c r="B43" s="188" t="n">
        <v>90.20999999999999</v>
      </c>
      <c r="C43" s="188" t="n">
        <v>77</v>
      </c>
      <c r="D43" s="188" t="n">
        <v>0</v>
      </c>
      <c r="E43" s="217" t="n">
        <v>0</v>
      </c>
      <c r="F43" s="188">
        <f>B43-C43-D43+E43</f>
        <v/>
      </c>
      <c r="H43" s="13" t="n"/>
      <c r="I43" s="13" t="n"/>
    </row>
    <row r="44" ht="20.25" customHeight="1" s="162">
      <c r="A44" s="9" t="n">
        <v>44063</v>
      </c>
      <c r="B44" s="188" t="n">
        <v>139.68</v>
      </c>
      <c r="C44" s="188" t="n">
        <v>117</v>
      </c>
      <c r="D44" s="188" t="n">
        <v>0</v>
      </c>
      <c r="E44" s="217" t="n">
        <v>0</v>
      </c>
      <c r="F44" s="188">
        <f>B44-C44-D44+E44</f>
        <v/>
      </c>
      <c r="H44" s="13" t="n"/>
      <c r="I44" s="13" t="n"/>
    </row>
    <row r="45" ht="20.25" customHeight="1" s="162">
      <c r="A45" s="9" t="n">
        <v>44064</v>
      </c>
      <c r="B45" s="188" t="n">
        <v>74.69</v>
      </c>
      <c r="C45" s="188" t="n">
        <v>66.7</v>
      </c>
      <c r="D45" s="188" t="n">
        <v>0</v>
      </c>
      <c r="E45" s="217" t="n">
        <v>0</v>
      </c>
      <c r="F45" s="188">
        <f>B45-C45-D45+E45</f>
        <v/>
      </c>
      <c r="H45" s="13" t="n"/>
      <c r="I45" s="13" t="n"/>
    </row>
    <row r="46" ht="20.25" customHeight="1" s="162">
      <c r="A46" s="9" t="n">
        <v>44064</v>
      </c>
      <c r="B46" s="188" t="n">
        <v>29.1</v>
      </c>
      <c r="C46" s="188" t="n">
        <v>11.84</v>
      </c>
      <c r="D46" s="188" t="n">
        <v>0</v>
      </c>
      <c r="E46" s="217" t="n">
        <v>0</v>
      </c>
      <c r="F46" s="188">
        <f>B46-C46-D46+E46</f>
        <v/>
      </c>
      <c r="H46" s="13" t="n"/>
      <c r="I46" s="13" t="n"/>
    </row>
    <row r="47" ht="20.25" customHeight="1" s="162">
      <c r="A47" s="9" t="n">
        <v>44068</v>
      </c>
      <c r="B47" s="188" t="n">
        <v>129.2</v>
      </c>
      <c r="C47" s="188" t="n">
        <v>118</v>
      </c>
      <c r="D47" s="188" t="n">
        <v>0</v>
      </c>
      <c r="E47" s="217" t="n">
        <v>0</v>
      </c>
      <c r="F47" s="188">
        <f>B47-C47-D47+E47</f>
        <v/>
      </c>
      <c r="H47" s="13" t="n"/>
      <c r="I47" s="13" t="n"/>
    </row>
    <row r="48" ht="20.25" customHeight="1" s="162">
      <c r="A48" s="9" t="n">
        <v>44069</v>
      </c>
      <c r="B48" s="188" t="n">
        <v>93</v>
      </c>
      <c r="C48" s="188" t="n">
        <v>72.42</v>
      </c>
      <c r="D48" s="188" t="n">
        <v>0</v>
      </c>
      <c r="E48" s="217" t="n">
        <v>0</v>
      </c>
      <c r="F48" s="188">
        <f>B48-C48-D48+E48</f>
        <v/>
      </c>
      <c r="H48" s="13" t="n"/>
      <c r="I48" s="13" t="n"/>
    </row>
    <row r="49" ht="20.25" customHeight="1" s="162">
      <c r="A49" s="9" t="n">
        <v>44070</v>
      </c>
      <c r="B49" s="190" t="n">
        <v>30.66</v>
      </c>
      <c r="C49" s="190" t="n">
        <v>26.3</v>
      </c>
      <c r="D49" s="190" t="n">
        <v>0</v>
      </c>
      <c r="E49" s="252" t="n">
        <v>0</v>
      </c>
      <c r="F49" s="190">
        <f>B49-C49-D49+E49</f>
        <v/>
      </c>
      <c r="H49" s="13" t="n"/>
      <c r="I49" s="13" t="n"/>
    </row>
    <row r="50" ht="20.25" customHeight="1" s="162">
      <c r="A50" s="9" t="n">
        <v>44070</v>
      </c>
      <c r="B50" s="188" t="n">
        <v>68.04000000000001</v>
      </c>
      <c r="C50" s="188" t="n">
        <v>61</v>
      </c>
      <c r="D50" s="255" t="n">
        <v>0</v>
      </c>
      <c r="E50" s="255" t="n">
        <v>0</v>
      </c>
      <c r="F50" s="188">
        <f>B50-C50-D50+E50</f>
        <v/>
      </c>
      <c r="H50" s="13" t="n"/>
      <c r="I50" s="13" t="n"/>
    </row>
    <row r="51" ht="20.25" customHeight="1" s="162">
      <c r="A51" s="9" t="n">
        <v>44071</v>
      </c>
      <c r="B51" s="188" t="n">
        <v>216</v>
      </c>
      <c r="C51" s="188" t="n">
        <v>178</v>
      </c>
      <c r="D51" s="217" t="n">
        <v>0</v>
      </c>
      <c r="E51" s="217" t="n">
        <v>0</v>
      </c>
      <c r="F51" s="188">
        <f>B51-C51-D51+E51</f>
        <v/>
      </c>
    </row>
    <row r="52" ht="20.25" customHeight="1" s="162">
      <c r="A52" s="9" t="n">
        <v>44071</v>
      </c>
      <c r="B52" s="188" t="n">
        <v>14.55</v>
      </c>
      <c r="C52" s="188" t="n">
        <v>7.1</v>
      </c>
      <c r="D52" s="217" t="n">
        <v>0</v>
      </c>
      <c r="E52" s="217" t="n">
        <v>0</v>
      </c>
      <c r="F52" s="188">
        <f>B52-C52-D52+E52</f>
        <v/>
      </c>
    </row>
    <row r="53" ht="20.25" customHeight="1" s="162">
      <c r="A53" s="9" t="n">
        <v>44072</v>
      </c>
      <c r="B53" s="190" t="n">
        <v>30.66</v>
      </c>
      <c r="C53" s="190" t="n">
        <v>26.3</v>
      </c>
      <c r="D53" s="252" t="n">
        <v>0</v>
      </c>
      <c r="E53" s="252" t="n">
        <v>0</v>
      </c>
      <c r="F53" s="190">
        <f>B53-C53-D53+E53</f>
        <v/>
      </c>
    </row>
    <row r="54" ht="20.25" customHeight="1" s="162">
      <c r="A54" s="9" t="n">
        <v>44073</v>
      </c>
      <c r="B54" s="190" t="n">
        <v>30</v>
      </c>
      <c r="C54" s="190" t="n">
        <v>20.3</v>
      </c>
      <c r="D54" s="252" t="n">
        <v>0</v>
      </c>
      <c r="E54" s="252" t="n">
        <v>0</v>
      </c>
      <c r="F54" s="190">
        <f>B54-C54-D54+E54</f>
        <v/>
      </c>
    </row>
    <row r="55" ht="20.25" customHeight="1" s="162">
      <c r="A55" s="9" t="n">
        <v>44073</v>
      </c>
      <c r="B55" s="188" t="n">
        <v>93</v>
      </c>
      <c r="C55" s="188" t="n">
        <v>71.09999999999999</v>
      </c>
      <c r="D55" s="217" t="n">
        <v>0</v>
      </c>
      <c r="E55" s="217" t="n">
        <v>0</v>
      </c>
      <c r="F55" s="188">
        <f>B55-C55-D55+E55</f>
        <v/>
      </c>
    </row>
    <row r="56" ht="20.25" customHeight="1" s="162">
      <c r="A56" s="9" t="n">
        <v>44074</v>
      </c>
      <c r="B56" s="190" t="n">
        <v>62.67</v>
      </c>
      <c r="C56" s="190" t="n">
        <v>45.6</v>
      </c>
      <c r="D56" s="252" t="n">
        <v>0</v>
      </c>
      <c r="E56" s="252" t="n">
        <v>0</v>
      </c>
      <c r="F56" s="190">
        <f>B56-C56-D56+E56</f>
        <v/>
      </c>
    </row>
    <row r="57" ht="33" customHeight="1" s="162">
      <c r="A57" s="9" t="n">
        <v>44074</v>
      </c>
      <c r="B57" s="188" t="n">
        <v>65.95999999999999</v>
      </c>
      <c r="C57" s="188" t="n">
        <v>61.5</v>
      </c>
      <c r="D57" s="217" t="n">
        <v>0</v>
      </c>
      <c r="E57" s="217" t="n">
        <v>0</v>
      </c>
      <c r="F57" s="188">
        <f>B57-C57-D57+E57</f>
        <v/>
      </c>
    </row>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6.xml><?xml version="1.0" encoding="utf-8"?>
<worksheet xmlns="http://schemas.openxmlformats.org/spreadsheetml/2006/main">
  <sheetPr>
    <outlinePr summaryBelow="1" summaryRight="1"/>
    <pageSetUpPr/>
  </sheetPr>
  <dimension ref="A1:L26"/>
  <sheetViews>
    <sheetView workbookViewId="0">
      <selection activeCell="F15" sqref="F15"/>
    </sheetView>
  </sheetViews>
  <sheetFormatPr baseColWidth="8" defaultColWidth="9" defaultRowHeight="13.5"/>
  <cols>
    <col width="19.875" customWidth="1" style="162" min="1" max="1"/>
    <col width="11.625" customWidth="1" style="222" min="2"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7月份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42"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44015</v>
      </c>
      <c r="B4" s="188" t="n">
        <v>73.72</v>
      </c>
      <c r="C4" s="188" t="n">
        <v>71</v>
      </c>
      <c r="D4" s="188" t="n">
        <v>0</v>
      </c>
      <c r="E4" s="188" t="n">
        <v>0</v>
      </c>
      <c r="F4" s="188">
        <f>B4-C4-D4+E4</f>
        <v/>
      </c>
      <c r="H4" s="11" t="inlineStr">
        <is>
          <t>日期</t>
        </is>
      </c>
      <c r="I4" s="23" t="inlineStr">
        <is>
          <t>快递费</t>
        </is>
      </c>
    </row>
    <row r="5" ht="20.25" customHeight="1" s="162">
      <c r="A5" s="9" t="n">
        <v>44017</v>
      </c>
      <c r="B5" s="188" t="n">
        <v>15</v>
      </c>
      <c r="C5" s="188" t="n">
        <v>7</v>
      </c>
      <c r="D5" s="223" t="n">
        <v>15</v>
      </c>
      <c r="E5" s="223" t="n">
        <v>7</v>
      </c>
      <c r="F5" s="188">
        <f>B5-C5-D5+E5</f>
        <v/>
      </c>
      <c r="H5" s="9" t="n">
        <v>44023</v>
      </c>
      <c r="I5" s="17" t="n">
        <v>1.2</v>
      </c>
    </row>
    <row r="6" ht="20.25" customHeight="1" s="162">
      <c r="A6" s="9" t="n">
        <v>44017</v>
      </c>
      <c r="B6" s="188" t="n">
        <v>71.69</v>
      </c>
      <c r="C6" s="188" t="n">
        <v>66.12</v>
      </c>
      <c r="D6" s="188" t="n">
        <v>0</v>
      </c>
      <c r="E6" s="188" t="n">
        <v>0</v>
      </c>
      <c r="F6" s="188">
        <f>B6-C6-D6+E6</f>
        <v/>
      </c>
      <c r="H6" s="9" t="n">
        <v>44025</v>
      </c>
      <c r="I6" s="17" t="n">
        <v>1.3</v>
      </c>
    </row>
    <row r="7" ht="20.25" customHeight="1" s="162">
      <c r="A7" s="9" t="n">
        <v>44019</v>
      </c>
      <c r="B7" s="188" t="n">
        <v>99.91</v>
      </c>
      <c r="C7" s="188" t="n">
        <v>78</v>
      </c>
      <c r="D7" s="188" t="n">
        <v>0</v>
      </c>
      <c r="E7" s="188" t="n">
        <v>0</v>
      </c>
      <c r="F7" s="188">
        <f>B7-C7-D7+E7</f>
        <v/>
      </c>
      <c r="H7" s="9" t="n"/>
      <c r="I7" s="17" t="n"/>
    </row>
    <row r="8" ht="20.25" customHeight="1" s="162">
      <c r="A8" s="9" t="n">
        <v>44023</v>
      </c>
      <c r="B8" s="188" t="n">
        <v>51.06</v>
      </c>
      <c r="C8" s="188" t="n">
        <v>36</v>
      </c>
      <c r="D8" s="188" t="n">
        <v>0</v>
      </c>
      <c r="E8" s="188" t="n">
        <v>0</v>
      </c>
      <c r="F8" s="188">
        <f>B8-C8-D8+E8</f>
        <v/>
      </c>
      <c r="H8" s="9" t="n"/>
      <c r="I8" s="17" t="n"/>
    </row>
    <row r="9" ht="20.25" customHeight="1" s="162">
      <c r="A9" s="9" t="n">
        <v>44024</v>
      </c>
      <c r="B9" s="188" t="n">
        <v>73.72</v>
      </c>
      <c r="C9" s="188" t="n">
        <v>71</v>
      </c>
      <c r="D9" s="188" t="n">
        <v>0</v>
      </c>
      <c r="E9" s="188" t="n">
        <v>0</v>
      </c>
      <c r="F9" s="188">
        <f>B9-C9-D9+E9</f>
        <v/>
      </c>
      <c r="H9" s="9" t="n"/>
      <c r="I9" s="17" t="n"/>
    </row>
    <row r="10" ht="20.25" customHeight="1" s="162">
      <c r="A10" s="9" t="n">
        <v>44024</v>
      </c>
      <c r="B10" s="188" t="n">
        <v>129.97</v>
      </c>
      <c r="C10" s="188" t="n">
        <v>119.5</v>
      </c>
      <c r="D10" s="188" t="n">
        <v>0</v>
      </c>
      <c r="E10" s="188" t="n">
        <v>0</v>
      </c>
      <c r="F10" s="188">
        <f>B10-C10-D10+E10</f>
        <v/>
      </c>
      <c r="H10" s="9" t="n"/>
      <c r="I10" s="12" t="n"/>
    </row>
    <row r="11" ht="20.25" customHeight="1" s="162">
      <c r="A11" s="9" t="n">
        <v>44025</v>
      </c>
      <c r="B11" s="188" t="n">
        <v>30</v>
      </c>
      <c r="C11" s="188" t="n">
        <v>14</v>
      </c>
      <c r="D11" s="188" t="n">
        <v>0</v>
      </c>
      <c r="E11" s="188" t="n">
        <v>0</v>
      </c>
      <c r="F11" s="188">
        <f>B11-C11-D11+E11</f>
        <v/>
      </c>
      <c r="H11" s="12" t="n"/>
      <c r="I11" s="12" t="n"/>
    </row>
    <row r="12" ht="20.25" customHeight="1" s="162">
      <c r="A12" s="9" t="n">
        <v>44027</v>
      </c>
      <c r="B12" s="188" t="n">
        <v>95</v>
      </c>
      <c r="C12" s="188" t="n">
        <v>75</v>
      </c>
      <c r="D12" s="188" t="n">
        <v>0</v>
      </c>
      <c r="E12" s="188" t="n">
        <v>0</v>
      </c>
      <c r="F12" s="188">
        <f>B12-C12-D12+E12</f>
        <v/>
      </c>
      <c r="H12" s="12" t="n"/>
      <c r="I12" s="12" t="n"/>
    </row>
    <row r="13" ht="20.25" customHeight="1" s="162">
      <c r="A13" s="9" t="n">
        <v>44033</v>
      </c>
      <c r="B13" s="188" t="n">
        <v>78</v>
      </c>
      <c r="C13" s="188" t="n">
        <v>56</v>
      </c>
      <c r="D13" s="188" t="n">
        <v>0</v>
      </c>
      <c r="E13" s="188" t="n">
        <v>0</v>
      </c>
      <c r="F13" s="188">
        <f>B13-C13-D13+E13</f>
        <v/>
      </c>
      <c r="H13" s="12" t="n"/>
      <c r="I13" s="12" t="n"/>
    </row>
    <row r="14" ht="20.25" customHeight="1" s="162">
      <c r="A14" s="9" t="n">
        <v>44034</v>
      </c>
      <c r="B14" s="188" t="n">
        <v>89.37</v>
      </c>
      <c r="C14" s="188" t="n">
        <v>75</v>
      </c>
      <c r="D14" s="188" t="n">
        <v>0</v>
      </c>
      <c r="E14" s="188" t="n">
        <v>0</v>
      </c>
      <c r="F14" s="188">
        <f>B14-C14-D14+E14</f>
        <v/>
      </c>
      <c r="H14" s="12" t="n"/>
      <c r="I14" s="12" t="n"/>
    </row>
    <row r="15" ht="20.25" customHeight="1" s="162">
      <c r="A15" s="9" t="n">
        <v>44035</v>
      </c>
      <c r="B15" s="190" t="n">
        <v>33.95</v>
      </c>
      <c r="C15" s="190" t="n">
        <v>23</v>
      </c>
      <c r="D15" s="190" t="n">
        <v>0</v>
      </c>
      <c r="E15" s="190" t="n">
        <v>0</v>
      </c>
      <c r="F15" s="190">
        <f>B15-C15-D15+E15</f>
        <v/>
      </c>
      <c r="H15" s="12" t="n"/>
      <c r="I15" s="12" t="n"/>
    </row>
    <row r="16" ht="20.25" customHeight="1" s="162">
      <c r="A16" s="9" t="n">
        <v>44036</v>
      </c>
      <c r="B16" s="188" t="n">
        <v>72.66</v>
      </c>
      <c r="C16" s="188" t="n">
        <v>63</v>
      </c>
      <c r="D16" s="188" t="n">
        <v>0</v>
      </c>
      <c r="E16" s="188" t="n">
        <v>0</v>
      </c>
      <c r="F16" s="188">
        <f>B16-C16-D16+E16</f>
        <v/>
      </c>
      <c r="H16" s="12" t="n"/>
      <c r="I16" s="12" t="n"/>
    </row>
    <row r="17" ht="20.25" customHeight="1" s="162">
      <c r="A17" s="9" t="n">
        <v>44036</v>
      </c>
      <c r="B17" s="188" t="n">
        <v>72.66</v>
      </c>
      <c r="C17" s="188" t="n">
        <v>66</v>
      </c>
      <c r="D17" s="188" t="n">
        <v>0</v>
      </c>
      <c r="E17" s="188" t="n">
        <v>0</v>
      </c>
      <c r="F17" s="188">
        <f>B17-C17-D17+E17</f>
        <v/>
      </c>
      <c r="H17" s="12" t="n"/>
      <c r="I17" s="12" t="n"/>
    </row>
    <row r="18" ht="20.25" customHeight="1" s="162">
      <c r="A18" s="9" t="n">
        <v>44036</v>
      </c>
      <c r="B18" s="188" t="n">
        <v>60.05</v>
      </c>
      <c r="C18" s="188" t="n">
        <v>46</v>
      </c>
      <c r="D18" s="188" t="n">
        <v>0</v>
      </c>
      <c r="E18" s="188" t="n">
        <v>0</v>
      </c>
      <c r="F18" s="188">
        <f>B18-C18-D18+E18</f>
        <v/>
      </c>
      <c r="H18" s="12" t="n"/>
      <c r="I18" s="12" t="n"/>
    </row>
    <row r="19" ht="20.25" customHeight="1" s="162">
      <c r="A19" s="9" t="n">
        <v>44037</v>
      </c>
      <c r="B19" s="188" t="n">
        <v>73</v>
      </c>
      <c r="C19" s="188" t="n">
        <v>69.5</v>
      </c>
      <c r="D19" s="188" t="n">
        <v>0</v>
      </c>
      <c r="E19" s="188" t="n">
        <v>0</v>
      </c>
      <c r="F19" s="188">
        <f>B19-C19-D19+E19</f>
        <v/>
      </c>
      <c r="H19" s="12" t="n"/>
      <c r="I19" s="12" t="n"/>
    </row>
    <row r="20" ht="20.25" customHeight="1" s="162">
      <c r="A20" s="9" t="n">
        <v>44038</v>
      </c>
      <c r="B20" s="188" t="n">
        <v>141.53</v>
      </c>
      <c r="C20" s="188" t="n">
        <v>120</v>
      </c>
      <c r="D20" s="188" t="n">
        <v>0</v>
      </c>
      <c r="E20" s="188" t="n">
        <v>0</v>
      </c>
      <c r="F20" s="188">
        <f>B20-C20-D20+E20</f>
        <v/>
      </c>
      <c r="H20" s="12" t="n"/>
      <c r="I20" s="12" t="n"/>
    </row>
    <row r="21" ht="20.25" customHeight="1" s="162">
      <c r="A21" s="9" t="n">
        <v>44038</v>
      </c>
      <c r="B21" s="188" t="n">
        <v>81.39</v>
      </c>
      <c r="C21" s="188" t="n">
        <v>71</v>
      </c>
      <c r="D21" s="188" t="n">
        <v>0</v>
      </c>
      <c r="E21" s="188" t="n">
        <v>0</v>
      </c>
      <c r="F21" s="188">
        <f>B21-C21-D21+E21</f>
        <v/>
      </c>
      <c r="H21" s="13" t="n"/>
      <c r="I21" s="13" t="n"/>
    </row>
    <row r="22" ht="20.25" customHeight="1" s="162">
      <c r="A22" s="9" t="n">
        <v>44041</v>
      </c>
      <c r="B22" s="188" t="n">
        <v>73</v>
      </c>
      <c r="C22" s="188" t="n">
        <v>61</v>
      </c>
      <c r="D22" s="188" t="n">
        <v>0</v>
      </c>
      <c r="E22" s="188" t="n">
        <v>0</v>
      </c>
      <c r="F22" s="188">
        <f>B22-C22-D22+E22</f>
        <v/>
      </c>
      <c r="H22" s="13" t="n"/>
      <c r="I22" s="13" t="n"/>
    </row>
    <row r="23" ht="20.25" customHeight="1" s="162">
      <c r="A23" s="9" t="n">
        <v>44041</v>
      </c>
      <c r="B23" s="188" t="n">
        <v>145.59</v>
      </c>
      <c r="C23" s="188" t="n">
        <v>121</v>
      </c>
      <c r="D23" s="188" t="n">
        <v>0</v>
      </c>
      <c r="E23" s="188" t="n">
        <v>0</v>
      </c>
      <c r="F23" s="188">
        <f>B23-C23-D23+E23</f>
        <v/>
      </c>
    </row>
    <row r="24" ht="20.25" customHeight="1" s="162">
      <c r="A24" s="9" t="n">
        <v>44042</v>
      </c>
      <c r="B24" s="188" t="n">
        <v>83.33</v>
      </c>
      <c r="C24" s="188" t="n">
        <v>75</v>
      </c>
      <c r="D24" s="256" t="n">
        <v>0</v>
      </c>
      <c r="E24" s="256" t="n">
        <v>0</v>
      </c>
      <c r="F24" s="188">
        <f>B24-C24-D24+E24</f>
        <v/>
      </c>
    </row>
    <row r="25" ht="20.25" customHeight="1" s="162">
      <c r="A25" s="9" t="n">
        <v>44042</v>
      </c>
      <c r="B25" s="188" t="n">
        <v>16.98</v>
      </c>
      <c r="C25" s="188" t="n">
        <v>13</v>
      </c>
      <c r="D25" s="188" t="n">
        <v>0</v>
      </c>
      <c r="E25" s="188" t="n">
        <v>0</v>
      </c>
      <c r="F25" s="188">
        <f>B25-C25-D25+E25</f>
        <v/>
      </c>
    </row>
    <row r="26" ht="33" customHeight="1" s="162">
      <c r="A26" s="9" t="n"/>
      <c r="B26" s="188" t="n"/>
      <c r="C26" s="188" t="n"/>
      <c r="D26" s="223" t="n"/>
      <c r="E26" s="223" t="n"/>
      <c r="F26" s="188">
        <f>B26-C26-D26+E26</f>
        <v/>
      </c>
    </row>
  </sheetData>
  <mergeCells count="3">
    <mergeCell ref="A1:F1"/>
    <mergeCell ref="K1:L1"/>
    <mergeCell ref="H1:I1"/>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L26"/>
  <sheetViews>
    <sheetView workbookViewId="0">
      <selection activeCell="I4" sqref="I4"/>
    </sheetView>
  </sheetViews>
  <sheetFormatPr baseColWidth="8" defaultColWidth="9" defaultRowHeight="13.5"/>
  <cols>
    <col width="19.875" customWidth="1" style="162" min="1" max="1"/>
    <col width="11.625" customWidth="1" style="222" min="2"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6月份</t>
        </is>
      </c>
      <c r="B1" s="174" t="n"/>
      <c r="C1" s="174" t="n"/>
      <c r="D1" s="174" t="n"/>
      <c r="E1" s="174" t="n"/>
      <c r="F1" s="175" t="n"/>
      <c r="H1" s="154" t="inlineStr">
        <is>
          <t>刷单支出</t>
        </is>
      </c>
      <c r="I1" s="175" t="n"/>
      <c r="K1" s="149" t="n"/>
    </row>
    <row r="2" ht="39.95" customHeight="1" s="162">
      <c r="A2" s="2" t="inlineStr">
        <is>
          <t>总计</t>
        </is>
      </c>
      <c r="B2" s="190">
        <f>SUM(B4:B111)</f>
        <v/>
      </c>
      <c r="C2" s="190">
        <f>SUM(C4:C111)</f>
        <v/>
      </c>
      <c r="D2" s="190">
        <f>SUM(D4:D111)</f>
        <v/>
      </c>
      <c r="E2" s="190">
        <f>SUM(E4:E111)</f>
        <v/>
      </c>
      <c r="F2" s="190">
        <f>B2-C2-D2+E2</f>
        <v/>
      </c>
      <c r="H2" s="4" t="inlineStr">
        <is>
          <t>利润率</t>
        </is>
      </c>
      <c r="I2" s="19">
        <f>F2/C2</f>
        <v/>
      </c>
      <c r="K2" s="149" t="n"/>
      <c r="L2" s="149" t="n"/>
    </row>
    <row r="3" ht="45"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0" t="n"/>
      <c r="L3" s="20" t="n"/>
    </row>
    <row r="4" ht="35.1" customHeight="1" s="162">
      <c r="A4" s="9" t="n">
        <v>43983</v>
      </c>
      <c r="B4" s="188" t="n">
        <v>62</v>
      </c>
      <c r="C4" s="188" t="n">
        <v>53.5</v>
      </c>
      <c r="D4" s="188" t="n">
        <v>0</v>
      </c>
      <c r="E4" s="188" t="n">
        <v>0</v>
      </c>
      <c r="F4" s="188">
        <f>B4-C4-D4+E4</f>
        <v/>
      </c>
      <c r="H4" s="11" t="inlineStr">
        <is>
          <t>日期</t>
        </is>
      </c>
      <c r="I4" s="23" t="inlineStr">
        <is>
          <t>快递费</t>
        </is>
      </c>
      <c r="K4" s="22" t="n"/>
    </row>
    <row r="5" ht="20.25" customHeight="1" s="162">
      <c r="A5" s="9" t="n">
        <v>43984</v>
      </c>
      <c r="B5" s="188" t="n">
        <v>26.1</v>
      </c>
      <c r="C5" s="188" t="n">
        <v>21.9</v>
      </c>
      <c r="D5" s="188" t="n">
        <v>0</v>
      </c>
      <c r="E5" s="188" t="n">
        <v>0</v>
      </c>
      <c r="F5" s="188">
        <f>B5-C5-D5+E5</f>
        <v/>
      </c>
      <c r="H5" s="9" t="n">
        <v>43983</v>
      </c>
      <c r="I5" s="17" t="n">
        <v>2.1</v>
      </c>
    </row>
    <row r="6" ht="20.25" customHeight="1" s="162">
      <c r="A6" s="9" t="n">
        <v>43985</v>
      </c>
      <c r="B6" s="188" t="n">
        <v>101.76</v>
      </c>
      <c r="C6" s="188" t="n">
        <v>84</v>
      </c>
      <c r="D6" s="188" t="n">
        <v>0</v>
      </c>
      <c r="E6" s="188" t="n">
        <v>0</v>
      </c>
      <c r="F6" s="188">
        <f>B6-C6-D6+E6</f>
        <v/>
      </c>
      <c r="H6" s="9" t="n">
        <v>44000</v>
      </c>
      <c r="I6" s="17" t="n">
        <v>1</v>
      </c>
    </row>
    <row r="7" ht="20.25" customHeight="1" s="162">
      <c r="A7" s="9" t="n">
        <v>43986</v>
      </c>
      <c r="B7" s="188" t="n">
        <v>92.06</v>
      </c>
      <c r="C7" s="188" t="n">
        <v>78</v>
      </c>
      <c r="D7" s="188" t="n">
        <v>0</v>
      </c>
      <c r="E7" s="188" t="n">
        <v>0</v>
      </c>
      <c r="F7" s="188">
        <f>B7-C7-D7+E7</f>
        <v/>
      </c>
      <c r="H7" s="9" t="n">
        <v>44001</v>
      </c>
      <c r="I7" s="17" t="n">
        <v>1</v>
      </c>
    </row>
    <row r="8" ht="20.25" customHeight="1" s="162">
      <c r="A8" s="9" t="n">
        <v>43986</v>
      </c>
      <c r="B8" s="188" t="n">
        <v>127.87</v>
      </c>
      <c r="C8" s="188" t="n">
        <v>86</v>
      </c>
      <c r="D8" s="188" t="n">
        <v>0</v>
      </c>
      <c r="E8" s="188" t="n">
        <v>0</v>
      </c>
      <c r="F8" s="188">
        <f>B8-C8-D8+E8</f>
        <v/>
      </c>
      <c r="H8" s="9" t="n">
        <v>44002</v>
      </c>
      <c r="I8" s="17" t="n">
        <v>1</v>
      </c>
    </row>
    <row r="9" ht="20.25" customHeight="1" s="162">
      <c r="A9" s="9" t="n">
        <v>43987</v>
      </c>
      <c r="B9" s="188" t="n">
        <v>29.8</v>
      </c>
      <c r="C9" s="188" t="n">
        <v>26</v>
      </c>
      <c r="D9" s="188" t="n">
        <v>0</v>
      </c>
      <c r="E9" s="188" t="n">
        <v>0</v>
      </c>
      <c r="F9" s="188">
        <f>B9-C9-D9+E9</f>
        <v/>
      </c>
      <c r="H9" s="9" t="n">
        <v>44007</v>
      </c>
      <c r="I9" s="17" t="n">
        <v>5.5</v>
      </c>
    </row>
    <row r="10" ht="20.25" customHeight="1" s="162">
      <c r="A10" s="9" t="n">
        <v>43991</v>
      </c>
      <c r="B10" s="188" t="n">
        <v>65.34999999999999</v>
      </c>
      <c r="C10" s="188" t="n">
        <v>58</v>
      </c>
      <c r="D10" s="223" t="n">
        <v>65.34999999999999</v>
      </c>
      <c r="E10" s="223" t="n">
        <v>43</v>
      </c>
      <c r="F10" s="188">
        <f>B10-C10-D10+E10</f>
        <v/>
      </c>
      <c r="H10" s="9" t="n"/>
      <c r="I10" s="12" t="n"/>
    </row>
    <row r="11" ht="20.25" customHeight="1" s="162">
      <c r="A11" s="9" t="n">
        <v>43992</v>
      </c>
      <c r="B11" s="188" t="n">
        <v>142.5</v>
      </c>
      <c r="C11" s="188" t="n">
        <v>134</v>
      </c>
      <c r="D11" s="188" t="n">
        <v>0</v>
      </c>
      <c r="E11" s="188" t="n">
        <v>0</v>
      </c>
      <c r="F11" s="188">
        <f>B11-C11-D11+E11</f>
        <v/>
      </c>
      <c r="H11" s="12" t="n"/>
      <c r="I11" s="12" t="n"/>
    </row>
    <row r="12" ht="20.25" customHeight="1" s="162">
      <c r="A12" s="9" t="n">
        <v>43994</v>
      </c>
      <c r="B12" s="188" t="n">
        <v>137.78</v>
      </c>
      <c r="C12" s="188" t="n">
        <v>106</v>
      </c>
      <c r="D12" s="188" t="n">
        <v>0</v>
      </c>
      <c r="E12" s="188" t="n">
        <v>0</v>
      </c>
      <c r="F12" s="188">
        <f>B12-C12-D12+E12</f>
        <v/>
      </c>
      <c r="H12" s="12" t="n"/>
      <c r="I12" s="12" t="n"/>
    </row>
    <row r="13" ht="20.25" customHeight="1" s="162">
      <c r="A13" s="9" t="n">
        <v>43995</v>
      </c>
      <c r="B13" s="188" t="n">
        <v>90.20999999999999</v>
      </c>
      <c r="C13" s="188" t="n">
        <v>89.40000000000001</v>
      </c>
      <c r="D13" s="188" t="n">
        <v>0</v>
      </c>
      <c r="E13" s="188" t="n">
        <v>0</v>
      </c>
      <c r="F13" s="188">
        <f>B13-C13-D13+E13</f>
        <v/>
      </c>
      <c r="H13" s="12" t="n"/>
      <c r="I13" s="12" t="n"/>
    </row>
    <row r="14" ht="20.25" customHeight="1" s="162">
      <c r="A14" s="9" t="n">
        <v>43995</v>
      </c>
      <c r="B14" s="188" t="n">
        <v>93.90000000000001</v>
      </c>
      <c r="C14" s="188" t="n">
        <v>73</v>
      </c>
      <c r="D14" s="188" t="n">
        <v>0</v>
      </c>
      <c r="E14" s="188" t="n">
        <v>0</v>
      </c>
      <c r="F14" s="188">
        <f>B14-C14-D14+E14</f>
        <v/>
      </c>
      <c r="H14" s="12" t="n"/>
      <c r="I14" s="12" t="n"/>
    </row>
    <row r="15" ht="20.25" customHeight="1" s="162">
      <c r="A15" s="9" t="n">
        <v>43995</v>
      </c>
      <c r="B15" s="188" t="n">
        <v>76</v>
      </c>
      <c r="C15" s="188" t="n">
        <v>70</v>
      </c>
      <c r="D15" s="188" t="n">
        <v>0</v>
      </c>
      <c r="E15" s="188" t="n">
        <v>0</v>
      </c>
      <c r="F15" s="188">
        <f>B15-C15-D15+E15</f>
        <v/>
      </c>
      <c r="H15" s="12" t="n"/>
      <c r="I15" s="12" t="n"/>
    </row>
    <row r="16" ht="20.25" customHeight="1" s="162">
      <c r="A16" s="9" t="n">
        <v>43996</v>
      </c>
      <c r="B16" s="188" t="n">
        <v>110.06</v>
      </c>
      <c r="C16" s="188" t="n">
        <v>93</v>
      </c>
      <c r="D16" s="188" t="n">
        <v>0</v>
      </c>
      <c r="E16" s="188" t="n">
        <v>0</v>
      </c>
      <c r="F16" s="188">
        <f>B16-C16-D16+E16</f>
        <v/>
      </c>
      <c r="H16" s="12" t="n"/>
      <c r="I16" s="12" t="n"/>
    </row>
    <row r="17" ht="20.25" customHeight="1" s="162">
      <c r="A17" s="9" t="n">
        <v>43998</v>
      </c>
      <c r="B17" s="188" t="n">
        <v>103</v>
      </c>
      <c r="C17" s="188" t="n">
        <v>78</v>
      </c>
      <c r="D17" s="188" t="n">
        <v>0</v>
      </c>
      <c r="E17" s="188" t="n">
        <v>0</v>
      </c>
      <c r="F17" s="188">
        <f>B17-C17-D17+E17</f>
        <v/>
      </c>
      <c r="H17" s="12" t="n"/>
      <c r="I17" s="12" t="n"/>
    </row>
    <row r="18" ht="20.25" customHeight="1" s="162">
      <c r="A18" s="9" t="n">
        <v>44003</v>
      </c>
      <c r="B18" s="188" t="n">
        <v>141.47</v>
      </c>
      <c r="C18" s="188" t="n">
        <v>119</v>
      </c>
      <c r="D18" s="188" t="n">
        <v>0</v>
      </c>
      <c r="E18" s="188" t="n">
        <v>0</v>
      </c>
      <c r="F18" s="188">
        <f>B18-C18-D18+E18</f>
        <v/>
      </c>
      <c r="H18" s="12" t="n"/>
      <c r="I18" s="12" t="n"/>
    </row>
    <row r="19" ht="20.25" customHeight="1" s="162">
      <c r="A19" s="9" t="n">
        <v>44004</v>
      </c>
      <c r="B19" s="188" t="n">
        <v>118</v>
      </c>
      <c r="C19" s="188" t="n">
        <v>89</v>
      </c>
      <c r="D19" s="188" t="n">
        <v>0</v>
      </c>
      <c r="E19" s="188" t="n">
        <v>0</v>
      </c>
      <c r="F19" s="188">
        <f>B19-C19-D19+E19</f>
        <v/>
      </c>
      <c r="H19" s="12" t="n"/>
      <c r="I19" s="12" t="n"/>
    </row>
    <row r="20" ht="20.25" customHeight="1" s="162">
      <c r="A20" s="9" t="n">
        <v>44004</v>
      </c>
      <c r="B20" s="188" t="n">
        <v>60</v>
      </c>
      <c r="C20" s="188" t="n">
        <v>15</v>
      </c>
      <c r="D20" s="188" t="n">
        <v>0</v>
      </c>
      <c r="E20" s="188" t="n">
        <v>0</v>
      </c>
      <c r="F20" s="188">
        <f>B20-C20-D20+E20</f>
        <v/>
      </c>
      <c r="H20" s="12" t="n"/>
      <c r="I20" s="12" t="n"/>
    </row>
    <row r="21" ht="20.25" customHeight="1" s="162">
      <c r="A21" s="9" t="inlineStr">
        <is>
          <t>收运费</t>
        </is>
      </c>
      <c r="B21" s="188" t="n"/>
      <c r="C21" s="188" t="n"/>
      <c r="D21" s="188" t="n"/>
      <c r="E21" s="223" t="n">
        <v>22</v>
      </c>
      <c r="F21" s="188">
        <f>B21-C21-D21+E21</f>
        <v/>
      </c>
      <c r="H21" s="12" t="n"/>
      <c r="I21" s="12" t="n"/>
    </row>
    <row r="22" ht="20.25" customHeight="1" s="162">
      <c r="A22" s="9" t="n">
        <v>44007</v>
      </c>
      <c r="B22" s="188" t="n">
        <v>73.72</v>
      </c>
      <c r="C22" s="188" t="n">
        <v>70</v>
      </c>
      <c r="D22" s="188" t="n">
        <v>0</v>
      </c>
      <c r="E22" s="188" t="n">
        <v>0</v>
      </c>
      <c r="F22" s="188">
        <f>B22-C22-D22+E22</f>
        <v/>
      </c>
      <c r="H22" s="13" t="n"/>
      <c r="I22" s="13" t="n"/>
    </row>
    <row r="23" ht="20.25" customHeight="1" s="162">
      <c r="A23" s="9" t="n">
        <v>44007</v>
      </c>
      <c r="B23" s="188" t="n">
        <v>46</v>
      </c>
      <c r="C23" s="188" t="n">
        <v>44</v>
      </c>
      <c r="D23" s="188" t="n">
        <v>0</v>
      </c>
      <c r="E23" s="188" t="n">
        <v>0</v>
      </c>
      <c r="F23" s="188">
        <f>B23-C23-D23+E23</f>
        <v/>
      </c>
      <c r="H23" s="13" t="n"/>
      <c r="I23" s="13" t="n"/>
    </row>
    <row r="24" ht="20.25" customHeight="1" s="162">
      <c r="A24" s="9" t="n">
        <v>44011</v>
      </c>
      <c r="B24" s="188" t="n">
        <v>145.5</v>
      </c>
      <c r="C24" s="188" t="n">
        <v>136</v>
      </c>
      <c r="D24" s="188" t="n">
        <v>0</v>
      </c>
      <c r="E24" s="188" t="n">
        <v>0</v>
      </c>
      <c r="F24" s="188">
        <f>B24-C24-D24+E24</f>
        <v/>
      </c>
    </row>
    <row r="25" ht="20.25" customHeight="1" s="162">
      <c r="A25" s="9" t="n">
        <v>44012</v>
      </c>
      <c r="B25" s="188" t="n">
        <v>20</v>
      </c>
      <c r="C25" s="188" t="n">
        <v>18</v>
      </c>
      <c r="D25" s="256" t="n">
        <v>0</v>
      </c>
      <c r="E25" s="256" t="n">
        <v>0</v>
      </c>
      <c r="F25" s="188">
        <f>B25-C25-D25+E25</f>
        <v/>
      </c>
    </row>
    <row r="26" ht="20.25" customHeight="1" s="162">
      <c r="A26" s="9" t="n">
        <v>44012</v>
      </c>
      <c r="B26" s="223" t="n">
        <v>40</v>
      </c>
      <c r="C26" s="223" t="n">
        <v>54</v>
      </c>
      <c r="D26" s="223" t="n">
        <v>0</v>
      </c>
      <c r="E26" s="223" t="n">
        <v>0</v>
      </c>
      <c r="F26" s="223">
        <f>B26-C26-D26+E26</f>
        <v/>
      </c>
    </row>
    <row r="27" ht="33" customHeight="1" s="162"/>
  </sheetData>
  <mergeCells count="3">
    <mergeCell ref="A1:F1"/>
    <mergeCell ref="K1:L1"/>
    <mergeCell ref="H1:I1"/>
  </mergeCells>
  <pageMargins left="0.75" right="0.75" top="1" bottom="1" header="0.5" footer="0.5"/>
  <legacyDrawing xmlns:r="http://schemas.openxmlformats.org/officeDocument/2006/relationships" r:id="anysvml"/>
</worksheet>
</file>

<file path=xl/worksheets/sheet38.xml><?xml version="1.0" encoding="utf-8"?>
<worksheet xmlns="http://schemas.openxmlformats.org/spreadsheetml/2006/main">
  <sheetPr>
    <outlinePr summaryBelow="1" summaryRight="1"/>
    <pageSetUpPr/>
  </sheetPr>
  <dimension ref="A1:L39"/>
  <sheetViews>
    <sheetView workbookViewId="0">
      <selection activeCell="K14" sqref="K14"/>
    </sheetView>
  </sheetViews>
  <sheetFormatPr baseColWidth="8" defaultColWidth="9" defaultRowHeight="13.5"/>
  <cols>
    <col width="19.875" customWidth="1" style="162" min="1" max="1"/>
    <col width="11.625" customWidth="1" style="222" min="2" max="4"/>
    <col width="11.25" customWidth="1" style="222" min="5" max="5"/>
    <col width="12.75" customWidth="1" style="222" min="6" max="6"/>
    <col width="3.5" customWidth="1" style="162" min="7" max="7"/>
    <col width="15.25" customWidth="1" style="162" min="8" max="8"/>
    <col width="11.375" customWidth="1" style="162" min="9" max="9"/>
    <col width="3.375" customWidth="1" style="162" min="10" max="10"/>
    <col width="13.875" customWidth="1" style="162" min="11" max="12"/>
    <col width="14.5" customWidth="1" style="162" min="13" max="13"/>
  </cols>
  <sheetData>
    <row r="1" ht="39.95" customHeight="1" s="162">
      <c r="A1" s="151" t="inlineStr">
        <is>
          <t>5月份</t>
        </is>
      </c>
      <c r="B1" s="174" t="n"/>
      <c r="C1" s="174" t="n"/>
      <c r="D1" s="174" t="n"/>
      <c r="E1" s="174" t="n"/>
      <c r="F1" s="175" t="n"/>
      <c r="H1" s="154" t="inlineStr">
        <is>
          <t>刷单支出</t>
        </is>
      </c>
      <c r="I1" s="175" t="n"/>
      <c r="K1" s="149" t="n"/>
    </row>
    <row r="2" ht="45" customHeight="1" s="162">
      <c r="A2" s="2" t="inlineStr">
        <is>
          <t>总计</t>
        </is>
      </c>
      <c r="B2" s="190">
        <f>SUM(B4:B111)</f>
        <v/>
      </c>
      <c r="C2" s="190">
        <f>SUM(C4:C111)</f>
        <v/>
      </c>
      <c r="D2" s="190">
        <f>SUM(D4:D111)</f>
        <v/>
      </c>
      <c r="E2" s="190">
        <f>SUM(E4:E111)</f>
        <v/>
      </c>
      <c r="F2" s="190">
        <f>B2-C2-D2+E2</f>
        <v/>
      </c>
      <c r="H2" s="4" t="inlineStr">
        <is>
          <t>利润率</t>
        </is>
      </c>
      <c r="I2" s="19">
        <f>F2/C2</f>
        <v/>
      </c>
      <c r="K2" s="20" t="n"/>
      <c r="L2" s="20" t="n"/>
    </row>
    <row r="3" ht="41.1" customHeight="1" s="162">
      <c r="A3" s="5" t="inlineStr">
        <is>
          <t>日期</t>
        </is>
      </c>
      <c r="B3" s="180" t="inlineStr">
        <is>
          <t>出货价</t>
        </is>
      </c>
      <c r="C3" s="180" t="inlineStr">
        <is>
          <t>拿货价</t>
        </is>
      </c>
      <c r="D3" s="233" t="inlineStr">
        <is>
          <t>买家退款金额</t>
        </is>
      </c>
      <c r="E3" s="234" t="inlineStr">
        <is>
          <t>店铺退款金额</t>
        </is>
      </c>
      <c r="F3" s="180" t="inlineStr">
        <is>
          <t>利润</t>
        </is>
      </c>
      <c r="H3" s="4" t="inlineStr">
        <is>
          <t>单量</t>
        </is>
      </c>
      <c r="I3" s="21">
        <f>COUNT(A:A)</f>
        <v/>
      </c>
      <c r="K3" s="22" t="n"/>
    </row>
    <row r="4" ht="22.5" customHeight="1" s="162">
      <c r="A4" s="9" t="n">
        <v>43953</v>
      </c>
      <c r="B4" s="188" t="n">
        <v>29.8</v>
      </c>
      <c r="C4" s="188" t="n">
        <v>24</v>
      </c>
      <c r="D4" s="188" t="n">
        <v>0</v>
      </c>
      <c r="E4" s="188" t="n">
        <v>0</v>
      </c>
      <c r="F4" s="188">
        <f>B4-C4-D4+E4</f>
        <v/>
      </c>
      <c r="H4" s="11" t="inlineStr">
        <is>
          <t>日期</t>
        </is>
      </c>
      <c r="I4" s="23" t="inlineStr">
        <is>
          <t>快递费</t>
        </is>
      </c>
    </row>
    <row r="5" ht="20.25" customHeight="1" s="162">
      <c r="A5" s="9" t="n">
        <v>43956</v>
      </c>
      <c r="B5" s="188" t="n">
        <v>28.9</v>
      </c>
      <c r="C5" s="188" t="n">
        <v>21.9</v>
      </c>
      <c r="D5" s="188" t="n">
        <v>0</v>
      </c>
      <c r="E5" s="188" t="n">
        <v>0</v>
      </c>
      <c r="F5" s="188">
        <f>B5-C5-D5+E5</f>
        <v/>
      </c>
      <c r="H5" s="9" t="n">
        <v>43966</v>
      </c>
      <c r="I5" s="17" t="n">
        <v>7</v>
      </c>
    </row>
    <row r="6" ht="20.25" customHeight="1" s="162">
      <c r="A6" s="9" t="n">
        <v>43956</v>
      </c>
      <c r="B6" s="188" t="n">
        <v>69</v>
      </c>
      <c r="C6" s="188" t="n">
        <v>56.3</v>
      </c>
      <c r="D6" s="188" t="n">
        <v>0</v>
      </c>
      <c r="E6" s="188" t="n">
        <v>0</v>
      </c>
      <c r="F6" s="188">
        <f>B6-C6-D6+E6</f>
        <v/>
      </c>
      <c r="H6" s="9" t="n">
        <v>43971</v>
      </c>
      <c r="I6" s="17" t="n">
        <v>2.1</v>
      </c>
    </row>
    <row r="7" ht="20.25" customHeight="1" s="162">
      <c r="A7" s="9" t="n">
        <v>43956</v>
      </c>
      <c r="B7" s="188" t="n">
        <v>26.73</v>
      </c>
      <c r="C7" s="188" t="n">
        <v>24</v>
      </c>
      <c r="D7" s="188" t="n">
        <v>0</v>
      </c>
      <c r="E7" s="188" t="n">
        <v>0</v>
      </c>
      <c r="F7" s="188">
        <f>B7-C7-D7+E7</f>
        <v/>
      </c>
      <c r="H7" s="9" t="n">
        <v>43979</v>
      </c>
      <c r="I7" s="17" t="n">
        <v>2.1</v>
      </c>
    </row>
    <row r="8" ht="20.25" customHeight="1" s="162">
      <c r="A8" s="9" t="n">
        <v>43956</v>
      </c>
      <c r="B8" s="188" t="n">
        <v>27.57</v>
      </c>
      <c r="C8" s="188" t="n">
        <v>23</v>
      </c>
      <c r="D8" s="188" t="n">
        <v>0</v>
      </c>
      <c r="E8" s="188" t="n">
        <v>0</v>
      </c>
      <c r="F8" s="188">
        <f>B8-C8-D8+E8</f>
        <v/>
      </c>
      <c r="H8" s="9" t="n">
        <v>43980</v>
      </c>
      <c r="I8" s="17" t="n">
        <v>2.1</v>
      </c>
    </row>
    <row r="9" ht="20.25" customHeight="1" s="162">
      <c r="A9" s="9" t="n">
        <v>43956</v>
      </c>
      <c r="B9" s="188" t="n">
        <v>27.06</v>
      </c>
      <c r="C9" s="188" t="n">
        <v>22</v>
      </c>
      <c r="D9" s="188" t="n">
        <v>0</v>
      </c>
      <c r="E9" s="188" t="n">
        <v>0</v>
      </c>
      <c r="F9" s="188">
        <f>B9-C9-D9+E9</f>
        <v/>
      </c>
      <c r="H9" s="9" t="n">
        <v>43981</v>
      </c>
      <c r="I9" s="17" t="n">
        <v>2.1</v>
      </c>
    </row>
    <row r="10" ht="20.25" customHeight="1" s="162">
      <c r="A10" s="9" t="n">
        <v>43959</v>
      </c>
      <c r="B10" s="188" t="n">
        <v>92.06</v>
      </c>
      <c r="C10" s="188" t="n">
        <v>78</v>
      </c>
      <c r="D10" s="188" t="n">
        <v>0</v>
      </c>
      <c r="E10" s="188" t="n">
        <v>0</v>
      </c>
      <c r="F10" s="188">
        <f>B10-C10-D10+E10</f>
        <v/>
      </c>
      <c r="H10" s="12" t="n"/>
      <c r="I10" s="12" t="n"/>
    </row>
    <row r="11" ht="20.25" customHeight="1" s="162">
      <c r="A11" s="9" t="n">
        <v>43961</v>
      </c>
      <c r="B11" s="188" t="n">
        <v>92.06</v>
      </c>
      <c r="C11" s="188" t="n">
        <v>78</v>
      </c>
      <c r="D11" s="188" t="n">
        <v>0</v>
      </c>
      <c r="E11" s="188" t="n">
        <v>0</v>
      </c>
      <c r="F11" s="188">
        <f>B11-C11-D11+E11</f>
        <v/>
      </c>
      <c r="H11" s="12" t="n"/>
      <c r="I11" s="12" t="n"/>
    </row>
    <row r="12" ht="20.25" customHeight="1" s="162">
      <c r="A12" s="9" t="n">
        <v>43963</v>
      </c>
      <c r="B12" s="188" t="n">
        <v>70.72</v>
      </c>
      <c r="C12" s="188" t="n">
        <v>54</v>
      </c>
      <c r="D12" s="188" t="n">
        <v>0</v>
      </c>
      <c r="E12" s="188" t="n">
        <v>0</v>
      </c>
      <c r="F12" s="188">
        <f>B12-C12-D12+E12</f>
        <v/>
      </c>
      <c r="H12" s="12" t="n"/>
      <c r="I12" s="12" t="n"/>
    </row>
    <row r="13" ht="20.25" customHeight="1" s="162">
      <c r="A13" s="9" t="n">
        <v>43964</v>
      </c>
      <c r="B13" s="188" t="n">
        <v>26.1</v>
      </c>
      <c r="C13" s="188" t="n">
        <v>17.83</v>
      </c>
      <c r="D13" s="188" t="n">
        <v>0</v>
      </c>
      <c r="E13" s="188" t="n">
        <v>0</v>
      </c>
      <c r="F13" s="188">
        <f>B13-C13-D13+E13</f>
        <v/>
      </c>
      <c r="H13" s="12" t="n"/>
      <c r="I13" s="12" t="n"/>
    </row>
    <row r="14" ht="20.25" customHeight="1" s="162">
      <c r="A14" s="9" t="n">
        <v>43966</v>
      </c>
      <c r="B14" s="188" t="n">
        <v>105</v>
      </c>
      <c r="C14" s="188" t="n">
        <v>82</v>
      </c>
      <c r="D14" s="188" t="n">
        <v>0</v>
      </c>
      <c r="E14" s="188" t="n">
        <v>0</v>
      </c>
      <c r="F14" s="188">
        <f>B14-C14-D14+E14</f>
        <v/>
      </c>
      <c r="H14" s="12" t="n"/>
      <c r="I14" s="12" t="n"/>
    </row>
    <row r="15" ht="20.25" customHeight="1" s="162">
      <c r="A15" s="9" t="n">
        <v>43966</v>
      </c>
      <c r="B15" s="188" t="n">
        <v>36</v>
      </c>
      <c r="C15" s="188" t="n">
        <v>35</v>
      </c>
      <c r="D15" s="188" t="n">
        <v>0</v>
      </c>
      <c r="E15" s="188" t="n">
        <v>0</v>
      </c>
      <c r="F15" s="188">
        <f>B15-C15-D15+E15</f>
        <v/>
      </c>
      <c r="H15" s="12" t="n"/>
      <c r="I15" s="12" t="n"/>
    </row>
    <row r="16" ht="20.25" customHeight="1" s="162">
      <c r="A16" s="9" t="n">
        <v>43967</v>
      </c>
      <c r="B16" s="188" t="n">
        <v>89.15000000000001</v>
      </c>
      <c r="C16" s="188" t="n">
        <v>76</v>
      </c>
      <c r="D16" s="188" t="n">
        <v>0</v>
      </c>
      <c r="E16" s="188" t="n">
        <v>0</v>
      </c>
      <c r="F16" s="188">
        <f>B16-C16-D16+E16</f>
        <v/>
      </c>
      <c r="H16" s="12" t="n"/>
      <c r="I16" s="12" t="n"/>
    </row>
    <row r="17" ht="20.25" customHeight="1" s="162">
      <c r="A17" s="9" t="n">
        <v>43968</v>
      </c>
      <c r="B17" s="188" t="n">
        <v>257.03</v>
      </c>
      <c r="C17" s="188" t="n">
        <v>249</v>
      </c>
      <c r="D17" s="188" t="n">
        <v>0</v>
      </c>
      <c r="E17" s="188" t="n">
        <v>0</v>
      </c>
      <c r="F17" s="188">
        <f>B17-C17-D17+E17</f>
        <v/>
      </c>
      <c r="H17" s="12" t="n"/>
      <c r="I17" s="12" t="n"/>
    </row>
    <row r="18" ht="20.25" customHeight="1" s="162">
      <c r="A18" s="9" t="n">
        <v>43968</v>
      </c>
      <c r="B18" s="188" t="n">
        <v>28.83</v>
      </c>
      <c r="C18" s="188" t="n">
        <v>21.9</v>
      </c>
      <c r="D18" s="188" t="n">
        <v>0</v>
      </c>
      <c r="E18" s="188" t="n">
        <v>0</v>
      </c>
      <c r="F18" s="188">
        <f>B18-C18-D18+E18</f>
        <v/>
      </c>
      <c r="H18" s="12" t="n"/>
      <c r="I18" s="12" t="n"/>
    </row>
    <row r="19" ht="20.25" customHeight="1" s="162">
      <c r="A19" s="9" t="n">
        <v>43969</v>
      </c>
      <c r="B19" s="188" t="n">
        <v>17.37</v>
      </c>
      <c r="C19" s="188" t="n">
        <v>15</v>
      </c>
      <c r="D19" s="188" t="n">
        <v>0</v>
      </c>
      <c r="E19" s="188" t="n">
        <v>0</v>
      </c>
      <c r="F19" s="188">
        <f>B19-C19-D19+E19</f>
        <v/>
      </c>
      <c r="H19" s="12" t="n"/>
      <c r="I19" s="12" t="n"/>
    </row>
    <row r="20" ht="20.25" customHeight="1" s="162">
      <c r="A20" s="9" t="n">
        <v>43970</v>
      </c>
      <c r="B20" s="188" t="n">
        <v>27.85</v>
      </c>
      <c r="C20" s="188" t="n">
        <v>24</v>
      </c>
      <c r="D20" s="188" t="n">
        <v>0</v>
      </c>
      <c r="E20" s="188" t="n">
        <v>0</v>
      </c>
      <c r="F20" s="188">
        <f>B20-C20-D20+E20</f>
        <v/>
      </c>
      <c r="H20" s="12" t="n"/>
      <c r="I20" s="12" t="n"/>
    </row>
    <row r="21" ht="20.25" customHeight="1" s="162">
      <c r="A21" s="9" t="n">
        <v>43971</v>
      </c>
      <c r="B21" s="188" t="n">
        <v>11.98</v>
      </c>
      <c r="C21" s="188" t="n">
        <v>8</v>
      </c>
      <c r="D21" s="188" t="n">
        <v>0</v>
      </c>
      <c r="E21" s="188" t="n">
        <v>0</v>
      </c>
      <c r="F21" s="188">
        <f>B21-C21-D21+E21</f>
        <v/>
      </c>
      <c r="H21" s="13" t="n"/>
      <c r="I21" s="13" t="n"/>
    </row>
    <row r="22" ht="20.25" customHeight="1" s="162">
      <c r="A22" s="9" t="n">
        <v>43971</v>
      </c>
      <c r="B22" s="188" t="n">
        <v>48.31</v>
      </c>
      <c r="C22" s="188" t="n">
        <v>42</v>
      </c>
      <c r="D22" s="188" t="n">
        <v>0</v>
      </c>
      <c r="E22" s="188" t="n">
        <v>0</v>
      </c>
      <c r="F22" s="188">
        <f>B22-C22-D22+E22</f>
        <v/>
      </c>
      <c r="H22" s="13" t="n"/>
      <c r="I22" s="13" t="n"/>
    </row>
    <row r="23" ht="20.25" customHeight="1" s="162">
      <c r="A23" s="9" t="n">
        <v>43972</v>
      </c>
      <c r="B23" s="188" t="n">
        <v>50.52</v>
      </c>
      <c r="C23" s="188" t="n">
        <v>43</v>
      </c>
      <c r="D23" s="188" t="n">
        <v>0</v>
      </c>
      <c r="E23" s="188" t="n">
        <v>0</v>
      </c>
      <c r="F23" s="188">
        <f>B23-C23-D23+E23</f>
        <v/>
      </c>
    </row>
    <row r="24" ht="20.25" customHeight="1" s="162">
      <c r="A24" s="9" t="n">
        <v>43972</v>
      </c>
      <c r="B24" s="188" t="n">
        <v>27.85</v>
      </c>
      <c r="C24" s="188" t="n">
        <v>26</v>
      </c>
      <c r="D24" s="188" t="n">
        <v>0</v>
      </c>
      <c r="E24" s="188" t="n">
        <v>0</v>
      </c>
      <c r="F24" s="188">
        <f>B24-C24-D24+E24</f>
        <v/>
      </c>
    </row>
    <row r="25" ht="20.25" customHeight="1" s="162">
      <c r="A25" s="9" t="n">
        <v>43973</v>
      </c>
      <c r="B25" s="188" t="n">
        <v>104.76</v>
      </c>
      <c r="C25" s="188" t="n">
        <v>83</v>
      </c>
      <c r="D25" s="188" t="n">
        <v>0</v>
      </c>
      <c r="E25" s="188" t="n">
        <v>0</v>
      </c>
      <c r="F25" s="188">
        <f>B25-C25-D25+E25</f>
        <v/>
      </c>
    </row>
    <row r="26" ht="20.25" customHeight="1" s="162">
      <c r="A26" s="9" t="n">
        <v>43974</v>
      </c>
      <c r="B26" s="188" t="n">
        <v>94.97</v>
      </c>
      <c r="C26" s="188" t="n">
        <v>78</v>
      </c>
      <c r="D26" s="188" t="n">
        <v>0</v>
      </c>
      <c r="E26" s="188" t="n">
        <v>0</v>
      </c>
      <c r="F26" s="188">
        <f>B26-C26-D26+E26</f>
        <v/>
      </c>
    </row>
    <row r="27" ht="20.25" customHeight="1" s="162">
      <c r="A27" s="9" t="n">
        <v>43975</v>
      </c>
      <c r="B27" s="188" t="n">
        <v>123.86</v>
      </c>
      <c r="C27" s="188" t="n">
        <v>103</v>
      </c>
      <c r="D27" s="188" t="n">
        <v>0</v>
      </c>
      <c r="E27" s="188" t="n">
        <v>0</v>
      </c>
      <c r="F27" s="188">
        <f>B27-C27-D27+E27</f>
        <v/>
      </c>
    </row>
    <row r="28" ht="20.25" customHeight="1" s="162">
      <c r="A28" s="9" t="n">
        <v>43976</v>
      </c>
      <c r="B28" s="188" t="n">
        <v>106.81</v>
      </c>
      <c r="C28" s="188" t="n">
        <v>78</v>
      </c>
      <c r="D28" s="257" t="n">
        <v>92.25</v>
      </c>
      <c r="E28" s="257" t="n">
        <v>76</v>
      </c>
      <c r="F28" s="188">
        <f>B28-C28-D28+E28</f>
        <v/>
      </c>
    </row>
    <row r="29" ht="20.25" customHeight="1" s="162">
      <c r="A29" s="9" t="n">
        <v>43977</v>
      </c>
      <c r="B29" s="188" t="n">
        <v>101.76</v>
      </c>
      <c r="C29" s="188" t="n">
        <v>97.92</v>
      </c>
      <c r="D29" s="223" t="n">
        <v>101.76</v>
      </c>
      <c r="E29" s="223" t="n">
        <v>97.92</v>
      </c>
      <c r="F29" s="188">
        <f>B29-C29-D29+E29</f>
        <v/>
      </c>
    </row>
    <row r="30" ht="20.25" customHeight="1" s="162">
      <c r="A30" s="9" t="n">
        <v>43977</v>
      </c>
      <c r="B30" s="188" t="n">
        <v>128</v>
      </c>
      <c r="C30" s="188" t="n">
        <v>106</v>
      </c>
      <c r="D30" s="223" t="n">
        <v>128</v>
      </c>
      <c r="E30" s="223" t="n">
        <v>106</v>
      </c>
      <c r="F30" s="188">
        <f>B30-C30-D30+E30</f>
        <v/>
      </c>
    </row>
    <row r="31" ht="20.25" customHeight="1" s="162">
      <c r="A31" s="9" t="n">
        <v>43978</v>
      </c>
      <c r="B31" s="188" t="n">
        <v>28.82</v>
      </c>
      <c r="C31" s="188" t="n">
        <v>25</v>
      </c>
      <c r="D31" s="188" t="n">
        <v>0</v>
      </c>
      <c r="E31" s="188" t="n">
        <v>0</v>
      </c>
      <c r="F31" s="188">
        <f>B31-C31-D31+E31</f>
        <v/>
      </c>
    </row>
    <row r="32" ht="20.25" customHeight="1" s="162">
      <c r="A32" s="9" t="n">
        <v>43978</v>
      </c>
      <c r="B32" s="188" t="n">
        <v>123.86</v>
      </c>
      <c r="C32" s="188" t="n">
        <v>105.8</v>
      </c>
      <c r="D32" s="188" t="n">
        <v>0</v>
      </c>
      <c r="E32" s="188" t="n">
        <v>0</v>
      </c>
      <c r="F32" s="188">
        <f>B32-C32-D32+E32</f>
        <v/>
      </c>
    </row>
    <row r="33" ht="20.25" customHeight="1" s="162">
      <c r="A33" s="9" t="n">
        <v>43978</v>
      </c>
      <c r="B33" s="188" t="n">
        <v>94.88</v>
      </c>
      <c r="C33" s="188" t="n">
        <v>76</v>
      </c>
      <c r="D33" s="256" t="n">
        <v>0</v>
      </c>
      <c r="E33" s="256" t="n">
        <v>0</v>
      </c>
      <c r="F33" s="188">
        <f>B33-C33-D33+E33</f>
        <v/>
      </c>
    </row>
    <row r="34" ht="20.25" customHeight="1" s="162">
      <c r="A34" s="9" t="n">
        <v>43981</v>
      </c>
      <c r="B34" s="188" t="n">
        <v>95.5</v>
      </c>
      <c r="C34" s="188" t="n">
        <v>75.5</v>
      </c>
      <c r="D34" s="188" t="n">
        <v>0</v>
      </c>
      <c r="E34" s="188" t="n">
        <v>0</v>
      </c>
      <c r="F34" s="188">
        <f>B34-C34-D34+E34</f>
        <v/>
      </c>
    </row>
    <row r="35" ht="20.25" customHeight="1" s="162">
      <c r="A35" s="9" t="n">
        <v>43981</v>
      </c>
      <c r="B35" s="188" t="n">
        <v>91.84</v>
      </c>
      <c r="C35" s="188" t="n">
        <v>76</v>
      </c>
      <c r="D35" s="188" t="n">
        <v>0</v>
      </c>
      <c r="E35" s="188" t="n">
        <v>0</v>
      </c>
      <c r="F35" s="188">
        <f>B35-C35-D35+E35</f>
        <v/>
      </c>
    </row>
    <row r="36" ht="20.25" customHeight="1" s="162">
      <c r="A36" s="9" t="n">
        <v>43981</v>
      </c>
      <c r="B36" s="188" t="n">
        <v>124.78</v>
      </c>
      <c r="C36" s="188" t="n">
        <v>86</v>
      </c>
      <c r="D36" s="223" t="n">
        <v>124.78</v>
      </c>
      <c r="E36" s="223" t="n">
        <v>86</v>
      </c>
      <c r="F36" s="188">
        <f>B36-C36-D36+E36</f>
        <v/>
      </c>
    </row>
    <row r="37" ht="20.25" customHeight="1" s="162">
      <c r="A37" s="9" t="n">
        <v>43981</v>
      </c>
      <c r="B37" s="188" t="n">
        <v>5</v>
      </c>
      <c r="C37" s="188" t="n">
        <v>5</v>
      </c>
      <c r="D37" s="188" t="n">
        <v>0</v>
      </c>
      <c r="E37" s="188" t="n">
        <v>0</v>
      </c>
      <c r="F37" s="188">
        <f>B37-C37-D37+E37</f>
        <v/>
      </c>
    </row>
    <row r="38" ht="20.25" customHeight="1" s="162">
      <c r="A38" s="9" t="n">
        <v>43982</v>
      </c>
      <c r="B38" s="188" t="n">
        <v>31.92</v>
      </c>
      <c r="C38" s="188" t="n">
        <v>22</v>
      </c>
      <c r="D38" s="188" t="n">
        <v>0</v>
      </c>
      <c r="E38" s="188" t="n">
        <v>0</v>
      </c>
      <c r="F38" s="188">
        <f>B38-C38-D38+E38</f>
        <v/>
      </c>
    </row>
    <row r="39" ht="33" customHeight="1" s="162">
      <c r="A39" s="17" t="inlineStr">
        <is>
          <t>退运费</t>
        </is>
      </c>
      <c r="B39" s="188" t="n">
        <v>0</v>
      </c>
      <c r="C39" s="188" t="n">
        <v>0</v>
      </c>
      <c r="D39" s="223" t="n">
        <v>6</v>
      </c>
      <c r="E39" s="223" t="n">
        <v>0</v>
      </c>
      <c r="F39" s="188">
        <f>B39-C39-D39+E39</f>
        <v/>
      </c>
    </row>
  </sheetData>
  <mergeCells count="3">
    <mergeCell ref="A1:F1"/>
    <mergeCell ref="K1:L1"/>
    <mergeCell ref="H1:I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R423"/>
  <sheetViews>
    <sheetView workbookViewId="0">
      <pane xSplit="4" ySplit="6" topLeftCell="E184" activePane="bottomRight" state="frozen"/>
      <selection pane="topRight" activeCell="E1" sqref="E1"/>
      <selection pane="bottomLeft" activeCell="A7" sqref="A7"/>
      <selection pane="bottomRight" activeCell="K2" sqref="K2:K94"/>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3月份合计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45717</v>
      </c>
      <c r="F2" s="185" t="n">
        <v>17.8</v>
      </c>
      <c r="G2" s="186" t="n">
        <v>14.45</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45717</v>
      </c>
      <c r="F3" s="185" t="n">
        <v>18.8</v>
      </c>
      <c r="G3" s="186" t="n">
        <v>16</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45717</v>
      </c>
      <c r="F4" s="185" t="n">
        <v>14.8</v>
      </c>
      <c r="G4" s="186" t="n">
        <v>5</v>
      </c>
      <c r="H4" s="187" t="n">
        <v>14.8</v>
      </c>
      <c r="I4" s="187" t="n">
        <v>5</v>
      </c>
      <c r="J4" s="188" t="n">
        <v>4</v>
      </c>
      <c r="K4" s="189">
        <f>F4-G4-H4+I4-J4</f>
        <v/>
      </c>
      <c r="L4" s="128" t="n"/>
    </row>
    <row r="5" ht="20.25" customHeight="1" s="162">
      <c r="A5" s="182" t="inlineStr">
        <is>
          <t>买家退款</t>
        </is>
      </c>
      <c r="B5" s="184">
        <f>SUM(H:H)</f>
        <v/>
      </c>
      <c r="C5" s="183" t="inlineStr">
        <is>
          <t>单量</t>
        </is>
      </c>
      <c r="D5" s="191">
        <f>COUNT(G:G)</f>
        <v/>
      </c>
      <c r="E5" s="9" t="n">
        <v>45717</v>
      </c>
      <c r="F5" s="185" t="n">
        <v>38.8</v>
      </c>
      <c r="G5" s="186" t="n">
        <v>29</v>
      </c>
      <c r="H5" s="187" t="n"/>
      <c r="I5" s="187" t="n"/>
      <c r="J5" s="188" t="n"/>
      <c r="K5" s="189">
        <f>F5-G5-H5+I5-J5</f>
        <v/>
      </c>
      <c r="L5" s="128" t="n"/>
    </row>
    <row r="6" ht="20.25" customHeight="1" s="162">
      <c r="A6" s="182" t="inlineStr">
        <is>
          <t>店铺退款</t>
        </is>
      </c>
      <c r="B6" s="184">
        <f>SUM(I:I)</f>
        <v/>
      </c>
      <c r="C6" s="192" t="inlineStr">
        <is>
          <t>退货量</t>
        </is>
      </c>
      <c r="D6" s="191">
        <f>COUNT(I:I)</f>
        <v/>
      </c>
      <c r="E6" s="9" t="n">
        <v>45717</v>
      </c>
      <c r="F6" s="185" t="n">
        <v>20.8</v>
      </c>
      <c r="G6" s="186" t="n">
        <v>13</v>
      </c>
      <c r="H6" s="187" t="n"/>
      <c r="I6" s="187" t="n"/>
      <c r="J6" s="188" t="n"/>
      <c r="K6" s="189">
        <f>F6-G6-H6+I6-J6</f>
        <v/>
      </c>
      <c r="L6" s="128" t="n"/>
    </row>
    <row r="7" ht="20.25" customHeight="1" s="162">
      <c r="E7" s="9" t="n">
        <v>45717</v>
      </c>
      <c r="F7" s="193" t="n">
        <v>23.6</v>
      </c>
      <c r="G7" s="186" t="n">
        <v>17.3</v>
      </c>
      <c r="H7" s="187" t="n">
        <v>23.6</v>
      </c>
      <c r="I7" s="187" t="n">
        <v>17.3</v>
      </c>
      <c r="J7" s="188" t="n"/>
      <c r="K7" s="189">
        <f>F7-G7-H7+I7-J7</f>
        <v/>
      </c>
      <c r="L7" s="128" t="n"/>
    </row>
    <row r="8" ht="20.25" customHeight="1" s="162">
      <c r="E8" s="9" t="n">
        <v>45717</v>
      </c>
      <c r="F8" s="185" t="n">
        <v>51.6</v>
      </c>
      <c r="G8" s="186" t="n">
        <v>34.4</v>
      </c>
      <c r="H8" s="187" t="n"/>
      <c r="I8" s="187" t="n"/>
      <c r="J8" s="188" t="n"/>
      <c r="K8" s="189">
        <f>F8-G8-H8+I8-J8</f>
        <v/>
      </c>
      <c r="L8" s="128" t="n"/>
    </row>
    <row r="9" ht="20.25" customHeight="1" s="162">
      <c r="E9" s="9" t="n">
        <v>45718</v>
      </c>
      <c r="F9" s="185" t="n">
        <v>25.8</v>
      </c>
      <c r="G9" s="186" t="n">
        <v>19.2</v>
      </c>
      <c r="H9" s="187" t="n">
        <v>25.8</v>
      </c>
      <c r="I9" s="187" t="n">
        <v>19.2</v>
      </c>
      <c r="J9" s="188" t="n"/>
      <c r="K9" s="189">
        <f>F9-G9-H9+I9-J9</f>
        <v/>
      </c>
      <c r="L9" s="128" t="n"/>
    </row>
    <row r="10" ht="20.25" customHeight="1" s="162">
      <c r="B10" s="194" t="n"/>
      <c r="E10" s="9" t="n">
        <v>45718</v>
      </c>
      <c r="F10" s="193" t="n">
        <v>91.8</v>
      </c>
      <c r="G10" s="186" t="n">
        <v>40</v>
      </c>
      <c r="H10" s="187" t="n"/>
      <c r="I10" s="187" t="n"/>
      <c r="J10" s="188" t="n"/>
      <c r="K10" s="189">
        <f>F10-G10-H10+I10-J10</f>
        <v/>
      </c>
      <c r="L10" s="13" t="n"/>
    </row>
    <row r="11" ht="22.35" customHeight="1" s="162">
      <c r="E11" s="9" t="n">
        <v>45718</v>
      </c>
      <c r="F11" s="185" t="n">
        <v>40.6</v>
      </c>
      <c r="G11" s="186" t="n">
        <v>20</v>
      </c>
      <c r="H11" s="187" t="n"/>
      <c r="I11" s="187" t="n"/>
      <c r="J11" s="188" t="n">
        <v>4</v>
      </c>
      <c r="K11" s="189">
        <f>F11-G11-H11+I11-J11</f>
        <v/>
      </c>
      <c r="L11" s="13" t="n"/>
    </row>
    <row r="12">
      <c r="E12" s="9" t="n">
        <v>45718</v>
      </c>
      <c r="F12" s="185" t="n">
        <v>14.8</v>
      </c>
      <c r="G12" s="186" t="n">
        <v>5</v>
      </c>
      <c r="H12" s="187" t="n"/>
      <c r="I12" s="187" t="n"/>
      <c r="J12" s="188" t="n">
        <v>4</v>
      </c>
      <c r="K12" s="189">
        <f>F12-G12-H12+I12-J12</f>
        <v/>
      </c>
      <c r="L12" s="13" t="n"/>
    </row>
    <row r="13">
      <c r="E13" s="9" t="n">
        <v>45718</v>
      </c>
      <c r="F13" s="185" t="n">
        <v>14.8</v>
      </c>
      <c r="G13" s="186" t="n">
        <v>5</v>
      </c>
      <c r="H13" s="187" t="n"/>
      <c r="I13" s="187" t="n"/>
      <c r="J13" s="188" t="n">
        <v>4</v>
      </c>
      <c r="K13" s="189">
        <f>F13-G13-H13+I13-J13</f>
        <v/>
      </c>
      <c r="L13" s="13" t="n"/>
    </row>
    <row r="14">
      <c r="B14" s="194" t="n"/>
      <c r="E14" s="9" t="n">
        <v>45718</v>
      </c>
      <c r="F14" s="185" t="n">
        <v>25.8</v>
      </c>
      <c r="G14" s="186" t="n">
        <v>19.2</v>
      </c>
      <c r="H14" s="187" t="n">
        <v>25.8</v>
      </c>
      <c r="I14" s="187" t="n">
        <v>19.2</v>
      </c>
      <c r="J14" s="188" t="n"/>
      <c r="K14" s="189">
        <f>F14-G14-H14+I14-J14</f>
        <v/>
      </c>
      <c r="L14" s="13" t="n"/>
      <c r="M14" s="0" t="inlineStr">
        <is>
          <t>快递费代估</t>
        </is>
      </c>
    </row>
    <row r="15">
      <c r="E15" s="9" t="n">
        <v>45718</v>
      </c>
      <c r="F15" s="185" t="n">
        <v>66.8</v>
      </c>
      <c r="G15" s="186" t="n">
        <v>47</v>
      </c>
      <c r="H15" s="187" t="n"/>
      <c r="I15" s="187" t="n"/>
      <c r="J15" s="188" t="n"/>
      <c r="K15" s="189">
        <f>F15-G15-H15+I15-J15</f>
        <v/>
      </c>
      <c r="L15" s="13" t="n"/>
    </row>
    <row r="16">
      <c r="E16" s="9" t="n">
        <v>45718</v>
      </c>
      <c r="F16" s="185" t="n">
        <v>51.6</v>
      </c>
      <c r="G16" s="186" t="n">
        <v>34.4</v>
      </c>
      <c r="H16" s="187" t="n"/>
      <c r="I16" s="187" t="n"/>
      <c r="J16" s="188" t="n"/>
      <c r="K16" s="189">
        <f>F16-G16-H16+I16-J16</f>
        <v/>
      </c>
      <c r="L16" s="13" t="n"/>
    </row>
    <row r="17">
      <c r="E17" s="9" t="n">
        <v>45719</v>
      </c>
      <c r="F17" s="185" t="n">
        <v>29.6</v>
      </c>
      <c r="G17" s="186" t="n">
        <v>10</v>
      </c>
      <c r="H17" s="187" t="n"/>
      <c r="I17" s="187" t="n"/>
      <c r="J17" s="188" t="n">
        <v>4</v>
      </c>
      <c r="K17" s="189">
        <f>F17-G17-H17+I17-J17</f>
        <v/>
      </c>
      <c r="L17" s="13" t="n"/>
    </row>
    <row r="18">
      <c r="E18" s="9" t="n">
        <v>45719</v>
      </c>
      <c r="F18" s="195" t="n">
        <v>20.8</v>
      </c>
      <c r="G18" s="186" t="n">
        <v>13</v>
      </c>
      <c r="H18" s="187" t="n"/>
      <c r="I18" s="187" t="n"/>
      <c r="J18" s="188" t="n"/>
      <c r="K18" s="189">
        <f>F18-G18-H18+I18-J18</f>
        <v/>
      </c>
      <c r="L18" s="13" t="n"/>
    </row>
    <row r="19">
      <c r="E19" s="9" t="n">
        <v>45719</v>
      </c>
      <c r="F19" s="185" t="n">
        <v>59.2</v>
      </c>
      <c r="G19" s="186" t="n">
        <v>20</v>
      </c>
      <c r="H19" s="187" t="n"/>
      <c r="I19" s="187" t="n"/>
      <c r="J19" s="188" t="n">
        <v>4</v>
      </c>
      <c r="K19" s="189">
        <f>F19-G19-H19+I19-J19</f>
        <v/>
      </c>
      <c r="L19" s="13" t="n"/>
    </row>
    <row r="20">
      <c r="E20" s="9" t="n">
        <v>45719</v>
      </c>
      <c r="F20" s="193" t="n">
        <v>25.8</v>
      </c>
      <c r="G20" s="186" t="n">
        <v>19.2</v>
      </c>
      <c r="H20" s="187" t="n"/>
      <c r="I20" s="187" t="n"/>
      <c r="J20" s="188" t="n"/>
      <c r="K20" s="189">
        <f>F20-G20-H20+I20-J20</f>
        <v/>
      </c>
      <c r="L20" s="13" t="n"/>
    </row>
    <row r="21">
      <c r="E21" s="9" t="n">
        <v>45719</v>
      </c>
      <c r="F21" s="193" t="n">
        <v>11.8</v>
      </c>
      <c r="G21" s="186" t="n">
        <v>10.65</v>
      </c>
      <c r="H21" s="187" t="n"/>
      <c r="I21" s="187" t="n"/>
      <c r="J21" s="188" t="n"/>
      <c r="K21" s="189">
        <f>F21-G21-H21+I21-J21</f>
        <v/>
      </c>
      <c r="L21" s="13" t="n"/>
    </row>
    <row r="22">
      <c r="E22" s="9" t="n">
        <v>45719</v>
      </c>
      <c r="F22" s="196" t="n">
        <v>95.31</v>
      </c>
      <c r="G22" s="186" t="n">
        <v>71</v>
      </c>
      <c r="H22" s="187" t="n"/>
      <c r="I22" s="187" t="n"/>
      <c r="J22" s="188" t="n"/>
      <c r="K22" s="189">
        <f>F22-G22-H22+I22-J22</f>
        <v/>
      </c>
      <c r="L22" s="13" t="n"/>
    </row>
    <row r="23">
      <c r="E23" s="9" t="n">
        <v>45719</v>
      </c>
      <c r="F23" s="196" t="n">
        <v>12.69</v>
      </c>
      <c r="G23" s="186" t="n">
        <v>5</v>
      </c>
      <c r="H23" s="187" t="n"/>
      <c r="I23" s="187" t="n"/>
      <c r="J23" s="188" t="n">
        <v>4</v>
      </c>
      <c r="K23" s="189">
        <f>F23-G23-H23+I23-J23</f>
        <v/>
      </c>
      <c r="L23" s="13" t="n"/>
    </row>
    <row r="24">
      <c r="E24" s="9" t="n">
        <v>45719</v>
      </c>
      <c r="F24" s="195" t="n">
        <v>82.56</v>
      </c>
      <c r="G24" s="186" t="n">
        <v>68</v>
      </c>
      <c r="H24" s="187" t="n"/>
      <c r="I24" s="187" t="n"/>
      <c r="J24" s="188" t="n"/>
      <c r="K24" s="189">
        <f>F24-G24-H24+I24-J24</f>
        <v/>
      </c>
      <c r="L24" s="13" t="n"/>
    </row>
    <row r="25">
      <c r="E25" s="9" t="n">
        <v>45719</v>
      </c>
      <c r="F25" s="195" t="n">
        <v>12.58</v>
      </c>
      <c r="G25" s="186" t="n">
        <v>5</v>
      </c>
      <c r="H25" s="187" t="n"/>
      <c r="I25" s="187" t="n"/>
      <c r="J25" s="197" t="n">
        <v>4</v>
      </c>
      <c r="K25" s="189">
        <f>F25-G25-H25+I25-J25</f>
        <v/>
      </c>
      <c r="L25" s="13" t="n"/>
    </row>
    <row r="26">
      <c r="E26" s="9" t="n">
        <v>45720</v>
      </c>
      <c r="F26" s="198" t="n">
        <v>100.8</v>
      </c>
      <c r="G26" s="186" t="n">
        <v>40</v>
      </c>
      <c r="H26" s="187" t="n"/>
      <c r="I26" s="187" t="n"/>
      <c r="J26" s="197" t="n">
        <v>4</v>
      </c>
      <c r="K26" s="189">
        <f>F26-G26-H26+I26-J26</f>
        <v/>
      </c>
      <c r="L26" s="13" t="n"/>
    </row>
    <row r="27">
      <c r="E27" s="9" t="n">
        <v>45720</v>
      </c>
      <c r="F27" s="198" t="n">
        <v>15.19</v>
      </c>
      <c r="G27" s="186" t="n">
        <v>14.45</v>
      </c>
      <c r="H27" s="187" t="n"/>
      <c r="I27" s="187" t="n"/>
      <c r="J27" s="199" t="n"/>
      <c r="K27" s="189">
        <f>F27-G27-H27+I27-J27</f>
        <v/>
      </c>
      <c r="L27" s="13" t="n"/>
    </row>
    <row r="28">
      <c r="E28" s="9" t="n">
        <v>45720</v>
      </c>
      <c r="F28" s="198" t="n">
        <v>29.6</v>
      </c>
      <c r="G28" s="186" t="n">
        <v>21.1</v>
      </c>
      <c r="H28" s="187" t="n"/>
      <c r="I28" s="187" t="n"/>
      <c r="J28" s="200" t="n"/>
      <c r="K28" s="189">
        <f>F28-G28-H28+I28-J28</f>
        <v/>
      </c>
      <c r="L28" s="13" t="n"/>
    </row>
    <row r="29">
      <c r="E29" s="9" t="n">
        <v>45720</v>
      </c>
      <c r="F29" s="198" t="n">
        <v>36.8</v>
      </c>
      <c r="G29" s="186" t="n">
        <v>25</v>
      </c>
      <c r="H29" s="187" t="n"/>
      <c r="I29" s="187" t="n"/>
      <c r="J29" s="200" t="n"/>
      <c r="K29" s="189">
        <f>F29-G29-H29+I29-J29</f>
        <v/>
      </c>
      <c r="L29" s="13" t="n"/>
    </row>
    <row r="30">
      <c r="E30" s="9" t="n">
        <v>45720</v>
      </c>
      <c r="F30" s="198" t="n">
        <v>31.24</v>
      </c>
      <c r="G30" s="186" t="n">
        <v>25</v>
      </c>
      <c r="H30" s="187" t="n">
        <v>31.24</v>
      </c>
      <c r="I30" s="187" t="n">
        <v>25</v>
      </c>
      <c r="J30" s="200" t="n"/>
      <c r="K30" s="189">
        <f>F30-G30-H30+I30-J30</f>
        <v/>
      </c>
      <c r="L30" s="13" t="n"/>
    </row>
    <row r="31">
      <c r="E31" s="9" t="n">
        <v>45720</v>
      </c>
      <c r="F31" s="198" t="n">
        <v>653.33</v>
      </c>
      <c r="G31" s="186" t="n">
        <v>482.87</v>
      </c>
      <c r="H31" s="187" t="n"/>
      <c r="I31" s="187" t="n"/>
      <c r="J31" s="200" t="n"/>
      <c r="K31" s="189">
        <f>F31-G31-H31+I31-J31</f>
        <v/>
      </c>
      <c r="L31" s="13" t="n"/>
    </row>
    <row r="32">
      <c r="E32" s="9" t="n">
        <v>45720</v>
      </c>
      <c r="F32" s="198" t="n">
        <v>51.6</v>
      </c>
      <c r="G32" s="186" t="n">
        <v>34.4</v>
      </c>
      <c r="H32" s="201" t="n"/>
      <c r="I32" s="201" t="n"/>
      <c r="J32" s="200" t="n"/>
      <c r="K32" s="189">
        <f>F32-G32-H32+I32-J32</f>
        <v/>
      </c>
    </row>
    <row r="33">
      <c r="E33" s="9" t="n">
        <v>45720</v>
      </c>
      <c r="F33" s="198" t="n">
        <v>22.8</v>
      </c>
      <c r="G33" s="186" t="n">
        <v>14.79</v>
      </c>
      <c r="H33" s="201" t="n"/>
      <c r="I33" s="201" t="n"/>
      <c r="J33" s="200" t="n"/>
      <c r="K33" s="189">
        <f>F33-G33-H33+I33-J33</f>
        <v/>
      </c>
    </row>
    <row r="34">
      <c r="E34" s="9" t="n">
        <v>45720</v>
      </c>
      <c r="F34" s="198" t="n">
        <v>25.8</v>
      </c>
      <c r="G34" s="186" t="n">
        <v>19.2</v>
      </c>
      <c r="H34" s="201" t="n"/>
      <c r="I34" s="201" t="n"/>
      <c r="J34" s="200" t="n"/>
      <c r="K34" s="189">
        <f>F34-G34-H34+I34-J34</f>
        <v/>
      </c>
    </row>
    <row r="35">
      <c r="E35" s="9" t="n">
        <v>45720</v>
      </c>
      <c r="F35" s="198" t="n">
        <v>184.52</v>
      </c>
      <c r="G35" s="186" t="n">
        <v>75</v>
      </c>
      <c r="H35" s="201" t="n"/>
      <c r="I35" s="201" t="n"/>
      <c r="J35" s="200" t="n"/>
      <c r="K35" s="189">
        <f>F35-G35-H35+I35-J35</f>
        <v/>
      </c>
    </row>
    <row r="36">
      <c r="E36" s="9" t="n">
        <v>45720</v>
      </c>
      <c r="F36" s="198" t="n">
        <v>13.8</v>
      </c>
      <c r="G36" s="186" t="n">
        <v>5</v>
      </c>
      <c r="H36" s="201" t="n"/>
      <c r="I36" s="201" t="n"/>
      <c r="J36" s="200" t="n">
        <v>4</v>
      </c>
      <c r="K36" s="189">
        <f>F36-G36-H36+I36-J36</f>
        <v/>
      </c>
    </row>
    <row r="37">
      <c r="E37" s="9" t="n">
        <v>45720</v>
      </c>
      <c r="F37" s="198" t="n">
        <v>129.8</v>
      </c>
      <c r="G37" s="186" t="n">
        <v>90.5</v>
      </c>
      <c r="H37" s="201" t="n"/>
      <c r="I37" s="201" t="n"/>
      <c r="J37" s="200" t="n"/>
      <c r="K37" s="189">
        <f>F37-G37-H37+I37-J37</f>
        <v/>
      </c>
    </row>
    <row r="38">
      <c r="E38" s="9" t="n">
        <v>45720</v>
      </c>
      <c r="F38" s="198" t="n">
        <v>16.02</v>
      </c>
      <c r="G38" s="186" t="n">
        <v>14.45</v>
      </c>
      <c r="H38" s="201" t="n"/>
      <c r="I38" s="201" t="n"/>
      <c r="J38" s="200" t="n"/>
      <c r="K38" s="189">
        <f>F38-G38-H38+I38-J38</f>
        <v/>
      </c>
    </row>
    <row r="39">
      <c r="E39" s="9" t="n">
        <v>45721</v>
      </c>
      <c r="F39" s="198" t="n">
        <v>17.8</v>
      </c>
      <c r="G39" s="186" t="n">
        <v>14.45</v>
      </c>
      <c r="H39" s="201" t="n"/>
      <c r="I39" s="201" t="n"/>
      <c r="J39" s="200" t="n"/>
      <c r="K39" s="189">
        <f>F39-G39-H39+I39-J39</f>
        <v/>
      </c>
    </row>
    <row r="40">
      <c r="E40" s="9" t="n">
        <v>45721</v>
      </c>
      <c r="F40" s="198" t="n">
        <v>21.99</v>
      </c>
      <c r="G40" s="186" t="n">
        <v>19.2</v>
      </c>
      <c r="H40" s="201" t="n"/>
      <c r="I40" s="201" t="n"/>
      <c r="J40" s="200" t="n"/>
      <c r="K40" s="189">
        <f>F40-G40-H40+I40-J40</f>
        <v/>
      </c>
    </row>
    <row r="41">
      <c r="E41" s="9" t="n">
        <v>45721</v>
      </c>
      <c r="F41" s="198" t="n">
        <v>44.29</v>
      </c>
      <c r="G41" s="186" t="n">
        <v>34.4</v>
      </c>
      <c r="H41" s="201" t="n"/>
      <c r="I41" s="201" t="n"/>
      <c r="J41" s="200" t="n"/>
      <c r="K41" s="189">
        <f>F41-G41-H41+I41-J41</f>
        <v/>
      </c>
    </row>
    <row r="42">
      <c r="E42" s="9" t="n">
        <v>45721</v>
      </c>
      <c r="F42" s="198" t="n">
        <v>11.8</v>
      </c>
      <c r="G42" s="186" t="n">
        <v>10.65</v>
      </c>
      <c r="H42" s="201" t="n"/>
      <c r="I42" s="201" t="n"/>
      <c r="J42" s="200" t="n"/>
      <c r="K42" s="189">
        <f>F42-G42-H42+I42-J42</f>
        <v/>
      </c>
    </row>
    <row r="43">
      <c r="E43" s="9" t="n">
        <v>45721</v>
      </c>
      <c r="F43" s="198" t="n">
        <v>26.1</v>
      </c>
      <c r="G43" s="186" t="n">
        <v>17</v>
      </c>
      <c r="H43" s="201" t="n"/>
      <c r="I43" s="201" t="n"/>
      <c r="J43" s="200" t="n"/>
      <c r="K43" s="189">
        <f>F43-G43-H43+I43-J43</f>
        <v/>
      </c>
    </row>
    <row r="44">
      <c r="E44" s="9" t="n">
        <v>45721</v>
      </c>
      <c r="F44" s="198" t="n">
        <v>17.8</v>
      </c>
      <c r="G44" s="186" t="n">
        <v>14.45</v>
      </c>
      <c r="H44" s="201" t="n"/>
      <c r="I44" s="201" t="n"/>
      <c r="J44" s="200" t="n"/>
      <c r="K44" s="189">
        <f>F44-G44-H44+I44-J44</f>
        <v/>
      </c>
    </row>
    <row r="45">
      <c r="E45" s="9" t="n">
        <v>45721</v>
      </c>
      <c r="F45" s="198" t="n">
        <v>86.52</v>
      </c>
      <c r="G45" s="186" t="n">
        <v>68</v>
      </c>
      <c r="H45" s="201" t="n"/>
      <c r="I45" s="201" t="n"/>
      <c r="J45" s="200" t="n"/>
      <c r="K45" s="189">
        <f>F45-G45-H45+I45-J45</f>
        <v/>
      </c>
    </row>
    <row r="46">
      <c r="C46" s="68" t="n"/>
      <c r="D46" s="68" t="n"/>
      <c r="E46" s="9" t="n">
        <v>45721</v>
      </c>
      <c r="F46" s="198" t="n">
        <v>14.8</v>
      </c>
      <c r="G46" s="186" t="n">
        <v>5</v>
      </c>
      <c r="H46" s="201" t="n"/>
      <c r="I46" s="201" t="n"/>
      <c r="J46" s="200" t="n">
        <v>4</v>
      </c>
      <c r="K46" s="189">
        <f>F46-G46-H46+I46-J46</f>
        <v/>
      </c>
    </row>
    <row r="47">
      <c r="E47" s="9" t="n">
        <v>45721</v>
      </c>
      <c r="F47" s="198" t="n">
        <v>33.9</v>
      </c>
      <c r="G47" s="186" t="n">
        <v>23</v>
      </c>
      <c r="H47" s="201" t="n"/>
      <c r="I47" s="201" t="n"/>
      <c r="J47" s="200" t="n"/>
      <c r="K47" s="189">
        <f>F47-G47-H47+I47-J47</f>
        <v/>
      </c>
    </row>
    <row r="48">
      <c r="E48" s="9" t="n">
        <v>45721</v>
      </c>
      <c r="F48" s="198" t="n">
        <v>53.4</v>
      </c>
      <c r="G48" s="186" t="n">
        <v>35.35</v>
      </c>
      <c r="H48" s="201" t="n"/>
      <c r="I48" s="201" t="n"/>
      <c r="J48" s="200" t="n"/>
      <c r="K48" s="189">
        <f>F48-G48-H48+I48-J48</f>
        <v/>
      </c>
    </row>
    <row r="49">
      <c r="C49" s="68" t="n"/>
      <c r="D49" s="68" t="n"/>
      <c r="E49" s="9" t="n">
        <v>45722</v>
      </c>
      <c r="F49" s="198" t="n">
        <v>35.03</v>
      </c>
      <c r="G49" s="186" t="n">
        <v>20</v>
      </c>
      <c r="H49" s="201" t="n"/>
      <c r="I49" s="201" t="n"/>
      <c r="J49" s="200" t="n">
        <v>4</v>
      </c>
      <c r="K49" s="189">
        <f>F49-G49-H49+I49-J49</f>
        <v/>
      </c>
    </row>
    <row r="50">
      <c r="A50" s="68" t="n"/>
      <c r="B50" s="68" t="n"/>
      <c r="E50" s="9" t="n">
        <v>45722</v>
      </c>
      <c r="F50" s="198" t="n">
        <v>88.8</v>
      </c>
      <c r="G50" s="186" t="n">
        <v>30</v>
      </c>
      <c r="H50" s="201" t="n"/>
      <c r="I50" s="201" t="n"/>
      <c r="J50" s="200" t="n">
        <v>4</v>
      </c>
      <c r="K50" s="189">
        <f>F50-G50-H50+I50-J50</f>
        <v/>
      </c>
      <c r="M50" s="0" t="inlineStr">
        <is>
          <t>快递费代估</t>
        </is>
      </c>
    </row>
    <row r="51">
      <c r="E51" s="9" t="n">
        <v>45722</v>
      </c>
      <c r="F51" s="198" t="n">
        <v>12.59</v>
      </c>
      <c r="G51" s="186" t="n">
        <v>5</v>
      </c>
      <c r="H51" s="201" t="n"/>
      <c r="I51" s="201" t="n"/>
      <c r="J51" s="200" t="n">
        <v>4</v>
      </c>
      <c r="K51" s="189">
        <f>F51-G51-H51+I51-J51</f>
        <v/>
      </c>
    </row>
    <row r="52">
      <c r="E52" s="9" t="n">
        <v>45722</v>
      </c>
      <c r="F52" s="198" t="n">
        <v>450.2</v>
      </c>
      <c r="G52" s="186" t="n">
        <v>301</v>
      </c>
      <c r="H52" s="201" t="n"/>
      <c r="I52" s="201" t="n"/>
      <c r="J52" s="200" t="n">
        <v>4</v>
      </c>
      <c r="K52" s="189">
        <f>F52-G52-H52+I52-J52</f>
        <v/>
      </c>
    </row>
    <row r="53">
      <c r="A53" s="68" t="n"/>
      <c r="B53" s="68" t="n"/>
      <c r="E53" s="9" t="n">
        <v>45722</v>
      </c>
      <c r="F53" s="198" t="n">
        <v>18.8</v>
      </c>
      <c r="G53" s="186" t="n">
        <v>14.12</v>
      </c>
      <c r="H53" s="201" t="n"/>
      <c r="I53" s="201" t="n"/>
      <c r="J53" s="200" t="n"/>
      <c r="K53" s="189">
        <f>F53-G53-H53+I53-J53</f>
        <v/>
      </c>
    </row>
    <row r="54" customFormat="1" s="68">
      <c r="A54" s="0" t="n"/>
      <c r="B54" s="0" t="n"/>
      <c r="C54" s="0" t="n"/>
      <c r="D54" s="0" t="n"/>
      <c r="E54" s="9" t="n">
        <v>45722</v>
      </c>
      <c r="F54" s="198" t="n">
        <v>84.38</v>
      </c>
      <c r="G54" s="186" t="n">
        <v>54</v>
      </c>
      <c r="H54" s="201" t="n"/>
      <c r="I54" s="201" t="n"/>
      <c r="J54" s="200" t="n"/>
      <c r="K54" s="189">
        <f>F54-G54-H54+I54-J54</f>
        <v/>
      </c>
    </row>
    <row r="55">
      <c r="E55" s="9" t="n">
        <v>45722</v>
      </c>
      <c r="F55" s="198" t="n">
        <v>201.4</v>
      </c>
      <c r="G55" s="186" t="n">
        <v>143.7</v>
      </c>
      <c r="H55" s="201" t="n"/>
      <c r="I55" s="201" t="n"/>
      <c r="J55" s="200" t="n"/>
      <c r="K55" s="189">
        <f>F55-G55-H55+I55-J55</f>
        <v/>
      </c>
      <c r="M55" s="0" t="inlineStr">
        <is>
          <t>快递费代估</t>
        </is>
      </c>
    </row>
    <row r="56">
      <c r="E56" s="9" t="n">
        <v>45722</v>
      </c>
      <c r="F56" s="198" t="n">
        <v>17.8</v>
      </c>
      <c r="G56" s="186" t="n">
        <v>14.45</v>
      </c>
      <c r="H56" s="201" t="n"/>
      <c r="I56" s="201" t="n"/>
      <c r="J56" s="200" t="n"/>
      <c r="K56" s="189">
        <f>F56-G56-H56+I56-J56</f>
        <v/>
      </c>
    </row>
    <row r="57" customFormat="1" s="68">
      <c r="A57" s="0" t="n"/>
      <c r="B57" s="0" t="n"/>
      <c r="C57" s="0" t="n"/>
      <c r="D57" s="0" t="n"/>
      <c r="E57" s="9" t="n">
        <v>45722</v>
      </c>
      <c r="F57" s="198" t="n">
        <v>15.31</v>
      </c>
      <c r="G57" s="186" t="n">
        <v>8.9</v>
      </c>
      <c r="H57" s="201" t="n"/>
      <c r="I57" s="201" t="n"/>
      <c r="J57" s="200" t="n"/>
      <c r="K57" s="189">
        <f>F57-G57-H57+I57-J57</f>
        <v/>
      </c>
    </row>
    <row r="58">
      <c r="E58" s="9" t="n">
        <v>45722</v>
      </c>
      <c r="F58" s="202" t="n">
        <v>22</v>
      </c>
      <c r="G58" s="187" t="n">
        <v>19.2</v>
      </c>
      <c r="H58" s="201" t="n"/>
      <c r="I58" s="201" t="n"/>
      <c r="J58" s="199" t="n"/>
      <c r="K58" s="189">
        <f>F58-G58-H58+I58-J58</f>
        <v/>
      </c>
    </row>
    <row r="59">
      <c r="E59" s="9" t="n">
        <v>45722</v>
      </c>
      <c r="F59" s="198" t="n">
        <v>31.15</v>
      </c>
      <c r="G59" s="186" t="n">
        <v>25</v>
      </c>
      <c r="H59" s="201" t="n"/>
      <c r="I59" s="201" t="n"/>
      <c r="J59" s="200" t="n"/>
      <c r="K59" s="189">
        <f>F59-G59-H59+I59-J59</f>
        <v/>
      </c>
    </row>
    <row r="60">
      <c r="E60" s="9" t="n">
        <v>45723</v>
      </c>
      <c r="F60" s="198" t="n">
        <v>18.8</v>
      </c>
      <c r="G60" s="186" t="n">
        <v>16</v>
      </c>
      <c r="H60" s="201" t="n"/>
      <c r="I60" s="201" t="n"/>
      <c r="J60" s="200" t="n"/>
      <c r="K60" s="189">
        <f>F60-G60-H60+I60-J60</f>
        <v/>
      </c>
      <c r="M60" s="0" t="inlineStr">
        <is>
          <t>快递费代估</t>
        </is>
      </c>
    </row>
    <row r="61">
      <c r="E61" s="9" t="n">
        <v>45723</v>
      </c>
      <c r="F61" s="198" t="n">
        <v>29.6</v>
      </c>
      <c r="G61" s="186" t="n">
        <v>10</v>
      </c>
      <c r="H61" s="201" t="n"/>
      <c r="I61" s="201" t="n"/>
      <c r="J61" s="200" t="n">
        <v>4</v>
      </c>
      <c r="K61" s="189">
        <f>F61-G61-H61+I61-J61</f>
        <v/>
      </c>
    </row>
    <row r="62">
      <c r="E62" s="9" t="n">
        <v>45723</v>
      </c>
      <c r="F62" s="198" t="n">
        <v>12.71</v>
      </c>
      <c r="G62" s="186" t="n">
        <v>5</v>
      </c>
      <c r="H62" s="201" t="n"/>
      <c r="I62" s="201" t="n"/>
      <c r="J62" s="200" t="n">
        <v>4</v>
      </c>
      <c r="K62" s="189">
        <f>F62-G62-H62+I62-J62</f>
        <v/>
      </c>
      <c r="L62" s="0" t="inlineStr">
        <is>
          <t>其他</t>
        </is>
      </c>
    </row>
    <row r="63">
      <c r="E63" s="9" t="n">
        <v>45723</v>
      </c>
      <c r="F63" s="198" t="n">
        <v>43.97</v>
      </c>
      <c r="G63" s="186" t="n">
        <v>34.4</v>
      </c>
      <c r="H63" s="201" t="n"/>
      <c r="I63" s="201" t="n"/>
      <c r="J63" s="200" t="n"/>
      <c r="K63" s="189">
        <f>F63-G63-H63+I63-J63</f>
        <v/>
      </c>
    </row>
    <row r="64">
      <c r="E64" s="9" t="n">
        <v>45723</v>
      </c>
      <c r="F64" s="198" t="n">
        <v>31.14</v>
      </c>
      <c r="G64" s="186" t="n">
        <v>25</v>
      </c>
      <c r="H64" s="201" t="n"/>
      <c r="I64" s="201" t="n"/>
      <c r="J64" s="200" t="n"/>
      <c r="K64" s="189">
        <f>F64-G64-H64+I64-J64</f>
        <v/>
      </c>
    </row>
    <row r="65">
      <c r="E65" s="9" t="n">
        <v>45724</v>
      </c>
      <c r="F65" s="198" t="n">
        <v>14.8</v>
      </c>
      <c r="G65" s="186" t="n">
        <v>9.09</v>
      </c>
      <c r="H65" s="201" t="n"/>
      <c r="I65" s="201" t="n"/>
      <c r="J65" s="200" t="n"/>
      <c r="K65" s="189">
        <f>F65-G65-H65+I65-J65</f>
        <v/>
      </c>
    </row>
    <row r="66">
      <c r="E66" s="9" t="n">
        <v>45724</v>
      </c>
      <c r="F66" s="198" t="n">
        <v>614</v>
      </c>
      <c r="G66" s="186" t="n">
        <v>416</v>
      </c>
      <c r="H66" s="201" t="n"/>
      <c r="I66" s="201" t="n"/>
      <c r="J66" s="200" t="n"/>
      <c r="K66" s="189">
        <f>F66-G66-H66+I66-J66</f>
        <v/>
      </c>
    </row>
    <row r="67">
      <c r="E67" s="9" t="n">
        <v>45724</v>
      </c>
      <c r="F67" s="198" t="n">
        <v>20.08</v>
      </c>
      <c r="G67" s="186" t="n">
        <v>17.3</v>
      </c>
      <c r="H67" s="201" t="n"/>
      <c r="I67" s="201" t="n"/>
      <c r="J67" s="200" t="n"/>
      <c r="K67" s="189">
        <f>F67-G67-H67+I67-J67</f>
        <v/>
      </c>
    </row>
    <row r="68">
      <c r="E68" s="9" t="n">
        <v>45724</v>
      </c>
      <c r="F68" s="198" t="n">
        <v>22.1</v>
      </c>
      <c r="G68" s="186" t="n">
        <v>17</v>
      </c>
      <c r="H68" s="201" t="n"/>
      <c r="I68" s="201" t="n"/>
      <c r="J68" s="200" t="n"/>
      <c r="K68" s="189">
        <f>F68-G68-H68+I68-J68</f>
        <v/>
      </c>
    </row>
    <row r="69">
      <c r="E69" s="9" t="n">
        <v>45725</v>
      </c>
      <c r="F69" s="198" t="n">
        <v>222</v>
      </c>
      <c r="G69" s="186" t="n">
        <v>74.7</v>
      </c>
      <c r="H69" s="201" t="n"/>
      <c r="I69" s="201" t="n"/>
      <c r="J69" s="200" t="n"/>
      <c r="K69" s="189">
        <f>F69-G69-H69+I69-J69</f>
        <v/>
      </c>
      <c r="M69" s="0" t="inlineStr">
        <is>
          <t>快递费代估</t>
        </is>
      </c>
    </row>
    <row r="70">
      <c r="E70" s="9" t="n">
        <v>45725</v>
      </c>
      <c r="F70" s="198" t="n">
        <v>22.8</v>
      </c>
      <c r="G70" s="186" t="n">
        <v>16.2</v>
      </c>
      <c r="H70" s="201" t="n"/>
      <c r="I70" s="201" t="n"/>
      <c r="J70" s="200" t="n"/>
      <c r="K70" s="189">
        <f>F70-G70-H70+I70-J70</f>
        <v/>
      </c>
    </row>
    <row r="71">
      <c r="E71" s="9" t="n">
        <v>45725</v>
      </c>
      <c r="F71" s="198" t="n">
        <v>26.1</v>
      </c>
      <c r="G71" s="186" t="n">
        <v>17</v>
      </c>
      <c r="H71" s="201" t="n"/>
      <c r="I71" s="201" t="n"/>
      <c r="J71" s="200" t="n"/>
      <c r="K71" s="189">
        <f>F71-G71-H71+I71-J71</f>
        <v/>
      </c>
    </row>
    <row r="72">
      <c r="E72" s="9" t="n">
        <v>45725</v>
      </c>
      <c r="F72" s="198" t="n">
        <v>38.8</v>
      </c>
      <c r="G72" s="186" t="n">
        <v>25.5</v>
      </c>
      <c r="H72" s="201" t="n"/>
      <c r="I72" s="201" t="n"/>
      <c r="J72" s="200" t="n"/>
      <c r="K72" s="189">
        <f>F72-G72-H72+I72-J72</f>
        <v/>
      </c>
    </row>
    <row r="73">
      <c r="E73" s="9" t="n">
        <v>45725</v>
      </c>
      <c r="F73" s="198" t="n">
        <v>140.2</v>
      </c>
      <c r="G73" s="186" t="n">
        <v>90.5</v>
      </c>
      <c r="H73" s="201" t="n"/>
      <c r="I73" s="201" t="n"/>
      <c r="J73" s="200" t="n"/>
      <c r="K73" s="189">
        <f>F73-G73-H73+I73-J73</f>
        <v/>
      </c>
    </row>
    <row r="74">
      <c r="E74" s="9" t="n">
        <v>45725</v>
      </c>
      <c r="F74" s="198" t="n">
        <v>125.8</v>
      </c>
      <c r="G74" s="186" t="n">
        <v>90.5</v>
      </c>
      <c r="H74" s="201" t="n"/>
      <c r="I74" s="201" t="n"/>
      <c r="J74" s="200" t="n"/>
      <c r="K74" s="189">
        <f>F74-G74-H74+I74-J74</f>
        <v/>
      </c>
    </row>
    <row r="75">
      <c r="E75" s="9" t="n">
        <v>45725</v>
      </c>
      <c r="F75" s="198" t="n">
        <v>48.6</v>
      </c>
      <c r="G75" s="186" t="n">
        <v>34</v>
      </c>
      <c r="H75" s="201" t="n"/>
      <c r="I75" s="201" t="n"/>
      <c r="J75" s="200" t="n"/>
      <c r="K75" s="189">
        <f>F75-G75-H75+I75-J75</f>
        <v/>
      </c>
    </row>
    <row r="76">
      <c r="E76" s="9" t="n">
        <v>45725</v>
      </c>
      <c r="F76" s="198" t="n">
        <v>890</v>
      </c>
      <c r="G76" s="186" t="n">
        <v>609.5</v>
      </c>
      <c r="H76" s="201" t="n"/>
      <c r="I76" s="201" t="n"/>
      <c r="J76" s="200" t="n"/>
      <c r="K76" s="189">
        <f>F76-G76-H76+I76-J76</f>
        <v/>
      </c>
    </row>
    <row r="77">
      <c r="E77" s="9" t="n">
        <v>45726</v>
      </c>
      <c r="F77" s="198" t="n">
        <v>71</v>
      </c>
      <c r="G77" s="186" t="n">
        <v>25</v>
      </c>
      <c r="H77" s="201" t="n">
        <v>71</v>
      </c>
      <c r="I77" s="201" t="n">
        <v>25</v>
      </c>
      <c r="J77" s="200" t="n">
        <v>4</v>
      </c>
      <c r="K77" s="189">
        <f>F77-G77-H77+I77-J77</f>
        <v/>
      </c>
    </row>
    <row r="78">
      <c r="E78" s="9" t="n">
        <v>45726</v>
      </c>
      <c r="F78" s="198" t="n">
        <v>23.6</v>
      </c>
      <c r="G78" s="186" t="n">
        <v>17.3</v>
      </c>
      <c r="H78" s="201" t="n"/>
      <c r="I78" s="201" t="n"/>
      <c r="J78" s="200" t="n"/>
      <c r="K78" s="189">
        <f>F78-G78-H78+I78-J78</f>
        <v/>
      </c>
    </row>
    <row r="79">
      <c r="E79" s="9" t="n">
        <v>45726</v>
      </c>
      <c r="F79" s="198" t="n">
        <v>49.8</v>
      </c>
      <c r="G79" s="186" t="n">
        <v>34.5</v>
      </c>
      <c r="H79" s="201" t="n"/>
      <c r="I79" s="201" t="n"/>
      <c r="J79" s="200" t="n"/>
      <c r="K79" s="189">
        <f>F79-G79-H79+I79-J79</f>
        <v/>
      </c>
    </row>
    <row r="80">
      <c r="E80" s="9" t="n">
        <v>45726</v>
      </c>
      <c r="F80" s="198" t="n">
        <v>23.5</v>
      </c>
      <c r="G80" s="186" t="n">
        <v>15</v>
      </c>
      <c r="H80" s="201" t="n"/>
      <c r="I80" s="201" t="n"/>
      <c r="J80" s="200" t="n"/>
      <c r="K80" s="189">
        <f>F80-G80-H80+I80-J80</f>
        <v/>
      </c>
    </row>
    <row r="81">
      <c r="E81" s="9" t="n">
        <v>45726</v>
      </c>
      <c r="F81" s="198" t="n">
        <v>45.6</v>
      </c>
      <c r="G81" s="186" t="n">
        <v>24.57</v>
      </c>
      <c r="H81" s="201" t="n"/>
      <c r="I81" s="201" t="n"/>
      <c r="J81" s="200" t="n"/>
      <c r="K81" s="189">
        <f>F81-G81-H81+I81-J81</f>
        <v/>
      </c>
    </row>
    <row r="82">
      <c r="E82" s="9" t="n">
        <v>45727</v>
      </c>
      <c r="F82" s="198" t="n">
        <v>15.8</v>
      </c>
      <c r="G82" s="186" t="n">
        <v>10</v>
      </c>
      <c r="H82" s="201" t="n"/>
      <c r="I82" s="201" t="n"/>
      <c r="J82" s="200" t="n">
        <v>4</v>
      </c>
      <c r="K82" s="189">
        <f>F82-G82-H82+I82-J82</f>
        <v/>
      </c>
    </row>
    <row r="83">
      <c r="E83" s="9" t="n">
        <v>45727</v>
      </c>
      <c r="F83" s="198" t="n">
        <v>97.8</v>
      </c>
      <c r="G83" s="186" t="n">
        <v>68</v>
      </c>
      <c r="H83" s="201" t="n"/>
      <c r="I83" s="201" t="n"/>
      <c r="J83" s="200" t="n"/>
      <c r="K83" s="189">
        <f>F83-G83-H83+I83-J83</f>
        <v/>
      </c>
    </row>
    <row r="84">
      <c r="E84" s="9" t="n">
        <v>45727</v>
      </c>
      <c r="F84" s="198" t="n">
        <v>49.8</v>
      </c>
      <c r="G84" s="186" t="n">
        <v>34.5</v>
      </c>
      <c r="H84" s="201" t="n"/>
      <c r="I84" s="201" t="n"/>
      <c r="J84" s="200" t="n"/>
      <c r="K84" s="189">
        <f>F84-G84-H84+I84-J84</f>
        <v/>
      </c>
    </row>
    <row r="85">
      <c r="E85" s="9" t="n">
        <v>45727</v>
      </c>
      <c r="F85" s="198" t="n">
        <v>97.8</v>
      </c>
      <c r="G85" s="186" t="n">
        <v>68</v>
      </c>
      <c r="H85" s="201" t="n"/>
      <c r="I85" s="201" t="n"/>
      <c r="J85" s="200" t="n"/>
      <c r="K85" s="189">
        <f>F85-G85-H85+I85-J85</f>
        <v/>
      </c>
    </row>
    <row r="86">
      <c r="E86" s="9" t="n">
        <v>45728</v>
      </c>
      <c r="F86" s="198" t="n">
        <v>64.8</v>
      </c>
      <c r="G86" s="186" t="n">
        <v>47</v>
      </c>
      <c r="H86" s="201" t="n"/>
      <c r="I86" s="201" t="n"/>
      <c r="J86" s="200" t="n"/>
      <c r="K86" s="189">
        <f>F86-G86-H86+I86-J86</f>
        <v/>
      </c>
    </row>
    <row r="87">
      <c r="E87" s="9" t="n">
        <v>45728</v>
      </c>
      <c r="F87" s="198" t="n">
        <v>14.8</v>
      </c>
      <c r="G87" s="186" t="n">
        <v>5</v>
      </c>
      <c r="H87" s="201" t="n"/>
      <c r="I87" s="201" t="n"/>
      <c r="J87" s="200" t="n">
        <v>4</v>
      </c>
      <c r="K87" s="189">
        <f>F87-G87-H87+I87-J87</f>
        <v/>
      </c>
    </row>
    <row r="88">
      <c r="E88" s="9" t="n">
        <v>45728</v>
      </c>
      <c r="F88" s="203" t="n">
        <v>14.8</v>
      </c>
      <c r="G88" s="186" t="n">
        <v>9.09</v>
      </c>
      <c r="H88" s="204" t="n"/>
      <c r="I88" s="201" t="n"/>
      <c r="J88" s="200" t="n"/>
      <c r="K88" s="189">
        <f>F88-G88-H88+I88-J88</f>
        <v/>
      </c>
    </row>
    <row r="89">
      <c r="E89" s="9" t="n">
        <v>45728</v>
      </c>
      <c r="F89" s="198" t="n">
        <v>448</v>
      </c>
      <c r="G89" s="186" t="n">
        <v>286</v>
      </c>
      <c r="H89" s="201" t="n"/>
      <c r="I89" s="201" t="n"/>
      <c r="J89" s="200" t="n"/>
      <c r="K89" s="189">
        <f>F89-G89-H89+I89-J89</f>
        <v/>
      </c>
    </row>
    <row r="90">
      <c r="E90" s="9" t="n">
        <v>45728</v>
      </c>
      <c r="F90" s="198" t="n">
        <v>20.8</v>
      </c>
      <c r="G90" s="186" t="n">
        <v>13</v>
      </c>
      <c r="H90" s="201" t="n"/>
      <c r="I90" s="201" t="n"/>
      <c r="J90" s="200" t="n"/>
      <c r="K90" s="189">
        <f>F90-G90-H90+I90-J90</f>
        <v/>
      </c>
    </row>
    <row r="91">
      <c r="E91" s="9" t="n">
        <v>45728</v>
      </c>
      <c r="F91" s="198" t="n">
        <v>137.4</v>
      </c>
      <c r="G91" s="186" t="n">
        <v>96.59999999999999</v>
      </c>
      <c r="H91" s="201" t="n"/>
      <c r="I91" s="201" t="n"/>
      <c r="J91" s="200" t="n"/>
      <c r="K91" s="189">
        <f>F91-G91-H91+I91-J91</f>
        <v/>
      </c>
    </row>
    <row r="92">
      <c r="E92" s="9" t="n">
        <v>45728</v>
      </c>
      <c r="F92" s="198" t="n">
        <v>14.8</v>
      </c>
      <c r="G92" s="186" t="n">
        <v>5</v>
      </c>
      <c r="H92" s="201" t="n">
        <v>14.8</v>
      </c>
      <c r="I92" s="201" t="n">
        <v>5</v>
      </c>
      <c r="J92" s="200" t="n">
        <v>4</v>
      </c>
      <c r="K92" s="189">
        <f>F92-G92-H92+I92-J92</f>
        <v/>
      </c>
      <c r="M92" s="0" t="inlineStr">
        <is>
          <t>运费代估</t>
        </is>
      </c>
    </row>
    <row r="93">
      <c r="E93" s="9" t="n">
        <v>45729</v>
      </c>
      <c r="F93" s="198" t="n">
        <v>125.8</v>
      </c>
      <c r="G93" s="186" t="n">
        <v>90.5</v>
      </c>
      <c r="H93" s="201" t="n"/>
      <c r="I93" s="201" t="n"/>
      <c r="J93" s="200" t="n"/>
      <c r="K93" s="189">
        <f>F93-G93-H93+I93-J93</f>
        <v/>
      </c>
    </row>
    <row r="94">
      <c r="E94" s="9" t="n">
        <v>45729</v>
      </c>
      <c r="F94" s="198" t="n">
        <v>44.8</v>
      </c>
      <c r="G94" s="186" t="n">
        <v>35</v>
      </c>
      <c r="H94" s="201" t="n"/>
      <c r="I94" s="201" t="n"/>
      <c r="J94" s="200" t="n"/>
      <c r="K94" s="189">
        <f>F94-G94-H94+I94-J94</f>
        <v/>
      </c>
    </row>
    <row r="95">
      <c r="E95" s="9" t="n">
        <v>45730</v>
      </c>
      <c r="F95" s="198" t="n">
        <v>64.8</v>
      </c>
      <c r="G95" s="186" t="n">
        <v>47</v>
      </c>
      <c r="H95" s="201" t="n">
        <v>64.8</v>
      </c>
      <c r="I95" s="201" t="n">
        <v>47</v>
      </c>
      <c r="J95" s="200" t="n">
        <v>6</v>
      </c>
      <c r="K95" s="189">
        <f>F95-G95-H95+I95-J95</f>
        <v/>
      </c>
    </row>
    <row r="96">
      <c r="E96" s="9" t="n">
        <v>45730</v>
      </c>
      <c r="F96" s="198" t="n">
        <v>17.8</v>
      </c>
      <c r="G96" s="186" t="n">
        <v>14.45</v>
      </c>
      <c r="H96" s="201" t="n"/>
      <c r="I96" s="201" t="n"/>
      <c r="J96" s="200" t="n"/>
      <c r="K96" s="189">
        <f>F96-G96-H96+I96-J96</f>
        <v/>
      </c>
    </row>
    <row r="97">
      <c r="E97" s="9" t="n">
        <v>45730</v>
      </c>
      <c r="F97" s="198" t="n">
        <v>13.8</v>
      </c>
      <c r="G97" s="186" t="n">
        <v>10</v>
      </c>
      <c r="H97" s="201" t="n"/>
      <c r="I97" s="201" t="n"/>
      <c r="J97" s="200" t="n">
        <v>4</v>
      </c>
      <c r="K97" s="189">
        <f>F97-G97-H97+I97-J97</f>
        <v/>
      </c>
    </row>
    <row r="98">
      <c r="E98" s="9" t="n">
        <v>45730</v>
      </c>
      <c r="F98" s="198" t="n">
        <v>13.8</v>
      </c>
      <c r="G98" s="186" t="n">
        <v>0</v>
      </c>
      <c r="H98" s="201" t="n"/>
      <c r="I98" s="201" t="n"/>
      <c r="J98" s="200" t="n"/>
      <c r="K98" s="189">
        <f>F98-G98-H98+I98-J98</f>
        <v/>
      </c>
    </row>
    <row r="99">
      <c r="E99" s="9" t="n">
        <v>45730</v>
      </c>
      <c r="F99" s="198" t="n">
        <v>13.8</v>
      </c>
      <c r="G99" s="186" t="n">
        <v>5</v>
      </c>
      <c r="H99" s="201" t="n"/>
      <c r="I99" s="201" t="n"/>
      <c r="J99" s="200" t="n">
        <v>4</v>
      </c>
      <c r="K99" s="189">
        <f>F99-G99-H99+I99-J99</f>
        <v/>
      </c>
    </row>
    <row r="100">
      <c r="E100" s="9" t="n">
        <v>45730</v>
      </c>
      <c r="F100" s="198" t="n">
        <v>14.8</v>
      </c>
      <c r="G100" s="186" t="n">
        <v>5</v>
      </c>
      <c r="H100" s="201" t="n"/>
      <c r="I100" s="201" t="n"/>
      <c r="J100" s="200" t="n">
        <v>4</v>
      </c>
      <c r="K100" s="189">
        <f>F100-G100-H100+I100-J100</f>
        <v/>
      </c>
    </row>
    <row r="101">
      <c r="E101" s="9" t="n">
        <v>45730</v>
      </c>
      <c r="F101" s="198" t="n">
        <v>22.8</v>
      </c>
      <c r="G101" s="186" t="n">
        <v>16.2</v>
      </c>
      <c r="H101" s="201" t="n"/>
      <c r="I101" s="201" t="n"/>
      <c r="J101" s="200" t="n"/>
      <c r="K101" s="189">
        <f>F101-G101-H101+I101-J101</f>
        <v/>
      </c>
    </row>
    <row r="102">
      <c r="E102" s="9" t="n">
        <v>45730</v>
      </c>
      <c r="F102" s="198" t="n">
        <v>36.5</v>
      </c>
      <c r="G102" s="186" t="n">
        <v>25</v>
      </c>
      <c r="H102" s="201" t="n"/>
      <c r="I102" s="201" t="n"/>
      <c r="J102" s="200" t="n"/>
      <c r="K102" s="189">
        <f>F102-G102-H102+I102-J102</f>
        <v/>
      </c>
    </row>
    <row r="103">
      <c r="E103" s="9" t="n">
        <v>45730</v>
      </c>
      <c r="F103" s="198" t="n">
        <v>14.8</v>
      </c>
      <c r="G103" s="186" t="n">
        <v>5</v>
      </c>
      <c r="H103" s="201" t="n"/>
      <c r="I103" s="201" t="n"/>
      <c r="J103" s="200" t="n">
        <v>4</v>
      </c>
      <c r="K103" s="189">
        <f>F103-G103-H103+I103-J103</f>
        <v/>
      </c>
    </row>
    <row r="104">
      <c r="E104" s="9" t="n">
        <v>45731</v>
      </c>
      <c r="F104" s="198" t="n">
        <v>14.8</v>
      </c>
      <c r="G104" s="186" t="n">
        <v>5</v>
      </c>
      <c r="H104" s="201" t="n"/>
      <c r="I104" s="201" t="n"/>
      <c r="J104" s="200" t="n">
        <v>4</v>
      </c>
      <c r="K104" s="189">
        <f>F104-G104-H104+I104-J104</f>
        <v/>
      </c>
    </row>
    <row r="105">
      <c r="E105" s="9" t="n">
        <v>45731</v>
      </c>
      <c r="F105" s="198" t="n">
        <v>14.8</v>
      </c>
      <c r="G105" s="186" t="n">
        <v>5</v>
      </c>
      <c r="H105" s="201" t="n"/>
      <c r="I105" s="201" t="n"/>
      <c r="J105" s="200" t="n">
        <v>4</v>
      </c>
      <c r="K105" s="189">
        <f>F105-G105-H105+I105-J105</f>
        <v/>
      </c>
    </row>
    <row r="106">
      <c r="E106" s="9" t="n">
        <v>45731</v>
      </c>
      <c r="F106" s="198" t="n">
        <v>14.8</v>
      </c>
      <c r="G106" s="186" t="n">
        <v>5</v>
      </c>
      <c r="H106" s="201" t="n"/>
      <c r="I106" s="201" t="n"/>
      <c r="J106" s="200" t="n">
        <v>4</v>
      </c>
      <c r="K106" s="189">
        <f>F106-G106-H106+I106-J106</f>
        <v/>
      </c>
    </row>
    <row r="107">
      <c r="E107" s="9" t="n">
        <v>45731</v>
      </c>
      <c r="F107" s="198" t="n">
        <v>18.8</v>
      </c>
      <c r="G107" s="186" t="n">
        <v>16</v>
      </c>
      <c r="H107" s="201" t="n"/>
      <c r="I107" s="201" t="n"/>
      <c r="J107" s="200" t="n"/>
      <c r="K107" s="189">
        <f>F107-G107-H107+I107-J107</f>
        <v/>
      </c>
    </row>
    <row r="108">
      <c r="E108" s="9" t="n">
        <v>45731</v>
      </c>
      <c r="F108" s="198" t="n">
        <v>304.8</v>
      </c>
      <c r="G108" s="186" t="n">
        <v>182</v>
      </c>
      <c r="H108" s="201" t="n"/>
      <c r="I108" s="201" t="n"/>
      <c r="J108" s="200" t="n"/>
      <c r="K108" s="189">
        <f>F108-G108-H108+I108-J108</f>
        <v/>
      </c>
    </row>
    <row r="109">
      <c r="E109" s="9" t="n">
        <v>45731</v>
      </c>
      <c r="F109" s="198" t="n">
        <v>64.8</v>
      </c>
      <c r="G109" s="186" t="n">
        <v>47</v>
      </c>
      <c r="H109" s="201" t="n"/>
      <c r="I109" s="201" t="n"/>
      <c r="J109" s="200" t="n"/>
      <c r="K109" s="189">
        <f>F109-G109-H109+I109-J109</f>
        <v/>
      </c>
    </row>
    <row r="110">
      <c r="E110" s="9" t="n">
        <v>45731</v>
      </c>
      <c r="F110" s="198" t="n">
        <v>35.4</v>
      </c>
      <c r="G110" s="186" t="n">
        <v>24</v>
      </c>
      <c r="H110" s="201" t="n"/>
      <c r="I110" s="201" t="n"/>
      <c r="J110" s="200" t="n"/>
      <c r="K110" s="189">
        <f>F110-G110-H110+I110-J110</f>
        <v/>
      </c>
      <c r="M110" s="0" t="inlineStr">
        <is>
          <t>运费代估</t>
        </is>
      </c>
    </row>
    <row r="111">
      <c r="E111" s="9" t="n">
        <v>45731</v>
      </c>
      <c r="F111" s="198" t="n">
        <v>51.6</v>
      </c>
      <c r="G111" s="186" t="n">
        <v>34.4</v>
      </c>
      <c r="H111" s="201" t="n"/>
      <c r="I111" s="201" t="n"/>
      <c r="J111" s="200" t="n"/>
      <c r="K111" s="189">
        <f>F111-G111-H111+I111-J111</f>
        <v/>
      </c>
    </row>
    <row r="112">
      <c r="E112" s="9" t="n">
        <v>45732</v>
      </c>
      <c r="F112" s="198" t="n">
        <v>125.8</v>
      </c>
      <c r="G112" s="186" t="n">
        <v>90.5</v>
      </c>
      <c r="H112" s="201" t="n"/>
      <c r="I112" s="201" t="n"/>
      <c r="J112" s="200" t="n"/>
      <c r="K112" s="189">
        <f>F112-G112-H112+I112-J112</f>
        <v/>
      </c>
    </row>
    <row r="113">
      <c r="E113" s="9" t="n">
        <v>45732</v>
      </c>
      <c r="F113" s="198" t="n">
        <v>47.2</v>
      </c>
      <c r="G113" s="186" t="n">
        <v>33</v>
      </c>
      <c r="H113" s="201" t="n"/>
      <c r="I113" s="201" t="n"/>
      <c r="J113" s="200" t="n"/>
      <c r="K113" s="189">
        <f>F113-G113-H113+I113-J113</f>
        <v/>
      </c>
    </row>
    <row r="114">
      <c r="E114" s="9" t="n">
        <v>45732</v>
      </c>
      <c r="F114" s="198" t="n">
        <v>14.8</v>
      </c>
      <c r="G114" s="186" t="n">
        <v>9.09</v>
      </c>
      <c r="H114" s="201" t="n"/>
      <c r="I114" s="201" t="n"/>
      <c r="J114" s="200" t="n"/>
      <c r="K114" s="189">
        <f>F114-G114-H114+I114-J114</f>
        <v/>
      </c>
      <c r="M114" s="0" t="inlineStr">
        <is>
          <t>运费代估</t>
        </is>
      </c>
    </row>
    <row r="115">
      <c r="E115" s="9" t="n">
        <v>45733</v>
      </c>
      <c r="F115" s="198" t="n">
        <v>45.6</v>
      </c>
      <c r="G115" s="186" t="n">
        <v>24.57</v>
      </c>
      <c r="H115" s="201" t="n"/>
      <c r="I115" s="201" t="n"/>
      <c r="J115" s="200" t="n"/>
      <c r="K115" s="189">
        <f>F115-G115-H115+I115-J115</f>
        <v/>
      </c>
    </row>
    <row r="116">
      <c r="E116" s="9" t="n">
        <v>45733</v>
      </c>
      <c r="F116" s="198" t="n">
        <v>11.8</v>
      </c>
      <c r="G116" s="186" t="n">
        <v>10.65</v>
      </c>
      <c r="H116" s="201" t="n"/>
      <c r="I116" s="201" t="n"/>
      <c r="J116" s="200" t="n"/>
      <c r="K116" s="189">
        <f>F116-G116-H116+I116-J116</f>
        <v/>
      </c>
    </row>
    <row r="117">
      <c r="E117" s="9" t="n">
        <v>45733</v>
      </c>
      <c r="F117" s="198" t="n">
        <v>17.8</v>
      </c>
      <c r="G117" s="186" t="n">
        <v>14.45</v>
      </c>
      <c r="H117" s="201" t="n"/>
      <c r="I117" s="201" t="n"/>
      <c r="J117" s="200" t="n"/>
      <c r="K117" s="189">
        <f>F117-G117-H117+I117-J117</f>
        <v/>
      </c>
    </row>
    <row r="118">
      <c r="E118" s="9" t="n">
        <v>45733</v>
      </c>
      <c r="F118" s="198" t="n">
        <v>64.8</v>
      </c>
      <c r="G118" s="186" t="n">
        <v>47</v>
      </c>
      <c r="H118" s="201" t="n"/>
      <c r="I118" s="201" t="n"/>
      <c r="J118" s="200" t="n"/>
      <c r="K118" s="189">
        <f>F118-G118-H118+I118-J118</f>
        <v/>
      </c>
    </row>
    <row r="119">
      <c r="E119" s="9" t="n">
        <v>45733</v>
      </c>
      <c r="F119" s="198" t="n">
        <v>14.8</v>
      </c>
      <c r="G119" s="186" t="n">
        <v>5</v>
      </c>
      <c r="H119" s="201" t="n"/>
      <c r="I119" s="201" t="n"/>
      <c r="J119" s="200" t="n">
        <v>4</v>
      </c>
      <c r="K119" s="189">
        <f>F119-G119-H119+I119-J119</f>
        <v/>
      </c>
      <c r="M119" s="0" t="inlineStr">
        <is>
          <t>运费代估</t>
        </is>
      </c>
    </row>
    <row r="120">
      <c r="E120" s="9" t="n">
        <v>45733</v>
      </c>
      <c r="F120" s="198" t="n">
        <v>14.8</v>
      </c>
      <c r="G120" s="186" t="n">
        <v>5</v>
      </c>
      <c r="H120" s="201" t="n"/>
      <c r="I120" s="201" t="n"/>
      <c r="J120" s="200" t="n">
        <v>4</v>
      </c>
      <c r="K120" s="189">
        <f>F120-G120-H120+I120-J120</f>
        <v/>
      </c>
    </row>
    <row r="121">
      <c r="E121" s="9" t="n">
        <v>45734</v>
      </c>
      <c r="F121" s="198" t="n">
        <v>34.8</v>
      </c>
      <c r="G121" s="186" t="n">
        <v>25</v>
      </c>
      <c r="H121" s="201" t="n"/>
      <c r="I121" s="201" t="n"/>
      <c r="J121" s="200" t="n"/>
      <c r="K121" s="189">
        <f>F121-G121-H121+I121-J121</f>
        <v/>
      </c>
    </row>
    <row r="122">
      <c r="E122" s="9" t="n">
        <v>45734</v>
      </c>
      <c r="F122" s="198" t="n">
        <v>25.8</v>
      </c>
      <c r="G122" s="186" t="n">
        <v>19.2</v>
      </c>
      <c r="H122" s="201" t="n"/>
      <c r="I122" s="201" t="n"/>
      <c r="J122" s="200" t="n"/>
      <c r="K122" s="189">
        <f>F122-G122-H122+I122-J122</f>
        <v/>
      </c>
    </row>
    <row r="123">
      <c r="E123" s="9" t="n">
        <v>45734</v>
      </c>
      <c r="F123" s="198" t="n">
        <v>184</v>
      </c>
      <c r="G123" s="186" t="n">
        <v>126</v>
      </c>
      <c r="H123" s="201" t="n"/>
      <c r="I123" s="201" t="n"/>
      <c r="J123" s="200" t="n"/>
      <c r="K123" s="189">
        <f>F123-G123-H123+I123-J123</f>
        <v/>
      </c>
    </row>
    <row r="124">
      <c r="E124" s="9" t="n">
        <v>45734</v>
      </c>
      <c r="F124" s="198" t="n">
        <v>29.6</v>
      </c>
      <c r="G124" s="186" t="n">
        <v>10</v>
      </c>
      <c r="H124" s="201" t="n"/>
      <c r="I124" s="201" t="n"/>
      <c r="J124" s="200" t="n">
        <v>4</v>
      </c>
      <c r="K124" s="189">
        <f>F124-G124-H124+I124-J124</f>
        <v/>
      </c>
    </row>
    <row r="125">
      <c r="E125" s="9" t="n">
        <v>45734</v>
      </c>
      <c r="F125" s="198" t="n">
        <v>34.8</v>
      </c>
      <c r="G125" s="186" t="n">
        <v>25</v>
      </c>
      <c r="H125" s="201" t="n"/>
      <c r="I125" s="201" t="n"/>
      <c r="J125" s="200" t="n"/>
      <c r="K125" s="189">
        <f>F125-G125-H125+I125-J125</f>
        <v/>
      </c>
    </row>
    <row r="126">
      <c r="E126" s="9" t="n">
        <v>45735</v>
      </c>
      <c r="F126" s="198" t="n">
        <v>18.8</v>
      </c>
      <c r="G126" s="186" t="n">
        <v>13.05</v>
      </c>
      <c r="H126" s="201" t="n"/>
      <c r="I126" s="201" t="n"/>
      <c r="J126" s="200" t="n"/>
      <c r="K126" s="189">
        <f>F126-G126-H126+I126-J126</f>
        <v/>
      </c>
    </row>
    <row r="127">
      <c r="E127" s="9" t="n">
        <v>45735</v>
      </c>
      <c r="F127" s="198" t="n">
        <v>18.8</v>
      </c>
      <c r="G127" s="186" t="n">
        <v>16</v>
      </c>
      <c r="H127" s="201" t="n"/>
      <c r="I127" s="201" t="n"/>
      <c r="J127" s="200" t="n"/>
      <c r="K127" s="189">
        <f>F127-G127-H127+I127-J127</f>
        <v/>
      </c>
    </row>
    <row r="128">
      <c r="E128" s="9" t="n">
        <v>45735</v>
      </c>
      <c r="F128" s="202" t="n">
        <v>128.6</v>
      </c>
      <c r="G128" s="187" t="n">
        <v>67</v>
      </c>
      <c r="H128" s="201" t="n"/>
      <c r="I128" s="201" t="n"/>
      <c r="J128" s="199" t="n"/>
      <c r="K128" s="189">
        <f>F128-G128-H128+I128-J128</f>
        <v/>
      </c>
    </row>
    <row r="129">
      <c r="E129" s="9" t="n">
        <v>45735</v>
      </c>
      <c r="F129" s="198" t="n">
        <v>242</v>
      </c>
      <c r="G129" s="186" t="n">
        <v>160.5</v>
      </c>
      <c r="H129" s="201" t="n"/>
      <c r="I129" s="201" t="n"/>
      <c r="J129" s="200" t="n"/>
      <c r="K129" s="189">
        <f>F129-G129-H129+I129-J129</f>
        <v/>
      </c>
    </row>
    <row r="130">
      <c r="E130" s="9" t="n">
        <v>45735</v>
      </c>
      <c r="F130" s="198" t="n">
        <v>170</v>
      </c>
      <c r="G130" s="186" t="n">
        <v>116.5</v>
      </c>
      <c r="H130" s="201" t="n"/>
      <c r="I130" s="201" t="n"/>
      <c r="J130" s="200" t="n"/>
      <c r="K130" s="189">
        <f>F130-G130-H130+I130-J130</f>
        <v/>
      </c>
    </row>
    <row r="131">
      <c r="E131" s="9" t="n">
        <v>45735</v>
      </c>
      <c r="F131" s="198" t="n">
        <v>14.8</v>
      </c>
      <c r="G131" s="186" t="n">
        <v>9.09</v>
      </c>
      <c r="H131" s="201" t="n"/>
      <c r="I131" s="201" t="n"/>
      <c r="J131" s="200" t="n"/>
      <c r="K131" s="189">
        <f>F131-G131-H131+I131-J131</f>
        <v/>
      </c>
    </row>
    <row r="132">
      <c r="E132" s="9" t="n">
        <v>45736</v>
      </c>
      <c r="F132" s="198" t="n">
        <v>34.8</v>
      </c>
      <c r="G132" s="186" t="n">
        <v>25</v>
      </c>
      <c r="H132" s="201" t="n"/>
      <c r="I132" s="201" t="n"/>
      <c r="J132" s="200" t="n"/>
      <c r="K132" s="189">
        <f>F132-G132-H132+I132-J132</f>
        <v/>
      </c>
    </row>
    <row r="133">
      <c r="E133" s="9" t="n">
        <v>45736</v>
      </c>
      <c r="F133" s="198" t="n">
        <v>14.8</v>
      </c>
      <c r="G133" s="186" t="n">
        <v>5</v>
      </c>
      <c r="H133" s="201" t="n">
        <v>14.8</v>
      </c>
      <c r="I133" s="201" t="n">
        <v>5</v>
      </c>
      <c r="J133" s="200" t="n">
        <v>4</v>
      </c>
      <c r="K133" s="189">
        <f>F133-G133-H133+I133-J133</f>
        <v/>
      </c>
    </row>
    <row r="134">
      <c r="E134" s="9" t="n">
        <v>45736</v>
      </c>
      <c r="F134" s="198" t="n">
        <v>18.8</v>
      </c>
      <c r="G134" s="186" t="n">
        <v>16</v>
      </c>
      <c r="H134" s="201" t="n"/>
      <c r="I134" s="201" t="n"/>
      <c r="J134" s="200" t="n"/>
      <c r="K134" s="189">
        <f>F134-G134-H134+I134-J134</f>
        <v/>
      </c>
    </row>
    <row r="135">
      <c r="E135" s="9" t="n">
        <v>45736</v>
      </c>
      <c r="F135" s="198" t="n">
        <v>17.8</v>
      </c>
      <c r="G135" s="186" t="n">
        <v>14.45</v>
      </c>
      <c r="H135" s="201" t="n"/>
      <c r="I135" s="201" t="n"/>
      <c r="J135" s="200" t="n"/>
      <c r="K135" s="189">
        <f>F135-G135-H135+I135-J135</f>
        <v/>
      </c>
    </row>
    <row r="136">
      <c r="E136" s="9" t="n">
        <v>45736</v>
      </c>
      <c r="F136" s="198" t="n">
        <v>36.5</v>
      </c>
      <c r="G136" s="186" t="n">
        <v>25</v>
      </c>
      <c r="H136" s="201" t="n"/>
      <c r="I136" s="201" t="n"/>
      <c r="J136" s="200" t="n"/>
      <c r="K136" s="189">
        <f>F136-G136-H136+I136-J136</f>
        <v/>
      </c>
    </row>
    <row r="137">
      <c r="E137" s="9" t="n">
        <v>45736</v>
      </c>
      <c r="F137" s="198" t="n">
        <v>25.17</v>
      </c>
      <c r="G137" s="186" t="n">
        <v>10</v>
      </c>
      <c r="H137" s="201" t="n">
        <v>25.17</v>
      </c>
      <c r="I137" s="201" t="n">
        <v>10</v>
      </c>
      <c r="J137" s="200" t="n">
        <v>4</v>
      </c>
      <c r="K137" s="189">
        <f>F137-G137-H137+I137-J137</f>
        <v/>
      </c>
    </row>
    <row r="138">
      <c r="E138" s="9" t="n">
        <v>45736</v>
      </c>
      <c r="F138" s="198" t="n">
        <v>31.18</v>
      </c>
      <c r="G138" s="186" t="n">
        <v>25</v>
      </c>
      <c r="H138" s="201" t="n"/>
      <c r="I138" s="201" t="n"/>
      <c r="J138" s="200" t="n"/>
      <c r="K138" s="189">
        <f>F138-G138-H138+I138-J138</f>
        <v/>
      </c>
    </row>
    <row r="139">
      <c r="E139" s="9" t="n">
        <v>45736</v>
      </c>
      <c r="F139" s="198" t="n">
        <v>56.64</v>
      </c>
      <c r="G139" s="186" t="n">
        <v>47</v>
      </c>
      <c r="H139" s="201" t="n"/>
      <c r="I139" s="201" t="n"/>
      <c r="J139" s="200" t="n"/>
      <c r="K139" s="189">
        <f>F139-G139-H139+I139-J139</f>
        <v/>
      </c>
    </row>
    <row r="140">
      <c r="E140" s="9" t="n">
        <v>45736</v>
      </c>
      <c r="F140" s="198" t="n">
        <v>17.8</v>
      </c>
      <c r="G140" s="186" t="n">
        <v>14.45</v>
      </c>
      <c r="H140" s="201" t="n"/>
      <c r="I140" s="201" t="n"/>
      <c r="J140" s="200" t="n"/>
      <c r="K140" s="189">
        <f>F140-G140-H140+I140-J140</f>
        <v/>
      </c>
    </row>
    <row r="141">
      <c r="E141" s="9" t="n">
        <v>45736</v>
      </c>
      <c r="F141" s="198" t="n">
        <v>110.29</v>
      </c>
      <c r="G141" s="186" t="n">
        <v>90.5</v>
      </c>
      <c r="H141" s="201" t="n"/>
      <c r="I141" s="201" t="n"/>
      <c r="J141" s="200" t="n"/>
      <c r="K141" s="189">
        <f>F141-G141-H141+I141-J141</f>
        <v/>
      </c>
    </row>
    <row r="142">
      <c r="E142" s="9" t="n">
        <v>45736</v>
      </c>
      <c r="F142" s="198" t="n">
        <v>12.59</v>
      </c>
      <c r="G142" s="186" t="n">
        <v>9.09</v>
      </c>
      <c r="H142" s="201" t="n"/>
      <c r="I142" s="201" t="n"/>
      <c r="J142" s="200" t="n"/>
      <c r="K142" s="189">
        <f>F142-G142-H142+I142-J142</f>
        <v/>
      </c>
    </row>
    <row r="143">
      <c r="E143" s="9" t="n">
        <v>45736</v>
      </c>
      <c r="F143" s="198" t="n">
        <v>12.61</v>
      </c>
      <c r="G143" s="186" t="n">
        <v>9.09</v>
      </c>
      <c r="H143" s="201" t="n"/>
      <c r="I143" s="201" t="n"/>
      <c r="J143" s="200" t="n"/>
      <c r="K143" s="189">
        <f>F143-G143-H143+I143-J143</f>
        <v/>
      </c>
    </row>
    <row r="144">
      <c r="E144" s="9" t="n">
        <v>45737</v>
      </c>
      <c r="F144" s="198" t="n">
        <v>15.17</v>
      </c>
      <c r="G144" s="186" t="n">
        <v>14.45</v>
      </c>
      <c r="H144" s="201" t="n"/>
      <c r="I144" s="201" t="n"/>
      <c r="J144" s="200" t="n"/>
      <c r="K144" s="189">
        <f>F144-G144-H144+I144-J144</f>
        <v/>
      </c>
    </row>
    <row r="145">
      <c r="E145" s="9" t="n">
        <v>45737</v>
      </c>
      <c r="F145" s="198" t="n">
        <v>25.8</v>
      </c>
      <c r="G145" s="186" t="n">
        <v>19.2</v>
      </c>
      <c r="H145" s="201" t="n">
        <v>25.8</v>
      </c>
      <c r="I145" s="201" t="n">
        <v>19.2</v>
      </c>
      <c r="J145" s="200" t="n"/>
      <c r="K145" s="189">
        <f>F145-G145-H145+I145-J145</f>
        <v/>
      </c>
    </row>
    <row r="146">
      <c r="E146" s="9" t="n">
        <v>45737</v>
      </c>
      <c r="F146" s="198" t="n">
        <v>25.28</v>
      </c>
      <c r="G146" s="186" t="n">
        <v>21.1</v>
      </c>
      <c r="H146" s="201" t="n"/>
      <c r="I146" s="201" t="n"/>
      <c r="J146" s="200" t="n"/>
      <c r="K146" s="189">
        <f>F146-G146-H146+I146-J146</f>
        <v/>
      </c>
    </row>
    <row r="147">
      <c r="E147" s="9" t="n">
        <v>45737</v>
      </c>
      <c r="F147" s="198" t="n">
        <v>53.4</v>
      </c>
      <c r="G147" s="186" t="n">
        <v>35.35</v>
      </c>
      <c r="H147" s="201" t="n"/>
      <c r="I147" s="201" t="n"/>
      <c r="J147" s="200" t="n"/>
      <c r="K147" s="189">
        <f>F147-G147-H147+I147-J147</f>
        <v/>
      </c>
    </row>
    <row r="148">
      <c r="E148" s="9" t="n">
        <v>45737</v>
      </c>
      <c r="F148" s="198" t="n">
        <v>14.8</v>
      </c>
      <c r="G148" s="186" t="n">
        <v>5</v>
      </c>
      <c r="H148" s="201" t="n"/>
      <c r="I148" s="201" t="n"/>
      <c r="J148" s="200" t="n">
        <v>4</v>
      </c>
      <c r="K148" s="189">
        <f>F148-G148-H148+I148-J148</f>
        <v/>
      </c>
    </row>
    <row r="149">
      <c r="E149" s="9" t="n">
        <v>45737</v>
      </c>
      <c r="F149" s="198" t="n">
        <v>14.8</v>
      </c>
      <c r="G149" s="186" t="n">
        <v>5</v>
      </c>
      <c r="H149" s="201" t="n"/>
      <c r="I149" s="201" t="n"/>
      <c r="J149" s="200" t="n">
        <v>4</v>
      </c>
      <c r="K149" s="189">
        <f>F149-G149-H149+I149-J149</f>
        <v/>
      </c>
    </row>
    <row r="150">
      <c r="E150" s="9" t="n">
        <v>45737</v>
      </c>
      <c r="F150" s="198" t="n">
        <v>36.5</v>
      </c>
      <c r="G150" s="186" t="n">
        <v>25</v>
      </c>
      <c r="H150" s="201" t="n"/>
      <c r="I150" s="201" t="n"/>
      <c r="J150" s="200" t="n"/>
      <c r="K150" s="189">
        <f>F150-G150-H150+I150-J150</f>
        <v/>
      </c>
    </row>
    <row r="151">
      <c r="E151" s="9" t="n">
        <v>45737</v>
      </c>
      <c r="F151" s="198" t="n">
        <v>17.8</v>
      </c>
      <c r="G151" s="186" t="n">
        <v>14.45</v>
      </c>
      <c r="H151" s="201" t="n"/>
      <c r="I151" s="201" t="n"/>
      <c r="J151" s="200" t="n"/>
      <c r="K151" s="189">
        <f>F151-G151-H151+I151-J151</f>
        <v/>
      </c>
    </row>
    <row r="152">
      <c r="E152" s="9" t="n">
        <v>45737</v>
      </c>
      <c r="F152" s="198" t="n">
        <v>15.72</v>
      </c>
      <c r="G152" s="186" t="n">
        <v>14.45</v>
      </c>
      <c r="H152" s="201" t="n"/>
      <c r="I152" s="201" t="n"/>
      <c r="J152" s="200" t="n"/>
      <c r="K152" s="189">
        <f>F152-G152-H152+I152-J152</f>
        <v/>
      </c>
    </row>
    <row r="153">
      <c r="E153" s="9" t="n">
        <v>45737</v>
      </c>
      <c r="F153" s="198" t="n">
        <v>1313</v>
      </c>
      <c r="G153" s="186" t="n">
        <v>1041</v>
      </c>
      <c r="H153" s="201" t="n"/>
      <c r="I153" s="201" t="n"/>
      <c r="J153" s="200" t="n"/>
      <c r="K153" s="189">
        <f>F153-G153-H153+I153-J153</f>
        <v/>
      </c>
    </row>
    <row r="154">
      <c r="E154" s="9" t="n">
        <v>45737</v>
      </c>
      <c r="F154" s="198" t="n">
        <v>56.73</v>
      </c>
      <c r="G154" s="186" t="n">
        <v>47</v>
      </c>
      <c r="H154" s="201" t="n"/>
      <c r="I154" s="201" t="n"/>
      <c r="J154" s="200" t="n"/>
      <c r="K154" s="189">
        <f>F154-G154-H154+I154-J154</f>
        <v/>
      </c>
    </row>
    <row r="155">
      <c r="A155" s="137" t="n"/>
      <c r="E155" s="9" t="n">
        <v>45737</v>
      </c>
      <c r="F155" s="198" t="n">
        <v>17.8</v>
      </c>
      <c r="G155" s="186" t="n">
        <v>14.45</v>
      </c>
      <c r="H155" s="201" t="n"/>
      <c r="I155" s="201" t="n"/>
      <c r="J155" s="200" t="n"/>
      <c r="K155" s="189">
        <f>F155-G155-H155+I155-J155</f>
        <v/>
      </c>
    </row>
    <row r="156">
      <c r="A156" s="137" t="n"/>
      <c r="E156" s="9" t="n">
        <v>45738</v>
      </c>
      <c r="F156" s="198" t="n">
        <v>58.41</v>
      </c>
      <c r="G156" s="186" t="n">
        <v>47</v>
      </c>
      <c r="H156" s="201" t="n"/>
      <c r="I156" s="201" t="n"/>
      <c r="J156" s="200" t="n"/>
      <c r="K156" s="189">
        <f>F156-G156-H156+I156-J156</f>
        <v/>
      </c>
    </row>
    <row r="157">
      <c r="E157" s="9" t="n">
        <v>45738</v>
      </c>
      <c r="F157" s="198" t="n">
        <v>12.59</v>
      </c>
      <c r="G157" s="186" t="n">
        <v>5</v>
      </c>
      <c r="H157" s="201" t="n"/>
      <c r="I157" s="201" t="n"/>
      <c r="J157" s="200" t="n">
        <v>4</v>
      </c>
      <c r="K157" s="189">
        <f>F157-G157-H157+I157-J157</f>
        <v/>
      </c>
    </row>
    <row r="158">
      <c r="E158" s="9" t="n">
        <v>45738</v>
      </c>
      <c r="F158" s="198" t="n">
        <v>161.45</v>
      </c>
      <c r="G158" s="186" t="n">
        <v>100.2</v>
      </c>
      <c r="H158" s="201" t="n"/>
      <c r="I158" s="201" t="n"/>
      <c r="J158" s="200" t="n">
        <v>4</v>
      </c>
      <c r="K158" s="189">
        <f>F158-G158-H158+I158-J158</f>
        <v/>
      </c>
    </row>
    <row r="159">
      <c r="E159" s="9" t="n">
        <v>45738</v>
      </c>
      <c r="F159" s="198" t="n">
        <v>16.01</v>
      </c>
      <c r="G159" s="186" t="n">
        <v>16</v>
      </c>
      <c r="H159" s="201" t="n"/>
      <c r="I159" s="201" t="n"/>
      <c r="J159" s="200" t="n"/>
      <c r="K159" s="189">
        <f>F159-G159-H159+I159-J159</f>
        <v/>
      </c>
    </row>
    <row r="160">
      <c r="E160" s="9" t="n">
        <v>45738</v>
      </c>
      <c r="F160" s="198" t="n">
        <v>112.66</v>
      </c>
      <c r="G160" s="186" t="n">
        <v>90.2</v>
      </c>
      <c r="H160" s="201" t="n"/>
      <c r="I160" s="201" t="n"/>
      <c r="J160" s="200" t="n"/>
      <c r="K160" s="189">
        <f>F160-G160-H160+I160-J160</f>
        <v/>
      </c>
    </row>
    <row r="161">
      <c r="E161" s="9" t="n">
        <v>45738</v>
      </c>
      <c r="F161" s="198" t="n">
        <v>36.5</v>
      </c>
      <c r="G161" s="186" t="n">
        <v>25</v>
      </c>
      <c r="H161" s="201" t="n"/>
      <c r="I161" s="201" t="n"/>
      <c r="J161" s="200" t="n"/>
      <c r="K161" s="189">
        <f>F161-G161-H161+I161-J161</f>
        <v/>
      </c>
    </row>
    <row r="162">
      <c r="E162" s="9" t="n">
        <v>45738</v>
      </c>
      <c r="F162" s="198" t="n">
        <v>14.8</v>
      </c>
      <c r="G162" s="186" t="n">
        <v>5</v>
      </c>
      <c r="H162" s="201" t="n"/>
      <c r="I162" s="201" t="n"/>
      <c r="J162" s="200" t="n">
        <v>4</v>
      </c>
      <c r="K162" s="189">
        <f>F162-G162-H162+I162-J162</f>
        <v/>
      </c>
    </row>
    <row r="163">
      <c r="E163" s="9" t="n">
        <v>45738</v>
      </c>
      <c r="F163" s="198" t="n">
        <v>20.71</v>
      </c>
      <c r="G163" s="186" t="n">
        <v>15</v>
      </c>
      <c r="H163" s="201" t="n"/>
      <c r="I163" s="201" t="n"/>
      <c r="J163" s="200" t="n"/>
      <c r="K163" s="189">
        <f>F163-G163-H163+I163-J163</f>
        <v/>
      </c>
    </row>
    <row r="164">
      <c r="E164" s="9" t="n">
        <v>45738</v>
      </c>
      <c r="F164" s="198" t="n">
        <v>129.8</v>
      </c>
      <c r="G164" s="186" t="n">
        <v>90.5</v>
      </c>
      <c r="H164" s="201" t="n"/>
      <c r="I164" s="201" t="n"/>
      <c r="J164" s="200" t="n"/>
      <c r="K164" s="189">
        <f>F164-G164-H164+I164-J164</f>
        <v/>
      </c>
    </row>
    <row r="165">
      <c r="E165" s="9" t="n">
        <v>45739</v>
      </c>
      <c r="F165" s="198" t="n">
        <v>110.21</v>
      </c>
      <c r="G165" s="186" t="n">
        <v>90.5</v>
      </c>
      <c r="H165" s="201" t="n"/>
      <c r="I165" s="201" t="n"/>
      <c r="J165" s="200" t="n"/>
      <c r="K165" s="189">
        <f>F165-G165-H165+I165-J165</f>
        <v/>
      </c>
    </row>
    <row r="166">
      <c r="E166" s="9" t="n">
        <v>45739</v>
      </c>
      <c r="F166" s="198" t="n">
        <v>14.8</v>
      </c>
      <c r="G166" s="186" t="n">
        <v>5</v>
      </c>
      <c r="H166" s="201" t="n"/>
      <c r="I166" s="201" t="n"/>
      <c r="J166" s="200" t="n">
        <v>4</v>
      </c>
      <c r="K166" s="189">
        <f>F166-G166-H166+I166-J166</f>
        <v/>
      </c>
    </row>
    <row r="167">
      <c r="E167" s="9" t="n">
        <v>45739</v>
      </c>
      <c r="F167" s="198" t="n">
        <v>15.14</v>
      </c>
      <c r="G167" s="186" t="n">
        <v>14.45</v>
      </c>
      <c r="H167" s="201" t="n"/>
      <c r="I167" s="201" t="n"/>
      <c r="J167" s="200" t="n"/>
      <c r="K167" s="189">
        <f>F167-G167-H167+I167-J167</f>
        <v/>
      </c>
    </row>
    <row r="168">
      <c r="E168" s="9" t="n">
        <v>45739</v>
      </c>
      <c r="F168" s="198" t="n">
        <v>112.4</v>
      </c>
      <c r="G168" s="186" t="n">
        <v>68</v>
      </c>
      <c r="H168" s="201" t="n"/>
      <c r="I168" s="201" t="n"/>
      <c r="J168" s="200" t="n"/>
      <c r="K168" s="189">
        <f>F168-G168-H168+I168-J168</f>
        <v/>
      </c>
    </row>
    <row r="169">
      <c r="E169" s="9" t="n">
        <v>45739</v>
      </c>
      <c r="F169" s="198" t="n">
        <v>17.8</v>
      </c>
      <c r="G169" s="186" t="n">
        <v>14.45</v>
      </c>
      <c r="H169" s="201" t="n"/>
      <c r="I169" s="201" t="n"/>
      <c r="J169" s="200" t="n"/>
      <c r="K169" s="189">
        <f>F169-G169-H169+I169-J169</f>
        <v/>
      </c>
    </row>
    <row r="170">
      <c r="E170" s="9" t="n">
        <v>45739</v>
      </c>
      <c r="F170" s="198" t="n">
        <v>33.9</v>
      </c>
      <c r="G170" s="186" t="n">
        <v>23</v>
      </c>
      <c r="H170" s="201" t="n"/>
      <c r="I170" s="201" t="n"/>
      <c r="J170" s="200" t="n"/>
      <c r="K170" s="189">
        <f>F170-G170-H170+I170-J170</f>
        <v/>
      </c>
    </row>
    <row r="171">
      <c r="E171" s="9" t="n">
        <v>45739</v>
      </c>
      <c r="F171" s="198" t="n">
        <v>29.58</v>
      </c>
      <c r="G171" s="186" t="n">
        <v>27.8</v>
      </c>
      <c r="H171" s="201" t="n"/>
      <c r="I171" s="201" t="n"/>
      <c r="J171" s="200" t="n"/>
      <c r="K171" s="189">
        <f>F171-G171-H171+I171-J171</f>
        <v/>
      </c>
    </row>
    <row r="172">
      <c r="E172" s="9" t="n">
        <v>45740</v>
      </c>
      <c r="F172" s="198" t="n">
        <v>25.8</v>
      </c>
      <c r="G172" s="186" t="n">
        <v>19.2</v>
      </c>
      <c r="H172" s="201" t="n"/>
      <c r="I172" s="201" t="n"/>
      <c r="J172" s="200" t="n"/>
      <c r="K172" s="189">
        <f>F172-G172-H172+I172-J172</f>
        <v/>
      </c>
    </row>
    <row r="173">
      <c r="E173" s="9" t="n">
        <v>45740</v>
      </c>
      <c r="F173" s="198" t="n">
        <v>12.65</v>
      </c>
      <c r="G173" s="186" t="n">
        <v>9.94</v>
      </c>
      <c r="H173" s="201" t="n"/>
      <c r="I173" s="201" t="n"/>
      <c r="J173" s="200" t="n"/>
      <c r="K173" s="189">
        <f>F173-G173-H173+I173-J173</f>
        <v/>
      </c>
    </row>
    <row r="174">
      <c r="E174" s="9" t="n">
        <v>45740</v>
      </c>
      <c r="F174" s="198" t="n">
        <v>900</v>
      </c>
      <c r="G174" s="186" t="n">
        <v>726</v>
      </c>
      <c r="H174" s="201" t="n"/>
      <c r="I174" s="201" t="n"/>
      <c r="J174" s="200" t="n"/>
      <c r="K174" s="189">
        <f>F174-G174-H174+I174-J174</f>
        <v/>
      </c>
    </row>
    <row r="175">
      <c r="E175" s="9" t="n">
        <v>45740</v>
      </c>
      <c r="F175" s="198" t="n">
        <v>65.94</v>
      </c>
      <c r="G175" s="186" t="n">
        <v>48</v>
      </c>
      <c r="H175" s="201" t="n"/>
      <c r="I175" s="201" t="n"/>
      <c r="J175" s="200" t="n">
        <v>4</v>
      </c>
      <c r="K175" s="189">
        <f>F175-G175-H175+I175-J175</f>
        <v/>
      </c>
    </row>
    <row r="176">
      <c r="E176" s="9" t="n">
        <v>45740</v>
      </c>
      <c r="F176" s="198" t="n">
        <v>12.79</v>
      </c>
      <c r="G176" s="186" t="n">
        <v>9.94</v>
      </c>
      <c r="H176" s="201" t="n"/>
      <c r="I176" s="201" t="n"/>
      <c r="J176" s="200" t="n"/>
      <c r="K176" s="189">
        <f>F176-G176-H176+I176-J176</f>
        <v/>
      </c>
    </row>
    <row r="177">
      <c r="E177" s="9" t="n">
        <v>45740</v>
      </c>
      <c r="F177" s="198" t="n">
        <v>14.8</v>
      </c>
      <c r="G177" s="186" t="n">
        <v>9.94</v>
      </c>
      <c r="H177" s="201" t="n"/>
      <c r="I177" s="201" t="n"/>
      <c r="J177" s="200" t="n"/>
      <c r="K177" s="189">
        <f>F177-G177-H177+I177-J177</f>
        <v/>
      </c>
    </row>
    <row r="178">
      <c r="E178" s="9" t="n">
        <v>45740</v>
      </c>
      <c r="F178" s="198" t="n">
        <v>110.71</v>
      </c>
      <c r="G178" s="186" t="n">
        <v>90.5</v>
      </c>
      <c r="H178" s="201" t="n"/>
      <c r="I178" s="201" t="n"/>
      <c r="J178" s="200" t="n"/>
      <c r="K178" s="189">
        <f>F178-G178-H178+I178-J178</f>
        <v/>
      </c>
    </row>
    <row r="179">
      <c r="E179" s="9" t="n">
        <v>45741</v>
      </c>
      <c r="F179" s="198" t="n">
        <v>11.8</v>
      </c>
      <c r="G179" s="186" t="n">
        <v>10.65</v>
      </c>
      <c r="H179" s="201" t="n"/>
      <c r="I179" s="201" t="n"/>
      <c r="J179" s="200" t="n"/>
      <c r="K179" s="189">
        <f>F179-G179-H179+I179-J179</f>
        <v/>
      </c>
    </row>
    <row r="180">
      <c r="E180" s="9" t="n">
        <v>45741</v>
      </c>
      <c r="F180" s="198" t="n">
        <v>22.45</v>
      </c>
      <c r="G180" s="186" t="n">
        <v>19.2</v>
      </c>
      <c r="H180" s="201" t="n"/>
      <c r="I180" s="201" t="n"/>
      <c r="J180" s="200" t="n"/>
      <c r="K180" s="189">
        <f>F180-G180-H180+I180-J180</f>
        <v/>
      </c>
    </row>
    <row r="181">
      <c r="E181" s="9" t="n">
        <v>45741</v>
      </c>
      <c r="F181" s="198" t="n">
        <v>129.8</v>
      </c>
      <c r="G181" s="186" t="n">
        <v>90.5</v>
      </c>
      <c r="H181" s="201" t="n"/>
      <c r="I181" s="201" t="n"/>
      <c r="J181" s="200" t="n"/>
      <c r="K181" s="189">
        <f>F181-G181-H181+I181-J181</f>
        <v/>
      </c>
    </row>
    <row r="182">
      <c r="E182" s="9" t="n">
        <v>45741</v>
      </c>
      <c r="F182" s="198" t="n">
        <v>21.94</v>
      </c>
      <c r="G182" s="186" t="n">
        <v>19.2</v>
      </c>
      <c r="H182" s="201" t="n"/>
      <c r="I182" s="201" t="n"/>
      <c r="J182" s="200" t="n"/>
      <c r="K182" s="189">
        <f>F182-G182-H182+I182-J182</f>
        <v/>
      </c>
    </row>
    <row r="183">
      <c r="E183" s="9" t="n">
        <v>45741</v>
      </c>
      <c r="F183" s="198" t="n">
        <v>29.6</v>
      </c>
      <c r="G183" s="186" t="n">
        <v>10</v>
      </c>
      <c r="H183" s="201" t="n">
        <v>29.6</v>
      </c>
      <c r="I183" s="201" t="n">
        <v>10</v>
      </c>
      <c r="J183" s="200" t="n">
        <v>4</v>
      </c>
      <c r="K183" s="189">
        <f>F183-G183-H183+I183-J183</f>
        <v/>
      </c>
    </row>
    <row r="184">
      <c r="E184" s="9" t="n">
        <v>45741</v>
      </c>
      <c r="F184" s="198" t="n">
        <v>15.14</v>
      </c>
      <c r="G184" s="186" t="n">
        <v>14.45</v>
      </c>
      <c r="H184" s="201" t="n"/>
      <c r="I184" s="201" t="n"/>
      <c r="J184" s="200" t="n"/>
      <c r="K184" s="189">
        <f>F184-G184-H184+I184-J184</f>
        <v/>
      </c>
    </row>
    <row r="185">
      <c r="E185" s="9" t="n">
        <v>45741</v>
      </c>
      <c r="F185" s="198" t="n">
        <v>21.99</v>
      </c>
      <c r="G185" s="186" t="n">
        <v>19.2</v>
      </c>
      <c r="H185" s="201" t="n"/>
      <c r="I185" s="201" t="n"/>
      <c r="J185" s="200" t="n"/>
      <c r="K185" s="189">
        <f>F185-G185-H185+I185-J185</f>
        <v/>
      </c>
    </row>
    <row r="186">
      <c r="E186" s="9" t="n">
        <v>45741</v>
      </c>
      <c r="F186" s="198" t="n">
        <v>31.3</v>
      </c>
      <c r="G186" s="186" t="n">
        <v>21</v>
      </c>
      <c r="H186" s="201" t="n"/>
      <c r="I186" s="201" t="n"/>
      <c r="J186" s="200" t="n"/>
      <c r="K186" s="189">
        <f>F186-G186-H186+I186-J186</f>
        <v/>
      </c>
    </row>
    <row r="187">
      <c r="E187" s="9" t="n">
        <v>45741</v>
      </c>
      <c r="F187" s="198" t="n">
        <v>35.4</v>
      </c>
      <c r="G187" s="186" t="n">
        <v>23.95</v>
      </c>
      <c r="H187" s="201" t="n"/>
      <c r="I187" s="201" t="n"/>
      <c r="J187" s="200" t="n"/>
      <c r="K187" s="189">
        <f>F187-G187-H187+I187-J187</f>
        <v/>
      </c>
    </row>
    <row r="188">
      <c r="E188" s="9" t="n">
        <v>45741</v>
      </c>
      <c r="F188" s="198" t="n">
        <v>36.8</v>
      </c>
      <c r="G188" s="186" t="n">
        <v>27</v>
      </c>
      <c r="H188" s="201" t="n">
        <v>36.8</v>
      </c>
      <c r="I188" s="201" t="n">
        <v>27</v>
      </c>
      <c r="J188" s="200" t="n"/>
      <c r="K188" s="189">
        <f>F188-G188-H188+I188-J188</f>
        <v/>
      </c>
    </row>
    <row r="189">
      <c r="E189" s="9" t="n">
        <v>45741</v>
      </c>
      <c r="F189" s="198" t="n">
        <v>17.8</v>
      </c>
      <c r="G189" s="186" t="n">
        <v>14.45</v>
      </c>
      <c r="H189" s="201" t="n">
        <v>17.8</v>
      </c>
      <c r="I189" s="201" t="n">
        <v>10.45</v>
      </c>
      <c r="J189" s="200" t="n"/>
      <c r="K189" s="189">
        <f>F189-G189-H189+I189-J189</f>
        <v/>
      </c>
    </row>
    <row r="190">
      <c r="E190" s="9" t="n">
        <v>45741</v>
      </c>
      <c r="F190" s="198" t="n">
        <v>44.4</v>
      </c>
      <c r="G190" s="186" t="n">
        <v>19.82</v>
      </c>
      <c r="H190" s="201" t="n"/>
      <c r="I190" s="201" t="n"/>
      <c r="J190" s="200" t="n"/>
      <c r="K190" s="189">
        <f>F190-G190-H190+I190-J190</f>
        <v/>
      </c>
    </row>
    <row r="191">
      <c r="E191" s="9" t="n">
        <v>45741</v>
      </c>
      <c r="F191" s="202" t="n">
        <v>771</v>
      </c>
      <c r="G191" s="186" t="n">
        <v>486</v>
      </c>
      <c r="H191" s="201" t="n">
        <v>121</v>
      </c>
      <c r="I191" s="201" t="n"/>
      <c r="J191" s="200" t="n">
        <v>12</v>
      </c>
      <c r="K191" s="189">
        <f>F191-G191-H191+I191-J191</f>
        <v/>
      </c>
    </row>
    <row r="192">
      <c r="E192" s="9" t="n">
        <v>45742</v>
      </c>
      <c r="F192" s="198" t="n">
        <v>66.02</v>
      </c>
      <c r="G192" s="186" t="n">
        <v>47</v>
      </c>
      <c r="H192" s="201" t="n"/>
      <c r="I192" s="201" t="n"/>
      <c r="J192" s="200" t="n"/>
      <c r="K192" s="189">
        <f>F192-G192-H192+I192-J192</f>
        <v/>
      </c>
    </row>
    <row r="193">
      <c r="E193" s="9" t="n">
        <v>45742</v>
      </c>
      <c r="F193" s="198" t="n">
        <v>26.15</v>
      </c>
      <c r="G193" s="186" t="n">
        <v>10</v>
      </c>
      <c r="H193" s="201" t="n"/>
      <c r="I193" s="201" t="n"/>
      <c r="J193" s="200" t="n">
        <v>4</v>
      </c>
      <c r="K193" s="189">
        <f>F193-G193-H193+I193-J193</f>
        <v/>
      </c>
    </row>
    <row r="194">
      <c r="E194" s="9" t="n">
        <v>45742</v>
      </c>
      <c r="F194" s="198" t="n">
        <v>20.8</v>
      </c>
      <c r="G194" s="186" t="n">
        <v>13</v>
      </c>
      <c r="H194" s="201" t="n"/>
      <c r="I194" s="201" t="n"/>
      <c r="J194" s="200" t="n"/>
      <c r="K194" s="189">
        <f>F194-G194-H194+I194-J194</f>
        <v/>
      </c>
    </row>
    <row r="195">
      <c r="E195" s="9" t="n">
        <v>45743</v>
      </c>
      <c r="F195" s="198" t="n">
        <v>17.8</v>
      </c>
      <c r="G195" s="186" t="n">
        <v>14.45</v>
      </c>
      <c r="H195" s="201" t="n"/>
      <c r="I195" s="201" t="n"/>
      <c r="J195" s="200" t="n"/>
      <c r="K195" s="189">
        <f>F195-G195-H195+I195-J195</f>
        <v/>
      </c>
    </row>
    <row r="196">
      <c r="E196" s="9" t="n">
        <v>45743</v>
      </c>
      <c r="F196" s="198" t="n">
        <v>14.8</v>
      </c>
      <c r="G196" s="186" t="n">
        <v>5</v>
      </c>
      <c r="H196" s="201" t="n"/>
      <c r="I196" s="201" t="n"/>
      <c r="J196" s="200" t="n">
        <v>4</v>
      </c>
      <c r="K196" s="189">
        <f>F196-G196-H196+I196-J196</f>
        <v/>
      </c>
    </row>
    <row r="197">
      <c r="E197" s="9" t="n">
        <v>45743</v>
      </c>
      <c r="F197" s="198" t="n">
        <v>43.97</v>
      </c>
      <c r="G197" s="186" t="n">
        <v>34.4</v>
      </c>
      <c r="H197" s="201" t="n"/>
      <c r="I197" s="201" t="n"/>
      <c r="J197" s="200" t="n"/>
      <c r="K197" s="189">
        <f>F197-G197-H197+I197-J197</f>
        <v/>
      </c>
    </row>
    <row r="198">
      <c r="E198" s="9" t="n">
        <v>45743</v>
      </c>
      <c r="F198" s="198" t="n">
        <v>86.72</v>
      </c>
      <c r="G198" s="186" t="n">
        <v>68</v>
      </c>
      <c r="H198" s="201" t="n"/>
      <c r="I198" s="201" t="n"/>
      <c r="J198" s="200" t="n"/>
      <c r="K198" s="189">
        <f>F198-G198-H198+I198-J198</f>
        <v/>
      </c>
    </row>
    <row r="199">
      <c r="E199" s="9" t="n">
        <v>45744</v>
      </c>
      <c r="F199" s="198" t="n">
        <v>66.8</v>
      </c>
      <c r="G199" s="186" t="n">
        <v>47</v>
      </c>
      <c r="H199" s="201" t="n"/>
      <c r="I199" s="201" t="n"/>
      <c r="J199" s="200" t="n"/>
      <c r="K199" s="189">
        <f>F199-G199-H199+I199-J199</f>
        <v/>
      </c>
    </row>
    <row r="200">
      <c r="E200" s="9" t="n">
        <v>45744</v>
      </c>
      <c r="F200" s="198" t="n">
        <v>36.8</v>
      </c>
      <c r="G200" s="186" t="n">
        <v>25</v>
      </c>
      <c r="H200" s="201" t="n"/>
      <c r="I200" s="201" t="n"/>
      <c r="J200" s="200" t="n"/>
      <c r="K200" s="189">
        <f>F200-G200-H200+I200-J200</f>
        <v/>
      </c>
    </row>
    <row r="201">
      <c r="E201" s="9" t="n">
        <v>45744</v>
      </c>
      <c r="F201" s="198" t="n">
        <v>14.8</v>
      </c>
      <c r="G201" s="186" t="n">
        <v>9.94</v>
      </c>
      <c r="H201" s="201" t="n"/>
      <c r="I201" s="201" t="n"/>
      <c r="J201" s="200" t="n"/>
      <c r="K201" s="189">
        <f>F201-G201-H201+I201-J201</f>
        <v/>
      </c>
    </row>
    <row r="202">
      <c r="E202" s="9" t="n">
        <v>45744</v>
      </c>
      <c r="F202" s="198" t="n">
        <v>75.59999999999999</v>
      </c>
      <c r="G202" s="186" t="n">
        <v>46.62</v>
      </c>
      <c r="H202" s="201" t="n">
        <v>75.59999999999999</v>
      </c>
      <c r="I202" s="201" t="n">
        <v>46.62</v>
      </c>
      <c r="J202" s="200" t="n"/>
      <c r="K202" s="189">
        <f>F202-G202-H202+I202-J202</f>
        <v/>
      </c>
    </row>
    <row r="203">
      <c r="E203" s="9" t="n">
        <v>45744</v>
      </c>
      <c r="F203" s="198" t="n">
        <v>11.8</v>
      </c>
      <c r="G203" s="186" t="n">
        <v>10.65</v>
      </c>
      <c r="H203" s="201" t="n"/>
      <c r="I203" s="201" t="n"/>
      <c r="J203" s="200" t="n"/>
      <c r="K203" s="189">
        <f>F203-G203-H203+I203-J203</f>
        <v/>
      </c>
    </row>
    <row r="204">
      <c r="E204" s="9" t="n">
        <v>45745</v>
      </c>
      <c r="F204" s="198" t="n">
        <v>231.8</v>
      </c>
      <c r="G204" s="186" t="n">
        <v>93.04000000000001</v>
      </c>
      <c r="H204" s="201" t="n"/>
      <c r="I204" s="201" t="n"/>
      <c r="J204" s="200" t="n"/>
      <c r="K204" s="189">
        <f>F204-G204-H204+I204-J204</f>
        <v/>
      </c>
    </row>
    <row r="205">
      <c r="E205" s="9" t="n">
        <v>45745</v>
      </c>
      <c r="F205" s="198" t="n">
        <v>95.8</v>
      </c>
      <c r="G205" s="186" t="n">
        <v>68</v>
      </c>
      <c r="H205" s="201" t="n"/>
      <c r="I205" s="201" t="n"/>
      <c r="J205" s="200" t="n"/>
      <c r="K205" s="189">
        <f>F205-G205-H205+I205-J205</f>
        <v/>
      </c>
    </row>
    <row r="206">
      <c r="E206" s="9" t="n">
        <v>45745</v>
      </c>
      <c r="F206" s="198" t="n">
        <v>17.8</v>
      </c>
      <c r="G206" s="186" t="n">
        <v>14.45</v>
      </c>
      <c r="H206" s="201" t="n"/>
      <c r="I206" s="201" t="n"/>
      <c r="J206" s="200" t="n"/>
      <c r="K206" s="189">
        <f>F206-G206-H206+I206-J206</f>
        <v/>
      </c>
    </row>
    <row r="207">
      <c r="E207" s="9" t="n">
        <v>45745</v>
      </c>
      <c r="F207" s="198" t="n">
        <v>23.6</v>
      </c>
      <c r="G207" s="186" t="n">
        <v>17.3</v>
      </c>
      <c r="H207" s="201" t="n"/>
      <c r="I207" s="201" t="n"/>
      <c r="J207" s="200" t="n"/>
      <c r="K207" s="189">
        <f>F207-G207-H207+I207-J207</f>
        <v/>
      </c>
    </row>
    <row r="208">
      <c r="E208" s="9" t="n">
        <v>45746</v>
      </c>
      <c r="F208" s="198" t="n">
        <v>29.6</v>
      </c>
      <c r="G208" s="186" t="n">
        <v>10</v>
      </c>
      <c r="H208" s="201" t="n"/>
      <c r="I208" s="201" t="n"/>
      <c r="J208" s="200" t="n">
        <v>4</v>
      </c>
      <c r="K208" s="189">
        <f>F208-G208-H208+I208-J208</f>
        <v/>
      </c>
    </row>
    <row r="209">
      <c r="E209" s="9" t="n">
        <v>45746</v>
      </c>
      <c r="F209" s="198" t="n">
        <v>13.8</v>
      </c>
      <c r="G209" s="186" t="n">
        <v>5</v>
      </c>
      <c r="H209" s="201" t="n"/>
      <c r="I209" s="201" t="n"/>
      <c r="J209" s="200" t="n">
        <v>4</v>
      </c>
      <c r="K209" s="189">
        <f>F209-G209-H209+I209-J209</f>
        <v/>
      </c>
    </row>
    <row r="210" customFormat="1" s="137">
      <c r="E210" s="9" t="n">
        <v>45746</v>
      </c>
      <c r="F210" s="205" t="n">
        <v>11.8</v>
      </c>
      <c r="G210" s="206" t="n">
        <v>10.65</v>
      </c>
      <c r="H210" s="207" t="n"/>
      <c r="I210" s="207" t="n"/>
      <c r="J210" s="208" t="n"/>
      <c r="K210" s="189">
        <f>F210-G210-H210+I210-J210</f>
        <v/>
      </c>
      <c r="M210" s="145" t="n"/>
    </row>
    <row r="211">
      <c r="E211" s="9" t="n">
        <v>45746</v>
      </c>
      <c r="F211" s="198" t="n">
        <v>25.8</v>
      </c>
      <c r="G211" s="186" t="n">
        <v>19.2</v>
      </c>
      <c r="H211" s="201" t="n"/>
      <c r="I211" s="201" t="n"/>
      <c r="J211" s="200" t="n"/>
      <c r="K211" s="189">
        <f>F211-G211-H211+I211-J211</f>
        <v/>
      </c>
    </row>
    <row r="212">
      <c r="E212" s="9" t="n">
        <v>45746</v>
      </c>
      <c r="F212" s="198" t="n">
        <v>44.8</v>
      </c>
      <c r="G212" s="186" t="n">
        <v>33</v>
      </c>
      <c r="H212" s="201" t="n"/>
      <c r="I212" s="201" t="n"/>
      <c r="J212" s="200" t="n">
        <v>4</v>
      </c>
      <c r="K212" s="189">
        <f>F212-G212-H212+I212-J212</f>
        <v/>
      </c>
    </row>
    <row r="213">
      <c r="E213" s="9" t="n">
        <v>45746</v>
      </c>
      <c r="F213" s="198" t="n">
        <v>31.3</v>
      </c>
      <c r="G213" s="186" t="n">
        <v>21</v>
      </c>
      <c r="H213" s="201" t="n"/>
      <c r="I213" s="201" t="n"/>
      <c r="J213" s="200" t="n"/>
      <c r="K213" s="189">
        <f>F213-G213-H213+I213-J213</f>
        <v/>
      </c>
    </row>
    <row r="214">
      <c r="E214" s="9" t="n">
        <v>45746</v>
      </c>
      <c r="F214" s="198" t="n">
        <v>100.2</v>
      </c>
      <c r="G214" s="186" t="n">
        <v>70.8</v>
      </c>
      <c r="H214" s="201" t="n"/>
      <c r="I214" s="201" t="n"/>
      <c r="J214" s="200" t="n"/>
      <c r="K214" s="189">
        <f>F214-G214-H214+I214-J214</f>
        <v/>
      </c>
    </row>
    <row r="215">
      <c r="E215" s="9" t="n">
        <v>45747</v>
      </c>
      <c r="F215" s="198" t="n">
        <v>22.8</v>
      </c>
      <c r="G215" s="186" t="n">
        <v>14.79</v>
      </c>
      <c r="H215" s="201" t="n"/>
      <c r="I215" s="201" t="n"/>
      <c r="J215" s="200" t="n"/>
      <c r="K215" s="189">
        <f>F215-G215-H215+I215-J215</f>
        <v/>
      </c>
    </row>
    <row r="216">
      <c r="E216" s="9" t="n">
        <v>45747</v>
      </c>
      <c r="F216" s="198" t="n">
        <v>25.8</v>
      </c>
      <c r="G216" s="186" t="n">
        <v>19.2</v>
      </c>
      <c r="H216" s="201" t="n"/>
      <c r="I216" s="201" t="n"/>
      <c r="J216" s="200" t="n"/>
      <c r="K216" s="189">
        <f>F216-G216-H216+I216-J216</f>
        <v/>
      </c>
    </row>
    <row r="217">
      <c r="E217" s="9" t="n">
        <v>45747</v>
      </c>
      <c r="F217" s="198" t="n">
        <v>17.8</v>
      </c>
      <c r="G217" s="186" t="n">
        <v>14.45</v>
      </c>
      <c r="H217" s="201" t="n"/>
      <c r="I217" s="201" t="n"/>
      <c r="J217" s="200" t="n"/>
      <c r="K217" s="189">
        <f>F217-G217-H217+I217-J217</f>
        <v/>
      </c>
    </row>
    <row r="218">
      <c r="E218" s="9" t="n">
        <v>45747</v>
      </c>
      <c r="F218" s="198" t="n">
        <v>19.8</v>
      </c>
      <c r="G218" s="186" t="n">
        <v>14.31</v>
      </c>
      <c r="H218" s="201" t="n"/>
      <c r="I218" s="201" t="n"/>
      <c r="J218" s="200" t="n"/>
      <c r="K218" s="189">
        <f>F218-G218-H218+I218-J218</f>
        <v/>
      </c>
    </row>
    <row r="219">
      <c r="E219" s="9" t="n">
        <v>45747</v>
      </c>
      <c r="F219" s="198" t="n">
        <v>14.8</v>
      </c>
      <c r="G219" s="186" t="n">
        <v>9.94</v>
      </c>
      <c r="H219" s="201" t="n"/>
      <c r="I219" s="201" t="n"/>
      <c r="J219" s="200" t="n"/>
      <c r="K219" s="189">
        <f>F219-G219-H219+I219-J219</f>
        <v/>
      </c>
    </row>
    <row r="220">
      <c r="E220" s="9" t="n">
        <v>45747</v>
      </c>
      <c r="F220" s="198" t="n">
        <v>44.8</v>
      </c>
      <c r="G220" s="186" t="n">
        <v>33</v>
      </c>
      <c r="H220" s="201" t="n">
        <v>44.8</v>
      </c>
      <c r="I220" s="201" t="n">
        <v>33</v>
      </c>
      <c r="J220" s="200" t="n"/>
      <c r="K220" s="189">
        <f>F220-G220-H220+I220-J220</f>
        <v/>
      </c>
    </row>
    <row r="221">
      <c r="E221" s="9" t="n">
        <v>45747</v>
      </c>
      <c r="F221" s="198" t="n">
        <v>17.8</v>
      </c>
      <c r="G221" s="186" t="n">
        <v>14.45</v>
      </c>
      <c r="H221" s="201" t="n"/>
      <c r="I221" s="201" t="n"/>
      <c r="J221" s="200" t="n"/>
      <c r="K221" s="189">
        <f>F221-G221-H221+I221-J221</f>
        <v/>
      </c>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E246" s="9" t="n"/>
      <c r="F246" s="198" t="n"/>
      <c r="G246" s="186" t="n"/>
      <c r="H246" s="201" t="n"/>
      <c r="I246" s="201" t="n"/>
      <c r="J246" s="200" t="n"/>
      <c r="K246" s="189" t="n"/>
    </row>
    <row r="247">
      <c r="E247" s="9" t="n"/>
      <c r="F247" s="198" t="n"/>
      <c r="G247" s="186" t="n"/>
      <c r="H247" s="201" t="n"/>
      <c r="I247" s="201" t="n"/>
      <c r="J247" s="200" t="n"/>
      <c r="K247" s="189" t="n"/>
    </row>
    <row r="248">
      <c r="E248" s="9" t="n"/>
      <c r="F248" s="198" t="n"/>
      <c r="G248" s="186" t="n"/>
      <c r="H248" s="201" t="n"/>
      <c r="I248" s="201" t="n"/>
      <c r="J248" s="200" t="n"/>
      <c r="K248" s="189" t="n"/>
    </row>
    <row r="249">
      <c r="E249" s="9" t="n"/>
      <c r="F249" s="198" t="n"/>
      <c r="G249" s="186" t="n"/>
      <c r="H249" s="201" t="n"/>
      <c r="I249" s="201" t="n"/>
      <c r="J249" s="200" t="n"/>
      <c r="K249" s="189" t="n"/>
    </row>
    <row r="250">
      <c r="E250" s="9" t="n"/>
      <c r="F250" s="198" t="n"/>
      <c r="G250" s="186" t="n"/>
      <c r="H250" s="201" t="n"/>
      <c r="I250" s="201" t="n"/>
      <c r="J250" s="200" t="n"/>
      <c r="K250" s="189" t="n"/>
    </row>
    <row r="251">
      <c r="E251" s="9" t="n"/>
      <c r="F251" s="198" t="n"/>
      <c r="G251" s="186" t="n"/>
      <c r="H251" s="201" t="n"/>
      <c r="I251" s="201" t="n"/>
      <c r="J251" s="200" t="n"/>
      <c r="K251" s="209" t="n"/>
    </row>
    <row r="252">
      <c r="E252" s="9" t="n"/>
      <c r="F252" s="198" t="n"/>
      <c r="G252" s="186" t="n"/>
      <c r="H252" s="201" t="n"/>
      <c r="I252" s="201" t="n"/>
      <c r="J252" s="200" t="n"/>
      <c r="K252" s="209" t="n"/>
    </row>
    <row r="253">
      <c r="E253" s="9" t="n"/>
      <c r="J253" s="200" t="n"/>
    </row>
    <row r="254">
      <c r="E254" s="9" t="n"/>
      <c r="J254" s="200" t="n"/>
    </row>
    <row r="255">
      <c r="E255" s="9" t="n"/>
      <c r="J255" s="200" t="n"/>
    </row>
    <row r="256">
      <c r="E256" s="9" t="n"/>
      <c r="J256" s="200" t="n"/>
    </row>
    <row r="257">
      <c r="E257" s="9" t="n"/>
      <c r="J257" s="200" t="n"/>
    </row>
    <row r="258">
      <c r="E258" s="9" t="n"/>
      <c r="J258" s="200" t="n"/>
    </row>
    <row r="259">
      <c r="E259" s="9" t="n"/>
      <c r="J259" s="200" t="n"/>
    </row>
    <row r="260">
      <c r="E260" s="9" t="n"/>
      <c r="J260" s="200" t="n"/>
    </row>
    <row r="261">
      <c r="E261" s="9" t="n"/>
      <c r="J261" s="200" t="n"/>
    </row>
    <row r="262">
      <c r="E262" s="9" t="n"/>
      <c r="J262" s="200" t="n"/>
    </row>
    <row r="263">
      <c r="E263" s="9" t="n"/>
      <c r="J263" s="200" t="n"/>
    </row>
    <row r="264">
      <c r="E264" s="9" t="n"/>
      <c r="J264" s="200" t="n"/>
    </row>
    <row r="265">
      <c r="E265" s="9" t="n"/>
      <c r="J265" s="200" t="n"/>
    </row>
    <row r="266">
      <c r="E266" s="9" t="n"/>
      <c r="J266" s="200" t="n"/>
    </row>
    <row r="267">
      <c r="E267" s="9" t="n"/>
      <c r="J267" s="200" t="n"/>
    </row>
    <row r="268">
      <c r="E268" s="9" t="n"/>
      <c r="J268" s="200" t="n"/>
    </row>
    <row r="269">
      <c r="E269" s="9" t="n"/>
      <c r="J269" s="200" t="n"/>
    </row>
    <row r="270">
      <c r="E270" s="9" t="n"/>
      <c r="J270" s="200" t="n"/>
    </row>
    <row r="271">
      <c r="E271" s="9" t="n"/>
      <c r="J271" s="200" t="n"/>
    </row>
    <row r="272">
      <c r="E272" s="9" t="n"/>
      <c r="J272" s="200" t="n"/>
    </row>
    <row r="273">
      <c r="E273" s="9" t="n"/>
      <c r="J273" s="200" t="n"/>
    </row>
    <row r="274">
      <c r="E274" s="9" t="n"/>
      <c r="J274" s="200" t="n"/>
    </row>
    <row r="275">
      <c r="E275" s="9" t="n"/>
      <c r="J275" s="200" t="n"/>
    </row>
    <row r="276">
      <c r="E276" s="9" t="n"/>
      <c r="J276" s="200" t="n"/>
    </row>
    <row r="277">
      <c r="E277" s="9" t="n"/>
      <c r="J277" s="200" t="n"/>
    </row>
    <row r="278">
      <c r="E278" s="9" t="n"/>
      <c r="J278" s="200" t="n"/>
    </row>
    <row r="279">
      <c r="E279" s="9" t="n"/>
      <c r="J279" s="200" t="n"/>
    </row>
    <row r="280">
      <c r="E280" s="9" t="n"/>
      <c r="J280" s="200" t="n"/>
    </row>
    <row r="281">
      <c r="E281" s="9" t="n"/>
      <c r="J281" s="200" t="n"/>
    </row>
    <row r="282">
      <c r="E282" s="9" t="n"/>
      <c r="J282" s="200" t="n"/>
    </row>
    <row r="283">
      <c r="E283" s="9" t="n"/>
      <c r="J283" s="200" t="n"/>
    </row>
    <row r="284">
      <c r="E284" s="9" t="n"/>
      <c r="J284" s="200" t="n"/>
    </row>
    <row r="285">
      <c r="E285" s="9" t="n"/>
      <c r="J285" s="200" t="n"/>
    </row>
    <row r="286">
      <c r="E286" s="9" t="n"/>
      <c r="J286" s="200" t="n"/>
    </row>
    <row r="287">
      <c r="E287" s="9" t="n"/>
      <c r="J287" s="200" t="n"/>
    </row>
    <row r="288">
      <c r="E288" s="9" t="n"/>
      <c r="J288" s="200" t="n"/>
    </row>
    <row r="289">
      <c r="E289" s="9" t="n"/>
      <c r="J289" s="200" t="n"/>
    </row>
    <row r="290">
      <c r="E290" s="9" t="n"/>
      <c r="J290" s="200" t="n"/>
    </row>
    <row r="291">
      <c r="E291" s="9" t="n"/>
      <c r="J291" s="200" t="n"/>
    </row>
    <row r="292">
      <c r="E292" s="9" t="n"/>
      <c r="J292" s="200" t="n"/>
    </row>
    <row r="293">
      <c r="E293" s="9" t="n"/>
      <c r="J293" s="200" t="n"/>
    </row>
    <row r="294">
      <c r="E294" s="9" t="n"/>
      <c r="J294" s="200" t="n"/>
    </row>
    <row r="295">
      <c r="E295" s="9" t="n"/>
      <c r="J295" s="200" t="n"/>
    </row>
    <row r="296">
      <c r="E296" s="9" t="n"/>
      <c r="J296" s="200" t="n"/>
    </row>
    <row r="297">
      <c r="E297" s="9" t="n"/>
      <c r="J297" s="200" t="n"/>
    </row>
    <row r="298">
      <c r="E298" s="9" t="n"/>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R423"/>
  <sheetViews>
    <sheetView workbookViewId="0">
      <pane xSplit="4" ySplit="6" topLeftCell="E31" activePane="bottomRight" state="frozen"/>
      <selection pane="topRight" activeCell="E1" sqref="E1"/>
      <selection pane="bottomLeft" activeCell="A7" sqref="A7"/>
      <selection pane="bottomRight" activeCell="L45" sqref="L45"/>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2月份合计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45689</v>
      </c>
      <c r="F2" s="185" t="n">
        <v>25.8</v>
      </c>
      <c r="G2" s="186" t="n">
        <v>19.2</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45689</v>
      </c>
      <c r="F3" s="185" t="n">
        <v>41.4</v>
      </c>
      <c r="G3" s="186" t="n">
        <v>15</v>
      </c>
      <c r="H3" s="187" t="n"/>
      <c r="I3" s="187" t="n"/>
      <c r="J3" s="188" t="n">
        <v>4</v>
      </c>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45689</v>
      </c>
      <c r="F4" s="185" t="n">
        <v>28.7</v>
      </c>
      <c r="G4" s="186" t="n">
        <v>19</v>
      </c>
      <c r="H4" s="187" t="n"/>
      <c r="I4" s="187" t="n"/>
      <c r="J4" s="188" t="n"/>
      <c r="K4" s="189">
        <f>F4-G4-H4+I4-J4</f>
        <v/>
      </c>
      <c r="L4" s="128" t="n"/>
    </row>
    <row r="5" ht="20.25" customHeight="1" s="162">
      <c r="A5" s="182" t="inlineStr">
        <is>
          <t>买家退款</t>
        </is>
      </c>
      <c r="B5" s="184">
        <f>SUM(H:H)</f>
        <v/>
      </c>
      <c r="C5" s="183" t="inlineStr">
        <is>
          <t>单量</t>
        </is>
      </c>
      <c r="D5" s="191">
        <f>COUNT(G:G)</f>
        <v/>
      </c>
      <c r="E5" s="9" t="n">
        <v>45690</v>
      </c>
      <c r="F5" s="185" t="n">
        <v>28.7</v>
      </c>
      <c r="G5" s="186" t="n">
        <v>19</v>
      </c>
      <c r="H5" s="187" t="n"/>
      <c r="I5" s="187" t="n"/>
      <c r="J5" s="188" t="n"/>
      <c r="K5" s="189">
        <f>F5-G5-H5+I5-J5</f>
        <v/>
      </c>
      <c r="L5" s="128" t="n"/>
    </row>
    <row r="6" ht="20.25" customHeight="1" s="162">
      <c r="A6" s="182" t="inlineStr">
        <is>
          <t>店铺退款</t>
        </is>
      </c>
      <c r="B6" s="184">
        <f>SUM(I:I)</f>
        <v/>
      </c>
      <c r="C6" s="192" t="inlineStr">
        <is>
          <t>退货量</t>
        </is>
      </c>
      <c r="D6" s="191">
        <f>COUNT(I:I)</f>
        <v/>
      </c>
      <c r="E6" s="9" t="n">
        <v>45690</v>
      </c>
      <c r="F6" s="185" t="n">
        <v>18.8</v>
      </c>
      <c r="G6" s="186" t="n">
        <v>16</v>
      </c>
      <c r="H6" s="187" t="n"/>
      <c r="I6" s="187" t="n"/>
      <c r="J6" s="188" t="n"/>
      <c r="K6" s="189">
        <f>F6-G6-H6+I6-J6</f>
        <v/>
      </c>
      <c r="L6" s="128" t="n"/>
    </row>
    <row r="7" ht="20.25" customHeight="1" s="162">
      <c r="E7" s="9" t="n">
        <v>45690</v>
      </c>
      <c r="F7" s="193" t="n">
        <v>40.8</v>
      </c>
      <c r="G7" s="186" t="n">
        <v>36</v>
      </c>
      <c r="H7" s="187" t="n">
        <v>40.8</v>
      </c>
      <c r="I7" s="187" t="n">
        <v>36</v>
      </c>
      <c r="J7" s="188" t="n">
        <v>4</v>
      </c>
      <c r="K7" s="189">
        <f>F7-G7-H7+I7-J7</f>
        <v/>
      </c>
      <c r="L7" s="128" t="n"/>
    </row>
    <row r="8" ht="20.25" customHeight="1" s="162">
      <c r="E8" s="9" t="n">
        <v>45691</v>
      </c>
      <c r="F8" s="185" t="n">
        <v>32.5</v>
      </c>
      <c r="G8" s="186" t="n">
        <v>22.39</v>
      </c>
      <c r="H8" s="187" t="n"/>
      <c r="I8" s="187" t="n"/>
      <c r="J8" s="188" t="n"/>
      <c r="K8" s="189">
        <f>F8-G8-H8+I8-J8</f>
        <v/>
      </c>
      <c r="L8" s="128" t="n"/>
    </row>
    <row r="9" ht="20.25" customHeight="1" s="162">
      <c r="E9" s="9" t="n">
        <v>45692</v>
      </c>
      <c r="F9" s="185" t="n">
        <v>14.8</v>
      </c>
      <c r="G9" s="186" t="n">
        <v>11.8</v>
      </c>
      <c r="H9" s="187" t="n"/>
      <c r="I9" s="187" t="n"/>
      <c r="J9" s="188" t="n"/>
      <c r="K9" s="189">
        <f>F9-G9-H9+I9-J9</f>
        <v/>
      </c>
      <c r="L9" s="128" t="n"/>
    </row>
    <row r="10" ht="20.25" customHeight="1" s="162">
      <c r="B10" s="194" t="n"/>
      <c r="E10" s="9" t="n">
        <v>45692</v>
      </c>
      <c r="F10" s="193" t="n">
        <v>31.3</v>
      </c>
      <c r="G10" s="186" t="n">
        <v>21</v>
      </c>
      <c r="H10" s="187" t="n"/>
      <c r="I10" s="187" t="n"/>
      <c r="J10" s="188" t="n"/>
      <c r="K10" s="189">
        <f>F10-G10-H10+I10-J10</f>
        <v/>
      </c>
      <c r="L10" s="13" t="n"/>
    </row>
    <row r="11" ht="22.35" customHeight="1" s="162">
      <c r="E11" s="9" t="n">
        <v>45692</v>
      </c>
      <c r="F11" s="185" t="n">
        <v>31.3</v>
      </c>
      <c r="G11" s="186" t="n">
        <v>21</v>
      </c>
      <c r="H11" s="187" t="n"/>
      <c r="I11" s="187" t="n"/>
      <c r="J11" s="188" t="n"/>
      <c r="K11" s="189">
        <f>F11-G11-H11+I11-J11</f>
        <v/>
      </c>
      <c r="L11" s="13" t="n"/>
    </row>
    <row r="12">
      <c r="E12" s="9" t="n">
        <v>45692</v>
      </c>
      <c r="F12" s="185" t="n">
        <v>36.5</v>
      </c>
      <c r="G12" s="186" t="n">
        <v>25</v>
      </c>
      <c r="H12" s="187" t="n"/>
      <c r="I12" s="187" t="n"/>
      <c r="J12" s="188" t="n"/>
      <c r="K12" s="189">
        <f>F12-G12-H12+I12-J12</f>
        <v/>
      </c>
      <c r="L12" s="13" t="n"/>
    </row>
    <row r="13">
      <c r="E13" s="9" t="n">
        <v>45692</v>
      </c>
      <c r="F13" s="185" t="n">
        <v>23.5</v>
      </c>
      <c r="G13" s="186" t="n">
        <v>15</v>
      </c>
      <c r="H13" s="187" t="n"/>
      <c r="I13" s="187" t="n"/>
      <c r="J13" s="188" t="n"/>
      <c r="K13" s="189">
        <f>F13-G13-H13+I13-J13</f>
        <v/>
      </c>
      <c r="L13" s="13" t="n"/>
    </row>
    <row r="14">
      <c r="B14" s="194" t="n"/>
      <c r="E14" s="9" t="n">
        <v>45692</v>
      </c>
      <c r="F14" s="185" t="n">
        <v>14.8</v>
      </c>
      <c r="G14" s="186" t="n">
        <v>11.8</v>
      </c>
      <c r="H14" s="187" t="n"/>
      <c r="I14" s="187" t="n"/>
      <c r="J14" s="188" t="n"/>
      <c r="K14" s="189">
        <f>F14-G14-H14+I14-J14</f>
        <v/>
      </c>
      <c r="L14" s="13" t="n"/>
      <c r="M14" s="0" t="inlineStr">
        <is>
          <t>快递费代估</t>
        </is>
      </c>
    </row>
    <row r="15">
      <c r="E15" s="9" t="n">
        <v>45693</v>
      </c>
      <c r="F15" s="185" t="n">
        <v>34.8</v>
      </c>
      <c r="G15" s="186" t="n">
        <v>25</v>
      </c>
      <c r="H15" s="187" t="n"/>
      <c r="I15" s="187" t="n"/>
      <c r="J15" s="188" t="n"/>
      <c r="K15" s="189">
        <f>F15-G15-H15+I15-J15</f>
        <v/>
      </c>
      <c r="L15" s="13" t="n"/>
    </row>
    <row r="16">
      <c r="E16" s="9" t="n">
        <v>45693</v>
      </c>
      <c r="F16" s="185" t="n">
        <v>89.59999999999999</v>
      </c>
      <c r="G16" s="186" t="n">
        <v>54</v>
      </c>
      <c r="H16" s="187" t="n"/>
      <c r="I16" s="187" t="n"/>
      <c r="J16" s="188" t="n">
        <v>10</v>
      </c>
      <c r="K16" s="189">
        <f>F16-G16-H16+I16-J16</f>
        <v/>
      </c>
      <c r="L16" s="13" t="n"/>
    </row>
    <row r="17">
      <c r="E17" s="9" t="n">
        <v>45693</v>
      </c>
      <c r="F17" s="185" t="n">
        <v>17.8</v>
      </c>
      <c r="G17" s="186" t="n">
        <v>14.45</v>
      </c>
      <c r="H17" s="187" t="n"/>
      <c r="I17" s="187" t="n"/>
      <c r="J17" s="188" t="n"/>
      <c r="K17" s="189">
        <f>F17-G17-H17+I17-J17</f>
        <v/>
      </c>
      <c r="L17" s="13" t="n"/>
    </row>
    <row r="18">
      <c r="E18" s="9" t="n">
        <v>45693</v>
      </c>
      <c r="F18" s="195" t="n">
        <v>17.8</v>
      </c>
      <c r="G18" s="186" t="n">
        <v>14.45</v>
      </c>
      <c r="H18" s="187" t="n"/>
      <c r="I18" s="187" t="n"/>
      <c r="J18" s="188" t="n"/>
      <c r="K18" s="189">
        <f>F18-G18-H18+I18-J18</f>
        <v/>
      </c>
      <c r="L18" s="13" t="n"/>
    </row>
    <row r="19">
      <c r="E19" s="9" t="n">
        <v>45693</v>
      </c>
      <c r="F19" s="185" t="n">
        <v>17.8</v>
      </c>
      <c r="G19" s="186" t="n">
        <v>14.45</v>
      </c>
      <c r="H19" s="187" t="n"/>
      <c r="I19" s="187" t="n"/>
      <c r="J19" s="188" t="n"/>
      <c r="K19" s="189">
        <f>F19-G19-H19+I19-J19</f>
        <v/>
      </c>
      <c r="L19" s="13" t="n"/>
    </row>
    <row r="20">
      <c r="E20" s="9" t="n">
        <v>45693</v>
      </c>
      <c r="F20" s="193" t="n">
        <v>34.8</v>
      </c>
      <c r="G20" s="186" t="n">
        <v>25</v>
      </c>
      <c r="H20" s="187" t="n"/>
      <c r="I20" s="187" t="n"/>
      <c r="J20" s="188" t="n"/>
      <c r="K20" s="189">
        <f>F20-G20-H20+I20-J20</f>
        <v/>
      </c>
      <c r="L20" s="13" t="n"/>
    </row>
    <row r="21">
      <c r="E21" s="9" t="n">
        <v>45694</v>
      </c>
      <c r="F21" s="193" t="n">
        <v>494</v>
      </c>
      <c r="G21" s="186" t="n">
        <v>313.5</v>
      </c>
      <c r="H21" s="187" t="n"/>
      <c r="I21" s="187" t="n"/>
      <c r="J21" s="188" t="n"/>
      <c r="K21" s="189">
        <f>F21-G21-H21+I21-J21</f>
        <v/>
      </c>
      <c r="L21" s="13" t="n"/>
    </row>
    <row r="22">
      <c r="E22" s="9" t="n">
        <v>45694</v>
      </c>
      <c r="F22" s="196" t="n">
        <v>60</v>
      </c>
      <c r="G22" s="186" t="n">
        <v>38</v>
      </c>
      <c r="H22" s="187" t="n"/>
      <c r="I22" s="187" t="n"/>
      <c r="J22" s="188" t="n"/>
      <c r="K22" s="189">
        <f>F22-G22-H22+I22-J22</f>
        <v/>
      </c>
      <c r="L22" s="13" t="n"/>
    </row>
    <row r="23">
      <c r="E23" s="9" t="n">
        <v>45695</v>
      </c>
      <c r="F23" s="196" t="n">
        <v>27.6</v>
      </c>
      <c r="G23" s="186" t="n">
        <v>10</v>
      </c>
      <c r="H23" s="187" t="n"/>
      <c r="I23" s="187" t="n"/>
      <c r="J23" s="188" t="n">
        <v>4</v>
      </c>
      <c r="K23" s="189">
        <f>F23-G23-H23+I23-J23</f>
        <v/>
      </c>
      <c r="L23" s="13" t="n"/>
    </row>
    <row r="24">
      <c r="E24" s="9" t="n">
        <v>45695</v>
      </c>
      <c r="F24" s="195" t="n">
        <v>28.7</v>
      </c>
      <c r="G24" s="186" t="n">
        <v>19</v>
      </c>
      <c r="H24" s="187" t="n"/>
      <c r="I24" s="187" t="n"/>
      <c r="J24" s="188" t="n"/>
      <c r="K24" s="189">
        <f>F24-G24-H24+I24-J24</f>
        <v/>
      </c>
      <c r="L24" s="13" t="n"/>
    </row>
    <row r="25">
      <c r="E25" s="9" t="n">
        <v>45695</v>
      </c>
      <c r="F25" s="195" t="n">
        <v>11.8</v>
      </c>
      <c r="G25" s="186" t="n">
        <v>10.65</v>
      </c>
      <c r="H25" s="187" t="n"/>
      <c r="I25" s="187" t="n"/>
      <c r="J25" s="197" t="n"/>
      <c r="K25" s="189">
        <f>F25-G25-H25+I25-J25</f>
        <v/>
      </c>
      <c r="L25" s="13" t="n"/>
    </row>
    <row r="26">
      <c r="E26" s="9" t="n">
        <v>45695</v>
      </c>
      <c r="F26" s="198" t="n">
        <v>36.5</v>
      </c>
      <c r="G26" s="186" t="n">
        <v>25</v>
      </c>
      <c r="H26" s="187" t="n"/>
      <c r="I26" s="187" t="n"/>
      <c r="J26" s="197" t="n"/>
      <c r="K26" s="189">
        <f>F26-G26-H26+I26-J26</f>
        <v/>
      </c>
      <c r="L26" s="13" t="n"/>
    </row>
    <row r="27">
      <c r="E27" s="9" t="n">
        <v>45696</v>
      </c>
      <c r="F27" s="198" t="n">
        <v>44.4</v>
      </c>
      <c r="G27" s="186" t="n">
        <v>20.4</v>
      </c>
      <c r="H27" s="187" t="n"/>
      <c r="I27" s="187" t="n"/>
      <c r="J27" s="199" t="n"/>
      <c r="K27" s="189">
        <f>F27-G27-H27+I27-J27</f>
        <v/>
      </c>
      <c r="L27" s="13" t="n"/>
    </row>
    <row r="28">
      <c r="E28" s="9" t="n">
        <v>45696</v>
      </c>
      <c r="F28" s="198" t="n">
        <v>97.8</v>
      </c>
      <c r="G28" s="186" t="n">
        <v>68</v>
      </c>
      <c r="H28" s="187" t="n"/>
      <c r="I28" s="187" t="n"/>
      <c r="J28" s="200" t="n"/>
      <c r="K28" s="189">
        <f>F28-G28-H28+I28-J28</f>
        <v/>
      </c>
      <c r="L28" s="13" t="n"/>
    </row>
    <row r="29">
      <c r="E29" s="9" t="n">
        <v>45697</v>
      </c>
      <c r="F29" s="198" t="n">
        <v>36.5</v>
      </c>
      <c r="G29" s="186" t="n">
        <v>25</v>
      </c>
      <c r="H29" s="187" t="n"/>
      <c r="I29" s="187" t="n"/>
      <c r="J29" s="200" t="n"/>
      <c r="K29" s="189">
        <f>F29-G29-H29+I29-J29</f>
        <v/>
      </c>
      <c r="L29" s="13" t="n"/>
    </row>
    <row r="30">
      <c r="E30" s="9" t="n">
        <v>45697</v>
      </c>
      <c r="F30" s="198" t="n">
        <v>33.9</v>
      </c>
      <c r="G30" s="186" t="n">
        <v>18.6</v>
      </c>
      <c r="H30" s="187" t="n"/>
      <c r="I30" s="187" t="n"/>
      <c r="J30" s="200" t="n"/>
      <c r="K30" s="189">
        <f>F30-G30-H30+I30-J30</f>
        <v/>
      </c>
      <c r="L30" s="13" t="n"/>
    </row>
    <row r="31">
      <c r="E31" s="9" t="n">
        <v>45697</v>
      </c>
      <c r="F31" s="198" t="n">
        <v>17.8</v>
      </c>
      <c r="G31" s="186" t="n">
        <v>9.51</v>
      </c>
      <c r="H31" s="187" t="n"/>
      <c r="I31" s="187" t="n"/>
      <c r="J31" s="200" t="n"/>
      <c r="K31" s="189">
        <f>F31-G31-H31+I31-J31</f>
        <v/>
      </c>
      <c r="L31" s="13" t="n"/>
    </row>
    <row r="32">
      <c r="E32" s="9" t="n">
        <v>45698</v>
      </c>
      <c r="F32" s="198" t="n">
        <v>32.8</v>
      </c>
      <c r="G32" s="186" t="n">
        <v>27.31</v>
      </c>
      <c r="H32" s="201" t="n"/>
      <c r="I32" s="201" t="n"/>
      <c r="J32" s="200" t="n"/>
      <c r="K32" s="189">
        <f>F32-G32-H32+I32-J32</f>
        <v/>
      </c>
    </row>
    <row r="33">
      <c r="E33" s="9" t="n">
        <v>45698</v>
      </c>
      <c r="F33" s="198" t="n">
        <v>14.8</v>
      </c>
      <c r="G33" s="186" t="n">
        <v>9.09</v>
      </c>
      <c r="H33" s="201" t="n"/>
      <c r="I33" s="201" t="n"/>
      <c r="J33" s="200" t="n"/>
      <c r="K33" s="189">
        <f>F33-G33-H33+I33-J33</f>
        <v/>
      </c>
    </row>
    <row r="34">
      <c r="E34" s="9" t="n">
        <v>45698</v>
      </c>
      <c r="F34" s="198" t="n">
        <v>14.8</v>
      </c>
      <c r="G34" s="186" t="n">
        <v>11.8</v>
      </c>
      <c r="H34" s="201" t="n"/>
      <c r="I34" s="201" t="n"/>
      <c r="J34" s="200" t="n"/>
      <c r="K34" s="189">
        <f>F34-G34-H34+I34-J34</f>
        <v/>
      </c>
    </row>
    <row r="35">
      <c r="E35" s="9" t="n">
        <v>45698</v>
      </c>
      <c r="F35" s="198" t="n">
        <v>17.8</v>
      </c>
      <c r="G35" s="186" t="n">
        <v>14.45</v>
      </c>
      <c r="H35" s="201" t="n"/>
      <c r="I35" s="201" t="n"/>
      <c r="J35" s="200" t="n"/>
      <c r="K35" s="189">
        <f>F35-G35-H35+I35-J35</f>
        <v/>
      </c>
    </row>
    <row r="36">
      <c r="E36" s="9" t="n">
        <v>45699</v>
      </c>
      <c r="F36" s="198" t="n">
        <v>31.3</v>
      </c>
      <c r="G36" s="186" t="n">
        <v>21</v>
      </c>
      <c r="H36" s="201" t="n"/>
      <c r="I36" s="201" t="n"/>
      <c r="J36" s="200" t="n"/>
      <c r="K36" s="189">
        <f>F36-G36-H36+I36-J36</f>
        <v/>
      </c>
    </row>
    <row r="37">
      <c r="E37" s="9" t="n">
        <v>45699</v>
      </c>
      <c r="F37" s="198" t="n">
        <v>28.7</v>
      </c>
      <c r="G37" s="186" t="n">
        <v>19</v>
      </c>
      <c r="H37" s="201" t="n"/>
      <c r="I37" s="201" t="n"/>
      <c r="J37" s="200" t="n"/>
      <c r="K37" s="189">
        <f>F37-G37-H37+I37-J37</f>
        <v/>
      </c>
    </row>
    <row r="38">
      <c r="E38" s="9" t="n">
        <v>45700</v>
      </c>
      <c r="F38" s="198" t="n">
        <v>78.3</v>
      </c>
      <c r="G38" s="186" t="n">
        <v>45</v>
      </c>
      <c r="H38" s="201" t="n"/>
      <c r="I38" s="201" t="n"/>
      <c r="J38" s="200" t="n"/>
      <c r="K38" s="189">
        <f>F38-G38-H38+I38-J38</f>
        <v/>
      </c>
    </row>
    <row r="39">
      <c r="E39" s="9" t="n">
        <v>45700</v>
      </c>
      <c r="F39" s="198" t="n">
        <v>16.5</v>
      </c>
      <c r="G39" s="186" t="n">
        <v>10</v>
      </c>
      <c r="H39" s="201" t="n"/>
      <c r="I39" s="201" t="n"/>
      <c r="J39" s="200" t="n">
        <v>4</v>
      </c>
      <c r="K39" s="189">
        <f>F39-G39-H39+I39-J39</f>
        <v/>
      </c>
    </row>
    <row r="40">
      <c r="E40" s="9" t="n">
        <v>45700</v>
      </c>
      <c r="F40" s="198" t="n">
        <v>86.2</v>
      </c>
      <c r="G40" s="186" t="n">
        <v>41.14</v>
      </c>
      <c r="H40" s="201" t="n"/>
      <c r="I40" s="201" t="n"/>
      <c r="J40" s="200" t="n"/>
      <c r="K40" s="189">
        <f>F40-G40-H40+I40-J40</f>
        <v/>
      </c>
    </row>
    <row r="41">
      <c r="E41" s="9" t="n">
        <v>45701</v>
      </c>
      <c r="F41" s="198" t="n">
        <v>25.8</v>
      </c>
      <c r="G41" s="186" t="n">
        <v>19.2</v>
      </c>
      <c r="H41" s="201" t="n"/>
      <c r="I41" s="201" t="n"/>
      <c r="J41" s="200" t="n"/>
      <c r="K41" s="189">
        <f>F41-G41-H41+I41-J41</f>
        <v/>
      </c>
    </row>
    <row r="42">
      <c r="E42" s="9" t="n">
        <v>45701</v>
      </c>
      <c r="F42" s="198" t="n">
        <v>29.6</v>
      </c>
      <c r="G42" s="186" t="n">
        <v>10</v>
      </c>
      <c r="H42" s="201" t="n"/>
      <c r="I42" s="201" t="n"/>
      <c r="J42" s="200" t="n">
        <v>4</v>
      </c>
      <c r="K42" s="189">
        <f>F42-G42-H42+I42-J42</f>
        <v/>
      </c>
    </row>
    <row r="43">
      <c r="E43" s="9" t="n">
        <v>45701</v>
      </c>
      <c r="F43" s="198" t="n">
        <v>25.8</v>
      </c>
      <c r="G43" s="186" t="n">
        <v>19.2</v>
      </c>
      <c r="H43" s="201" t="n"/>
      <c r="I43" s="201" t="n"/>
      <c r="J43" s="200" t="n"/>
      <c r="K43" s="189">
        <f>F43-G43-H43+I43-J43</f>
        <v/>
      </c>
    </row>
    <row r="44">
      <c r="E44" s="9" t="n">
        <v>45702</v>
      </c>
      <c r="F44" s="198" t="n">
        <v>41.4</v>
      </c>
      <c r="G44" s="186" t="n">
        <v>27.75</v>
      </c>
      <c r="H44" s="201" t="n"/>
      <c r="I44" s="201" t="n"/>
      <c r="J44" s="200" t="n"/>
      <c r="K44" s="189">
        <f>F44-G44-H44+I44-J44</f>
        <v/>
      </c>
    </row>
    <row r="45">
      <c r="E45" s="9" t="n">
        <v>45702</v>
      </c>
      <c r="F45" s="198" t="n">
        <v>38.8</v>
      </c>
      <c r="G45" s="186" t="n">
        <v>30.77</v>
      </c>
      <c r="H45" s="201" t="n">
        <v>38.8</v>
      </c>
      <c r="I45" s="201" t="n">
        <v>30.77</v>
      </c>
      <c r="J45" s="200" t="n"/>
      <c r="K45" s="189">
        <f>F45-G45-H45+I45-J45</f>
        <v/>
      </c>
    </row>
    <row r="46">
      <c r="C46" s="68" t="n"/>
      <c r="D46" s="68" t="n"/>
      <c r="E46" s="9" t="n">
        <v>45702</v>
      </c>
      <c r="F46" s="198" t="n">
        <v>14.8</v>
      </c>
      <c r="G46" s="186" t="n">
        <v>9.94</v>
      </c>
      <c r="H46" s="201" t="n"/>
      <c r="I46" s="201" t="n"/>
      <c r="J46" s="200" t="n"/>
      <c r="K46" s="189">
        <f>F46-G46-H46+I46-J46</f>
        <v/>
      </c>
    </row>
    <row r="47">
      <c r="E47" s="9" t="n">
        <v>45702</v>
      </c>
      <c r="F47" s="198" t="n">
        <v>25.8</v>
      </c>
      <c r="G47" s="186" t="n">
        <v>19.2</v>
      </c>
      <c r="H47" s="201" t="n"/>
      <c r="I47" s="201" t="n"/>
      <c r="J47" s="200" t="n"/>
      <c r="K47" s="189">
        <f>F47-G47-H47+I47-J47</f>
        <v/>
      </c>
    </row>
    <row r="48">
      <c r="E48" s="9" t="n">
        <v>45702</v>
      </c>
      <c r="F48" s="198" t="n">
        <v>126</v>
      </c>
      <c r="G48" s="186" t="n">
        <v>83.5</v>
      </c>
      <c r="H48" s="201" t="n"/>
      <c r="I48" s="201" t="n"/>
      <c r="J48" s="200" t="n"/>
      <c r="K48" s="189">
        <f>F48-G48-H48+I48-J48</f>
        <v/>
      </c>
    </row>
    <row r="49">
      <c r="C49" s="68" t="n"/>
      <c r="D49" s="68" t="n"/>
      <c r="E49" s="9" t="n">
        <v>45702</v>
      </c>
      <c r="F49" s="198" t="n">
        <v>49.8</v>
      </c>
      <c r="G49" s="186" t="n">
        <v>36.22</v>
      </c>
      <c r="H49" s="201" t="n"/>
      <c r="I49" s="201" t="n"/>
      <c r="J49" s="200" t="n"/>
      <c r="K49" s="189">
        <f>F49-G49-H49+I49-J49</f>
        <v/>
      </c>
    </row>
    <row r="50">
      <c r="A50" s="68" t="n"/>
      <c r="B50" s="68" t="n"/>
      <c r="E50" s="9" t="n">
        <v>45703</v>
      </c>
      <c r="F50" s="198" t="n">
        <v>34.8</v>
      </c>
      <c r="G50" s="186" t="n">
        <v>25</v>
      </c>
      <c r="H50" s="201" t="n"/>
      <c r="I50" s="201" t="n"/>
      <c r="J50" s="200" t="n"/>
      <c r="K50" s="189">
        <f>F50-G50-H50+I50-J50</f>
        <v/>
      </c>
      <c r="M50" s="0" t="inlineStr">
        <is>
          <t>快递费代估</t>
        </is>
      </c>
    </row>
    <row r="51">
      <c r="E51" s="9" t="n">
        <v>45704</v>
      </c>
      <c r="F51" s="198" t="n">
        <v>44.8</v>
      </c>
      <c r="G51" s="186" t="n">
        <v>34.73</v>
      </c>
      <c r="H51" s="201" t="n"/>
      <c r="I51" s="201" t="n"/>
      <c r="J51" s="200" t="n"/>
      <c r="K51" s="189">
        <f>F51-G51-H51+I51-J51</f>
        <v/>
      </c>
    </row>
    <row r="52">
      <c r="E52" s="9" t="n">
        <v>45704</v>
      </c>
      <c r="F52" s="198" t="n">
        <v>25.8</v>
      </c>
      <c r="G52" s="186" t="n">
        <v>19.2</v>
      </c>
      <c r="H52" s="201" t="n"/>
      <c r="I52" s="201" t="n"/>
      <c r="J52" s="200" t="n"/>
      <c r="K52" s="189">
        <f>F52-G52-H52+I52-J52</f>
        <v/>
      </c>
    </row>
    <row r="53">
      <c r="A53" s="68" t="n"/>
      <c r="B53" s="68" t="n"/>
      <c r="E53" s="9" t="n">
        <v>45704</v>
      </c>
      <c r="F53" s="198" t="n">
        <v>29.6</v>
      </c>
      <c r="G53" s="186" t="n">
        <v>14.88</v>
      </c>
      <c r="H53" s="201" t="n"/>
      <c r="I53" s="201" t="n"/>
      <c r="J53" s="200" t="n"/>
      <c r="K53" s="189">
        <f>F53-G53-H53+I53-J53</f>
        <v/>
      </c>
    </row>
    <row r="54" customFormat="1" s="68">
      <c r="A54" s="0" t="n"/>
      <c r="B54" s="0" t="n"/>
      <c r="C54" s="0" t="n"/>
      <c r="D54" s="0" t="n"/>
      <c r="E54" s="9" t="n">
        <v>45704</v>
      </c>
      <c r="F54" s="198" t="n">
        <v>32.8</v>
      </c>
      <c r="G54" s="186" t="n">
        <v>27.31</v>
      </c>
      <c r="H54" s="201" t="n"/>
      <c r="I54" s="201" t="n"/>
      <c r="J54" s="200" t="n"/>
      <c r="K54" s="189">
        <f>F54-G54-H54+I54-J54</f>
        <v/>
      </c>
    </row>
    <row r="55">
      <c r="E55" s="9" t="n">
        <v>45704</v>
      </c>
      <c r="F55" s="198" t="n">
        <v>25.8</v>
      </c>
      <c r="G55" s="186" t="n">
        <v>19.2</v>
      </c>
      <c r="H55" s="201" t="n"/>
      <c r="I55" s="201" t="n"/>
      <c r="J55" s="200" t="n"/>
      <c r="K55" s="189">
        <f>F55-G55-H55+I55-J55</f>
        <v/>
      </c>
      <c r="M55" s="0" t="inlineStr">
        <is>
          <t>快递费代估</t>
        </is>
      </c>
    </row>
    <row r="56">
      <c r="E56" s="9" t="n">
        <v>45704</v>
      </c>
      <c r="F56" s="198" t="n">
        <v>14.8</v>
      </c>
      <c r="G56" s="186" t="n">
        <v>9.94</v>
      </c>
      <c r="H56" s="201" t="n"/>
      <c r="I56" s="201" t="n"/>
      <c r="J56" s="200" t="n"/>
      <c r="K56" s="189">
        <f>F56-G56-H56+I56-J56</f>
        <v/>
      </c>
    </row>
    <row r="57" customFormat="1" s="68">
      <c r="A57" s="0" t="n"/>
      <c r="B57" s="0" t="n"/>
      <c r="C57" s="0" t="n"/>
      <c r="D57" s="0" t="n"/>
      <c r="E57" s="9" t="n">
        <v>45705</v>
      </c>
      <c r="F57" s="198" t="n">
        <v>132.6</v>
      </c>
      <c r="G57" s="186" t="n">
        <v>89.5</v>
      </c>
      <c r="H57" s="201" t="n"/>
      <c r="I57" s="201" t="n"/>
      <c r="J57" s="200" t="n"/>
      <c r="K57" s="189">
        <f>F57-G57-H57+I57-J57</f>
        <v/>
      </c>
    </row>
    <row r="58">
      <c r="E58" s="9" t="n">
        <v>45705</v>
      </c>
      <c r="F58" s="202" t="n">
        <v>11.8</v>
      </c>
      <c r="G58" s="187" t="n">
        <v>10.65</v>
      </c>
      <c r="H58" s="201" t="n"/>
      <c r="I58" s="201" t="n"/>
      <c r="J58" s="199" t="n"/>
      <c r="K58" s="189">
        <f>F58-G58-H58+I58-J58</f>
        <v/>
      </c>
    </row>
    <row r="59">
      <c r="E59" s="9" t="n">
        <v>45705</v>
      </c>
      <c r="F59" s="198" t="n">
        <v>25.8</v>
      </c>
      <c r="G59" s="186" t="n">
        <v>19.2</v>
      </c>
      <c r="H59" s="201" t="n"/>
      <c r="I59" s="201" t="n"/>
      <c r="J59" s="200" t="n"/>
      <c r="K59" s="189">
        <f>F59-G59-H59+I59-J59</f>
        <v/>
      </c>
    </row>
    <row r="60">
      <c r="E60" s="9" t="n">
        <v>45705</v>
      </c>
      <c r="F60" s="198" t="n">
        <v>32.8</v>
      </c>
      <c r="G60" s="186" t="n">
        <v>27.31</v>
      </c>
      <c r="H60" s="201" t="n"/>
      <c r="I60" s="201" t="n"/>
      <c r="J60" s="200" t="n"/>
      <c r="K60" s="189">
        <f>F60-G60-H60+I60-J60</f>
        <v/>
      </c>
      <c r="M60" s="0" t="inlineStr">
        <is>
          <t>快递费代估</t>
        </is>
      </c>
    </row>
    <row r="61">
      <c r="E61" s="9" t="n">
        <v>45705</v>
      </c>
      <c r="F61" s="198" t="n">
        <v>25.8</v>
      </c>
      <c r="G61" s="186" t="n">
        <v>19.2</v>
      </c>
      <c r="H61" s="201" t="n"/>
      <c r="I61" s="201" t="n"/>
      <c r="J61" s="200" t="n"/>
      <c r="K61" s="189">
        <f>F61-G61-H61+I61-J61</f>
        <v/>
      </c>
    </row>
    <row r="62">
      <c r="E62" s="9" t="n">
        <v>45705</v>
      </c>
      <c r="F62" s="198" t="n">
        <v>64.8</v>
      </c>
      <c r="G62" s="186" t="n">
        <v>47</v>
      </c>
      <c r="H62" s="201" t="n"/>
      <c r="I62" s="201" t="n"/>
      <c r="J62" s="200" t="n"/>
      <c r="K62" s="189">
        <f>F62-G62-H62+I62-J62</f>
        <v/>
      </c>
      <c r="L62" s="0" t="inlineStr">
        <is>
          <t>其他</t>
        </is>
      </c>
    </row>
    <row r="63">
      <c r="E63" s="9" t="n">
        <v>45705</v>
      </c>
      <c r="F63" s="198" t="n">
        <v>32.8</v>
      </c>
      <c r="G63" s="186" t="n">
        <v>27.31</v>
      </c>
      <c r="H63" s="201" t="n"/>
      <c r="I63" s="201" t="n"/>
      <c r="J63" s="200" t="n"/>
      <c r="K63" s="189">
        <f>F63-G63-H63+I63-J63</f>
        <v/>
      </c>
    </row>
    <row r="64">
      <c r="E64" s="9" t="n">
        <v>45705</v>
      </c>
      <c r="F64" s="198" t="n">
        <v>37.6</v>
      </c>
      <c r="G64" s="186" t="n">
        <v>19.73</v>
      </c>
      <c r="H64" s="201" t="n"/>
      <c r="I64" s="201" t="n"/>
      <c r="J64" s="200" t="n"/>
      <c r="K64" s="189">
        <f>F64-G64-H64+I64-J64</f>
        <v/>
      </c>
    </row>
    <row r="65">
      <c r="E65" s="9" t="n">
        <v>45706</v>
      </c>
      <c r="F65" s="198" t="n">
        <v>36.5</v>
      </c>
      <c r="G65" s="186" t="n">
        <v>25</v>
      </c>
      <c r="H65" s="201" t="n"/>
      <c r="I65" s="201" t="n"/>
      <c r="J65" s="200" t="n"/>
      <c r="K65" s="189">
        <f>F65-G65-H65+I65-J65</f>
        <v/>
      </c>
    </row>
    <row r="66">
      <c r="E66" s="9" t="n">
        <v>45706</v>
      </c>
      <c r="F66" s="198" t="n">
        <v>95.8</v>
      </c>
      <c r="G66" s="186" t="n">
        <v>68</v>
      </c>
      <c r="H66" s="201" t="n"/>
      <c r="I66" s="201" t="n"/>
      <c r="J66" s="200" t="n"/>
      <c r="K66" s="189">
        <f>F66-G66-H66+I66-J66</f>
        <v/>
      </c>
    </row>
    <row r="67">
      <c r="E67" s="9" t="n">
        <v>45706</v>
      </c>
      <c r="F67" s="198" t="n">
        <v>32.5</v>
      </c>
      <c r="G67" s="186" t="n">
        <v>23.44</v>
      </c>
      <c r="H67" s="201" t="n"/>
      <c r="I67" s="201" t="n"/>
      <c r="J67" s="200" t="n"/>
      <c r="K67" s="189">
        <f>F67-G67-H67+I67-J67</f>
        <v/>
      </c>
    </row>
    <row r="68">
      <c r="E68" s="9" t="n">
        <v>45706</v>
      </c>
      <c r="F68" s="198" t="n">
        <v>18.8</v>
      </c>
      <c r="G68" s="186" t="n">
        <v>16</v>
      </c>
      <c r="H68" s="201" t="n"/>
      <c r="I68" s="201" t="n"/>
      <c r="J68" s="200" t="n"/>
      <c r="K68" s="189">
        <f>F68-G68-H68+I68-J68</f>
        <v/>
      </c>
    </row>
    <row r="69">
      <c r="E69" s="9" t="n">
        <v>45706</v>
      </c>
      <c r="F69" s="198" t="n">
        <v>31.05</v>
      </c>
      <c r="G69" s="186" t="n">
        <v>23</v>
      </c>
      <c r="H69" s="201" t="n"/>
      <c r="I69" s="201" t="n"/>
      <c r="J69" s="200" t="n"/>
      <c r="K69" s="189">
        <f>F69-G69-H69+I69-J69</f>
        <v/>
      </c>
      <c r="M69" s="0" t="inlineStr">
        <is>
          <t>快递费代估</t>
        </is>
      </c>
    </row>
    <row r="70">
      <c r="E70" s="9" t="n">
        <v>45706</v>
      </c>
      <c r="F70" s="198" t="n">
        <v>34.8</v>
      </c>
      <c r="G70" s="186" t="n">
        <v>25</v>
      </c>
      <c r="H70" s="201" t="n"/>
      <c r="I70" s="201" t="n"/>
      <c r="J70" s="200" t="n"/>
      <c r="K70" s="189">
        <f>F70-G70-H70+I70-J70</f>
        <v/>
      </c>
    </row>
    <row r="71">
      <c r="E71" s="9" t="n">
        <v>45706</v>
      </c>
      <c r="F71" s="198" t="n">
        <v>97.8</v>
      </c>
      <c r="G71" s="186" t="n">
        <v>135.5</v>
      </c>
      <c r="H71" s="201" t="n"/>
      <c r="I71" s="201" t="n"/>
      <c r="J71" s="200" t="n"/>
      <c r="K71" s="189">
        <f>F71-G71-H71+I71-J71</f>
        <v/>
      </c>
    </row>
    <row r="72">
      <c r="E72" s="9" t="n">
        <v>45706</v>
      </c>
      <c r="F72" s="198" t="n">
        <v>99.8</v>
      </c>
      <c r="G72" s="186" t="n">
        <v>0</v>
      </c>
      <c r="H72" s="201" t="n"/>
      <c r="I72" s="201" t="n"/>
      <c r="J72" s="200" t="n"/>
      <c r="K72" s="189">
        <f>F72-G72-H72+I72-J72</f>
        <v/>
      </c>
    </row>
    <row r="73">
      <c r="E73" s="9" t="n">
        <v>45706</v>
      </c>
      <c r="F73" s="198" t="n">
        <v>175.6</v>
      </c>
      <c r="G73" s="186" t="n">
        <v>135.5</v>
      </c>
      <c r="H73" s="201" t="n"/>
      <c r="I73" s="201" t="n"/>
      <c r="J73" s="200" t="n"/>
      <c r="K73" s="189">
        <f>F73-G73-H73+I73-J73</f>
        <v/>
      </c>
    </row>
    <row r="74">
      <c r="E74" s="9" t="n">
        <v>45706</v>
      </c>
      <c r="F74" s="198" t="n">
        <v>71.2</v>
      </c>
      <c r="G74" s="186" t="n">
        <v>47</v>
      </c>
      <c r="H74" s="201" t="n"/>
      <c r="I74" s="201" t="n"/>
      <c r="J74" s="200" t="n"/>
      <c r="K74" s="189">
        <f>F74-G74-H74+I74-J74</f>
        <v/>
      </c>
    </row>
    <row r="75">
      <c r="E75" s="9" t="n">
        <v>45706</v>
      </c>
      <c r="F75" s="198" t="n">
        <v>16.08</v>
      </c>
      <c r="G75" s="186" t="n">
        <v>14.45</v>
      </c>
      <c r="H75" s="201" t="n"/>
      <c r="I75" s="201" t="n"/>
      <c r="J75" s="200" t="n"/>
      <c r="K75" s="189">
        <f>F75-G75-H75+I75-J75</f>
        <v/>
      </c>
    </row>
    <row r="76">
      <c r="E76" s="9" t="n">
        <v>45706</v>
      </c>
      <c r="F76" s="198" t="n">
        <v>25.8</v>
      </c>
      <c r="G76" s="186" t="n">
        <v>19.2</v>
      </c>
      <c r="H76" s="201" t="n"/>
      <c r="I76" s="201" t="n"/>
      <c r="J76" s="200" t="n"/>
      <c r="K76" s="189">
        <f>F76-G76-H76+I76-J76</f>
        <v/>
      </c>
    </row>
    <row r="77">
      <c r="E77" s="9" t="n">
        <v>45707</v>
      </c>
      <c r="F77" s="198" t="n">
        <v>16.03</v>
      </c>
      <c r="G77" s="186" t="n">
        <v>14.45</v>
      </c>
      <c r="H77" s="201" t="n"/>
      <c r="I77" s="201" t="n"/>
      <c r="J77" s="200" t="n"/>
      <c r="K77" s="189">
        <f>F77-G77-H77+I77-J77</f>
        <v/>
      </c>
    </row>
    <row r="78">
      <c r="E78" s="9" t="n">
        <v>45707</v>
      </c>
      <c r="F78" s="198" t="n">
        <v>64.8</v>
      </c>
      <c r="G78" s="186" t="n">
        <v>47</v>
      </c>
      <c r="H78" s="201" t="n"/>
      <c r="I78" s="201" t="n"/>
      <c r="J78" s="200" t="n"/>
      <c r="K78" s="189">
        <f>F78-G78-H78+I78-J78</f>
        <v/>
      </c>
    </row>
    <row r="79">
      <c r="E79" s="9" t="n">
        <v>45707</v>
      </c>
      <c r="F79" s="198" t="n">
        <v>17.8</v>
      </c>
      <c r="G79" s="186" t="n">
        <v>14.45</v>
      </c>
      <c r="H79" s="201" t="n"/>
      <c r="I79" s="201" t="n"/>
      <c r="J79" s="200" t="n"/>
      <c r="K79" s="189">
        <f>F79-G79-H79+I79-J79</f>
        <v/>
      </c>
    </row>
    <row r="80">
      <c r="E80" s="9" t="n">
        <v>45707</v>
      </c>
      <c r="F80" s="198" t="n">
        <v>91.59999999999999</v>
      </c>
      <c r="G80" s="186" t="n">
        <v>62.5</v>
      </c>
      <c r="H80" s="201" t="n"/>
      <c r="I80" s="201" t="n"/>
      <c r="J80" s="200" t="n"/>
      <c r="K80" s="189">
        <f>F80-G80-H80+I80-J80</f>
        <v/>
      </c>
    </row>
    <row r="81">
      <c r="E81" s="9" t="n">
        <v>45707</v>
      </c>
      <c r="F81" s="198" t="n">
        <v>66.68000000000001</v>
      </c>
      <c r="G81" s="186" t="n">
        <v>50</v>
      </c>
      <c r="H81" s="201" t="n"/>
      <c r="I81" s="201" t="n"/>
      <c r="J81" s="200" t="n">
        <v>4</v>
      </c>
      <c r="K81" s="189">
        <f>F81-G81-H81+I81-J81</f>
        <v/>
      </c>
    </row>
    <row r="82">
      <c r="E82" s="9" t="n">
        <v>45707</v>
      </c>
      <c r="F82" s="198" t="n">
        <v>198.6</v>
      </c>
      <c r="G82" s="186" t="n">
        <v>135.5</v>
      </c>
      <c r="H82" s="201" t="n"/>
      <c r="I82" s="201" t="n"/>
      <c r="J82" s="200" t="n"/>
      <c r="K82" s="189">
        <f>F82-G82-H82+I82-J82</f>
        <v/>
      </c>
    </row>
    <row r="83">
      <c r="E83" s="9" t="n">
        <v>45707</v>
      </c>
      <c r="F83" s="198" t="n">
        <v>14.8</v>
      </c>
      <c r="G83" s="186" t="n">
        <v>5</v>
      </c>
      <c r="H83" s="201" t="n"/>
      <c r="I83" s="201" t="n"/>
      <c r="J83" s="200" t="n">
        <v>4</v>
      </c>
      <c r="K83" s="189">
        <f>F83-G83-H83+I83-J83</f>
        <v/>
      </c>
    </row>
    <row r="84">
      <c r="E84" s="9" t="n">
        <v>45708</v>
      </c>
      <c r="F84" s="198" t="n">
        <v>13.8</v>
      </c>
      <c r="G84" s="186" t="n">
        <v>5</v>
      </c>
      <c r="H84" s="201" t="n"/>
      <c r="I84" s="201" t="n"/>
      <c r="J84" s="200" t="n">
        <v>4</v>
      </c>
      <c r="K84" s="189">
        <f>F84-G84-H84+I84-J84</f>
        <v/>
      </c>
    </row>
    <row r="85">
      <c r="E85" s="9" t="n">
        <v>45708</v>
      </c>
      <c r="F85" s="198" t="n">
        <v>196.6</v>
      </c>
      <c r="G85" s="186" t="n">
        <v>135.5</v>
      </c>
      <c r="H85" s="201" t="n"/>
      <c r="I85" s="201" t="n"/>
      <c r="J85" s="200" t="n"/>
      <c r="K85" s="189">
        <f>F85-G85-H85+I85-J85</f>
        <v/>
      </c>
    </row>
    <row r="86">
      <c r="E86" s="9" t="n">
        <v>45708</v>
      </c>
      <c r="F86" s="198" t="n">
        <v>43.6</v>
      </c>
      <c r="G86" s="186" t="n">
        <v>29.65</v>
      </c>
      <c r="H86" s="201" t="n"/>
      <c r="I86" s="201" t="n"/>
      <c r="J86" s="200" t="n"/>
      <c r="K86" s="189">
        <f>F86-G86-H86+I86-J86</f>
        <v/>
      </c>
    </row>
    <row r="87">
      <c r="E87" s="9" t="n">
        <v>45708</v>
      </c>
      <c r="F87" s="198" t="n">
        <v>34.8</v>
      </c>
      <c r="G87" s="186" t="n">
        <v>25</v>
      </c>
      <c r="H87" s="201" t="n"/>
      <c r="I87" s="201" t="n"/>
      <c r="J87" s="200" t="n"/>
      <c r="K87" s="189">
        <f>F87-G87-H87+I87-J87</f>
        <v/>
      </c>
    </row>
    <row r="88">
      <c r="E88" s="9" t="n">
        <v>45708</v>
      </c>
      <c r="F88" s="203" t="n">
        <v>173</v>
      </c>
      <c r="G88" s="186" t="n">
        <v>108.25</v>
      </c>
      <c r="H88" s="204" t="n"/>
      <c r="I88" s="201" t="n"/>
      <c r="J88" s="200" t="n"/>
      <c r="K88" s="189">
        <f>F88-G88-H88+I88-J88</f>
        <v/>
      </c>
    </row>
    <row r="89">
      <c r="E89" s="9" t="n">
        <v>45708</v>
      </c>
      <c r="F89" s="198" t="n">
        <v>127.8</v>
      </c>
      <c r="G89" s="186" t="n">
        <v>90.5</v>
      </c>
      <c r="H89" s="201" t="n"/>
      <c r="I89" s="201" t="n"/>
      <c r="J89" s="200" t="n"/>
      <c r="K89" s="189">
        <f>F89-G89-H89+I89-J89</f>
        <v/>
      </c>
    </row>
    <row r="90">
      <c r="E90" s="9" t="n">
        <v>45709</v>
      </c>
      <c r="F90" s="198" t="n">
        <v>28.7</v>
      </c>
      <c r="G90" s="186" t="n">
        <v>19</v>
      </c>
      <c r="H90" s="201" t="n"/>
      <c r="I90" s="201" t="n"/>
      <c r="J90" s="200" t="n"/>
      <c r="K90" s="189">
        <f>F90-G90-H90+I90-J90</f>
        <v/>
      </c>
    </row>
    <row r="91">
      <c r="E91" s="9" t="n">
        <v>45709</v>
      </c>
      <c r="F91" s="198" t="n">
        <v>49.8</v>
      </c>
      <c r="G91" s="186" t="n">
        <v>33.5</v>
      </c>
      <c r="H91" s="201" t="n"/>
      <c r="I91" s="201" t="n"/>
      <c r="J91" s="200" t="n"/>
      <c r="K91" s="189">
        <f>F91-G91-H91+I91-J91</f>
        <v/>
      </c>
    </row>
    <row r="92">
      <c r="E92" s="9" t="n">
        <v>45710</v>
      </c>
      <c r="F92" s="198" t="n">
        <v>40.6</v>
      </c>
      <c r="G92" s="186" t="n">
        <v>30</v>
      </c>
      <c r="H92" s="201" t="n"/>
      <c r="I92" s="201" t="n"/>
      <c r="J92" s="200" t="n"/>
      <c r="K92" s="189">
        <f>F92-G92-H92+I92-J92</f>
        <v/>
      </c>
      <c r="M92" s="0" t="inlineStr">
        <is>
          <t>运费代估</t>
        </is>
      </c>
    </row>
    <row r="93">
      <c r="E93" s="9" t="n">
        <v>45710</v>
      </c>
      <c r="F93" s="198" t="n">
        <v>23.6</v>
      </c>
      <c r="G93" s="186" t="n">
        <v>17.3</v>
      </c>
      <c r="H93" s="201" t="n"/>
      <c r="I93" s="201" t="n"/>
      <c r="J93" s="200" t="n"/>
      <c r="K93" s="189">
        <f>F93-G93-H93+I93-J93</f>
        <v/>
      </c>
    </row>
    <row r="94">
      <c r="E94" s="9" t="n">
        <v>45710</v>
      </c>
      <c r="F94" s="198" t="n">
        <v>34.8</v>
      </c>
      <c r="G94" s="186" t="n">
        <v>25</v>
      </c>
      <c r="H94" s="201" t="n"/>
      <c r="I94" s="201" t="n"/>
      <c r="J94" s="200" t="n"/>
      <c r="K94" s="189">
        <f>F94-G94-H94+I94-J94</f>
        <v/>
      </c>
    </row>
    <row r="95">
      <c r="E95" s="9" t="n">
        <v>45710</v>
      </c>
      <c r="F95" s="198" t="n">
        <v>51.6</v>
      </c>
      <c r="G95" s="186" t="n">
        <v>34.4</v>
      </c>
      <c r="H95" s="201" t="n"/>
      <c r="I95" s="201" t="n"/>
      <c r="J95" s="200" t="n"/>
      <c r="K95" s="189">
        <f>F95-G95-H95+I95-J95</f>
        <v/>
      </c>
    </row>
    <row r="96">
      <c r="E96" s="9" t="n">
        <v>45710</v>
      </c>
      <c r="F96" s="198" t="n">
        <v>17.8</v>
      </c>
      <c r="G96" s="186" t="n">
        <v>14.45</v>
      </c>
      <c r="H96" s="201" t="n"/>
      <c r="I96" s="201" t="n"/>
      <c r="J96" s="200" t="n"/>
      <c r="K96" s="189">
        <f>F96-G96-H96+I96-J96</f>
        <v/>
      </c>
    </row>
    <row r="97">
      <c r="E97" s="9" t="n">
        <v>45711</v>
      </c>
      <c r="F97" s="198" t="n">
        <v>14.8</v>
      </c>
      <c r="G97" s="186" t="n">
        <v>5</v>
      </c>
      <c r="H97" s="201" t="n"/>
      <c r="I97" s="201" t="n"/>
      <c r="J97" s="200" t="n">
        <v>4</v>
      </c>
      <c r="K97" s="189">
        <f>F97-G97-H97+I97-J97</f>
        <v/>
      </c>
    </row>
    <row r="98">
      <c r="E98" s="9" t="n">
        <v>45711</v>
      </c>
      <c r="F98" s="198" t="n">
        <v>119.4</v>
      </c>
      <c r="G98" s="186" t="n">
        <v>90</v>
      </c>
      <c r="H98" s="201" t="n"/>
      <c r="I98" s="201" t="n"/>
      <c r="J98" s="200" t="n">
        <v>4</v>
      </c>
      <c r="K98" s="189">
        <f>F98-G98-H98+I98-J98</f>
        <v/>
      </c>
    </row>
    <row r="99">
      <c r="E99" s="9" t="n">
        <v>45711</v>
      </c>
      <c r="F99" s="198" t="n">
        <v>23.5</v>
      </c>
      <c r="G99" s="186" t="n">
        <v>15</v>
      </c>
      <c r="H99" s="201" t="n"/>
      <c r="I99" s="201" t="n"/>
      <c r="J99" s="200" t="n"/>
      <c r="K99" s="189">
        <f>F99-G99-H99+I99-J99</f>
        <v/>
      </c>
    </row>
    <row r="100">
      <c r="E100" s="9" t="n">
        <v>45711</v>
      </c>
      <c r="F100" s="198" t="n">
        <v>25.8</v>
      </c>
      <c r="G100" s="186" t="n">
        <v>19.2</v>
      </c>
      <c r="H100" s="201" t="n"/>
      <c r="I100" s="201" t="n"/>
      <c r="J100" s="200" t="n"/>
      <c r="K100" s="189">
        <f>F100-G100-H100+I100-J100</f>
        <v/>
      </c>
    </row>
    <row r="101">
      <c r="E101" s="9" t="n">
        <v>45711</v>
      </c>
      <c r="F101" s="198" t="n">
        <v>29.8</v>
      </c>
      <c r="G101" s="186" t="n">
        <v>23.8</v>
      </c>
      <c r="H101" s="201" t="n"/>
      <c r="I101" s="201" t="n"/>
      <c r="J101" s="200" t="n"/>
      <c r="K101" s="189">
        <f>F101-G101-H101+I101-J101</f>
        <v/>
      </c>
    </row>
    <row r="102">
      <c r="E102" s="9" t="n">
        <v>45711</v>
      </c>
      <c r="F102" s="198" t="n">
        <v>14.8</v>
      </c>
      <c r="G102" s="186" t="n">
        <v>5</v>
      </c>
      <c r="H102" s="201" t="n"/>
      <c r="I102" s="201" t="n"/>
      <c r="J102" s="200" t="n">
        <v>4</v>
      </c>
      <c r="K102" s="189">
        <f>F102-G102-H102+I102-J102</f>
        <v/>
      </c>
    </row>
    <row r="103">
      <c r="E103" s="9" t="n">
        <v>45712</v>
      </c>
      <c r="F103" s="198" t="n">
        <v>14.8</v>
      </c>
      <c r="G103" s="186" t="n">
        <v>9.09</v>
      </c>
      <c r="H103" s="201" t="n"/>
      <c r="I103" s="201" t="n"/>
      <c r="J103" s="200" t="n"/>
      <c r="K103" s="189">
        <f>F103-G103-H103+I103-J103</f>
        <v/>
      </c>
    </row>
    <row r="104">
      <c r="E104" s="9" t="n">
        <v>45712</v>
      </c>
      <c r="F104" s="198" t="n">
        <v>14.8</v>
      </c>
      <c r="G104" s="186" t="n">
        <v>5</v>
      </c>
      <c r="H104" s="201" t="n"/>
      <c r="I104" s="201" t="n"/>
      <c r="J104" s="200" t="n">
        <v>4</v>
      </c>
      <c r="K104" s="189">
        <f>F104-G104-H104+I104-J104</f>
        <v/>
      </c>
    </row>
    <row r="105">
      <c r="E105" s="9" t="n">
        <v>45712</v>
      </c>
      <c r="F105" s="198" t="n">
        <v>44.4</v>
      </c>
      <c r="G105" s="186" t="n">
        <v>15</v>
      </c>
      <c r="H105" s="201" t="n"/>
      <c r="I105" s="201" t="n"/>
      <c r="J105" s="200" t="n">
        <v>4</v>
      </c>
      <c r="K105" s="189">
        <f>F105-G105-H105+I105-J105</f>
        <v/>
      </c>
    </row>
    <row r="106">
      <c r="E106" s="9" t="n">
        <v>45712</v>
      </c>
      <c r="F106" s="198" t="n">
        <v>14.8</v>
      </c>
      <c r="G106" s="186" t="n">
        <v>5</v>
      </c>
      <c r="H106" s="201" t="n"/>
      <c r="I106" s="201" t="n"/>
      <c r="J106" s="200" t="n">
        <v>4</v>
      </c>
      <c r="K106" s="189">
        <f>F106-G106-H106+I106-J106</f>
        <v/>
      </c>
    </row>
    <row r="107">
      <c r="E107" s="9" t="n">
        <v>45712</v>
      </c>
      <c r="F107" s="198" t="n">
        <v>14.8</v>
      </c>
      <c r="G107" s="186" t="n">
        <v>5</v>
      </c>
      <c r="H107" s="201" t="n"/>
      <c r="I107" s="201" t="n"/>
      <c r="J107" s="200" t="n">
        <v>4</v>
      </c>
      <c r="K107" s="189">
        <f>F107-G107-H107+I107-J107</f>
        <v/>
      </c>
    </row>
    <row r="108">
      <c r="E108" s="9" t="n">
        <v>45712</v>
      </c>
      <c r="F108" s="198" t="n">
        <v>31.3</v>
      </c>
      <c r="G108" s="186" t="n">
        <v>21</v>
      </c>
      <c r="H108" s="201" t="n"/>
      <c r="I108" s="201" t="n"/>
      <c r="J108" s="200" t="n"/>
      <c r="K108" s="189">
        <f>F108-G108-H108+I108-J108</f>
        <v/>
      </c>
    </row>
    <row r="109">
      <c r="E109" s="9" t="n">
        <v>45712</v>
      </c>
      <c r="F109" s="198" t="n">
        <v>11.8</v>
      </c>
      <c r="G109" s="186" t="n">
        <v>10.65</v>
      </c>
      <c r="H109" s="201" t="n"/>
      <c r="I109" s="201" t="n"/>
      <c r="J109" s="200" t="n"/>
      <c r="K109" s="189">
        <f>F109-G109-H109+I109-J109</f>
        <v/>
      </c>
    </row>
    <row r="110">
      <c r="E110" s="9" t="n">
        <v>45713</v>
      </c>
      <c r="F110" s="198" t="n">
        <v>20.8</v>
      </c>
      <c r="G110" s="186" t="n">
        <v>13</v>
      </c>
      <c r="H110" s="201" t="n"/>
      <c r="I110" s="201" t="n"/>
      <c r="J110" s="200" t="n"/>
      <c r="K110" s="189">
        <f>F110-G110-H110+I110-J110</f>
        <v/>
      </c>
      <c r="M110" s="0" t="inlineStr">
        <is>
          <t>运费代估</t>
        </is>
      </c>
    </row>
    <row r="111">
      <c r="E111" s="9" t="n">
        <v>45713</v>
      </c>
      <c r="F111" s="198" t="n">
        <v>34.8</v>
      </c>
      <c r="G111" s="186" t="n">
        <v>25</v>
      </c>
      <c r="H111" s="201" t="n"/>
      <c r="I111" s="201" t="n"/>
      <c r="J111" s="200" t="n"/>
      <c r="K111" s="189">
        <f>F111-G111-H111+I111-J111</f>
        <v/>
      </c>
    </row>
    <row r="112">
      <c r="E112" s="9" t="n">
        <v>45713</v>
      </c>
      <c r="F112" s="198" t="n">
        <v>33.9</v>
      </c>
      <c r="G112" s="186" t="n">
        <v>23</v>
      </c>
      <c r="H112" s="201" t="n"/>
      <c r="I112" s="201" t="n"/>
      <c r="J112" s="200" t="n"/>
      <c r="K112" s="189">
        <f>F112-G112-H112+I112-J112</f>
        <v/>
      </c>
    </row>
    <row r="113">
      <c r="E113" s="9" t="n">
        <v>45713</v>
      </c>
      <c r="F113" s="198" t="n">
        <v>64.8</v>
      </c>
      <c r="G113" s="186" t="n">
        <v>47</v>
      </c>
      <c r="H113" s="201" t="n">
        <v>64.8</v>
      </c>
      <c r="I113" s="201" t="n">
        <v>42</v>
      </c>
      <c r="J113" s="200" t="n"/>
      <c r="K113" s="189">
        <f>F113-G113-H113+I113-J113</f>
        <v/>
      </c>
    </row>
    <row r="114">
      <c r="E114" s="9" t="n">
        <v>45713</v>
      </c>
      <c r="F114" s="198" t="n">
        <v>74.40000000000001</v>
      </c>
      <c r="G114" s="186" t="n">
        <v>49.6</v>
      </c>
      <c r="H114" s="201" t="n"/>
      <c r="I114" s="201" t="n"/>
      <c r="J114" s="200" t="n"/>
      <c r="K114" s="189">
        <f>F114-G114-H114+I114-J114</f>
        <v/>
      </c>
      <c r="M114" s="0" t="inlineStr">
        <is>
          <t>运费代估</t>
        </is>
      </c>
    </row>
    <row r="115">
      <c r="E115" s="9" t="n">
        <v>45714</v>
      </c>
      <c r="F115" s="198" t="n">
        <v>14.8</v>
      </c>
      <c r="G115" s="186" t="n">
        <v>5</v>
      </c>
      <c r="H115" s="201" t="n"/>
      <c r="I115" s="201" t="n"/>
      <c r="J115" s="200" t="n">
        <v>4</v>
      </c>
      <c r="K115" s="189">
        <f>F115-G115-H115+I115-J115</f>
        <v/>
      </c>
    </row>
    <row r="116">
      <c r="E116" s="9" t="n">
        <v>45714</v>
      </c>
      <c r="F116" s="198" t="n">
        <v>44.4</v>
      </c>
      <c r="G116" s="186" t="n">
        <v>15</v>
      </c>
      <c r="H116" s="201" t="n"/>
      <c r="I116" s="201" t="n"/>
      <c r="J116" s="200" t="n">
        <v>4</v>
      </c>
      <c r="K116" s="189">
        <f>F116-G116-H116+I116-J116</f>
        <v/>
      </c>
    </row>
    <row r="117">
      <c r="E117" s="9" t="n">
        <v>45714</v>
      </c>
      <c r="F117" s="198" t="n">
        <v>97.8</v>
      </c>
      <c r="G117" s="186" t="n">
        <v>68</v>
      </c>
      <c r="H117" s="201" t="n"/>
      <c r="I117" s="201" t="n"/>
      <c r="J117" s="200" t="n"/>
      <c r="K117" s="189">
        <f>F117-G117-H117+I117-J117</f>
        <v/>
      </c>
    </row>
    <row r="118">
      <c r="E118" s="9" t="n">
        <v>45714</v>
      </c>
      <c r="F118" s="198" t="n">
        <v>45.6</v>
      </c>
      <c r="G118" s="186" t="n">
        <v>25</v>
      </c>
      <c r="H118" s="201" t="n"/>
      <c r="I118" s="201" t="n"/>
      <c r="J118" s="200" t="n">
        <v>4</v>
      </c>
      <c r="K118" s="189">
        <f>F118-G118-H118+I118-J118</f>
        <v/>
      </c>
    </row>
    <row r="119">
      <c r="E119" s="9" t="n">
        <v>45714</v>
      </c>
      <c r="F119" s="198" t="n">
        <v>64.8</v>
      </c>
      <c r="G119" s="186" t="n">
        <v>47</v>
      </c>
      <c r="H119" s="201" t="n"/>
      <c r="I119" s="201" t="n"/>
      <c r="J119" s="200" t="n"/>
      <c r="K119" s="189">
        <f>F119-G119-H119+I119-J119</f>
        <v/>
      </c>
      <c r="M119" s="0" t="inlineStr">
        <is>
          <t>运费代估</t>
        </is>
      </c>
    </row>
    <row r="120">
      <c r="E120" s="9" t="n">
        <v>45715</v>
      </c>
      <c r="F120" s="198" t="n">
        <v>14.8</v>
      </c>
      <c r="G120" s="186" t="n">
        <v>5</v>
      </c>
      <c r="H120" s="201" t="n"/>
      <c r="I120" s="201" t="n"/>
      <c r="J120" s="200" t="n">
        <v>4</v>
      </c>
      <c r="K120" s="189">
        <f>F120-G120-H120+I120-J120</f>
        <v/>
      </c>
    </row>
    <row r="121">
      <c r="E121" s="9" t="n">
        <v>45715</v>
      </c>
      <c r="F121" s="198" t="n">
        <v>155</v>
      </c>
      <c r="G121" s="186" t="n">
        <v>97.2</v>
      </c>
      <c r="H121" s="201" t="n"/>
      <c r="I121" s="201" t="n"/>
      <c r="J121" s="200" t="n"/>
      <c r="K121" s="189">
        <f>F121-G121-H121+I121-J121</f>
        <v/>
      </c>
    </row>
    <row r="122">
      <c r="E122" s="9" t="n">
        <v>45715</v>
      </c>
      <c r="F122" s="198" t="n">
        <v>34.8</v>
      </c>
      <c r="G122" s="186" t="n">
        <v>25</v>
      </c>
      <c r="H122" s="201" t="n"/>
      <c r="I122" s="201" t="n"/>
      <c r="J122" s="200" t="n"/>
      <c r="K122" s="189">
        <f>F122-G122-H122+I122-J122</f>
        <v/>
      </c>
    </row>
    <row r="123">
      <c r="E123" s="9" t="n">
        <v>45715</v>
      </c>
      <c r="F123" s="198" t="n">
        <v>49.6</v>
      </c>
      <c r="G123" s="186" t="n">
        <v>31.5</v>
      </c>
      <c r="H123" s="201" t="n"/>
      <c r="I123" s="201" t="n"/>
      <c r="J123" s="200" t="n"/>
      <c r="K123" s="189">
        <f>F123-G123-H123+I123-J123</f>
        <v/>
      </c>
    </row>
    <row r="124">
      <c r="E124" s="9" t="n">
        <v>45716</v>
      </c>
      <c r="F124" s="198" t="n">
        <v>51.6</v>
      </c>
      <c r="G124" s="186" t="n">
        <v>34.4</v>
      </c>
      <c r="H124" s="201" t="n"/>
      <c r="I124" s="201" t="n"/>
      <c r="J124" s="200" t="n"/>
      <c r="K124" s="189">
        <f>F124-G124-H124+I124-J124</f>
        <v/>
      </c>
    </row>
    <row r="125">
      <c r="E125" s="9" t="n"/>
      <c r="F125" s="198" t="n"/>
      <c r="G125" s="186" t="n"/>
      <c r="H125" s="201" t="n"/>
      <c r="I125" s="201" t="n"/>
      <c r="J125" s="200" t="n"/>
      <c r="K125" s="189" t="n"/>
    </row>
    <row r="126">
      <c r="E126" s="9" t="n"/>
      <c r="F126" s="198" t="n"/>
      <c r="G126" s="186" t="n"/>
      <c r="H126" s="201" t="n"/>
      <c r="I126" s="201" t="n"/>
      <c r="J126" s="200" t="n"/>
      <c r="K126" s="189" t="n"/>
    </row>
    <row r="127">
      <c r="E127" s="9" t="n"/>
      <c r="F127" s="198" t="n"/>
      <c r="G127" s="186" t="n"/>
      <c r="H127" s="201" t="n"/>
      <c r="I127" s="201" t="n"/>
      <c r="J127" s="200" t="n"/>
      <c r="K127" s="189" t="n"/>
    </row>
    <row r="128">
      <c r="E128" s="9" t="n"/>
      <c r="F128" s="202" t="n"/>
      <c r="G128" s="187" t="n"/>
      <c r="H128" s="201" t="n"/>
      <c r="I128" s="201" t="n"/>
      <c r="J128" s="199" t="n"/>
      <c r="K128" s="187" t="n"/>
    </row>
    <row r="129">
      <c r="E129" s="9" t="n"/>
      <c r="F129" s="198" t="n"/>
      <c r="G129" s="186" t="n"/>
      <c r="H129" s="201" t="n"/>
      <c r="I129" s="201" t="n"/>
      <c r="J129" s="200" t="n"/>
      <c r="K129" s="189" t="n"/>
    </row>
    <row r="130">
      <c r="E130" s="9" t="n"/>
      <c r="F130" s="198" t="n"/>
      <c r="G130" s="186" t="n"/>
      <c r="H130" s="201" t="n"/>
      <c r="I130" s="201" t="n"/>
      <c r="J130" s="200" t="n"/>
      <c r="K130" s="189" t="n"/>
    </row>
    <row r="131">
      <c r="E131" s="9" t="n"/>
      <c r="F131" s="198" t="n"/>
      <c r="G131" s="186" t="n"/>
      <c r="H131" s="201" t="n"/>
      <c r="I131" s="201" t="n"/>
      <c r="J131" s="200" t="n"/>
      <c r="K131" s="189" t="n"/>
    </row>
    <row r="132">
      <c r="E132" s="9" t="n"/>
      <c r="F132" s="198" t="n"/>
      <c r="G132" s="186" t="n"/>
      <c r="H132" s="201" t="n"/>
      <c r="I132" s="201" t="n"/>
      <c r="J132" s="200" t="n"/>
      <c r="K132" s="189" t="n"/>
    </row>
    <row r="133">
      <c r="E133" s="9" t="n"/>
      <c r="F133" s="198" t="n"/>
      <c r="G133" s="186" t="n"/>
      <c r="H133" s="201" t="n"/>
      <c r="I133" s="201" t="n"/>
      <c r="J133" s="200" t="n"/>
      <c r="K133" s="189" t="n"/>
    </row>
    <row r="134">
      <c r="E134" s="9" t="n"/>
      <c r="F134" s="198" t="n"/>
      <c r="G134" s="186" t="n"/>
      <c r="H134" s="201" t="n"/>
      <c r="I134" s="201" t="n"/>
      <c r="J134" s="200" t="n"/>
      <c r="K134" s="189" t="n"/>
    </row>
    <row r="135">
      <c r="E135" s="9" t="n"/>
      <c r="F135" s="198" t="n"/>
      <c r="G135" s="186" t="n"/>
      <c r="H135" s="201" t="n"/>
      <c r="I135" s="201" t="n"/>
      <c r="J135" s="200" t="n"/>
      <c r="K135" s="189" t="n"/>
    </row>
    <row r="136">
      <c r="E136" s="9" t="n"/>
      <c r="F136" s="198" t="n"/>
      <c r="G136" s="186" t="n"/>
      <c r="H136" s="201" t="n"/>
      <c r="I136" s="201" t="n"/>
      <c r="J136" s="200" t="n"/>
      <c r="K136" s="189" t="n"/>
    </row>
    <row r="137">
      <c r="E137" s="9" t="n"/>
      <c r="F137" s="198" t="n"/>
      <c r="G137" s="186" t="n"/>
      <c r="H137" s="201" t="n"/>
      <c r="I137" s="201" t="n"/>
      <c r="J137" s="200" t="n"/>
      <c r="K137" s="189" t="n"/>
    </row>
    <row r="138">
      <c r="E138" s="9" t="n"/>
      <c r="F138" s="198" t="n"/>
      <c r="G138" s="186" t="n"/>
      <c r="H138" s="201" t="n"/>
      <c r="I138" s="201" t="n"/>
      <c r="J138" s="200" t="n"/>
      <c r="K138" s="189" t="n"/>
    </row>
    <row r="139">
      <c r="E139" s="9" t="n"/>
      <c r="F139" s="198" t="n"/>
      <c r="G139" s="186" t="n"/>
      <c r="H139" s="201" t="n"/>
      <c r="I139" s="201" t="n"/>
      <c r="J139" s="200" t="n"/>
      <c r="K139" s="189" t="n"/>
    </row>
    <row r="140">
      <c r="E140" s="9" t="n"/>
      <c r="F140" s="198" t="n"/>
      <c r="G140" s="186" t="n"/>
      <c r="H140" s="201" t="n"/>
      <c r="I140" s="201" t="n"/>
      <c r="J140" s="200" t="n"/>
      <c r="K140" s="189" t="n"/>
    </row>
    <row r="141">
      <c r="E141" s="9" t="n"/>
      <c r="F141" s="198" t="n"/>
      <c r="G141" s="186" t="n"/>
      <c r="H141" s="201" t="n"/>
      <c r="I141" s="201" t="n"/>
      <c r="J141" s="200" t="n"/>
      <c r="K141" s="189" t="n"/>
    </row>
    <row r="142">
      <c r="E142" s="9" t="n"/>
      <c r="F142" s="198" t="n"/>
      <c r="G142" s="186" t="n"/>
      <c r="H142" s="201" t="n"/>
      <c r="I142" s="201" t="n"/>
      <c r="J142" s="200" t="n"/>
      <c r="K142" s="189" t="n"/>
    </row>
    <row r="143">
      <c r="E143" s="9" t="n"/>
      <c r="F143" s="198" t="n"/>
      <c r="G143" s="186" t="n"/>
      <c r="H143" s="201" t="n"/>
      <c r="I143" s="201" t="n"/>
      <c r="J143" s="200" t="n"/>
      <c r="K143" s="189" t="n"/>
    </row>
    <row r="144">
      <c r="E144" s="9" t="n"/>
      <c r="F144" s="198" t="n"/>
      <c r="G144" s="186" t="n"/>
      <c r="H144" s="201" t="n"/>
      <c r="I144" s="201" t="n"/>
      <c r="J144" s="200" t="n"/>
      <c r="K144" s="189" t="n"/>
    </row>
    <row r="145">
      <c r="E145" s="9" t="n"/>
      <c r="F145" s="198" t="n"/>
      <c r="G145" s="186" t="n"/>
      <c r="H145" s="201" t="n"/>
      <c r="I145" s="201" t="n"/>
      <c r="J145" s="200" t="n"/>
      <c r="K145" s="189" t="n"/>
    </row>
    <row r="146">
      <c r="E146" s="9" t="n"/>
      <c r="F146" s="198" t="n"/>
      <c r="G146" s="186" t="n"/>
      <c r="H146" s="201" t="n"/>
      <c r="I146" s="201" t="n"/>
      <c r="J146" s="200" t="n"/>
      <c r="K146" s="189" t="n"/>
    </row>
    <row r="147">
      <c r="E147" s="9" t="n"/>
      <c r="F147" s="198" t="n"/>
      <c r="G147" s="186" t="n"/>
      <c r="H147" s="201" t="n"/>
      <c r="I147" s="201" t="n"/>
      <c r="J147" s="200" t="n"/>
      <c r="K147" s="189" t="n"/>
    </row>
    <row r="148">
      <c r="E148" s="9" t="n"/>
      <c r="F148" s="198" t="n"/>
      <c r="G148" s="186" t="n"/>
      <c r="H148" s="201" t="n"/>
      <c r="I148" s="201" t="n"/>
      <c r="J148" s="200" t="n"/>
      <c r="K148" s="189" t="n"/>
    </row>
    <row r="149">
      <c r="E149" s="9" t="n"/>
      <c r="F149" s="198" t="n"/>
      <c r="G149" s="186" t="n"/>
      <c r="H149" s="201" t="n"/>
      <c r="I149" s="201" t="n"/>
      <c r="J149" s="200" t="n"/>
      <c r="K149" s="189" t="n"/>
    </row>
    <row r="150">
      <c r="E150" s="9" t="n"/>
      <c r="F150" s="198" t="n"/>
      <c r="G150" s="186" t="n"/>
      <c r="H150" s="201" t="n"/>
      <c r="I150" s="201" t="n"/>
      <c r="J150" s="200" t="n"/>
      <c r="K150" s="189" t="n"/>
    </row>
    <row r="151">
      <c r="E151" s="9" t="n"/>
      <c r="F151" s="198" t="n"/>
      <c r="G151" s="186" t="n"/>
      <c r="H151" s="201" t="n"/>
      <c r="I151" s="201" t="n"/>
      <c r="J151" s="200" t="n"/>
      <c r="K151" s="189" t="n"/>
    </row>
    <row r="152">
      <c r="E152" s="9" t="n"/>
      <c r="F152" s="198" t="n"/>
      <c r="G152" s="186" t="n"/>
      <c r="H152" s="201" t="n"/>
      <c r="I152" s="201" t="n"/>
      <c r="J152" s="200" t="n"/>
      <c r="K152" s="189" t="n"/>
    </row>
    <row r="153">
      <c r="E153" s="9" t="n"/>
      <c r="F153" s="198" t="n"/>
      <c r="G153" s="186" t="n"/>
      <c r="H153" s="201" t="n"/>
      <c r="I153" s="201" t="n"/>
      <c r="J153" s="200" t="n"/>
      <c r="K153" s="189" t="n"/>
    </row>
    <row r="154">
      <c r="E154" s="9" t="n"/>
      <c r="F154" s="198" t="n"/>
      <c r="G154" s="186" t="n"/>
      <c r="H154" s="201" t="n"/>
      <c r="I154" s="201" t="n"/>
      <c r="J154" s="200" t="n"/>
      <c r="K154" s="189" t="n"/>
    </row>
    <row r="155">
      <c r="A155" s="137" t="n"/>
      <c r="E155" s="9" t="n"/>
      <c r="F155" s="198" t="n"/>
      <c r="G155" s="186" t="n"/>
      <c r="H155" s="201" t="n"/>
      <c r="I155" s="201" t="n"/>
      <c r="J155" s="200" t="n"/>
      <c r="K155" s="189" t="n"/>
    </row>
    <row r="156">
      <c r="A156" s="137" t="n"/>
      <c r="E156" s="9" t="n"/>
      <c r="F156" s="198" t="n"/>
      <c r="G156" s="186" t="n"/>
      <c r="H156" s="201" t="n"/>
      <c r="I156" s="201" t="n"/>
      <c r="J156" s="200" t="n"/>
      <c r="K156" s="189" t="n"/>
    </row>
    <row r="157">
      <c r="E157" s="9" t="n"/>
      <c r="F157" s="198" t="n"/>
      <c r="G157" s="186" t="n"/>
      <c r="H157" s="201" t="n"/>
      <c r="I157" s="201" t="n"/>
      <c r="J157" s="200" t="n"/>
      <c r="K157" s="189" t="n"/>
    </row>
    <row r="158">
      <c r="E158" s="9" t="n"/>
      <c r="F158" s="198" t="n"/>
      <c r="G158" s="186" t="n"/>
      <c r="H158" s="201" t="n"/>
      <c r="I158" s="201" t="n"/>
      <c r="J158" s="200" t="n"/>
      <c r="K158" s="189" t="n"/>
    </row>
    <row r="159">
      <c r="E159" s="9" t="n"/>
      <c r="F159" s="198" t="n"/>
      <c r="G159" s="186" t="n"/>
      <c r="H159" s="201" t="n"/>
      <c r="I159" s="201" t="n"/>
      <c r="J159" s="200" t="n"/>
      <c r="K159" s="189" t="n"/>
    </row>
    <row r="160">
      <c r="E160" s="9" t="n"/>
      <c r="F160" s="198" t="n"/>
      <c r="G160" s="186" t="n"/>
      <c r="H160" s="201" t="n"/>
      <c r="I160" s="201" t="n"/>
      <c r="J160" s="200" t="n"/>
      <c r="K160" s="189" t="n"/>
    </row>
    <row r="161">
      <c r="E161" s="9" t="n"/>
      <c r="F161" s="198" t="n"/>
      <c r="G161" s="186" t="n"/>
      <c r="H161" s="201" t="n"/>
      <c r="I161" s="201" t="n"/>
      <c r="J161" s="200" t="n"/>
      <c r="K161" s="189" t="n"/>
    </row>
    <row r="162">
      <c r="E162" s="9" t="n"/>
      <c r="F162" s="198" t="n"/>
      <c r="G162" s="186" t="n"/>
      <c r="H162" s="201" t="n"/>
      <c r="I162" s="201" t="n"/>
      <c r="J162" s="200" t="n"/>
      <c r="K162" s="189" t="n"/>
    </row>
    <row r="163">
      <c r="E163" s="9" t="n"/>
      <c r="F163" s="198" t="n"/>
      <c r="G163" s="186" t="n"/>
      <c r="H163" s="201" t="n"/>
      <c r="I163" s="201" t="n"/>
      <c r="J163" s="200" t="n"/>
      <c r="K163" s="189" t="n"/>
    </row>
    <row r="164">
      <c r="E164" s="9" t="n"/>
      <c r="F164" s="198" t="n"/>
      <c r="G164" s="186" t="n"/>
      <c r="H164" s="201" t="n"/>
      <c r="I164" s="201" t="n"/>
      <c r="J164" s="200" t="n"/>
      <c r="K164" s="189" t="n"/>
    </row>
    <row r="165">
      <c r="E165" s="9" t="n"/>
      <c r="F165" s="198" t="n"/>
      <c r="G165" s="186" t="n"/>
      <c r="H165" s="201" t="n"/>
      <c r="I165" s="201" t="n"/>
      <c r="J165" s="200" t="n"/>
      <c r="K165" s="189" t="n"/>
    </row>
    <row r="166">
      <c r="E166" s="9" t="n"/>
      <c r="F166" s="198" t="n"/>
      <c r="G166" s="186" t="n"/>
      <c r="H166" s="201" t="n"/>
      <c r="I166" s="201" t="n"/>
      <c r="J166" s="200" t="n"/>
      <c r="K166" s="189" t="n"/>
    </row>
    <row r="167">
      <c r="E167" s="9" t="n"/>
      <c r="F167" s="198" t="n"/>
      <c r="G167" s="186" t="n"/>
      <c r="H167" s="201" t="n"/>
      <c r="I167" s="201" t="n"/>
      <c r="J167" s="200" t="n"/>
      <c r="K167" s="189" t="n"/>
    </row>
    <row r="168">
      <c r="E168" s="9" t="n"/>
      <c r="F168" s="198" t="n"/>
      <c r="G168" s="186" t="n"/>
      <c r="H168" s="201" t="n"/>
      <c r="I168" s="201" t="n"/>
      <c r="J168" s="200" t="n"/>
      <c r="K168" s="189" t="n"/>
    </row>
    <row r="169">
      <c r="E169" s="9" t="n"/>
      <c r="F169" s="198" t="n"/>
      <c r="G169" s="186" t="n"/>
      <c r="H169" s="201" t="n"/>
      <c r="I169" s="201" t="n"/>
      <c r="J169" s="200" t="n"/>
      <c r="K169" s="189" t="n"/>
    </row>
    <row r="170">
      <c r="E170" s="9" t="n"/>
      <c r="F170" s="198" t="n"/>
      <c r="G170" s="186" t="n"/>
      <c r="H170" s="201" t="n"/>
      <c r="I170" s="201" t="n"/>
      <c r="J170" s="200" t="n"/>
      <c r="K170" s="189" t="n"/>
    </row>
    <row r="171">
      <c r="E171" s="9" t="n"/>
      <c r="F171" s="198" t="n"/>
      <c r="G171" s="186" t="n"/>
      <c r="H171" s="201" t="n"/>
      <c r="I171" s="201" t="n"/>
      <c r="J171" s="200" t="n"/>
      <c r="K171" s="189" t="n"/>
    </row>
    <row r="172">
      <c r="E172" s="9" t="n"/>
      <c r="F172" s="198" t="n"/>
      <c r="G172" s="186" t="n"/>
      <c r="H172" s="201" t="n"/>
      <c r="I172" s="201" t="n"/>
      <c r="J172" s="200" t="n"/>
      <c r="K172" s="189" t="n"/>
    </row>
    <row r="173">
      <c r="E173" s="9" t="n"/>
      <c r="F173" s="198" t="n"/>
      <c r="G173" s="186" t="n"/>
      <c r="H173" s="201" t="n"/>
      <c r="I173" s="201" t="n"/>
      <c r="J173" s="200" t="n"/>
      <c r="K173" s="189" t="n"/>
    </row>
    <row r="174">
      <c r="E174" s="9" t="n"/>
      <c r="F174" s="198" t="n"/>
      <c r="G174" s="186" t="n"/>
      <c r="H174" s="201" t="n"/>
      <c r="I174" s="201" t="n"/>
      <c r="J174" s="200" t="n"/>
      <c r="K174" s="189" t="n"/>
    </row>
    <row r="175">
      <c r="E175" s="9" t="n"/>
      <c r="F175" s="198" t="n"/>
      <c r="G175" s="186" t="n"/>
      <c r="H175" s="201" t="n"/>
      <c r="I175" s="201" t="n"/>
      <c r="J175" s="200" t="n"/>
      <c r="K175" s="189" t="n"/>
    </row>
    <row r="176">
      <c r="E176" s="9" t="n"/>
      <c r="F176" s="198" t="n"/>
      <c r="G176" s="186" t="n"/>
      <c r="H176" s="201" t="n"/>
      <c r="I176" s="201" t="n"/>
      <c r="J176" s="200" t="n"/>
      <c r="K176" s="189" t="n"/>
    </row>
    <row r="177">
      <c r="E177" s="9" t="n"/>
      <c r="F177" s="198" t="n"/>
      <c r="G177" s="186" t="n"/>
      <c r="H177" s="201" t="n"/>
      <c r="I177" s="201" t="n"/>
      <c r="J177" s="200" t="n"/>
      <c r="K177" s="189" t="n"/>
    </row>
    <row r="178">
      <c r="E178" s="9" t="n"/>
      <c r="F178" s="198" t="n"/>
      <c r="G178" s="186" t="n"/>
      <c r="H178" s="201" t="n"/>
      <c r="I178" s="201" t="n"/>
      <c r="J178" s="200" t="n"/>
      <c r="K178" s="189" t="n"/>
    </row>
    <row r="179">
      <c r="E179" s="9" t="n"/>
      <c r="F179" s="198" t="n"/>
      <c r="G179" s="186" t="n"/>
      <c r="H179" s="201" t="n"/>
      <c r="I179" s="201" t="n"/>
      <c r="J179" s="200" t="n"/>
      <c r="K179" s="189" t="n"/>
    </row>
    <row r="180">
      <c r="E180" s="9" t="n"/>
      <c r="F180" s="198" t="n"/>
      <c r="G180" s="186" t="n"/>
      <c r="H180" s="201" t="n"/>
      <c r="I180" s="201" t="n"/>
      <c r="J180" s="200" t="n"/>
      <c r="K180" s="189" t="n"/>
    </row>
    <row r="181">
      <c r="E181" s="9" t="n"/>
      <c r="F181" s="198" t="n"/>
      <c r="G181" s="186" t="n"/>
      <c r="H181" s="201" t="n"/>
      <c r="I181" s="201" t="n"/>
      <c r="J181" s="200" t="n"/>
      <c r="K181" s="189" t="n"/>
    </row>
    <row r="182">
      <c r="E182" s="9" t="n"/>
      <c r="F182" s="198" t="n"/>
      <c r="G182" s="186" t="n"/>
      <c r="H182" s="201" t="n"/>
      <c r="I182" s="201" t="n"/>
      <c r="J182" s="200" t="n"/>
      <c r="K182" s="189" t="n"/>
    </row>
    <row r="183">
      <c r="E183" s="9" t="n"/>
      <c r="F183" s="198" t="n"/>
      <c r="G183" s="186" t="n"/>
      <c r="H183" s="201" t="n"/>
      <c r="I183" s="201" t="n"/>
      <c r="J183" s="200" t="n"/>
      <c r="K183" s="189" t="n"/>
    </row>
    <row r="184">
      <c r="E184" s="9" t="n"/>
      <c r="F184" s="198" t="n"/>
      <c r="G184" s="186" t="n"/>
      <c r="H184" s="201" t="n"/>
      <c r="I184" s="201" t="n"/>
      <c r="J184" s="200" t="n"/>
      <c r="K184" s="189" t="n"/>
    </row>
    <row r="185">
      <c r="E185" s="9" t="n"/>
      <c r="F185" s="198" t="n"/>
      <c r="G185" s="186" t="n"/>
      <c r="H185" s="201" t="n"/>
      <c r="I185" s="201" t="n"/>
      <c r="J185" s="200" t="n"/>
      <c r="K185" s="189" t="n"/>
    </row>
    <row r="186">
      <c r="E186" s="9" t="n"/>
      <c r="F186" s="198" t="n"/>
      <c r="G186" s="186" t="n"/>
      <c r="H186" s="201" t="n"/>
      <c r="I186" s="201" t="n"/>
      <c r="J186" s="200" t="n"/>
      <c r="K186" s="189" t="n"/>
    </row>
    <row r="187">
      <c r="E187" s="9" t="n"/>
      <c r="F187" s="198" t="n"/>
      <c r="G187" s="186" t="n"/>
      <c r="H187" s="201" t="n"/>
      <c r="I187" s="201" t="n"/>
      <c r="J187" s="200" t="n"/>
      <c r="K187" s="189" t="n"/>
    </row>
    <row r="188">
      <c r="E188" s="9" t="n"/>
      <c r="F188" s="198" t="n"/>
      <c r="G188" s="186" t="n"/>
      <c r="H188" s="201" t="n"/>
      <c r="I188" s="201" t="n"/>
      <c r="J188" s="200" t="n"/>
      <c r="K188" s="189" t="n"/>
    </row>
    <row r="189">
      <c r="E189" s="9" t="n"/>
      <c r="F189" s="198" t="n"/>
      <c r="G189" s="186" t="n"/>
      <c r="H189" s="201" t="n"/>
      <c r="I189" s="201" t="n"/>
      <c r="J189" s="200" t="n"/>
      <c r="K189" s="189" t="n"/>
    </row>
    <row r="190">
      <c r="E190" s="9" t="n"/>
      <c r="F190" s="198" t="n"/>
      <c r="G190" s="186" t="n"/>
      <c r="H190" s="201" t="n"/>
      <c r="I190" s="201" t="n"/>
      <c r="J190" s="200" t="n"/>
      <c r="K190" s="189" t="n"/>
    </row>
    <row r="191">
      <c r="E191" s="9" t="n"/>
      <c r="F191" s="202" t="n"/>
      <c r="G191" s="186" t="n"/>
      <c r="H191" s="201" t="n"/>
      <c r="I191" s="201" t="n"/>
      <c r="J191" s="200" t="n"/>
      <c r="K191" s="189" t="n"/>
    </row>
    <row r="192">
      <c r="E192" s="9" t="n"/>
      <c r="F192" s="198" t="n"/>
      <c r="G192" s="186" t="n"/>
      <c r="H192" s="201" t="n"/>
      <c r="I192" s="201" t="n"/>
      <c r="J192" s="200" t="n"/>
      <c r="K192" s="189" t="n"/>
    </row>
    <row r="193">
      <c r="E193" s="9" t="n"/>
      <c r="F193" s="198" t="n"/>
      <c r="G193" s="186" t="n"/>
      <c r="H193" s="201" t="n"/>
      <c r="I193" s="201" t="n"/>
      <c r="J193" s="200" t="n"/>
      <c r="K193" s="189" t="n"/>
    </row>
    <row r="194">
      <c r="E194" s="9" t="n"/>
      <c r="F194" s="198" t="n"/>
      <c r="G194" s="186" t="n"/>
      <c r="H194" s="201" t="n"/>
      <c r="I194" s="201" t="n"/>
      <c r="J194" s="200" t="n"/>
      <c r="K194" s="189" t="n"/>
    </row>
    <row r="195">
      <c r="E195" s="9" t="n"/>
      <c r="F195" s="198" t="n"/>
      <c r="G195" s="186" t="n"/>
      <c r="H195" s="201" t="n"/>
      <c r="I195" s="201" t="n"/>
      <c r="J195" s="200" t="n"/>
      <c r="K195" s="189" t="n"/>
    </row>
    <row r="196">
      <c r="E196" s="9" t="n"/>
      <c r="F196" s="198" t="n"/>
      <c r="G196" s="186" t="n"/>
      <c r="H196" s="201" t="n"/>
      <c r="I196" s="201" t="n"/>
      <c r="J196" s="200" t="n"/>
      <c r="K196" s="189" t="n"/>
    </row>
    <row r="197">
      <c r="E197" s="9" t="n"/>
      <c r="F197" s="198" t="n"/>
      <c r="G197" s="186" t="n"/>
      <c r="H197" s="201" t="n"/>
      <c r="I197" s="201" t="n"/>
      <c r="J197" s="200" t="n"/>
      <c r="K197" s="189" t="n"/>
    </row>
    <row r="198">
      <c r="E198" s="9" t="n"/>
      <c r="F198" s="198" t="n"/>
      <c r="G198" s="186" t="n"/>
      <c r="H198" s="201" t="n"/>
      <c r="I198" s="201" t="n"/>
      <c r="J198" s="200" t="n"/>
      <c r="K198" s="189" t="n"/>
    </row>
    <row r="199">
      <c r="E199" s="9" t="n"/>
      <c r="F199" s="198" t="n"/>
      <c r="G199" s="186" t="n"/>
      <c r="H199" s="201" t="n"/>
      <c r="I199" s="201" t="n"/>
      <c r="J199" s="200" t="n"/>
      <c r="K199" s="189" t="n"/>
    </row>
    <row r="200">
      <c r="E200" s="9" t="n"/>
      <c r="F200" s="198" t="n"/>
      <c r="G200" s="186" t="n"/>
      <c r="H200" s="201" t="n"/>
      <c r="I200" s="201" t="n"/>
      <c r="J200" s="200" t="n"/>
      <c r="K200" s="189" t="n"/>
    </row>
    <row r="201">
      <c r="E201" s="9" t="n"/>
      <c r="F201" s="198" t="n"/>
      <c r="G201" s="186" t="n"/>
      <c r="H201" s="201" t="n"/>
      <c r="I201" s="201" t="n"/>
      <c r="J201" s="200" t="n"/>
      <c r="K201" s="189" t="n"/>
    </row>
    <row r="202">
      <c r="E202" s="9" t="n"/>
      <c r="F202" s="198" t="n"/>
      <c r="G202" s="186" t="n"/>
      <c r="H202" s="201" t="n"/>
      <c r="I202" s="201" t="n"/>
      <c r="J202" s="200" t="n"/>
      <c r="K202" s="189" t="n"/>
    </row>
    <row r="203">
      <c r="E203" s="9" t="n"/>
      <c r="F203" s="198" t="n"/>
      <c r="G203" s="186" t="n"/>
      <c r="H203" s="201" t="n"/>
      <c r="I203" s="201" t="n"/>
      <c r="J203" s="200" t="n"/>
      <c r="K203" s="189" t="n"/>
    </row>
    <row r="204">
      <c r="E204" s="9" t="n"/>
      <c r="F204" s="198" t="n"/>
      <c r="G204" s="186" t="n"/>
      <c r="H204" s="201" t="n"/>
      <c r="I204" s="201" t="n"/>
      <c r="J204" s="200" t="n"/>
      <c r="K204" s="189" t="n"/>
    </row>
    <row r="205">
      <c r="E205" s="9" t="n"/>
      <c r="F205" s="198" t="n"/>
      <c r="G205" s="186" t="n"/>
      <c r="H205" s="201" t="n"/>
      <c r="I205" s="201" t="n"/>
      <c r="J205" s="200" t="n"/>
      <c r="K205" s="189" t="n"/>
    </row>
    <row r="206">
      <c r="E206" s="9" t="n"/>
      <c r="F206" s="198" t="n"/>
      <c r="G206" s="186" t="n"/>
      <c r="H206" s="201" t="n"/>
      <c r="I206" s="201" t="n"/>
      <c r="J206" s="200" t="n"/>
      <c r="K206" s="189" t="n"/>
    </row>
    <row r="207">
      <c r="E207" s="9" t="n"/>
      <c r="F207" s="198" t="n"/>
      <c r="G207" s="186" t="n"/>
      <c r="H207" s="201" t="n"/>
      <c r="I207" s="201" t="n"/>
      <c r="J207" s="200" t="n"/>
      <c r="K207" s="189" t="n"/>
    </row>
    <row r="208">
      <c r="E208" s="9" t="n"/>
      <c r="F208" s="198" t="n"/>
      <c r="G208" s="186" t="n"/>
      <c r="H208" s="201" t="n"/>
      <c r="I208" s="201" t="n"/>
      <c r="J208" s="200" t="n"/>
      <c r="K208" s="189" t="n"/>
    </row>
    <row r="209">
      <c r="E209" s="9" t="n"/>
      <c r="F209" s="198" t="n"/>
      <c r="G209" s="186" t="n"/>
      <c r="H209" s="201" t="n"/>
      <c r="I209" s="201" t="n"/>
      <c r="J209" s="200" t="n"/>
      <c r="K209" s="189" t="n"/>
    </row>
    <row r="210" customFormat="1" s="137">
      <c r="E210" s="38" t="n"/>
      <c r="F210" s="205" t="n"/>
      <c r="G210" s="206" t="n"/>
      <c r="H210" s="207" t="n"/>
      <c r="I210" s="207" t="n"/>
      <c r="J210" s="208" t="n"/>
      <c r="K210" s="183" t="n"/>
      <c r="M210" s="145"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R423"/>
  <sheetViews>
    <sheetView workbookViewId="0">
      <pane xSplit="4" ySplit="6" topLeftCell="E34" activePane="bottomRight" state="frozen"/>
      <selection pane="topRight" activeCell="E1" sqref="E1"/>
      <selection pane="bottomLeft" activeCell="A7" sqref="A7"/>
      <selection pane="bottomRight" activeCell="K2" sqref="K2:K61"/>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210" t="inlineStr">
        <is>
          <t>1月份合计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45658</v>
      </c>
      <c r="F2" s="185" t="n">
        <v>20</v>
      </c>
      <c r="G2" s="186" t="n">
        <v>25</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45658</v>
      </c>
      <c r="F3" s="185" t="n">
        <v>24.8</v>
      </c>
      <c r="G3" s="186" t="n">
        <v>11.8</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45658</v>
      </c>
      <c r="F4" s="185" t="n">
        <v>14.8</v>
      </c>
      <c r="G4" s="186" t="n">
        <v>11.8</v>
      </c>
      <c r="H4" s="187" t="n"/>
      <c r="I4" s="187" t="n"/>
      <c r="J4" s="188" t="n"/>
      <c r="K4" s="189">
        <f>F4-G4-H4+I4-J4</f>
        <v/>
      </c>
      <c r="L4" s="128" t="n"/>
    </row>
    <row r="5" ht="20.25" customHeight="1" s="162">
      <c r="A5" s="182" t="inlineStr">
        <is>
          <t>买家退款</t>
        </is>
      </c>
      <c r="B5" s="184">
        <f>SUM(H:H)</f>
        <v/>
      </c>
      <c r="C5" s="183" t="inlineStr">
        <is>
          <t>单量</t>
        </is>
      </c>
      <c r="D5" s="191">
        <f>COUNT(G:G)</f>
        <v/>
      </c>
      <c r="E5" s="9" t="n">
        <v>45659</v>
      </c>
      <c r="F5" s="185" t="n">
        <v>25.8</v>
      </c>
      <c r="G5" s="186" t="n">
        <v>19.2</v>
      </c>
      <c r="H5" s="187" t="n">
        <v>25.8</v>
      </c>
      <c r="I5" s="187" t="n">
        <v>15.2</v>
      </c>
      <c r="J5" s="188" t="n"/>
      <c r="K5" s="189">
        <f>F5-G5-H5+I5-J5</f>
        <v/>
      </c>
      <c r="L5" s="128" t="n"/>
    </row>
    <row r="6" ht="20.25" customHeight="1" s="162">
      <c r="A6" s="182" t="inlineStr">
        <is>
          <t>店铺退款</t>
        </is>
      </c>
      <c r="B6" s="184">
        <f>SUM(I:I)</f>
        <v/>
      </c>
      <c r="C6" s="192" t="inlineStr">
        <is>
          <t>退货量</t>
        </is>
      </c>
      <c r="D6" s="191">
        <f>COUNT(I:I)</f>
        <v/>
      </c>
      <c r="E6" s="9" t="n">
        <v>45659</v>
      </c>
      <c r="F6" s="185" t="n">
        <v>25.8</v>
      </c>
      <c r="G6" s="186" t="n">
        <v>19.2</v>
      </c>
      <c r="H6" s="187" t="n"/>
      <c r="I6" s="187" t="n"/>
      <c r="J6" s="188" t="n"/>
      <c r="K6" s="189">
        <f>F6-G6-H6+I6-J6</f>
        <v/>
      </c>
      <c r="L6" s="128" t="n"/>
    </row>
    <row r="7" ht="20.25" customHeight="1" s="162">
      <c r="E7" s="9" t="n">
        <v>45659</v>
      </c>
      <c r="F7" s="193" t="n">
        <v>14.8</v>
      </c>
      <c r="G7" s="186" t="n">
        <v>9.09</v>
      </c>
      <c r="H7" s="187" t="n"/>
      <c r="I7" s="187" t="n"/>
      <c r="J7" s="188" t="n"/>
      <c r="K7" s="189">
        <f>F7-G7-H7+I7-J7</f>
        <v/>
      </c>
      <c r="L7" s="128" t="n"/>
    </row>
    <row r="8" ht="20.25" customHeight="1" s="162">
      <c r="E8" s="9" t="n">
        <v>45659</v>
      </c>
      <c r="F8" s="185" t="n">
        <v>38.8</v>
      </c>
      <c r="G8" s="186" t="n">
        <v>30.77</v>
      </c>
      <c r="H8" s="187" t="n"/>
      <c r="I8" s="187" t="n"/>
      <c r="J8" s="188" t="n"/>
      <c r="K8" s="189">
        <f>F8-G8-H8+I8-J8</f>
        <v/>
      </c>
      <c r="L8" s="128" t="n"/>
    </row>
    <row r="9" ht="20.25" customHeight="1" s="162">
      <c r="E9" s="9" t="n">
        <v>45659</v>
      </c>
      <c r="F9" s="185" t="n">
        <v>102.4</v>
      </c>
      <c r="G9" s="186" t="n">
        <v>65</v>
      </c>
      <c r="H9" s="187" t="n"/>
      <c r="I9" s="187" t="n"/>
      <c r="J9" s="188" t="n"/>
      <c r="K9" s="189">
        <f>F9-G9-H9+I9-J9</f>
        <v/>
      </c>
      <c r="L9" s="128" t="n"/>
    </row>
    <row r="10" ht="20.25" customHeight="1" s="162">
      <c r="B10" s="194" t="n"/>
      <c r="E10" s="9" t="n">
        <v>45659</v>
      </c>
      <c r="F10" s="193" t="n">
        <v>115.4</v>
      </c>
      <c r="G10" s="186" t="n">
        <v>42.52</v>
      </c>
      <c r="H10" s="187" t="n"/>
      <c r="I10" s="187" t="n"/>
      <c r="J10" s="188" t="n"/>
      <c r="K10" s="189">
        <f>F10-G10-H10+I10-J10</f>
        <v/>
      </c>
      <c r="L10" s="13" t="n"/>
    </row>
    <row r="11" ht="22.35" customHeight="1" s="162">
      <c r="E11" s="9" t="n">
        <v>45660</v>
      </c>
      <c r="F11" s="185" t="n">
        <v>40.6</v>
      </c>
      <c r="G11" s="186" t="n">
        <v>30</v>
      </c>
      <c r="H11" s="187" t="n"/>
      <c r="I11" s="187" t="n"/>
      <c r="J11" s="188" t="n"/>
      <c r="K11" s="189">
        <f>F11-G11-H11+I11-J11</f>
        <v/>
      </c>
      <c r="L11" s="13" t="n"/>
    </row>
    <row r="12">
      <c r="E12" s="9" t="n">
        <v>45661</v>
      </c>
      <c r="F12" s="185" t="n">
        <v>17.8</v>
      </c>
      <c r="G12" s="186" t="n">
        <v>14.45</v>
      </c>
      <c r="H12" s="187" t="n"/>
      <c r="I12" s="187" t="n"/>
      <c r="J12" s="188" t="n"/>
      <c r="K12" s="189">
        <f>F12-G12-H12+I12-J12</f>
        <v/>
      </c>
      <c r="L12" s="13" t="n"/>
    </row>
    <row r="13">
      <c r="E13" s="9" t="n">
        <v>45661</v>
      </c>
      <c r="F13" s="185" t="n">
        <v>44.8</v>
      </c>
      <c r="G13" s="186" t="n">
        <v>34.73</v>
      </c>
      <c r="H13" s="187" t="n"/>
      <c r="I13" s="187" t="n"/>
      <c r="J13" s="188" t="n"/>
      <c r="K13" s="189">
        <f>F13-G13-H13+I13-J13</f>
        <v/>
      </c>
      <c r="L13" s="13" t="n"/>
    </row>
    <row r="14">
      <c r="B14" s="194" t="n"/>
      <c r="E14" s="9" t="n">
        <v>45662</v>
      </c>
      <c r="F14" s="185" t="n">
        <v>23.5</v>
      </c>
      <c r="G14" s="186" t="n">
        <v>15</v>
      </c>
      <c r="H14" s="187" t="n"/>
      <c r="I14" s="187" t="n"/>
      <c r="J14" s="188" t="n"/>
      <c r="K14" s="189">
        <f>F14-G14-H14+I14-J14</f>
        <v/>
      </c>
      <c r="L14" s="13" t="n"/>
      <c r="M14" s="0" t="inlineStr">
        <is>
          <t>快递费代估</t>
        </is>
      </c>
    </row>
    <row r="15">
      <c r="E15" s="9" t="n">
        <v>45662</v>
      </c>
      <c r="F15" s="185" t="n">
        <v>17.8</v>
      </c>
      <c r="G15" s="186" t="n">
        <v>14.45</v>
      </c>
      <c r="H15" s="187" t="n"/>
      <c r="I15" s="187" t="n"/>
      <c r="J15" s="188" t="n"/>
      <c r="K15" s="189">
        <f>F15-G15-H15+I15-J15</f>
        <v/>
      </c>
      <c r="L15" s="13" t="n"/>
    </row>
    <row r="16">
      <c r="E16" s="9" t="n">
        <v>45662</v>
      </c>
      <c r="F16" s="185" t="n">
        <v>14.8</v>
      </c>
      <c r="G16" s="186" t="n">
        <v>9.94</v>
      </c>
      <c r="H16" s="187" t="n"/>
      <c r="I16" s="187" t="n"/>
      <c r="J16" s="188" t="n"/>
      <c r="K16" s="189">
        <f>F16-G16-H16+I16-J16</f>
        <v/>
      </c>
      <c r="L16" s="13" t="n"/>
    </row>
    <row r="17">
      <c r="E17" s="9" t="n">
        <v>45662</v>
      </c>
      <c r="F17" s="185" t="n">
        <v>25.8</v>
      </c>
      <c r="G17" s="186" t="n">
        <v>19.2</v>
      </c>
      <c r="H17" s="187" t="n"/>
      <c r="I17" s="187" t="n"/>
      <c r="J17" s="188" t="n"/>
      <c r="K17" s="189">
        <f>F17-G17-H17+I17-J17</f>
        <v/>
      </c>
      <c r="L17" s="13" t="n"/>
    </row>
    <row r="18">
      <c r="E18" s="9" t="n">
        <v>45662</v>
      </c>
      <c r="F18" s="195" t="n">
        <v>34.8</v>
      </c>
      <c r="G18" s="186" t="n">
        <v>25</v>
      </c>
      <c r="H18" s="187" t="n"/>
      <c r="I18" s="187" t="n"/>
      <c r="J18" s="188" t="n"/>
      <c r="K18" s="189">
        <f>F18-G18-H18+I18-J18</f>
        <v/>
      </c>
      <c r="L18" s="13" t="n"/>
    </row>
    <row r="19">
      <c r="E19" s="9" t="n">
        <v>45662</v>
      </c>
      <c r="F19" s="185" t="n">
        <v>66.59999999999999</v>
      </c>
      <c r="G19" s="186" t="n">
        <v>41.21</v>
      </c>
      <c r="H19" s="187" t="n"/>
      <c r="I19" s="187" t="n"/>
      <c r="J19" s="188" t="n"/>
      <c r="K19" s="189">
        <f>F19-G19-H19+I19-J19</f>
        <v/>
      </c>
      <c r="L19" s="13" t="n"/>
    </row>
    <row r="20">
      <c r="E20" s="9" t="n">
        <v>45662</v>
      </c>
      <c r="F20" s="193" t="n">
        <v>125.8</v>
      </c>
      <c r="G20" s="186" t="n">
        <v>90.5</v>
      </c>
      <c r="H20" s="187" t="n"/>
      <c r="I20" s="187" t="n"/>
      <c r="J20" s="188" t="n"/>
      <c r="K20" s="189">
        <f>F20-G20-H20+I20-J20</f>
        <v/>
      </c>
      <c r="L20" s="13" t="n"/>
    </row>
    <row r="21">
      <c r="E21" s="9" t="n">
        <v>45663</v>
      </c>
      <c r="F21" s="193" t="n">
        <v>25.8</v>
      </c>
      <c r="G21" s="186" t="n">
        <v>19.2</v>
      </c>
      <c r="H21" s="187" t="n">
        <v>25.8</v>
      </c>
      <c r="I21" s="187" t="n">
        <v>19.2</v>
      </c>
      <c r="J21" s="188" t="n"/>
      <c r="K21" s="189">
        <f>F21-G21-H21+I21-J21</f>
        <v/>
      </c>
      <c r="L21" s="13" t="n"/>
    </row>
    <row r="22">
      <c r="E22" s="9" t="n">
        <v>45663</v>
      </c>
      <c r="F22" s="196" t="n">
        <v>11.8</v>
      </c>
      <c r="G22" s="186" t="n">
        <v>10.65</v>
      </c>
      <c r="H22" s="187" t="n"/>
      <c r="I22" s="187" t="n"/>
      <c r="J22" s="188" t="n"/>
      <c r="K22" s="189">
        <f>F22-G22-H22+I22-J22</f>
        <v/>
      </c>
      <c r="L22" s="13" t="n"/>
    </row>
    <row r="23">
      <c r="E23" s="9" t="n">
        <v>45663</v>
      </c>
      <c r="F23" s="196" t="n">
        <v>34.8</v>
      </c>
      <c r="G23" s="186" t="n">
        <v>25</v>
      </c>
      <c r="H23" s="187" t="n"/>
      <c r="I23" s="187" t="n"/>
      <c r="J23" s="188" t="n"/>
      <c r="K23" s="189">
        <f>F23-G23-H23+I23-J23</f>
        <v/>
      </c>
      <c r="L23" s="13" t="n"/>
    </row>
    <row r="24">
      <c r="E24" s="9" t="n">
        <v>45663</v>
      </c>
      <c r="F24" s="195" t="n">
        <v>20.8</v>
      </c>
      <c r="G24" s="186" t="n">
        <v>13</v>
      </c>
      <c r="H24" s="187" t="n"/>
      <c r="I24" s="187" t="n"/>
      <c r="J24" s="188" t="n"/>
      <c r="K24" s="189">
        <f>F24-G24-H24+I24-J24</f>
        <v/>
      </c>
      <c r="L24" s="13" t="n"/>
    </row>
    <row r="25">
      <c r="E25" s="9" t="n">
        <v>45663</v>
      </c>
      <c r="F25" s="195" t="n">
        <v>64.8</v>
      </c>
      <c r="G25" s="186" t="n">
        <v>47</v>
      </c>
      <c r="H25" s="187" t="n"/>
      <c r="I25" s="187" t="n"/>
      <c r="J25" s="197" t="n"/>
      <c r="K25" s="189">
        <f>F25-G25-H25+I25-J25</f>
        <v/>
      </c>
      <c r="L25" s="13" t="n"/>
    </row>
    <row r="26">
      <c r="E26" s="9" t="n">
        <v>45663</v>
      </c>
      <c r="F26" s="198" t="n">
        <v>72.2</v>
      </c>
      <c r="G26" s="186" t="n">
        <v>40.7</v>
      </c>
      <c r="H26" s="187" t="n"/>
      <c r="I26" s="187" t="n"/>
      <c r="J26" s="197" t="n"/>
      <c r="K26" s="189">
        <f>F26-G26-H26+I26-J26</f>
        <v/>
      </c>
      <c r="L26" s="13" t="n"/>
    </row>
    <row r="27">
      <c r="E27" s="9" t="n">
        <v>45664</v>
      </c>
      <c r="F27" s="198" t="n">
        <v>66.59999999999999</v>
      </c>
      <c r="G27" s="186" t="n">
        <v>41.21</v>
      </c>
      <c r="H27" s="187" t="n"/>
      <c r="I27" s="187" t="n"/>
      <c r="J27" s="199" t="n"/>
      <c r="K27" s="189">
        <f>F27-G27-H27+I27-J27</f>
        <v/>
      </c>
      <c r="L27" s="13" t="n"/>
    </row>
    <row r="28">
      <c r="E28" s="9" t="n">
        <v>45664</v>
      </c>
      <c r="F28" s="198" t="n">
        <v>18.8</v>
      </c>
      <c r="G28" s="186" t="n">
        <v>16</v>
      </c>
      <c r="H28" s="187" t="n"/>
      <c r="I28" s="187" t="n"/>
      <c r="J28" s="200" t="n"/>
      <c r="K28" s="189">
        <f>F28-G28-H28+I28-J28</f>
        <v/>
      </c>
      <c r="L28" s="13" t="n"/>
    </row>
    <row r="29">
      <c r="E29" s="9" t="n">
        <v>45664</v>
      </c>
      <c r="F29" s="198" t="n">
        <v>78.59999999999999</v>
      </c>
      <c r="G29" s="186" t="n">
        <v>49.95</v>
      </c>
      <c r="H29" s="187" t="n">
        <v>78.59999999999999</v>
      </c>
      <c r="I29" s="187" t="n">
        <v>49.95</v>
      </c>
      <c r="J29" s="200" t="n"/>
      <c r="K29" s="189">
        <f>F29-G29-H29+I29-J29</f>
        <v/>
      </c>
      <c r="L29" s="13" t="n"/>
    </row>
    <row r="30">
      <c r="E30" s="9" t="n">
        <v>45664</v>
      </c>
      <c r="F30" s="198" t="n">
        <v>81.90000000000001</v>
      </c>
      <c r="G30" s="186" t="n">
        <v>57.4</v>
      </c>
      <c r="H30" s="187" t="n"/>
      <c r="I30" s="187" t="n"/>
      <c r="J30" s="200" t="n"/>
      <c r="K30" s="189">
        <f>F30-G30-H30+I30-J30</f>
        <v/>
      </c>
      <c r="L30" s="13" t="n"/>
    </row>
    <row r="31">
      <c r="E31" s="9" t="n">
        <v>45664</v>
      </c>
      <c r="F31" s="198" t="n">
        <v>231</v>
      </c>
      <c r="G31" s="186" t="n">
        <v>142</v>
      </c>
      <c r="H31" s="187" t="n"/>
      <c r="I31" s="187" t="n"/>
      <c r="J31" s="200" t="n"/>
      <c r="K31" s="189">
        <f>F31-G31-H31+I31-J31</f>
        <v/>
      </c>
      <c r="L31" s="13" t="n"/>
    </row>
    <row r="32">
      <c r="E32" s="9" t="n">
        <v>45664</v>
      </c>
      <c r="F32" s="198" t="n">
        <v>17.8</v>
      </c>
      <c r="G32" s="186" t="n">
        <v>14.45</v>
      </c>
      <c r="H32" s="201" t="n"/>
      <c r="I32" s="201" t="n"/>
      <c r="J32" s="200" t="n"/>
      <c r="K32" s="189">
        <f>F32-G32-H32+I32-J32</f>
        <v/>
      </c>
    </row>
    <row r="33">
      <c r="E33" s="9" t="n">
        <v>45664</v>
      </c>
      <c r="F33" s="198" t="n">
        <v>20.8</v>
      </c>
      <c r="G33" s="186" t="n">
        <v>13</v>
      </c>
      <c r="H33" s="201" t="n"/>
      <c r="I33" s="201" t="n"/>
      <c r="J33" s="200" t="n"/>
      <c r="K33" s="189">
        <f>F33-G33-H33+I33-J33</f>
        <v/>
      </c>
    </row>
    <row r="34">
      <c r="E34" s="9" t="n">
        <v>45664</v>
      </c>
      <c r="F34" s="198" t="n">
        <v>71</v>
      </c>
      <c r="G34" s="186" t="n">
        <v>30.7</v>
      </c>
      <c r="H34" s="201" t="n"/>
      <c r="I34" s="201" t="n"/>
      <c r="J34" s="200" t="n"/>
      <c r="K34" s="189">
        <f>F34-G34-H34+I34-J34</f>
        <v/>
      </c>
    </row>
    <row r="35">
      <c r="E35" s="9" t="n">
        <v>45665</v>
      </c>
      <c r="F35" s="198" t="n">
        <v>56.4</v>
      </c>
      <c r="G35" s="186" t="n">
        <v>31.8</v>
      </c>
      <c r="H35" s="201" t="n"/>
      <c r="I35" s="201" t="n"/>
      <c r="J35" s="200" t="n"/>
      <c r="K35" s="189">
        <f>F35-G35-H35+I35-J35</f>
        <v/>
      </c>
    </row>
    <row r="36">
      <c r="E36" s="9" t="n">
        <v>45665</v>
      </c>
      <c r="F36" s="198" t="n">
        <v>28.7</v>
      </c>
      <c r="G36" s="186" t="n">
        <v>37.5</v>
      </c>
      <c r="H36" s="201" t="n"/>
      <c r="I36" s="201" t="n"/>
      <c r="J36" s="200" t="n"/>
      <c r="K36" s="189">
        <f>F36-G36-H36+I36-J36</f>
        <v/>
      </c>
    </row>
    <row r="37">
      <c r="E37" s="9" t="n">
        <v>45665</v>
      </c>
      <c r="F37" s="198" t="n">
        <v>28.7</v>
      </c>
      <c r="G37" s="186" t="n">
        <v>0</v>
      </c>
      <c r="H37" s="201" t="n"/>
      <c r="I37" s="201" t="n"/>
      <c r="J37" s="200" t="n"/>
      <c r="K37" s="189">
        <f>F37-G37-H37+I37-J37</f>
        <v/>
      </c>
    </row>
    <row r="38">
      <c r="E38" s="9" t="n">
        <v>45665</v>
      </c>
      <c r="F38" s="198" t="n">
        <v>64.8</v>
      </c>
      <c r="G38" s="186" t="n">
        <v>47</v>
      </c>
      <c r="H38" s="201" t="n"/>
      <c r="I38" s="201" t="n"/>
      <c r="J38" s="200" t="n"/>
      <c r="K38" s="189">
        <f>F38-G38-H38+I38-J38</f>
        <v/>
      </c>
    </row>
    <row r="39">
      <c r="E39" s="9" t="n">
        <v>45665</v>
      </c>
      <c r="F39" s="198" t="n">
        <v>14.8</v>
      </c>
      <c r="G39" s="186" t="n">
        <v>9.94</v>
      </c>
      <c r="H39" s="201" t="n"/>
      <c r="I39" s="201" t="n"/>
      <c r="J39" s="200" t="n"/>
      <c r="K39" s="189">
        <f>F39-G39-H39+I39-J39</f>
        <v/>
      </c>
    </row>
    <row r="40">
      <c r="E40" s="9" t="n">
        <v>45665</v>
      </c>
      <c r="F40" s="198" t="n">
        <v>160.2</v>
      </c>
      <c r="G40" s="186" t="n">
        <v>94.04000000000001</v>
      </c>
      <c r="H40" s="201" t="n"/>
      <c r="I40" s="201" t="n"/>
      <c r="J40" s="200" t="n"/>
      <c r="K40" s="189">
        <f>F40-G40-H40+I40-J40</f>
        <v/>
      </c>
    </row>
    <row r="41">
      <c r="E41" s="9" t="n">
        <v>45665</v>
      </c>
      <c r="F41" s="198" t="n">
        <v>34.8</v>
      </c>
      <c r="G41" s="186" t="n">
        <v>25</v>
      </c>
      <c r="H41" s="201" t="n"/>
      <c r="I41" s="201" t="n"/>
      <c r="J41" s="200" t="n"/>
      <c r="K41" s="189">
        <f>F41-G41-H41+I41-J41</f>
        <v/>
      </c>
    </row>
    <row r="42">
      <c r="E42" s="9" t="n">
        <v>45665</v>
      </c>
      <c r="F42" s="198" t="n">
        <v>34.8</v>
      </c>
      <c r="G42" s="186" t="n">
        <v>25</v>
      </c>
      <c r="H42" s="201" t="n"/>
      <c r="I42" s="201" t="n"/>
      <c r="J42" s="200" t="n"/>
      <c r="K42" s="189">
        <f>F42-G42-H42+I42-J42</f>
        <v/>
      </c>
    </row>
    <row r="43">
      <c r="E43" s="9" t="n">
        <v>45666</v>
      </c>
      <c r="F43" s="198" t="n">
        <v>25.8</v>
      </c>
      <c r="G43" s="186" t="n">
        <v>19.2</v>
      </c>
      <c r="H43" s="201" t="n"/>
      <c r="I43" s="201" t="n"/>
      <c r="J43" s="200" t="n"/>
      <c r="K43" s="189">
        <f>F43-G43-H43+I43-J43</f>
        <v/>
      </c>
    </row>
    <row r="44">
      <c r="E44" s="9" t="n">
        <v>45666</v>
      </c>
      <c r="F44" s="198" t="n">
        <v>460</v>
      </c>
      <c r="G44" s="186" t="n">
        <v>287.22</v>
      </c>
      <c r="H44" s="201" t="n"/>
      <c r="I44" s="201" t="n"/>
      <c r="J44" s="200" t="n"/>
      <c r="K44" s="189">
        <f>F44-G44-H44+I44-J44</f>
        <v/>
      </c>
    </row>
    <row r="45">
      <c r="E45" s="9" t="n">
        <v>45666</v>
      </c>
      <c r="F45" s="198" t="n">
        <v>64.8</v>
      </c>
      <c r="G45" s="186" t="n">
        <v>47</v>
      </c>
      <c r="H45" s="201" t="n"/>
      <c r="I45" s="201" t="n"/>
      <c r="J45" s="200" t="n"/>
      <c r="K45" s="189">
        <f>F45-G45-H45+I45-J45</f>
        <v/>
      </c>
    </row>
    <row r="46">
      <c r="C46" s="68" t="n"/>
      <c r="D46" s="68" t="n"/>
      <c r="E46" s="9" t="n">
        <v>45666</v>
      </c>
      <c r="F46" s="198" t="n">
        <v>17.8</v>
      </c>
      <c r="G46" s="186" t="n">
        <v>14.45</v>
      </c>
      <c r="H46" s="201" t="n"/>
      <c r="I46" s="201" t="n"/>
      <c r="J46" s="200" t="n"/>
      <c r="K46" s="189">
        <f>F46-G46-H46+I46-J46</f>
        <v/>
      </c>
    </row>
    <row r="47">
      <c r="E47" s="9" t="n">
        <v>45666</v>
      </c>
      <c r="F47" s="198" t="n">
        <v>44.8</v>
      </c>
      <c r="G47" s="186" t="n">
        <v>34.73</v>
      </c>
      <c r="H47" s="201" t="n"/>
      <c r="I47" s="201" t="n"/>
      <c r="J47" s="200" t="n"/>
      <c r="K47" s="189">
        <f>F47-G47-H47+I47-J47</f>
        <v/>
      </c>
    </row>
    <row r="48">
      <c r="E48" s="9" t="n">
        <v>45666</v>
      </c>
      <c r="F48" s="198" t="n">
        <v>14.8</v>
      </c>
      <c r="G48" s="186" t="n">
        <v>9.94</v>
      </c>
      <c r="H48" s="201" t="n"/>
      <c r="I48" s="201" t="n"/>
      <c r="J48" s="200" t="n"/>
      <c r="K48" s="189">
        <f>F48-G48-H48+I48-J48</f>
        <v/>
      </c>
    </row>
    <row r="49">
      <c r="C49" s="68" t="n"/>
      <c r="D49" s="68" t="n"/>
      <c r="E49" s="9" t="n">
        <v>45667</v>
      </c>
      <c r="F49" s="198" t="n">
        <v>59.2</v>
      </c>
      <c r="G49" s="186" t="n">
        <v>24.76</v>
      </c>
      <c r="H49" s="201" t="n"/>
      <c r="I49" s="201" t="n"/>
      <c r="J49" s="200" t="n"/>
      <c r="K49" s="189">
        <f>F49-G49-H49+I49-J49</f>
        <v/>
      </c>
    </row>
    <row r="50">
      <c r="A50" s="68" t="n"/>
      <c r="B50" s="68" t="n"/>
      <c r="E50" s="9" t="n">
        <v>45667</v>
      </c>
      <c r="F50" s="198" t="n">
        <v>29.6</v>
      </c>
      <c r="G50" s="186" t="n">
        <v>13.17</v>
      </c>
      <c r="H50" s="201" t="n"/>
      <c r="I50" s="201" t="n"/>
      <c r="J50" s="200" t="n"/>
      <c r="K50" s="189">
        <f>F50-G50-H50+I50-J50</f>
        <v/>
      </c>
      <c r="M50" s="0" t="inlineStr">
        <is>
          <t>快递费代估</t>
        </is>
      </c>
    </row>
    <row r="51">
      <c r="E51" s="9" t="n">
        <v>45667</v>
      </c>
      <c r="F51" s="198" t="n">
        <v>127.8</v>
      </c>
      <c r="G51" s="186" t="n">
        <v>90.5</v>
      </c>
      <c r="H51" s="201" t="n"/>
      <c r="I51" s="201" t="n"/>
      <c r="J51" s="200" t="n"/>
      <c r="K51" s="189">
        <f>F51-G51-H51+I51-J51</f>
        <v/>
      </c>
    </row>
    <row r="52">
      <c r="E52" s="9" t="n">
        <v>45668</v>
      </c>
      <c r="F52" s="198" t="n">
        <v>32.5</v>
      </c>
      <c r="G52" s="186" t="n">
        <v>25</v>
      </c>
      <c r="H52" s="201" t="n"/>
      <c r="I52" s="201" t="n"/>
      <c r="J52" s="200" t="n"/>
      <c r="K52" s="189">
        <f>F52-G52-H52+I52-J52</f>
        <v/>
      </c>
    </row>
    <row r="53">
      <c r="A53" s="68" t="n"/>
      <c r="B53" s="68" t="n"/>
      <c r="E53" s="9" t="n">
        <v>45668</v>
      </c>
      <c r="F53" s="198" t="n">
        <v>23.5</v>
      </c>
      <c r="G53" s="186" t="n">
        <v>15</v>
      </c>
      <c r="H53" s="201" t="n"/>
      <c r="I53" s="201" t="n"/>
      <c r="J53" s="200" t="n"/>
      <c r="K53" s="189">
        <f>F53-G53-H53+I53-J53</f>
        <v/>
      </c>
    </row>
    <row r="54" customFormat="1" s="68">
      <c r="A54" s="0" t="n"/>
      <c r="B54" s="0" t="n"/>
      <c r="C54" s="0" t="n"/>
      <c r="D54" s="0" t="n"/>
      <c r="E54" s="9" t="n">
        <v>45668</v>
      </c>
      <c r="F54" s="198" t="n">
        <v>25.8</v>
      </c>
      <c r="G54" s="186" t="n">
        <v>19.2</v>
      </c>
      <c r="H54" s="201" t="n"/>
      <c r="I54" s="201" t="n"/>
      <c r="J54" s="200" t="n"/>
      <c r="K54" s="189">
        <f>F54-G54-H54+I54-J54</f>
        <v/>
      </c>
    </row>
    <row r="55">
      <c r="E55" s="9" t="n">
        <v>45668</v>
      </c>
      <c r="F55" s="198" t="n">
        <v>17.8</v>
      </c>
      <c r="G55" s="186" t="n">
        <v>14.45</v>
      </c>
      <c r="H55" s="201" t="n"/>
      <c r="I55" s="201" t="n"/>
      <c r="J55" s="200" t="n"/>
      <c r="K55" s="189">
        <f>F55-G55-H55+I55-J55</f>
        <v/>
      </c>
      <c r="M55" s="0" t="inlineStr">
        <is>
          <t>快递费代估</t>
        </is>
      </c>
    </row>
    <row r="56">
      <c r="E56" s="9" t="n">
        <v>45668</v>
      </c>
      <c r="F56" s="198" t="n">
        <v>32.8</v>
      </c>
      <c r="G56" s="186" t="n">
        <v>27.31</v>
      </c>
      <c r="H56" s="201" t="n"/>
      <c r="I56" s="201" t="n"/>
      <c r="J56" s="200" t="n"/>
      <c r="K56" s="189">
        <f>F56-G56-H56+I56-J56</f>
        <v/>
      </c>
    </row>
    <row r="57" customFormat="1" s="68">
      <c r="A57" s="0" t="n"/>
      <c r="B57" s="0" t="n"/>
      <c r="C57" s="0" t="n"/>
      <c r="D57" s="0" t="n"/>
      <c r="E57" s="9" t="n">
        <v>45668</v>
      </c>
      <c r="F57" s="198" t="n">
        <v>25.8</v>
      </c>
      <c r="G57" s="186" t="n">
        <v>19.2</v>
      </c>
      <c r="H57" s="201" t="n"/>
      <c r="I57" s="201" t="n"/>
      <c r="J57" s="200" t="n"/>
      <c r="K57" s="189">
        <f>F57-G57-H57+I57-J57</f>
        <v/>
      </c>
    </row>
    <row r="58">
      <c r="E58" s="9" t="n">
        <v>45668</v>
      </c>
      <c r="F58" s="202" t="n">
        <v>32.8</v>
      </c>
      <c r="G58" s="187" t="n">
        <v>27.31</v>
      </c>
      <c r="H58" s="201" t="n"/>
      <c r="I58" s="201" t="n"/>
      <c r="J58" s="199" t="n"/>
      <c r="K58" s="189">
        <f>F58-G58-H58+I58-J58</f>
        <v/>
      </c>
    </row>
    <row r="59">
      <c r="E59" s="9" t="n">
        <v>45669</v>
      </c>
      <c r="F59" s="198" t="n">
        <v>74</v>
      </c>
      <c r="G59" s="186" t="n">
        <v>53.15</v>
      </c>
      <c r="H59" s="201" t="n"/>
      <c r="I59" s="201" t="n"/>
      <c r="J59" s="200" t="n"/>
      <c r="K59" s="189">
        <f>F59-G59-H59+I59-J59</f>
        <v/>
      </c>
    </row>
    <row r="60">
      <c r="E60" s="9" t="n">
        <v>45669</v>
      </c>
      <c r="F60" s="198" t="n">
        <v>147.4</v>
      </c>
      <c r="G60" s="186" t="n">
        <v>98.40000000000001</v>
      </c>
      <c r="H60" s="201" t="n"/>
      <c r="I60" s="201" t="n"/>
      <c r="J60" s="200" t="n"/>
      <c r="K60" s="189">
        <f>F60-G60-H60+I60-J60</f>
        <v/>
      </c>
      <c r="M60" s="0" t="inlineStr">
        <is>
          <t>快递费代估</t>
        </is>
      </c>
    </row>
    <row r="61">
      <c r="E61" s="9" t="n">
        <v>45669</v>
      </c>
      <c r="F61" s="198" t="n">
        <v>97.8</v>
      </c>
      <c r="G61" s="186" t="n">
        <v>68</v>
      </c>
      <c r="H61" s="201" t="n">
        <v>97.5</v>
      </c>
      <c r="I61" s="201" t="n">
        <v>63</v>
      </c>
      <c r="J61" s="200" t="n"/>
      <c r="K61" s="189">
        <f>F61-G61-H61+I61-J61</f>
        <v/>
      </c>
    </row>
    <row r="62">
      <c r="E62" s="9" t="n">
        <v>45670</v>
      </c>
      <c r="F62" s="198" t="n">
        <v>17.8</v>
      </c>
      <c r="G62" s="186" t="n">
        <v>14.45</v>
      </c>
      <c r="H62" s="201" t="n"/>
      <c r="I62" s="201" t="n"/>
      <c r="J62" s="200" t="n"/>
      <c r="K62" s="189">
        <f>F62-G62-H62+I62-J62</f>
        <v/>
      </c>
      <c r="L62" s="0" t="inlineStr">
        <is>
          <t>其他</t>
        </is>
      </c>
    </row>
    <row r="63">
      <c r="E63" s="9" t="n">
        <v>45670</v>
      </c>
      <c r="F63" s="198" t="n">
        <v>57.4</v>
      </c>
      <c r="G63" s="186" t="n">
        <v>37.5</v>
      </c>
      <c r="H63" s="201" t="n"/>
      <c r="I63" s="201" t="n"/>
      <c r="J63" s="200" t="n"/>
      <c r="K63" s="189">
        <f>F63-G63-H63+I63-J63</f>
        <v/>
      </c>
    </row>
    <row r="64">
      <c r="E64" s="9" t="n">
        <v>45670</v>
      </c>
      <c r="F64" s="198" t="n">
        <v>22.8</v>
      </c>
      <c r="G64" s="186" t="n">
        <v>14.79</v>
      </c>
      <c r="H64" s="201" t="n"/>
      <c r="I64" s="201" t="n"/>
      <c r="J64" s="200" t="n"/>
      <c r="K64" s="189">
        <f>F64-G64-H64+I64-J64</f>
        <v/>
      </c>
    </row>
    <row r="65">
      <c r="E65" s="9" t="n">
        <v>45670</v>
      </c>
      <c r="F65" s="198" t="n">
        <v>115</v>
      </c>
      <c r="G65" s="186" t="n">
        <v>71.5</v>
      </c>
      <c r="H65" s="201" t="n"/>
      <c r="I65" s="201" t="n"/>
      <c r="J65" s="200" t="n"/>
      <c r="K65" s="189">
        <f>F65-G65-H65+I65-J65</f>
        <v/>
      </c>
    </row>
    <row r="66">
      <c r="E66" s="9" t="n">
        <v>45670</v>
      </c>
      <c r="F66" s="198" t="n">
        <v>86</v>
      </c>
      <c r="G66" s="186" t="n">
        <v>59.63</v>
      </c>
      <c r="H66" s="201" t="n"/>
      <c r="I66" s="201" t="n"/>
      <c r="J66" s="200" t="n"/>
      <c r="K66" s="189">
        <f>F66-G66-H66+I66-J66</f>
        <v/>
      </c>
    </row>
    <row r="67">
      <c r="E67" s="9" t="n">
        <v>45670</v>
      </c>
      <c r="F67" s="198" t="n">
        <v>34.8</v>
      </c>
      <c r="G67" s="186" t="n">
        <v>25</v>
      </c>
      <c r="H67" s="201" t="n"/>
      <c r="I67" s="201" t="n"/>
      <c r="J67" s="200" t="n"/>
      <c r="K67" s="189">
        <f>F67-G67-H67+I67-J67</f>
        <v/>
      </c>
    </row>
    <row r="68">
      <c r="E68" s="9" t="n">
        <v>45670</v>
      </c>
      <c r="F68" s="198" t="n">
        <v>14.8</v>
      </c>
      <c r="G68" s="186" t="n">
        <v>9.94</v>
      </c>
      <c r="H68" s="201" t="n"/>
      <c r="I68" s="201" t="n"/>
      <c r="J68" s="200" t="n"/>
      <c r="K68" s="189">
        <f>F68-G68-H68+I68-J68</f>
        <v/>
      </c>
    </row>
    <row r="69">
      <c r="E69" s="9" t="n">
        <v>45671</v>
      </c>
      <c r="F69" s="198" t="n">
        <v>14.8</v>
      </c>
      <c r="G69" s="186" t="n">
        <v>9.94</v>
      </c>
      <c r="H69" s="201" t="n"/>
      <c r="I69" s="201" t="n"/>
      <c r="J69" s="200" t="n"/>
      <c r="K69" s="189">
        <f>F69-G69-H69+I69-J69</f>
        <v/>
      </c>
      <c r="M69" s="0" t="inlineStr">
        <is>
          <t>快递费代估</t>
        </is>
      </c>
    </row>
    <row r="70">
      <c r="E70" s="9" t="n">
        <v>45672</v>
      </c>
      <c r="F70" s="198" t="n">
        <v>17.8</v>
      </c>
      <c r="G70" s="186" t="n">
        <v>14.45</v>
      </c>
      <c r="H70" s="201" t="n"/>
      <c r="I70" s="201" t="n"/>
      <c r="J70" s="200" t="n"/>
      <c r="K70" s="189">
        <f>F70-G70-H70+I70-J70</f>
        <v/>
      </c>
    </row>
    <row r="71">
      <c r="E71" s="9" t="n">
        <v>45672</v>
      </c>
      <c r="F71" s="198" t="n">
        <v>25.8</v>
      </c>
      <c r="G71" s="186" t="n">
        <v>19.2</v>
      </c>
      <c r="H71" s="201" t="n"/>
      <c r="I71" s="201" t="n"/>
      <c r="J71" s="200" t="n"/>
      <c r="K71" s="189">
        <f>F71-G71-H71+I71-J71</f>
        <v/>
      </c>
    </row>
    <row r="72">
      <c r="E72" s="9" t="n">
        <v>45672</v>
      </c>
      <c r="F72" s="198" t="n">
        <v>38.8</v>
      </c>
      <c r="G72" s="186" t="n">
        <v>30.77</v>
      </c>
      <c r="H72" s="201" t="n">
        <v>38.8</v>
      </c>
      <c r="I72" s="201" t="n">
        <v>30.77</v>
      </c>
      <c r="J72" s="200" t="n"/>
      <c r="K72" s="189">
        <f>F72-G72-H72+I72-J72</f>
        <v/>
      </c>
    </row>
    <row r="73">
      <c r="E73" s="9" t="n">
        <v>45672</v>
      </c>
      <c r="F73" s="198" t="n">
        <v>203.8</v>
      </c>
      <c r="G73" s="186" t="n">
        <v>128</v>
      </c>
      <c r="H73" s="201" t="n"/>
      <c r="I73" s="201" t="n"/>
      <c r="J73" s="200" t="n"/>
      <c r="K73" s="189">
        <f>F73-G73-H73+I73-J73</f>
        <v/>
      </c>
    </row>
    <row r="74">
      <c r="E74" s="9" t="n">
        <v>45672</v>
      </c>
      <c r="F74" s="198" t="n">
        <v>506.2</v>
      </c>
      <c r="G74" s="186" t="n">
        <v>321.05</v>
      </c>
      <c r="H74" s="201" t="n"/>
      <c r="I74" s="201" t="n"/>
      <c r="J74" s="200" t="n"/>
      <c r="K74" s="189">
        <f>F74-G74-H74+I74-J74</f>
        <v/>
      </c>
    </row>
    <row r="75">
      <c r="E75" s="9" t="n">
        <v>45672</v>
      </c>
      <c r="F75" s="198" t="n">
        <v>115</v>
      </c>
      <c r="G75" s="186" t="n">
        <v>71.5</v>
      </c>
      <c r="H75" s="201" t="n"/>
      <c r="I75" s="201" t="n"/>
      <c r="J75" s="200" t="n"/>
      <c r="K75" s="189">
        <f>F75-G75-H75+I75-J75</f>
        <v/>
      </c>
    </row>
    <row r="76">
      <c r="E76" s="9" t="n">
        <v>45673</v>
      </c>
      <c r="F76" s="198" t="n">
        <v>255.8</v>
      </c>
      <c r="G76" s="186" t="n">
        <v>170.7</v>
      </c>
      <c r="H76" s="201" t="n"/>
      <c r="I76" s="201" t="n"/>
      <c r="J76" s="200" t="n"/>
      <c r="K76" s="189">
        <f>F76-G76-H76+I76-J76</f>
        <v/>
      </c>
    </row>
    <row r="77">
      <c r="E77" s="9" t="n">
        <v>45673</v>
      </c>
      <c r="F77" s="198" t="n">
        <v>36.5</v>
      </c>
      <c r="G77" s="186" t="n">
        <v>25</v>
      </c>
      <c r="H77" s="201" t="n"/>
      <c r="I77" s="201" t="n"/>
      <c r="J77" s="200" t="n"/>
      <c r="K77" s="189">
        <f>F77-G77-H77+I77-J77</f>
        <v/>
      </c>
    </row>
    <row r="78">
      <c r="E78" s="9" t="n">
        <v>45673</v>
      </c>
      <c r="F78" s="198" t="n">
        <v>34.8</v>
      </c>
      <c r="G78" s="186" t="n">
        <v>25</v>
      </c>
      <c r="H78" s="201" t="n"/>
      <c r="I78" s="201" t="n"/>
      <c r="J78" s="200" t="n"/>
      <c r="K78" s="189">
        <f>F78-G78-H78+I78-J78</f>
        <v/>
      </c>
    </row>
    <row r="79">
      <c r="E79" s="9" t="n">
        <v>45673</v>
      </c>
      <c r="F79" s="198" t="n">
        <v>25.8</v>
      </c>
      <c r="G79" s="186" t="n">
        <v>19.2</v>
      </c>
      <c r="H79" s="201" t="n"/>
      <c r="I79" s="201" t="n"/>
      <c r="J79" s="200" t="n"/>
      <c r="K79" s="189">
        <f>F79-G79-H79+I79-J79</f>
        <v/>
      </c>
    </row>
    <row r="80">
      <c r="E80" s="9" t="n">
        <v>45673</v>
      </c>
      <c r="F80" s="198" t="n">
        <v>25.8</v>
      </c>
      <c r="G80" s="186" t="n">
        <v>19.2</v>
      </c>
      <c r="H80" s="201" t="n"/>
      <c r="I80" s="201" t="n"/>
      <c r="J80" s="200" t="n"/>
      <c r="K80" s="189">
        <f>F80-G80-H80+I80-J80</f>
        <v/>
      </c>
    </row>
    <row r="81">
      <c r="E81" s="9" t="n">
        <v>45673</v>
      </c>
      <c r="F81" s="198" t="n">
        <v>17.8</v>
      </c>
      <c r="G81" s="186" t="n">
        <v>14.45</v>
      </c>
      <c r="H81" s="201" t="n"/>
      <c r="I81" s="201" t="n"/>
      <c r="J81" s="200" t="n"/>
      <c r="K81" s="189">
        <f>F81-G81-H81+I81-J81</f>
        <v/>
      </c>
    </row>
    <row r="82">
      <c r="E82" s="9" t="n">
        <v>45674</v>
      </c>
      <c r="F82" s="198" t="n">
        <v>20.8</v>
      </c>
      <c r="G82" s="186" t="n">
        <v>13</v>
      </c>
      <c r="H82" s="201" t="n"/>
      <c r="I82" s="201" t="n"/>
      <c r="J82" s="200" t="n"/>
      <c r="K82" s="189">
        <f>F82-G82-H82+I82-J82</f>
        <v/>
      </c>
    </row>
    <row r="83">
      <c r="E83" s="9" t="n">
        <v>45675</v>
      </c>
      <c r="F83" s="198" t="n">
        <v>14.8</v>
      </c>
      <c r="G83" s="186" t="n">
        <v>9.94</v>
      </c>
      <c r="H83" s="201" t="n"/>
      <c r="I83" s="201" t="n"/>
      <c r="J83" s="200" t="n"/>
      <c r="K83" s="189">
        <f>F83-G83-H83+I83-J83</f>
        <v/>
      </c>
    </row>
    <row r="84">
      <c r="E84" s="9" t="n">
        <v>45675</v>
      </c>
      <c r="F84" s="198" t="n">
        <v>34.8</v>
      </c>
      <c r="G84" s="186" t="n">
        <v>25</v>
      </c>
      <c r="H84" s="201" t="n">
        <v>34.8</v>
      </c>
      <c r="I84" s="201" t="n">
        <v>25</v>
      </c>
      <c r="J84" s="200" t="n"/>
      <c r="K84" s="189">
        <f>F84-G84-H84+I84-J84</f>
        <v/>
      </c>
    </row>
    <row r="85">
      <c r="E85" s="9" t="n">
        <v>45675</v>
      </c>
      <c r="F85" s="198" t="n">
        <v>11.8</v>
      </c>
      <c r="G85" s="186" t="n">
        <v>10.65</v>
      </c>
      <c r="H85" s="201" t="n"/>
      <c r="I85" s="201" t="n"/>
      <c r="J85" s="200" t="n"/>
      <c r="K85" s="189">
        <f>F85-G85-H85+I85-J85</f>
        <v/>
      </c>
    </row>
    <row r="86">
      <c r="E86" s="9" t="n">
        <v>45675</v>
      </c>
      <c r="F86" s="198" t="n">
        <v>28.7</v>
      </c>
      <c r="G86" s="186" t="n">
        <v>19.2</v>
      </c>
      <c r="H86" s="201" t="n"/>
      <c r="I86" s="201" t="n"/>
      <c r="J86" s="200" t="n"/>
      <c r="K86" s="189">
        <f>F86-G86-H86+I86-J86</f>
        <v/>
      </c>
    </row>
    <row r="87">
      <c r="E87" s="9" t="n">
        <v>45675</v>
      </c>
      <c r="F87" s="198" t="n">
        <v>44.4</v>
      </c>
      <c r="G87" s="186" t="n">
        <v>19.82</v>
      </c>
      <c r="H87" s="201" t="n"/>
      <c r="I87" s="201" t="n"/>
      <c r="J87" s="200" t="n"/>
      <c r="K87" s="189">
        <f>F87-G87-H87+I87-J87</f>
        <v/>
      </c>
    </row>
    <row r="88">
      <c r="E88" s="9" t="n">
        <v>45676</v>
      </c>
      <c r="F88" s="203" t="n">
        <v>23.5</v>
      </c>
      <c r="G88" s="186" t="n">
        <v>15</v>
      </c>
      <c r="H88" s="204" t="n"/>
      <c r="I88" s="201" t="n"/>
      <c r="J88" s="200" t="n"/>
      <c r="K88" s="189">
        <f>F88-G88-H88+I88-J88</f>
        <v/>
      </c>
    </row>
    <row r="89">
      <c r="E89" s="9" t="n">
        <v>45676</v>
      </c>
      <c r="F89" s="198" t="n">
        <v>14.8</v>
      </c>
      <c r="G89" s="186" t="n">
        <v>9.94</v>
      </c>
      <c r="H89" s="201" t="n"/>
      <c r="I89" s="201" t="n"/>
      <c r="J89" s="200" t="n"/>
      <c r="K89" s="189">
        <f>F89-G89-H89+I89-J89</f>
        <v/>
      </c>
    </row>
    <row r="90">
      <c r="E90" s="9" t="n">
        <v>45677</v>
      </c>
      <c r="F90" s="198" t="n">
        <v>17.8</v>
      </c>
      <c r="G90" s="186" t="n">
        <v>14.45</v>
      </c>
      <c r="H90" s="201" t="n"/>
      <c r="I90" s="201" t="n"/>
      <c r="J90" s="200" t="n"/>
      <c r="K90" s="189">
        <f>F90-G90-H90+I90-J90</f>
        <v/>
      </c>
    </row>
    <row r="91">
      <c r="E91" s="9" t="n">
        <v>45677</v>
      </c>
      <c r="F91" s="198" t="n">
        <v>49.8</v>
      </c>
      <c r="G91" s="186" t="n">
        <v>36.22</v>
      </c>
      <c r="H91" s="201" t="n"/>
      <c r="I91" s="201" t="n"/>
      <c r="J91" s="200" t="n"/>
      <c r="K91" s="189">
        <f>F91-G91-H91+I91-J91</f>
        <v/>
      </c>
    </row>
    <row r="92">
      <c r="E92" s="9" t="n">
        <v>45677</v>
      </c>
      <c r="F92" s="198" t="n">
        <v>43.6</v>
      </c>
      <c r="G92" s="186" t="n">
        <v>29.65</v>
      </c>
      <c r="H92" s="201" t="n"/>
      <c r="I92" s="201" t="n"/>
      <c r="J92" s="200" t="n"/>
      <c r="K92" s="189">
        <f>F92-G92-H92+I92-J92</f>
        <v/>
      </c>
      <c r="M92" s="0" t="inlineStr">
        <is>
          <t>运费代估</t>
        </is>
      </c>
    </row>
    <row r="93">
      <c r="E93" s="9" t="n">
        <v>45677</v>
      </c>
      <c r="F93" s="198" t="n">
        <v>31.3</v>
      </c>
      <c r="G93" s="186" t="n">
        <v>21</v>
      </c>
      <c r="H93" s="201" t="n"/>
      <c r="I93" s="201" t="n"/>
      <c r="J93" s="200" t="n"/>
      <c r="K93" s="189">
        <f>F93-G93-H93+I93-J93</f>
        <v/>
      </c>
    </row>
    <row r="94">
      <c r="E94" s="9" t="n">
        <v>45677</v>
      </c>
      <c r="F94" s="198" t="n">
        <v>99.8</v>
      </c>
      <c r="G94" s="186" t="n">
        <v>68</v>
      </c>
      <c r="H94" s="201" t="n"/>
      <c r="I94" s="201" t="n"/>
      <c r="J94" s="200" t="n"/>
      <c r="K94" s="189">
        <f>F94-G94-H94+I94-J94</f>
        <v/>
      </c>
    </row>
    <row r="95">
      <c r="E95" s="9" t="n">
        <v>45678</v>
      </c>
      <c r="F95" s="198" t="n">
        <v>28.7</v>
      </c>
      <c r="G95" s="186" t="n">
        <v>19</v>
      </c>
      <c r="H95" s="201" t="n"/>
      <c r="I95" s="201" t="n"/>
      <c r="J95" s="200" t="n"/>
      <c r="K95" s="189">
        <f>F95-G95-H95+I95-J95</f>
        <v/>
      </c>
    </row>
    <row r="96">
      <c r="E96" s="9" t="n">
        <v>45679</v>
      </c>
      <c r="F96" s="198" t="n">
        <v>44.4</v>
      </c>
      <c r="G96" s="186" t="n">
        <v>21.4</v>
      </c>
      <c r="H96" s="201" t="n"/>
      <c r="I96" s="201" t="n"/>
      <c r="J96" s="200" t="n"/>
      <c r="K96" s="189">
        <f>F96-G96-H96+I96-J96</f>
        <v/>
      </c>
    </row>
    <row r="97">
      <c r="E97" s="9" t="n">
        <v>45679</v>
      </c>
      <c r="F97" s="198" t="n">
        <v>17.8</v>
      </c>
      <c r="G97" s="186" t="n">
        <v>14.45</v>
      </c>
      <c r="H97" s="201" t="n"/>
      <c r="I97" s="201" t="n"/>
      <c r="J97" s="200" t="n"/>
      <c r="K97" s="189">
        <f>F97-G97-H97+I97-J97</f>
        <v/>
      </c>
    </row>
    <row r="98">
      <c r="E98" s="9" t="n">
        <v>45679</v>
      </c>
      <c r="F98" s="198" t="n">
        <v>20.8</v>
      </c>
      <c r="G98" s="186" t="n">
        <v>13</v>
      </c>
      <c r="H98" s="201" t="n"/>
      <c r="I98" s="201" t="n"/>
      <c r="J98" s="200" t="n"/>
      <c r="K98" s="189">
        <f>F98-G98-H98+I98-J98</f>
        <v/>
      </c>
    </row>
    <row r="99">
      <c r="E99" s="9" t="n">
        <v>45679</v>
      </c>
      <c r="F99" s="198" t="n">
        <v>36.5</v>
      </c>
      <c r="G99" s="186" t="n">
        <v>25</v>
      </c>
      <c r="H99" s="201" t="n"/>
      <c r="I99" s="201" t="n"/>
      <c r="J99" s="200" t="n"/>
      <c r="K99" s="189">
        <f>F99-G99-H99+I99-J99</f>
        <v/>
      </c>
    </row>
    <row r="100">
      <c r="E100" s="9" t="n">
        <v>45679</v>
      </c>
      <c r="F100" s="198" t="n">
        <v>17.8</v>
      </c>
      <c r="G100" s="186" t="n">
        <v>14.45</v>
      </c>
      <c r="H100" s="201" t="n"/>
      <c r="I100" s="201" t="n"/>
      <c r="J100" s="200" t="n"/>
      <c r="K100" s="189">
        <f>F100-G100-H100+I100-J100</f>
        <v/>
      </c>
    </row>
    <row r="101">
      <c r="E101" s="9" t="n">
        <v>45681</v>
      </c>
      <c r="F101" s="198" t="n">
        <v>28.7</v>
      </c>
      <c r="G101" s="186" t="n">
        <v>19</v>
      </c>
      <c r="H101" s="201" t="n"/>
      <c r="I101" s="201" t="n"/>
      <c r="J101" s="200" t="n"/>
      <c r="K101" s="189">
        <f>F101-G101-H101+I101-J101</f>
        <v/>
      </c>
    </row>
    <row r="102">
      <c r="E102" s="9" t="n">
        <v>45681</v>
      </c>
      <c r="F102" s="198" t="n">
        <v>20.8</v>
      </c>
      <c r="G102" s="186" t="n">
        <v>13</v>
      </c>
      <c r="H102" s="201" t="n"/>
      <c r="I102" s="201" t="n"/>
      <c r="J102" s="200" t="n"/>
      <c r="K102" s="189">
        <f>F102-G102-H102+I102-J102</f>
        <v/>
      </c>
    </row>
    <row r="103">
      <c r="E103" s="9" t="n">
        <v>45682</v>
      </c>
      <c r="F103" s="198" t="n">
        <v>17.8</v>
      </c>
      <c r="G103" s="186" t="n">
        <v>14.45</v>
      </c>
      <c r="H103" s="201" t="n">
        <v>17.8</v>
      </c>
      <c r="I103" s="201" t="n">
        <v>14.45</v>
      </c>
      <c r="J103" s="200" t="n"/>
      <c r="K103" s="189">
        <f>F103-G103-H103+I103-J103</f>
        <v/>
      </c>
    </row>
    <row r="104">
      <c r="E104" s="9" t="n">
        <v>45682</v>
      </c>
      <c r="F104" s="198" t="n">
        <v>29.6</v>
      </c>
      <c r="G104" s="186" t="n">
        <v>14</v>
      </c>
      <c r="H104" s="201" t="n"/>
      <c r="I104" s="201" t="n"/>
      <c r="J104" s="200" t="n"/>
      <c r="K104" s="189">
        <f>F104-G104-H104+I104-J104</f>
        <v/>
      </c>
    </row>
    <row r="105">
      <c r="E105" s="9" t="n">
        <v>45683</v>
      </c>
      <c r="F105" s="198" t="n">
        <v>14.8</v>
      </c>
      <c r="G105" s="186" t="n">
        <v>9</v>
      </c>
      <c r="H105" s="201" t="n"/>
      <c r="I105" s="201" t="n"/>
      <c r="J105" s="200" t="n"/>
      <c r="K105" s="189">
        <f>F105-G105-H105+I105-J105</f>
        <v/>
      </c>
    </row>
    <row r="106">
      <c r="E106" s="9" t="n">
        <v>45686</v>
      </c>
      <c r="F106" s="198" t="n">
        <v>34.8</v>
      </c>
      <c r="G106" s="186" t="n">
        <v>25</v>
      </c>
      <c r="H106" s="201" t="n"/>
      <c r="I106" s="201" t="n"/>
      <c r="J106" s="200" t="n"/>
      <c r="K106" s="189">
        <f>F106-G106-H106+I106-J106</f>
        <v/>
      </c>
    </row>
    <row r="107">
      <c r="E107" s="9" t="n"/>
      <c r="F107" s="198" t="n"/>
      <c r="G107" s="186" t="n"/>
      <c r="H107" s="201" t="n"/>
      <c r="I107" s="201" t="n"/>
      <c r="J107" s="200" t="n"/>
      <c r="K107" s="189" t="n"/>
    </row>
    <row r="108">
      <c r="E108" s="9" t="n"/>
      <c r="F108" s="198" t="n"/>
      <c r="G108" s="186" t="n"/>
      <c r="H108" s="201" t="n"/>
      <c r="I108" s="201" t="n"/>
      <c r="J108" s="200" t="n"/>
      <c r="K108" s="189" t="n"/>
    </row>
    <row r="109">
      <c r="E109" s="9" t="n"/>
      <c r="F109" s="198" t="n"/>
      <c r="G109" s="186" t="n"/>
      <c r="H109" s="201" t="n"/>
      <c r="I109" s="201" t="n"/>
      <c r="J109" s="200" t="n"/>
      <c r="K109" s="189" t="n"/>
    </row>
    <row r="110">
      <c r="E110" s="9" t="n"/>
      <c r="F110" s="198" t="n"/>
      <c r="G110" s="186" t="n"/>
      <c r="H110" s="201" t="n"/>
      <c r="I110" s="201" t="n"/>
      <c r="J110" s="200" t="n"/>
      <c r="K110" s="189" t="n"/>
      <c r="M110" s="0" t="inlineStr">
        <is>
          <t>运费代估</t>
        </is>
      </c>
    </row>
    <row r="111">
      <c r="E111" s="9" t="n"/>
      <c r="F111" s="198" t="n"/>
      <c r="G111" s="186" t="n"/>
      <c r="H111" s="201" t="n"/>
      <c r="I111" s="201" t="n"/>
      <c r="J111" s="200" t="n"/>
      <c r="K111" s="189" t="n"/>
    </row>
    <row r="112">
      <c r="E112" s="9" t="n"/>
      <c r="F112" s="198" t="n"/>
      <c r="G112" s="186" t="n"/>
      <c r="H112" s="201" t="n"/>
      <c r="I112" s="201" t="n"/>
      <c r="J112" s="200" t="n"/>
      <c r="K112" s="189" t="n"/>
    </row>
    <row r="113">
      <c r="E113" s="9" t="n"/>
      <c r="F113" s="198" t="n"/>
      <c r="G113" s="186" t="n"/>
      <c r="H113" s="201" t="n"/>
      <c r="I113" s="201" t="n"/>
      <c r="J113" s="200" t="n"/>
      <c r="K113" s="189" t="n"/>
    </row>
    <row r="114">
      <c r="E114" s="9" t="n"/>
      <c r="F114" s="198" t="n"/>
      <c r="G114" s="186" t="n"/>
      <c r="H114" s="201" t="n"/>
      <c r="I114" s="201" t="n"/>
      <c r="J114" s="200" t="n"/>
      <c r="K114" s="189" t="n"/>
      <c r="M114" s="0" t="inlineStr">
        <is>
          <t>运费代估</t>
        </is>
      </c>
    </row>
    <row r="115">
      <c r="E115" s="9" t="n"/>
      <c r="F115" s="198" t="n"/>
      <c r="G115" s="186" t="n"/>
      <c r="H115" s="201" t="n"/>
      <c r="I115" s="201" t="n"/>
      <c r="J115" s="200" t="n"/>
      <c r="K115" s="189" t="n"/>
    </row>
    <row r="116">
      <c r="E116" s="9" t="n"/>
      <c r="F116" s="198" t="n"/>
      <c r="G116" s="186" t="n"/>
      <c r="H116" s="201" t="n"/>
      <c r="I116" s="201" t="n"/>
      <c r="J116" s="200" t="n"/>
      <c r="K116" s="189" t="n"/>
    </row>
    <row r="117">
      <c r="E117" s="9" t="n"/>
      <c r="F117" s="198" t="n"/>
      <c r="G117" s="186" t="n"/>
      <c r="H117" s="201" t="n"/>
      <c r="I117" s="201" t="n"/>
      <c r="J117" s="200" t="n"/>
      <c r="K117" s="189" t="n"/>
    </row>
    <row r="118">
      <c r="E118" s="9" t="n"/>
      <c r="F118" s="198" t="n"/>
      <c r="G118" s="186" t="n"/>
      <c r="H118" s="201" t="n"/>
      <c r="I118" s="201" t="n"/>
      <c r="J118" s="200" t="n"/>
      <c r="K118" s="189" t="n"/>
    </row>
    <row r="119">
      <c r="E119" s="9" t="n"/>
      <c r="F119" s="198" t="n"/>
      <c r="G119" s="186" t="n"/>
      <c r="H119" s="201" t="n"/>
      <c r="I119" s="201" t="n"/>
      <c r="J119" s="200" t="n"/>
      <c r="K119" s="189" t="n"/>
      <c r="M119" s="0" t="inlineStr">
        <is>
          <t>运费代估</t>
        </is>
      </c>
    </row>
    <row r="120">
      <c r="E120" s="9" t="n"/>
      <c r="F120" s="198" t="n"/>
      <c r="G120" s="186" t="n"/>
      <c r="H120" s="201" t="n"/>
      <c r="I120" s="201" t="n"/>
      <c r="J120" s="200" t="n"/>
      <c r="K120" s="189" t="n"/>
    </row>
    <row r="121">
      <c r="E121" s="9" t="n"/>
      <c r="F121" s="198" t="n"/>
      <c r="G121" s="186" t="n"/>
      <c r="H121" s="201" t="n"/>
      <c r="I121" s="201" t="n"/>
      <c r="J121" s="200" t="n"/>
      <c r="K121" s="189" t="n"/>
    </row>
    <row r="122">
      <c r="E122" s="9" t="n"/>
      <c r="F122" s="198" t="n"/>
      <c r="G122" s="186" t="n"/>
      <c r="H122" s="201" t="n"/>
      <c r="I122" s="201" t="n"/>
      <c r="J122" s="200" t="n"/>
      <c r="K122" s="189" t="n"/>
    </row>
    <row r="123">
      <c r="E123" s="9" t="n"/>
      <c r="F123" s="198" t="n"/>
      <c r="G123" s="186" t="n"/>
      <c r="H123" s="201" t="n"/>
      <c r="I123" s="201" t="n"/>
      <c r="J123" s="200" t="n"/>
      <c r="K123" s="189" t="n"/>
    </row>
    <row r="124">
      <c r="E124" s="9" t="n"/>
      <c r="F124" s="198" t="n"/>
      <c r="G124" s="186" t="n"/>
      <c r="H124" s="201" t="n"/>
      <c r="I124" s="201" t="n"/>
      <c r="J124" s="200" t="n"/>
      <c r="K124" s="189" t="n"/>
    </row>
    <row r="125">
      <c r="E125" s="9" t="n"/>
      <c r="F125" s="198" t="n"/>
      <c r="G125" s="186" t="n"/>
      <c r="H125" s="201" t="n"/>
      <c r="I125" s="201" t="n"/>
      <c r="J125" s="200" t="n"/>
      <c r="K125" s="189" t="n"/>
    </row>
    <row r="126">
      <c r="E126" s="9" t="n"/>
      <c r="F126" s="198" t="n"/>
      <c r="G126" s="186" t="n"/>
      <c r="H126" s="201" t="n"/>
      <c r="I126" s="201" t="n"/>
      <c r="J126" s="200" t="n"/>
      <c r="K126" s="189" t="n"/>
    </row>
    <row r="127">
      <c r="E127" s="9" t="n"/>
      <c r="F127" s="198" t="n"/>
      <c r="G127" s="186" t="n"/>
      <c r="H127" s="201" t="n"/>
      <c r="I127" s="201" t="n"/>
      <c r="J127" s="200" t="n"/>
      <c r="K127" s="189" t="n"/>
    </row>
    <row r="128">
      <c r="E128" s="9" t="n"/>
      <c r="F128" s="202" t="n"/>
      <c r="G128" s="187" t="n"/>
      <c r="H128" s="201" t="n"/>
      <c r="I128" s="201" t="n"/>
      <c r="J128" s="199" t="n"/>
      <c r="K128" s="187" t="n"/>
    </row>
    <row r="129">
      <c r="E129" s="9" t="n"/>
      <c r="F129" s="198" t="n"/>
      <c r="G129" s="186" t="n"/>
      <c r="H129" s="201" t="n"/>
      <c r="I129" s="201" t="n"/>
      <c r="J129" s="200" t="n"/>
      <c r="K129" s="189" t="n"/>
    </row>
    <row r="130">
      <c r="E130" s="9" t="n"/>
      <c r="F130" s="198" t="n"/>
      <c r="G130" s="186" t="n"/>
      <c r="H130" s="201" t="n"/>
      <c r="I130" s="201" t="n"/>
      <c r="J130" s="200" t="n"/>
      <c r="K130" s="189" t="n"/>
    </row>
    <row r="131">
      <c r="E131" s="9" t="n"/>
      <c r="F131" s="198" t="n"/>
      <c r="G131" s="186" t="n"/>
      <c r="H131" s="201" t="n"/>
      <c r="I131" s="201" t="n"/>
      <c r="J131" s="200" t="n"/>
      <c r="K131" s="189" t="n"/>
      <c r="M131" s="0" t="inlineStr">
        <is>
          <t>运费代估</t>
        </is>
      </c>
    </row>
    <row r="132">
      <c r="E132" s="9" t="n"/>
      <c r="F132" s="198" t="n"/>
      <c r="G132" s="186" t="n"/>
      <c r="H132" s="201" t="n"/>
      <c r="I132" s="201" t="n"/>
      <c r="J132" s="200" t="n"/>
      <c r="K132" s="189" t="n"/>
    </row>
    <row r="133">
      <c r="E133" s="9" t="n"/>
      <c r="F133" s="198" t="n"/>
      <c r="G133" s="186" t="n"/>
      <c r="H133" s="201" t="n"/>
      <c r="I133" s="201" t="n"/>
      <c r="J133" s="200" t="n"/>
      <c r="K133" s="189" t="n"/>
    </row>
    <row r="134">
      <c r="E134" s="9" t="n"/>
      <c r="F134" s="198" t="n"/>
      <c r="G134" s="186" t="n"/>
      <c r="H134" s="201" t="n"/>
      <c r="I134" s="201" t="n"/>
      <c r="J134" s="200" t="n"/>
      <c r="K134" s="189" t="n"/>
    </row>
    <row r="135">
      <c r="E135" s="9" t="n"/>
      <c r="F135" s="198" t="n"/>
      <c r="G135" s="186" t="n"/>
      <c r="H135" s="201" t="n"/>
      <c r="I135" s="201" t="n"/>
      <c r="J135" s="200" t="n"/>
      <c r="K135" s="189" t="n"/>
    </row>
    <row r="136">
      <c r="E136" s="9" t="n"/>
      <c r="F136" s="198" t="n"/>
      <c r="G136" s="186" t="n"/>
      <c r="H136" s="201" t="n"/>
      <c r="I136" s="201" t="n"/>
      <c r="J136" s="200" t="n"/>
      <c r="K136" s="189" t="n"/>
    </row>
    <row r="137">
      <c r="E137" s="9" t="n"/>
      <c r="F137" s="198" t="n"/>
      <c r="G137" s="186" t="n"/>
      <c r="H137" s="201" t="n"/>
      <c r="I137" s="201" t="n"/>
      <c r="J137" s="200" t="n"/>
      <c r="K137" s="189" t="n"/>
    </row>
    <row r="138">
      <c r="E138" s="9" t="n"/>
      <c r="F138" s="198" t="n"/>
      <c r="G138" s="186" t="n"/>
      <c r="H138" s="201" t="n"/>
      <c r="I138" s="201" t="n"/>
      <c r="J138" s="200" t="n"/>
      <c r="K138" s="189" t="n"/>
    </row>
    <row r="139">
      <c r="E139" s="9" t="n"/>
      <c r="F139" s="198" t="n"/>
      <c r="G139" s="186" t="n"/>
      <c r="H139" s="201" t="n"/>
      <c r="I139" s="201" t="n"/>
      <c r="J139" s="200" t="n"/>
      <c r="K139" s="189" t="n"/>
    </row>
    <row r="140">
      <c r="E140" s="9" t="n"/>
      <c r="F140" s="198" t="n"/>
      <c r="G140" s="186" t="n"/>
      <c r="H140" s="201" t="n"/>
      <c r="I140" s="201" t="n"/>
      <c r="J140" s="200" t="n"/>
      <c r="K140" s="189" t="n"/>
    </row>
    <row r="141">
      <c r="E141" s="9" t="n"/>
      <c r="F141" s="198" t="n"/>
      <c r="G141" s="186" t="n"/>
      <c r="H141" s="201" t="n"/>
      <c r="I141" s="201" t="n"/>
      <c r="J141" s="200" t="n"/>
      <c r="K141" s="189" t="n"/>
    </row>
    <row r="142">
      <c r="E142" s="9" t="n"/>
      <c r="F142" s="198" t="n"/>
      <c r="G142" s="186" t="n"/>
      <c r="H142" s="201" t="n"/>
      <c r="I142" s="201" t="n"/>
      <c r="J142" s="200" t="n"/>
      <c r="K142" s="189" t="n"/>
    </row>
    <row r="143">
      <c r="E143" s="9" t="n"/>
      <c r="F143" s="198" t="n"/>
      <c r="G143" s="186" t="n"/>
      <c r="H143" s="201" t="n"/>
      <c r="I143" s="201" t="n"/>
      <c r="J143" s="200" t="n"/>
      <c r="K143" s="189" t="n"/>
      <c r="M143" s="0" t="inlineStr">
        <is>
          <t>快递费代估</t>
        </is>
      </c>
    </row>
    <row r="144">
      <c r="E144" s="9" t="n"/>
      <c r="F144" s="198" t="n"/>
      <c r="G144" s="186" t="n"/>
      <c r="H144" s="201" t="n"/>
      <c r="I144" s="201" t="n"/>
      <c r="J144" s="200" t="n"/>
      <c r="K144" s="189" t="n"/>
    </row>
    <row r="145">
      <c r="E145" s="9" t="n"/>
      <c r="F145" s="198" t="n"/>
      <c r="G145" s="186" t="n"/>
      <c r="H145" s="201" t="n"/>
      <c r="I145" s="201" t="n"/>
      <c r="J145" s="200" t="n"/>
      <c r="K145" s="189" t="n"/>
    </row>
    <row r="146">
      <c r="E146" s="9" t="n"/>
      <c r="F146" s="198" t="n"/>
      <c r="G146" s="186" t="n"/>
      <c r="H146" s="201" t="n"/>
      <c r="I146" s="201" t="n"/>
      <c r="J146" s="200" t="n"/>
      <c r="K146" s="189" t="n"/>
    </row>
    <row r="147">
      <c r="E147" s="9" t="n"/>
      <c r="F147" s="198" t="n"/>
      <c r="G147" s="186" t="n"/>
      <c r="H147" s="201" t="n"/>
      <c r="I147" s="201" t="n"/>
      <c r="J147" s="200" t="n"/>
      <c r="K147" s="189" t="n"/>
    </row>
    <row r="148">
      <c r="E148" s="9" t="n"/>
      <c r="F148" s="198" t="n"/>
      <c r="G148" s="186" t="n"/>
      <c r="H148" s="201" t="n"/>
      <c r="I148" s="201" t="n"/>
      <c r="J148" s="200" t="n"/>
      <c r="K148" s="189" t="n"/>
    </row>
    <row r="149">
      <c r="E149" s="9" t="n"/>
      <c r="F149" s="198" t="n"/>
      <c r="G149" s="186" t="n"/>
      <c r="H149" s="201" t="n"/>
      <c r="I149" s="201" t="n"/>
      <c r="J149" s="200" t="n"/>
      <c r="K149" s="189" t="n"/>
    </row>
    <row r="150">
      <c r="E150" s="9" t="n"/>
      <c r="F150" s="198" t="n"/>
      <c r="G150" s="186" t="n"/>
      <c r="H150" s="201" t="n"/>
      <c r="I150" s="201" t="n"/>
      <c r="J150" s="200" t="n"/>
      <c r="K150" s="189" t="n"/>
    </row>
    <row r="151">
      <c r="E151" s="9" t="n"/>
      <c r="F151" s="198" t="n"/>
      <c r="G151" s="186" t="n"/>
      <c r="H151" s="201" t="n"/>
      <c r="I151" s="201" t="n"/>
      <c r="J151" s="200" t="n"/>
      <c r="K151" s="189" t="n"/>
    </row>
    <row r="152">
      <c r="E152" s="9" t="n"/>
      <c r="F152" s="198" t="n"/>
      <c r="G152" s="186" t="n"/>
      <c r="H152" s="201" t="n"/>
      <c r="I152" s="201" t="n"/>
      <c r="J152" s="200" t="n"/>
      <c r="K152" s="189" t="n"/>
    </row>
    <row r="153">
      <c r="E153" s="9" t="n"/>
      <c r="F153" s="198" t="n"/>
      <c r="G153" s="186" t="n"/>
      <c r="H153" s="201" t="n"/>
      <c r="I153" s="201" t="n"/>
      <c r="J153" s="200" t="n"/>
      <c r="K153" s="189" t="n"/>
    </row>
    <row r="154">
      <c r="E154" s="9" t="n"/>
      <c r="F154" s="198" t="n"/>
      <c r="G154" s="186" t="n"/>
      <c r="H154" s="201" t="n"/>
      <c r="I154" s="201" t="n"/>
      <c r="J154" s="200" t="n"/>
      <c r="K154" s="189" t="n"/>
    </row>
    <row r="155">
      <c r="A155" s="137" t="n"/>
      <c r="E155" s="9" t="n"/>
      <c r="F155" s="198" t="n"/>
      <c r="G155" s="186" t="n"/>
      <c r="H155" s="201" t="n"/>
      <c r="I155" s="201" t="n"/>
      <c r="J155" s="200" t="n"/>
      <c r="K155" s="189" t="n"/>
    </row>
    <row r="156">
      <c r="A156" s="137" t="n"/>
      <c r="E156" s="9" t="n"/>
      <c r="F156" s="198" t="n"/>
      <c r="G156" s="186" t="n"/>
      <c r="H156" s="201" t="n"/>
      <c r="I156" s="201" t="n"/>
      <c r="J156" s="200" t="n"/>
      <c r="K156" s="189" t="n"/>
    </row>
    <row r="157">
      <c r="E157" s="9" t="n"/>
      <c r="F157" s="198" t="n"/>
      <c r="G157" s="186" t="n"/>
      <c r="H157" s="201" t="n"/>
      <c r="I157" s="201" t="n"/>
      <c r="J157" s="200" t="n"/>
      <c r="K157" s="189" t="n"/>
    </row>
    <row r="158">
      <c r="E158" s="9" t="n"/>
      <c r="F158" s="198" t="n"/>
      <c r="G158" s="186" t="n"/>
      <c r="H158" s="201" t="n"/>
      <c r="I158" s="201" t="n"/>
      <c r="J158" s="200" t="n"/>
      <c r="K158" s="189" t="n"/>
    </row>
    <row r="159">
      <c r="E159" s="9" t="n"/>
      <c r="F159" s="198" t="n"/>
      <c r="G159" s="186" t="n"/>
      <c r="H159" s="201" t="n"/>
      <c r="I159" s="201" t="n"/>
      <c r="J159" s="200" t="n"/>
      <c r="K159" s="189" t="n"/>
    </row>
    <row r="160">
      <c r="E160" s="9" t="n"/>
      <c r="F160" s="198" t="n"/>
      <c r="G160" s="186" t="n"/>
      <c r="H160" s="201" t="n"/>
      <c r="I160" s="201" t="n"/>
      <c r="J160" s="200" t="n"/>
      <c r="K160" s="189" t="n"/>
    </row>
    <row r="161">
      <c r="E161" s="9" t="n"/>
      <c r="F161" s="198" t="n"/>
      <c r="G161" s="186" t="n"/>
      <c r="H161" s="201" t="n"/>
      <c r="I161" s="201" t="n"/>
      <c r="J161" s="200" t="n"/>
      <c r="K161" s="189" t="n"/>
    </row>
    <row r="162">
      <c r="E162" s="9" t="n"/>
      <c r="F162" s="198" t="n"/>
      <c r="G162" s="186" t="n"/>
      <c r="H162" s="201" t="n"/>
      <c r="I162" s="201" t="n"/>
      <c r="J162" s="200" t="n"/>
      <c r="K162" s="189" t="n"/>
    </row>
    <row r="163">
      <c r="E163" s="9" t="n"/>
      <c r="F163" s="198" t="n"/>
      <c r="G163" s="186" t="n"/>
      <c r="H163" s="201" t="n"/>
      <c r="I163" s="201" t="n"/>
      <c r="J163" s="200" t="n"/>
      <c r="K163" s="189" t="n"/>
    </row>
    <row r="164">
      <c r="E164" s="9" t="n"/>
      <c r="F164" s="198" t="n"/>
      <c r="G164" s="186" t="n"/>
      <c r="H164" s="201" t="n"/>
      <c r="I164" s="201" t="n"/>
      <c r="J164" s="200" t="n"/>
      <c r="K164" s="189" t="n"/>
    </row>
    <row r="165">
      <c r="E165" s="9" t="n"/>
      <c r="F165" s="198" t="n"/>
      <c r="G165" s="186" t="n"/>
      <c r="H165" s="201" t="n"/>
      <c r="I165" s="201" t="n"/>
      <c r="J165" s="200" t="n"/>
      <c r="K165" s="189" t="n"/>
    </row>
    <row r="166">
      <c r="E166" s="9" t="n"/>
      <c r="F166" s="198" t="n"/>
      <c r="G166" s="186" t="n"/>
      <c r="H166" s="201" t="n"/>
      <c r="I166" s="201" t="n"/>
      <c r="J166" s="200" t="n"/>
      <c r="K166" s="189" t="n"/>
    </row>
    <row r="167">
      <c r="E167" s="9" t="n"/>
      <c r="F167" s="198" t="n"/>
      <c r="G167" s="186" t="n"/>
      <c r="H167" s="201" t="n"/>
      <c r="I167" s="201" t="n"/>
      <c r="J167" s="200" t="n"/>
      <c r="K167" s="189" t="n"/>
    </row>
    <row r="168">
      <c r="E168" s="9" t="n"/>
      <c r="F168" s="198" t="n"/>
      <c r="G168" s="186" t="n"/>
      <c r="H168" s="201" t="n"/>
      <c r="I168" s="201" t="n"/>
      <c r="J168" s="200" t="n"/>
      <c r="K168" s="189" t="n"/>
    </row>
    <row r="169">
      <c r="E169" s="9" t="n"/>
      <c r="F169" s="198" t="n"/>
      <c r="G169" s="186" t="n"/>
      <c r="H169" s="201" t="n"/>
      <c r="I169" s="201" t="n"/>
      <c r="J169" s="200" t="n"/>
      <c r="K169" s="189" t="n"/>
    </row>
    <row r="170">
      <c r="E170" s="9" t="n"/>
      <c r="F170" s="198" t="n"/>
      <c r="G170" s="186" t="n"/>
      <c r="H170" s="201" t="n"/>
      <c r="I170" s="201" t="n"/>
      <c r="J170" s="200" t="n"/>
      <c r="K170" s="189" t="n"/>
    </row>
    <row r="171">
      <c r="E171" s="9" t="n"/>
      <c r="F171" s="198" t="n"/>
      <c r="G171" s="186" t="n"/>
      <c r="H171" s="201" t="n"/>
      <c r="I171" s="201" t="n"/>
      <c r="J171" s="200" t="n"/>
      <c r="K171" s="189" t="n"/>
    </row>
    <row r="172">
      <c r="E172" s="9" t="n"/>
      <c r="F172" s="198" t="n"/>
      <c r="G172" s="186" t="n"/>
      <c r="H172" s="201" t="n"/>
      <c r="I172" s="201" t="n"/>
      <c r="J172" s="200" t="n"/>
      <c r="K172" s="189" t="n"/>
    </row>
    <row r="173">
      <c r="E173" s="9" t="n"/>
      <c r="F173" s="198" t="n"/>
      <c r="G173" s="186" t="n"/>
      <c r="H173" s="201" t="n"/>
      <c r="I173" s="201" t="n"/>
      <c r="J173" s="200" t="n"/>
      <c r="K173" s="189" t="n"/>
    </row>
    <row r="174">
      <c r="E174" s="9" t="n"/>
      <c r="F174" s="198" t="n"/>
      <c r="G174" s="186" t="n"/>
      <c r="H174" s="201" t="n"/>
      <c r="I174" s="201" t="n"/>
      <c r="J174" s="200" t="n"/>
      <c r="K174" s="189" t="n"/>
    </row>
    <row r="175">
      <c r="E175" s="9" t="n"/>
      <c r="F175" s="198" t="n"/>
      <c r="G175" s="186" t="n"/>
      <c r="H175" s="201" t="n"/>
      <c r="I175" s="201" t="n"/>
      <c r="J175" s="200" t="n"/>
      <c r="K175" s="189" t="n"/>
    </row>
    <row r="176">
      <c r="E176" s="9" t="n"/>
      <c r="F176" s="198" t="n"/>
      <c r="G176" s="186" t="n"/>
      <c r="H176" s="201" t="n"/>
      <c r="I176" s="201" t="n"/>
      <c r="J176" s="200" t="n"/>
      <c r="K176" s="189" t="n"/>
    </row>
    <row r="177">
      <c r="E177" s="9" t="n"/>
      <c r="F177" s="198" t="n"/>
      <c r="G177" s="186" t="n"/>
      <c r="H177" s="201" t="n"/>
      <c r="I177" s="201" t="n"/>
      <c r="J177" s="200" t="n"/>
      <c r="K177" s="189" t="n"/>
    </row>
    <row r="178">
      <c r="E178" s="9" t="n"/>
      <c r="F178" s="198" t="n"/>
      <c r="G178" s="186" t="n"/>
      <c r="H178" s="201" t="n"/>
      <c r="I178" s="201" t="n"/>
      <c r="J178" s="200" t="n"/>
      <c r="K178" s="189" t="n"/>
      <c r="M178" s="0" t="inlineStr">
        <is>
          <t>快递费代估</t>
        </is>
      </c>
    </row>
    <row r="179">
      <c r="E179" s="9" t="n"/>
      <c r="F179" s="198" t="n"/>
      <c r="G179" s="186" t="n"/>
      <c r="H179" s="201" t="n"/>
      <c r="I179" s="201" t="n"/>
      <c r="J179" s="200" t="n"/>
      <c r="K179" s="189" t="n"/>
    </row>
    <row r="180">
      <c r="E180" s="9" t="n"/>
      <c r="F180" s="198" t="n"/>
      <c r="G180" s="186" t="n"/>
      <c r="H180" s="201" t="n"/>
      <c r="I180" s="201" t="n"/>
      <c r="J180" s="200" t="n"/>
      <c r="K180" s="189" t="n"/>
    </row>
    <row r="181">
      <c r="E181" s="9" t="n"/>
      <c r="F181" s="198" t="n"/>
      <c r="G181" s="186" t="n"/>
      <c r="H181" s="201" t="n"/>
      <c r="I181" s="201" t="n"/>
      <c r="J181" s="200" t="n"/>
      <c r="K181" s="189" t="n"/>
    </row>
    <row r="182">
      <c r="E182" s="9" t="n"/>
      <c r="F182" s="198" t="n"/>
      <c r="G182" s="186" t="n"/>
      <c r="H182" s="201" t="n"/>
      <c r="I182" s="201" t="n"/>
      <c r="J182" s="200" t="n"/>
      <c r="K182" s="189" t="n"/>
    </row>
    <row r="183">
      <c r="E183" s="9" t="n"/>
      <c r="F183" s="198" t="n"/>
      <c r="G183" s="186" t="n"/>
      <c r="H183" s="201" t="n"/>
      <c r="I183" s="201" t="n"/>
      <c r="J183" s="200" t="n"/>
      <c r="K183" s="189" t="n"/>
    </row>
    <row r="184">
      <c r="E184" s="9" t="n"/>
      <c r="F184" s="198" t="n"/>
      <c r="G184" s="186" t="n"/>
      <c r="H184" s="201" t="n"/>
      <c r="I184" s="201" t="n"/>
      <c r="J184" s="200" t="n"/>
      <c r="K184" s="189" t="n"/>
    </row>
    <row r="185">
      <c r="E185" s="9" t="n"/>
      <c r="F185" s="198" t="n"/>
      <c r="G185" s="186" t="n"/>
      <c r="H185" s="201" t="n"/>
      <c r="I185" s="201" t="n"/>
      <c r="J185" s="200" t="n"/>
      <c r="K185" s="189" t="n"/>
    </row>
    <row r="186">
      <c r="E186" s="9" t="n"/>
      <c r="F186" s="198" t="n"/>
      <c r="G186" s="186" t="n"/>
      <c r="H186" s="201" t="n"/>
      <c r="I186" s="201" t="n"/>
      <c r="J186" s="200" t="n"/>
      <c r="K186" s="189" t="n"/>
      <c r="M186" s="0" t="inlineStr">
        <is>
          <t>快递费代估</t>
        </is>
      </c>
    </row>
    <row r="187">
      <c r="E187" s="9" t="n"/>
      <c r="F187" s="198" t="n"/>
      <c r="G187" s="186" t="n"/>
      <c r="H187" s="201" t="n"/>
      <c r="I187" s="201" t="n"/>
      <c r="J187" s="200" t="n"/>
      <c r="K187" s="189" t="n"/>
    </row>
    <row r="188">
      <c r="E188" s="9" t="n"/>
      <c r="F188" s="198" t="n"/>
      <c r="G188" s="186" t="n"/>
      <c r="H188" s="201" t="n"/>
      <c r="I188" s="201" t="n"/>
      <c r="J188" s="200" t="n"/>
      <c r="K188" s="189" t="n"/>
    </row>
    <row r="189">
      <c r="E189" s="9" t="n"/>
      <c r="F189" s="198" t="n"/>
      <c r="G189" s="186" t="n"/>
      <c r="H189" s="201" t="n"/>
      <c r="I189" s="201" t="n"/>
      <c r="J189" s="200" t="n"/>
      <c r="K189" s="189" t="n"/>
    </row>
    <row r="190">
      <c r="E190" s="9" t="n"/>
      <c r="F190" s="198" t="n"/>
      <c r="G190" s="186" t="n"/>
      <c r="H190" s="201" t="n"/>
      <c r="I190" s="201" t="n"/>
      <c r="J190" s="200" t="n"/>
      <c r="K190" s="189" t="n"/>
    </row>
    <row r="191">
      <c r="E191" s="9" t="n"/>
      <c r="F191" s="202" t="n"/>
      <c r="G191" s="186" t="n"/>
      <c r="H191" s="201" t="n"/>
      <c r="I191" s="201" t="n"/>
      <c r="J191" s="200" t="n"/>
      <c r="K191" s="189" t="n"/>
      <c r="M191" s="0" t="inlineStr">
        <is>
          <t>快递费代估</t>
        </is>
      </c>
    </row>
    <row r="192">
      <c r="E192" s="9" t="n"/>
      <c r="F192" s="198" t="n"/>
      <c r="G192" s="186" t="n"/>
      <c r="H192" s="201" t="n"/>
      <c r="I192" s="201" t="n"/>
      <c r="J192" s="200" t="n"/>
      <c r="K192" s="189" t="n"/>
    </row>
    <row r="193">
      <c r="E193" s="9" t="n"/>
      <c r="F193" s="198" t="n"/>
      <c r="G193" s="186" t="n"/>
      <c r="H193" s="201" t="n"/>
      <c r="I193" s="201" t="n"/>
      <c r="J193" s="200" t="n"/>
      <c r="K193" s="189" t="n"/>
    </row>
    <row r="194">
      <c r="E194" s="9" t="n"/>
      <c r="F194" s="198" t="n"/>
      <c r="G194" s="186" t="n"/>
      <c r="H194" s="201" t="n"/>
      <c r="I194" s="201" t="n"/>
      <c r="J194" s="200" t="n"/>
      <c r="K194" s="189" t="n"/>
    </row>
    <row r="195">
      <c r="E195" s="9" t="n"/>
      <c r="F195" s="198" t="n"/>
      <c r="G195" s="186" t="n"/>
      <c r="H195" s="201" t="n"/>
      <c r="I195" s="201" t="n"/>
      <c r="J195" s="200" t="n"/>
      <c r="K195" s="189" t="n"/>
    </row>
    <row r="196">
      <c r="E196" s="9" t="n"/>
      <c r="F196" s="198" t="n"/>
      <c r="G196" s="186" t="n"/>
      <c r="H196" s="201" t="n"/>
      <c r="I196" s="201" t="n"/>
      <c r="J196" s="200" t="n"/>
      <c r="K196" s="189" t="n"/>
    </row>
    <row r="197">
      <c r="E197" s="9" t="n"/>
      <c r="F197" s="198" t="n"/>
      <c r="G197" s="186" t="n"/>
      <c r="H197" s="201" t="n"/>
      <c r="I197" s="201" t="n"/>
      <c r="J197" s="200" t="n"/>
      <c r="K197" s="189" t="n"/>
    </row>
    <row r="198">
      <c r="E198" s="9" t="n"/>
      <c r="F198" s="198" t="n"/>
      <c r="G198" s="186" t="n"/>
      <c r="H198" s="201" t="n"/>
      <c r="I198" s="201" t="n"/>
      <c r="J198" s="200" t="n"/>
      <c r="K198" s="189" t="n"/>
    </row>
    <row r="199">
      <c r="E199" s="9" t="n"/>
      <c r="F199" s="198" t="n"/>
      <c r="G199" s="186" t="n"/>
      <c r="H199" s="201" t="n"/>
      <c r="I199" s="201" t="n"/>
      <c r="J199" s="200" t="n"/>
      <c r="K199" s="189" t="n"/>
    </row>
    <row r="200">
      <c r="E200" s="9" t="n"/>
      <c r="F200" s="198" t="n"/>
      <c r="G200" s="186" t="n"/>
      <c r="H200" s="201" t="n"/>
      <c r="I200" s="201" t="n"/>
      <c r="J200" s="200" t="n"/>
      <c r="K200" s="189" t="n"/>
      <c r="M200" s="0" t="inlineStr">
        <is>
          <t>快递费代估</t>
        </is>
      </c>
    </row>
    <row r="201">
      <c r="E201" s="9" t="n"/>
      <c r="F201" s="198" t="n"/>
      <c r="G201" s="186" t="n"/>
      <c r="H201" s="201" t="n"/>
      <c r="I201" s="201" t="n"/>
      <c r="J201" s="200" t="n"/>
      <c r="K201" s="189" t="n"/>
    </row>
    <row r="202">
      <c r="E202" s="9" t="n"/>
      <c r="F202" s="198" t="n"/>
      <c r="G202" s="186" t="n"/>
      <c r="H202" s="201" t="n"/>
      <c r="I202" s="201" t="n"/>
      <c r="J202" s="200" t="n"/>
      <c r="K202" s="189" t="n"/>
    </row>
    <row r="203">
      <c r="E203" s="9" t="n"/>
      <c r="F203" s="198" t="n"/>
      <c r="G203" s="186" t="n"/>
      <c r="H203" s="201" t="n"/>
      <c r="I203" s="201" t="n"/>
      <c r="J203" s="200" t="n"/>
      <c r="K203" s="189" t="n"/>
    </row>
    <row r="204">
      <c r="E204" s="9" t="n"/>
      <c r="F204" s="198" t="n"/>
      <c r="G204" s="186" t="n"/>
      <c r="H204" s="201" t="n"/>
      <c r="I204" s="201" t="n"/>
      <c r="J204" s="200" t="n"/>
      <c r="K204" s="189" t="n"/>
    </row>
    <row r="205">
      <c r="E205" s="9" t="n"/>
      <c r="F205" s="198" t="n"/>
      <c r="G205" s="186" t="n"/>
      <c r="H205" s="201" t="n"/>
      <c r="I205" s="201" t="n"/>
      <c r="J205" s="200" t="n"/>
      <c r="K205" s="189" t="n"/>
    </row>
    <row r="206">
      <c r="E206" s="9" t="n"/>
      <c r="F206" s="198" t="n"/>
      <c r="G206" s="186" t="n"/>
      <c r="H206" s="201" t="n"/>
      <c r="I206" s="201" t="n"/>
      <c r="J206" s="200" t="n"/>
      <c r="K206" s="189" t="n"/>
    </row>
    <row r="207">
      <c r="E207" s="9" t="n"/>
      <c r="F207" s="198" t="n"/>
      <c r="G207" s="186" t="n"/>
      <c r="H207" s="201" t="n"/>
      <c r="I207" s="201" t="n"/>
      <c r="J207" s="200" t="n"/>
      <c r="K207" s="189" t="n"/>
    </row>
    <row r="208">
      <c r="E208" s="9" t="n"/>
      <c r="F208" s="198" t="n"/>
      <c r="G208" s="186" t="n"/>
      <c r="H208" s="201" t="n"/>
      <c r="I208" s="201" t="n"/>
      <c r="J208" s="200" t="n"/>
      <c r="K208" s="189" t="n"/>
    </row>
    <row r="209">
      <c r="E209" s="9" t="n"/>
      <c r="F209" s="198" t="n"/>
      <c r="G209" s="186" t="n"/>
      <c r="H209" s="201" t="n"/>
      <c r="I209" s="201" t="n"/>
      <c r="J209" s="200" t="n"/>
      <c r="K209" s="189" t="n"/>
    </row>
    <row r="210" customFormat="1" s="137">
      <c r="E210" s="38" t="n"/>
      <c r="F210" s="205" t="n"/>
      <c r="G210" s="206" t="n"/>
      <c r="H210" s="207" t="n"/>
      <c r="I210" s="207" t="n"/>
      <c r="J210" s="208" t="n"/>
      <c r="K210" s="183" t="n"/>
      <c r="M210" s="145" t="inlineStr">
        <is>
          <t>？</t>
        </is>
      </c>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R423"/>
  <sheetViews>
    <sheetView workbookViewId="0">
      <pane xSplit="4" ySplit="6" topLeftCell="E169" activePane="bottomRight" state="frozen"/>
      <selection pane="topRight" activeCell="E1" sqref="E1"/>
      <selection pane="bottomLeft" activeCell="A7" sqref="A7"/>
      <selection pane="bottomRight" activeCell="C191" sqref="C191"/>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12月份合计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45627</v>
      </c>
      <c r="F2" s="185" t="n">
        <v>44.8</v>
      </c>
      <c r="G2" s="186" t="n">
        <v>34.73</v>
      </c>
      <c r="H2" s="187" t="n"/>
      <c r="I2" s="187" t="n"/>
      <c r="J2" s="188" t="n"/>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45627</v>
      </c>
      <c r="F3" s="185" t="n">
        <v>33.9</v>
      </c>
      <c r="G3" s="186" t="n">
        <v>23</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45627</v>
      </c>
      <c r="F4" s="185" t="n">
        <v>151.92</v>
      </c>
      <c r="G4" s="186" t="n">
        <v>105.5</v>
      </c>
      <c r="H4" s="187" t="n"/>
      <c r="I4" s="187" t="n"/>
      <c r="J4" s="188" t="n"/>
      <c r="K4" s="189">
        <f>F4-G4-H4+I4-J4</f>
        <v/>
      </c>
      <c r="L4" s="128" t="n"/>
    </row>
    <row r="5" ht="20.25" customHeight="1" s="162">
      <c r="A5" s="182" t="inlineStr">
        <is>
          <t>买家退款</t>
        </is>
      </c>
      <c r="B5" s="184">
        <f>SUM(H:H)</f>
        <v/>
      </c>
      <c r="C5" s="183" t="inlineStr">
        <is>
          <t>单量</t>
        </is>
      </c>
      <c r="D5" s="191">
        <f>COUNT(G:G)</f>
        <v/>
      </c>
      <c r="E5" s="9" t="n">
        <v>45627</v>
      </c>
      <c r="F5" s="185" t="n">
        <v>40.12</v>
      </c>
      <c r="G5" s="186" t="n">
        <v>34.73</v>
      </c>
      <c r="H5" s="187" t="n">
        <v>40.12</v>
      </c>
      <c r="I5" s="187" t="n">
        <v>34.73</v>
      </c>
      <c r="J5" s="188" t="n"/>
      <c r="K5" s="189">
        <f>F5-G5-H5+I5-J5</f>
        <v/>
      </c>
      <c r="L5" s="128" t="n"/>
    </row>
    <row r="6" ht="20.25" customHeight="1" s="162">
      <c r="A6" s="182" t="inlineStr">
        <is>
          <t>店铺退款</t>
        </is>
      </c>
      <c r="B6" s="184">
        <f>SUM(I:I)</f>
        <v/>
      </c>
      <c r="C6" s="192" t="inlineStr">
        <is>
          <t>退货量</t>
        </is>
      </c>
      <c r="D6" s="191">
        <f>COUNT(I:I)</f>
        <v/>
      </c>
      <c r="E6" s="9" t="n">
        <v>45627</v>
      </c>
      <c r="F6" s="185" t="n">
        <v>34.8</v>
      </c>
      <c r="G6" s="186" t="n">
        <v>25</v>
      </c>
      <c r="H6" s="187" t="n"/>
      <c r="I6" s="187" t="n"/>
      <c r="J6" s="188" t="n"/>
      <c r="K6" s="189">
        <f>F6-G6-H6+I6-J6</f>
        <v/>
      </c>
      <c r="L6" s="128" t="n"/>
    </row>
    <row r="7" ht="20.25" customHeight="1" s="162">
      <c r="E7" s="9" t="n">
        <v>45627</v>
      </c>
      <c r="F7" s="193" t="n">
        <v>34.8</v>
      </c>
      <c r="G7" s="186" t="n">
        <v>25</v>
      </c>
      <c r="H7" s="187" t="n"/>
      <c r="I7" s="187" t="n"/>
      <c r="J7" s="188" t="n"/>
      <c r="K7" s="189">
        <f>F7-G7-H7+I7-J7</f>
        <v/>
      </c>
      <c r="L7" s="128" t="n"/>
    </row>
    <row r="8" ht="20.25" customHeight="1" s="162">
      <c r="E8" s="9" t="n">
        <v>45627</v>
      </c>
      <c r="F8" s="185" t="n">
        <v>20.8</v>
      </c>
      <c r="G8" s="186" t="n">
        <v>13</v>
      </c>
      <c r="H8" s="187" t="n"/>
      <c r="I8" s="187" t="n"/>
      <c r="J8" s="188" t="n"/>
      <c r="K8" s="189">
        <f>F8-G8-H8+I8-J8</f>
        <v/>
      </c>
      <c r="L8" s="128" t="n"/>
    </row>
    <row r="9" ht="20.25" customHeight="1" s="162">
      <c r="E9" s="9" t="n">
        <v>45627</v>
      </c>
      <c r="F9" s="185" t="n">
        <v>130</v>
      </c>
      <c r="G9" s="186" t="n">
        <v>89</v>
      </c>
      <c r="H9" s="187" t="n"/>
      <c r="I9" s="187" t="n"/>
      <c r="J9" s="188" t="n"/>
      <c r="K9" s="189">
        <f>F9-G9-H9+I9-J9</f>
        <v/>
      </c>
      <c r="L9" s="128" t="n"/>
    </row>
    <row r="10" ht="20.25" customHeight="1" s="162">
      <c r="B10" s="194" t="n"/>
      <c r="E10" s="9" t="n">
        <v>45627</v>
      </c>
      <c r="F10" s="193" t="n">
        <v>31.48</v>
      </c>
      <c r="G10" s="186" t="n">
        <v>25</v>
      </c>
      <c r="H10" s="187" t="n"/>
      <c r="I10" s="187" t="n"/>
      <c r="J10" s="188" t="n"/>
      <c r="K10" s="189">
        <f>F10-G10-H10+I10-J10</f>
        <v/>
      </c>
      <c r="L10" s="13" t="n"/>
    </row>
    <row r="11" ht="22.35" customHeight="1" s="162">
      <c r="E11" s="9" t="n">
        <v>45627</v>
      </c>
      <c r="F11" s="185" t="n">
        <v>14.8</v>
      </c>
      <c r="G11" s="186" t="n">
        <v>9.94</v>
      </c>
      <c r="H11" s="187" t="n"/>
      <c r="I11" s="187" t="n"/>
      <c r="J11" s="188" t="n"/>
      <c r="K11" s="189">
        <f>F11-G11-H11+I11-J11</f>
        <v/>
      </c>
      <c r="L11" s="13" t="n"/>
    </row>
    <row r="12">
      <c r="E12" s="9" t="n">
        <v>45627</v>
      </c>
      <c r="F12" s="185" t="n">
        <v>13.61</v>
      </c>
      <c r="G12" s="186" t="n">
        <v>9.94</v>
      </c>
      <c r="H12" s="187" t="n"/>
      <c r="I12" s="187" t="n"/>
      <c r="J12" s="188" t="n"/>
      <c r="K12" s="189">
        <f>F12-G12-H12+I12-J12</f>
        <v/>
      </c>
      <c r="L12" s="13" t="n"/>
    </row>
    <row r="13">
      <c r="E13" s="9" t="n">
        <v>45627</v>
      </c>
      <c r="F13" s="185" t="n">
        <v>39.6</v>
      </c>
      <c r="G13" s="186" t="n">
        <v>27.6</v>
      </c>
      <c r="H13" s="187" t="n"/>
      <c r="I13" s="187" t="n"/>
      <c r="J13" s="188" t="n"/>
      <c r="K13" s="189">
        <f>F13-G13-H13+I13-J13</f>
        <v/>
      </c>
      <c r="L13" s="13" t="n"/>
    </row>
    <row r="14">
      <c r="B14" s="194" t="n"/>
      <c r="E14" s="9" t="n">
        <v>45628</v>
      </c>
      <c r="F14" s="185" t="n">
        <v>115</v>
      </c>
      <c r="G14" s="186" t="n">
        <v>90.5</v>
      </c>
      <c r="H14" s="187" t="n"/>
      <c r="I14" s="187" t="n"/>
      <c r="J14" s="188" t="n"/>
      <c r="K14" s="189">
        <f>F14-G14-H14+I14-J14</f>
        <v/>
      </c>
      <c r="L14" s="13" t="n"/>
      <c r="M14" s="0" t="inlineStr">
        <is>
          <t>快递费代估</t>
        </is>
      </c>
    </row>
    <row r="15">
      <c r="E15" s="9" t="n">
        <v>45628</v>
      </c>
      <c r="F15" s="185" t="n">
        <v>26.8</v>
      </c>
      <c r="G15" s="186" t="n">
        <v>14.88</v>
      </c>
      <c r="H15" s="187" t="n"/>
      <c r="I15" s="187" t="n"/>
      <c r="J15" s="188" t="n"/>
      <c r="K15" s="189">
        <f>F15-G15-H15+I15-J15</f>
        <v/>
      </c>
      <c r="L15" s="13" t="n"/>
    </row>
    <row r="16">
      <c r="E16" s="9" t="n">
        <v>45628</v>
      </c>
      <c r="F16" s="185" t="n">
        <v>115.08</v>
      </c>
      <c r="G16" s="186" t="n">
        <v>90.5</v>
      </c>
      <c r="H16" s="187" t="n">
        <v>115.08</v>
      </c>
      <c r="I16" s="187" t="n">
        <v>84</v>
      </c>
      <c r="J16" s="188" t="n"/>
      <c r="K16" s="189">
        <f>F16-G16-H16+I16-J16</f>
        <v/>
      </c>
      <c r="L16" s="13" t="n"/>
    </row>
    <row r="17">
      <c r="E17" s="9" t="n">
        <v>45628</v>
      </c>
      <c r="F17" s="185" t="n">
        <v>44.8</v>
      </c>
      <c r="G17" s="186" t="n">
        <v>34.73</v>
      </c>
      <c r="H17" s="187" t="n"/>
      <c r="I17" s="187" t="n"/>
      <c r="J17" s="188" t="n"/>
      <c r="K17" s="189">
        <f>F17-G17-H17+I17-J17</f>
        <v/>
      </c>
      <c r="L17" s="13" t="n"/>
    </row>
    <row r="18">
      <c r="E18" s="9" t="n">
        <v>45628</v>
      </c>
      <c r="F18" s="195" t="n">
        <v>119.4</v>
      </c>
      <c r="G18" s="186" t="n">
        <v>77.5</v>
      </c>
      <c r="H18" s="187" t="n"/>
      <c r="I18" s="187" t="n"/>
      <c r="J18" s="188" t="n"/>
      <c r="K18" s="189">
        <f>F18-G18-H18+I18-J18</f>
        <v/>
      </c>
      <c r="L18" s="13" t="n"/>
    </row>
    <row r="19">
      <c r="E19" s="9" t="n">
        <v>45629</v>
      </c>
      <c r="F19" s="185" t="n">
        <v>23.4</v>
      </c>
      <c r="G19" s="186" t="n">
        <v>19.2</v>
      </c>
      <c r="H19" s="187" t="n"/>
      <c r="I19" s="187" t="n"/>
      <c r="J19" s="188" t="n"/>
      <c r="K19" s="189">
        <f>F19-G19-H19+I19-J19</f>
        <v/>
      </c>
      <c r="L19" s="13" t="n"/>
    </row>
    <row r="20">
      <c r="E20" s="9" t="n">
        <v>45629</v>
      </c>
      <c r="F20" s="193" t="n">
        <v>64.8</v>
      </c>
      <c r="G20" s="186" t="n">
        <v>47</v>
      </c>
      <c r="H20" s="187" t="n"/>
      <c r="I20" s="187" t="n"/>
      <c r="J20" s="188" t="n"/>
      <c r="K20" s="189">
        <f>F20-G20-H20+I20-J20</f>
        <v/>
      </c>
      <c r="L20" s="13" t="n"/>
    </row>
    <row r="21">
      <c r="E21" s="9" t="n">
        <v>45629</v>
      </c>
      <c r="F21" s="193" t="n">
        <v>91.09999999999999</v>
      </c>
      <c r="G21" s="186" t="n">
        <v>60</v>
      </c>
      <c r="H21" s="187" t="n"/>
      <c r="I21" s="187" t="n"/>
      <c r="J21" s="188" t="n">
        <v>4</v>
      </c>
      <c r="K21" s="189">
        <f>F21-G21-H21+I21-J21</f>
        <v/>
      </c>
      <c r="L21" s="13" t="n"/>
    </row>
    <row r="22">
      <c r="E22" s="9" t="n">
        <v>45629</v>
      </c>
      <c r="F22" s="196" t="n">
        <v>91.09999999999999</v>
      </c>
      <c r="G22" s="186" t="n">
        <v>60</v>
      </c>
      <c r="H22" s="187" t="n"/>
      <c r="I22" s="187" t="n"/>
      <c r="J22" s="188" t="n">
        <v>4</v>
      </c>
      <c r="K22" s="189">
        <f>F22-G22-H22+I22-J22</f>
        <v/>
      </c>
      <c r="L22" s="13" t="n"/>
    </row>
    <row r="23">
      <c r="E23" s="9" t="n">
        <v>45629</v>
      </c>
      <c r="F23" s="196" t="n">
        <v>31.23</v>
      </c>
      <c r="G23" s="186" t="n">
        <v>25</v>
      </c>
      <c r="H23" s="187" t="n"/>
      <c r="I23" s="187" t="n"/>
      <c r="J23" s="188" t="n"/>
      <c r="K23" s="189">
        <f>F23-G23-H23+I23-J23</f>
        <v/>
      </c>
      <c r="L23" s="13" t="n"/>
    </row>
    <row r="24">
      <c r="E24" s="9" t="n">
        <v>45629</v>
      </c>
      <c r="F24" s="195" t="n">
        <v>850</v>
      </c>
      <c r="G24" s="186" t="n">
        <v>590</v>
      </c>
      <c r="H24" s="187" t="n"/>
      <c r="I24" s="187" t="n"/>
      <c r="J24" s="188" t="n"/>
      <c r="K24" s="189">
        <f>F24-G24-H24+I24-J24</f>
        <v/>
      </c>
      <c r="L24" s="13" t="n"/>
    </row>
    <row r="25">
      <c r="E25" s="9" t="n">
        <v>45629</v>
      </c>
      <c r="F25" s="195" t="n">
        <v>64.8</v>
      </c>
      <c r="G25" s="186" t="n">
        <v>47</v>
      </c>
      <c r="H25" s="187" t="n">
        <v>64.8</v>
      </c>
      <c r="I25" s="187" t="n">
        <v>42</v>
      </c>
      <c r="J25" s="197" t="n"/>
      <c r="K25" s="189">
        <f>F25-G25-H25+I25-J25</f>
        <v/>
      </c>
      <c r="L25" s="13" t="n"/>
    </row>
    <row r="26">
      <c r="E26" s="9" t="n">
        <v>45629</v>
      </c>
      <c r="F26" s="198" t="n">
        <v>29.32</v>
      </c>
      <c r="G26" s="186" t="n">
        <v>27.31</v>
      </c>
      <c r="H26" s="187" t="n"/>
      <c r="I26" s="187" t="n"/>
      <c r="J26" s="197" t="n"/>
      <c r="K26" s="189">
        <f>F26-G26-H26+I26-J26</f>
        <v/>
      </c>
      <c r="L26" s="13" t="n"/>
    </row>
    <row r="27">
      <c r="E27" s="9" t="n">
        <v>45630</v>
      </c>
      <c r="F27" s="198" t="n">
        <v>18</v>
      </c>
      <c r="G27" s="186" t="n">
        <v>8.9</v>
      </c>
      <c r="H27" s="187" t="n"/>
      <c r="I27" s="187" t="n"/>
      <c r="J27" s="199" t="n"/>
      <c r="K27" s="189">
        <f>F27-G27-H27+I27-J27</f>
        <v/>
      </c>
      <c r="L27" s="13" t="n"/>
    </row>
    <row r="28">
      <c r="E28" s="9" t="n">
        <v>45630</v>
      </c>
      <c r="F28" s="198" t="n">
        <v>38.8</v>
      </c>
      <c r="G28" s="186" t="n">
        <v>30.77</v>
      </c>
      <c r="H28" s="187" t="n">
        <v>38.8</v>
      </c>
      <c r="I28" s="187" t="n">
        <v>30.77</v>
      </c>
      <c r="J28" s="200" t="n"/>
      <c r="K28" s="189">
        <f>F28-G28-H28+I28-J28</f>
        <v/>
      </c>
      <c r="L28" s="13" t="n"/>
    </row>
    <row r="29">
      <c r="E29" s="9" t="n">
        <v>45630</v>
      </c>
      <c r="F29" s="198" t="n">
        <v>38.8</v>
      </c>
      <c r="G29" s="186" t="n">
        <v>30.77</v>
      </c>
      <c r="H29" s="187" t="n"/>
      <c r="I29" s="187" t="n"/>
      <c r="J29" s="200" t="n"/>
      <c r="K29" s="189">
        <f>F29-G29-H29+I29-J29</f>
        <v/>
      </c>
      <c r="L29" s="13" t="n"/>
    </row>
    <row r="30">
      <c r="E30" s="9" t="n">
        <v>45630</v>
      </c>
      <c r="F30" s="198" t="n">
        <v>64.8</v>
      </c>
      <c r="G30" s="186" t="n">
        <v>47</v>
      </c>
      <c r="H30" s="187" t="n"/>
      <c r="I30" s="187" t="n"/>
      <c r="J30" s="200" t="n"/>
      <c r="K30" s="189">
        <f>F30-G30-H30+I30-J30</f>
        <v/>
      </c>
      <c r="L30" s="13" t="n"/>
    </row>
    <row r="31">
      <c r="E31" s="9" t="n">
        <v>45630</v>
      </c>
      <c r="F31" s="198" t="n">
        <v>129.16</v>
      </c>
      <c r="G31" s="186" t="n">
        <v>50</v>
      </c>
      <c r="H31" s="187" t="n"/>
      <c r="I31" s="187" t="n"/>
      <c r="J31" s="200" t="n">
        <v>4</v>
      </c>
      <c r="K31" s="189">
        <f>F31-G31-H31+I31-J31</f>
        <v/>
      </c>
      <c r="L31" s="13" t="n"/>
    </row>
    <row r="32">
      <c r="E32" s="9" t="n">
        <v>45631</v>
      </c>
      <c r="F32" s="198" t="n">
        <v>33.9</v>
      </c>
      <c r="G32" s="186" t="n">
        <v>23</v>
      </c>
      <c r="H32" s="201" t="n">
        <v>33.9</v>
      </c>
      <c r="I32" s="201" t="n">
        <v>23</v>
      </c>
      <c r="J32" s="200" t="n"/>
      <c r="K32" s="189">
        <f>F32-G32-H32+I32-J32</f>
        <v/>
      </c>
    </row>
    <row r="33">
      <c r="E33" s="9" t="n">
        <v>45631</v>
      </c>
      <c r="F33" s="198" t="n">
        <v>602</v>
      </c>
      <c r="G33" s="186" t="n">
        <v>368.5</v>
      </c>
      <c r="H33" s="201" t="n"/>
      <c r="I33" s="201" t="n"/>
      <c r="J33" s="200" t="n"/>
      <c r="K33" s="189">
        <f>F33-G33-H33+I33-J33</f>
        <v/>
      </c>
    </row>
    <row r="34">
      <c r="E34" s="9" t="n">
        <v>45631</v>
      </c>
      <c r="F34" s="198" t="n">
        <v>38.8</v>
      </c>
      <c r="G34" s="186" t="n">
        <v>30.77</v>
      </c>
      <c r="H34" s="201" t="n"/>
      <c r="I34" s="201" t="n"/>
      <c r="J34" s="200" t="n"/>
      <c r="K34" s="189">
        <f>F34-G34-H34+I34-J34</f>
        <v/>
      </c>
    </row>
    <row r="35">
      <c r="E35" s="9" t="n">
        <v>45631</v>
      </c>
      <c r="F35" s="198" t="n">
        <v>14.8</v>
      </c>
      <c r="G35" s="186" t="n">
        <v>5</v>
      </c>
      <c r="H35" s="201" t="n"/>
      <c r="I35" s="201" t="n"/>
      <c r="J35" s="200" t="n">
        <v>4</v>
      </c>
      <c r="K35" s="189">
        <f>F35-G35-H35+I35-J35</f>
        <v/>
      </c>
    </row>
    <row r="36">
      <c r="E36" s="9" t="n">
        <v>45631</v>
      </c>
      <c r="F36" s="198" t="n">
        <v>82.8</v>
      </c>
      <c r="G36" s="186" t="n">
        <v>58</v>
      </c>
      <c r="H36" s="201" t="n"/>
      <c r="I36" s="201" t="n"/>
      <c r="J36" s="200" t="n"/>
      <c r="K36" s="189">
        <f>F36-G36-H36+I36-J36</f>
        <v/>
      </c>
    </row>
    <row r="37">
      <c r="E37" s="9" t="n">
        <v>45631</v>
      </c>
      <c r="F37" s="198" t="n">
        <v>145</v>
      </c>
      <c r="G37" s="186" t="n">
        <v>50</v>
      </c>
      <c r="H37" s="201" t="n"/>
      <c r="I37" s="201" t="n"/>
      <c r="J37" s="200" t="n">
        <v>4</v>
      </c>
      <c r="K37" s="189">
        <f>F37-G37-H37+I37-J37</f>
        <v/>
      </c>
    </row>
    <row r="38">
      <c r="E38" s="9" t="n">
        <v>45631</v>
      </c>
      <c r="F38" s="198" t="n">
        <v>17.8</v>
      </c>
      <c r="G38" s="186" t="n">
        <v>14.45</v>
      </c>
      <c r="H38" s="201" t="n"/>
      <c r="I38" s="201" t="n"/>
      <c r="J38" s="200" t="n"/>
      <c r="K38" s="189">
        <f>F38-G38-H38+I38-J38</f>
        <v/>
      </c>
    </row>
    <row r="39">
      <c r="E39" s="9" t="n">
        <v>45631</v>
      </c>
      <c r="F39" s="198" t="n">
        <v>3150</v>
      </c>
      <c r="G39" s="186" t="n">
        <v>2750</v>
      </c>
      <c r="H39" s="201" t="n"/>
      <c r="I39" s="201" t="n"/>
      <c r="J39" s="200" t="n"/>
      <c r="K39" s="189">
        <f>F39-G39-H39+I39-J39</f>
        <v/>
      </c>
    </row>
    <row r="40">
      <c r="E40" s="9" t="n">
        <v>45632</v>
      </c>
      <c r="F40" s="198" t="n">
        <v>14.8</v>
      </c>
      <c r="G40" s="186" t="n">
        <v>9.94</v>
      </c>
      <c r="H40" s="201" t="n"/>
      <c r="I40" s="201" t="n"/>
      <c r="J40" s="200" t="n"/>
      <c r="K40" s="189">
        <f>F40-G40-H40+I40-J40</f>
        <v/>
      </c>
    </row>
    <row r="41">
      <c r="E41" s="9" t="n">
        <v>45632</v>
      </c>
      <c r="F41" s="198" t="n">
        <v>64.8</v>
      </c>
      <c r="G41" s="186" t="n">
        <v>45</v>
      </c>
      <c r="H41" s="201" t="n"/>
      <c r="I41" s="201" t="n"/>
      <c r="J41" s="200" t="n"/>
      <c r="K41" s="189">
        <f>F41-G41-H41+I41-J41</f>
        <v/>
      </c>
    </row>
    <row r="42">
      <c r="E42" s="9" t="n">
        <v>45632</v>
      </c>
      <c r="F42" s="198" t="n">
        <v>23.6</v>
      </c>
      <c r="G42" s="186" t="n">
        <v>17.3</v>
      </c>
      <c r="H42" s="201" t="n"/>
      <c r="I42" s="201" t="n"/>
      <c r="J42" s="200" t="n"/>
      <c r="K42" s="189">
        <f>F42-G42-H42+I42-J42</f>
        <v/>
      </c>
    </row>
    <row r="43">
      <c r="E43" s="9" t="n">
        <v>45632</v>
      </c>
      <c r="F43" s="198" t="n">
        <v>35.8</v>
      </c>
      <c r="G43" s="186" t="n">
        <v>25</v>
      </c>
      <c r="H43" s="201" t="n"/>
      <c r="I43" s="201" t="n"/>
      <c r="J43" s="200" t="n"/>
      <c r="K43" s="189">
        <f>F43-G43-H43+I43-J43</f>
        <v/>
      </c>
    </row>
    <row r="44">
      <c r="E44" s="9" t="n">
        <v>45632</v>
      </c>
      <c r="F44" s="198" t="n">
        <v>11.8</v>
      </c>
      <c r="G44" s="186" t="n">
        <v>10.65</v>
      </c>
      <c r="H44" s="201" t="n"/>
      <c r="I44" s="201" t="n"/>
      <c r="J44" s="200" t="n"/>
      <c r="K44" s="189">
        <f>F44-G44-H44+I44-J44</f>
        <v/>
      </c>
    </row>
    <row r="45">
      <c r="E45" s="9" t="n">
        <v>45632</v>
      </c>
      <c r="F45" s="198" t="n">
        <v>34.8</v>
      </c>
      <c r="G45" s="186" t="n">
        <v>25</v>
      </c>
      <c r="H45" s="201" t="n"/>
      <c r="I45" s="201" t="n"/>
      <c r="J45" s="200" t="n"/>
      <c r="K45" s="189">
        <f>F45-G45-H45+I45-J45</f>
        <v/>
      </c>
    </row>
    <row r="46">
      <c r="C46" s="68" t="n"/>
      <c r="D46" s="68" t="n"/>
      <c r="E46" s="9" t="n">
        <v>45632</v>
      </c>
      <c r="F46" s="198" t="n">
        <v>23.5</v>
      </c>
      <c r="G46" s="186" t="n">
        <v>15</v>
      </c>
      <c r="H46" s="201" t="n"/>
      <c r="I46" s="201" t="n"/>
      <c r="J46" s="200" t="n"/>
      <c r="K46" s="189">
        <f>F46-G46-H46+I46-J46</f>
        <v/>
      </c>
    </row>
    <row r="47">
      <c r="E47" s="9" t="n">
        <v>45633</v>
      </c>
      <c r="F47" s="198" t="n">
        <v>44.4</v>
      </c>
      <c r="G47" s="186" t="n">
        <v>17.82</v>
      </c>
      <c r="H47" s="201" t="n"/>
      <c r="I47" s="201" t="n"/>
      <c r="J47" s="200" t="n"/>
      <c r="K47" s="189">
        <f>F47-G47-H47+I47-J47</f>
        <v/>
      </c>
    </row>
    <row r="48">
      <c r="E48" s="9" t="n">
        <v>45633</v>
      </c>
      <c r="F48" s="198" t="n">
        <v>223</v>
      </c>
      <c r="G48" s="186" t="n">
        <v>103.2</v>
      </c>
      <c r="H48" s="201" t="n"/>
      <c r="I48" s="201" t="n"/>
      <c r="J48" s="200" t="n"/>
      <c r="K48" s="189">
        <f>F48-G48-H48+I48-J48</f>
        <v/>
      </c>
    </row>
    <row r="49">
      <c r="C49" s="68" t="n"/>
      <c r="D49" s="68" t="n"/>
      <c r="E49" s="9" t="n">
        <v>45633</v>
      </c>
      <c r="F49" s="198" t="n">
        <v>34.8</v>
      </c>
      <c r="G49" s="186" t="n">
        <v>25</v>
      </c>
      <c r="H49" s="201" t="n"/>
      <c r="I49" s="201" t="n"/>
      <c r="J49" s="200" t="n"/>
      <c r="K49" s="189">
        <f>F49-G49-H49+I49-J49</f>
        <v/>
      </c>
    </row>
    <row r="50">
      <c r="A50" s="68" t="n"/>
      <c r="B50" s="68" t="n"/>
      <c r="E50" s="9" t="n">
        <v>45633</v>
      </c>
      <c r="F50" s="198" t="n">
        <v>253</v>
      </c>
      <c r="G50" s="186" t="n">
        <v>158</v>
      </c>
      <c r="H50" s="201" t="n"/>
      <c r="I50" s="201" t="n"/>
      <c r="J50" s="200" t="n"/>
      <c r="K50" s="189">
        <f>F50-G50-H50+I50-J50</f>
        <v/>
      </c>
      <c r="M50" s="0" t="inlineStr">
        <is>
          <t>快递费代估</t>
        </is>
      </c>
    </row>
    <row r="51">
      <c r="E51" s="9" t="n">
        <v>45633</v>
      </c>
      <c r="F51" s="198" t="n">
        <v>34.8</v>
      </c>
      <c r="G51" s="186" t="n">
        <v>25</v>
      </c>
      <c r="H51" s="201" t="n"/>
      <c r="I51" s="201" t="n"/>
      <c r="J51" s="200" t="n"/>
      <c r="K51" s="189">
        <f>F51-G51-H51+I51-J51</f>
        <v/>
      </c>
    </row>
    <row r="52">
      <c r="E52" s="9" t="n">
        <v>45633</v>
      </c>
      <c r="F52" s="198" t="n">
        <v>34.8</v>
      </c>
      <c r="G52" s="186" t="n">
        <v>25</v>
      </c>
      <c r="H52" s="201" t="n"/>
      <c r="I52" s="201" t="n"/>
      <c r="J52" s="200" t="n"/>
      <c r="K52" s="189">
        <f>F52-G52-H52+I52-J52</f>
        <v/>
      </c>
    </row>
    <row r="53">
      <c r="A53" s="68" t="n"/>
      <c r="B53" s="68" t="n"/>
      <c r="E53" s="9" t="n">
        <v>45633</v>
      </c>
      <c r="F53" s="198" t="n">
        <v>127.8</v>
      </c>
      <c r="G53" s="186" t="n">
        <v>90.5</v>
      </c>
      <c r="H53" s="201" t="n">
        <v>127.8</v>
      </c>
      <c r="I53" s="201" t="n">
        <v>84</v>
      </c>
      <c r="J53" s="200" t="n"/>
      <c r="K53" s="189">
        <f>F53-G53-H53+I53-J53</f>
        <v/>
      </c>
    </row>
    <row r="54" customFormat="1" s="68">
      <c r="A54" s="0" t="n"/>
      <c r="B54" s="0" t="n"/>
      <c r="C54" s="0" t="n"/>
      <c r="D54" s="0" t="n"/>
      <c r="E54" s="9" t="n">
        <v>45634</v>
      </c>
      <c r="F54" s="198" t="n">
        <v>23.5</v>
      </c>
      <c r="G54" s="186" t="n">
        <v>15</v>
      </c>
      <c r="H54" s="201" t="n"/>
      <c r="I54" s="201" t="n"/>
      <c r="J54" s="200" t="n"/>
      <c r="K54" s="189">
        <f>F54-G54-H54+I54-J54</f>
        <v/>
      </c>
    </row>
    <row r="55">
      <c r="E55" s="9" t="n">
        <v>45634</v>
      </c>
      <c r="F55" s="198" t="n">
        <v>97.8</v>
      </c>
      <c r="G55" s="186" t="n">
        <v>68</v>
      </c>
      <c r="H55" s="201" t="n"/>
      <c r="I55" s="201" t="n"/>
      <c r="J55" s="200" t="n"/>
      <c r="K55" s="189">
        <f>F55-G55-H55+I55-J55</f>
        <v/>
      </c>
      <c r="M55" s="0" t="inlineStr">
        <is>
          <t>快递费代估</t>
        </is>
      </c>
    </row>
    <row r="56">
      <c r="E56" s="9" t="n">
        <v>45634</v>
      </c>
      <c r="F56" s="198" t="n">
        <v>113</v>
      </c>
      <c r="G56" s="186" t="n">
        <v>71.5</v>
      </c>
      <c r="H56" s="201" t="n"/>
      <c r="I56" s="201" t="n"/>
      <c r="J56" s="200" t="n"/>
      <c r="K56" s="189">
        <f>F56-G56-H56+I56-J56</f>
        <v/>
      </c>
    </row>
    <row r="57" customFormat="1" s="68">
      <c r="A57" s="0" t="n"/>
      <c r="B57" s="0" t="n"/>
      <c r="C57" s="0" t="n"/>
      <c r="D57" s="0" t="n"/>
      <c r="E57" s="9" t="n">
        <v>45634</v>
      </c>
      <c r="F57" s="198" t="n">
        <v>17.8</v>
      </c>
      <c r="G57" s="186" t="n">
        <v>14.45</v>
      </c>
      <c r="H57" s="201" t="n"/>
      <c r="I57" s="201" t="n"/>
      <c r="J57" s="200" t="n"/>
      <c r="K57" s="189">
        <f>F57-G57-H57+I57-J57</f>
        <v/>
      </c>
    </row>
    <row r="58">
      <c r="E58" s="9" t="n">
        <v>45634</v>
      </c>
      <c r="F58" s="202" t="n">
        <v>14.8</v>
      </c>
      <c r="G58" s="187" t="n">
        <v>9.94</v>
      </c>
      <c r="H58" s="201" t="n"/>
      <c r="I58" s="201" t="n"/>
      <c r="J58" s="199" t="n"/>
      <c r="K58" s="189">
        <f>F58-G58-H58+I58-J58</f>
        <v/>
      </c>
    </row>
    <row r="59">
      <c r="E59" s="9" t="n">
        <v>45634</v>
      </c>
      <c r="F59" s="198" t="n">
        <v>32.8</v>
      </c>
      <c r="G59" s="186" t="n">
        <v>30</v>
      </c>
      <c r="H59" s="201" t="n"/>
      <c r="I59" s="201" t="n"/>
      <c r="J59" s="200" t="n"/>
      <c r="K59" s="189">
        <f>F59-G59-H59+I59-J59</f>
        <v/>
      </c>
    </row>
    <row r="60">
      <c r="E60" s="9" t="n">
        <v>45635</v>
      </c>
      <c r="F60" s="198" t="n">
        <v>97.8</v>
      </c>
      <c r="G60" s="186" t="n">
        <v>68</v>
      </c>
      <c r="H60" s="201" t="n"/>
      <c r="I60" s="201" t="n"/>
      <c r="J60" s="200" t="n"/>
      <c r="K60" s="189">
        <f>F60-G60-H60+I60-J60</f>
        <v/>
      </c>
      <c r="M60" s="0" t="inlineStr">
        <is>
          <t>快递费代估</t>
        </is>
      </c>
    </row>
    <row r="61">
      <c r="E61" s="9" t="n">
        <v>45635</v>
      </c>
      <c r="F61" s="198" t="n">
        <v>17.8</v>
      </c>
      <c r="G61" s="186" t="n">
        <v>14.45</v>
      </c>
      <c r="H61" s="201" t="n"/>
      <c r="I61" s="201" t="n"/>
      <c r="J61" s="200" t="n"/>
      <c r="K61" s="189">
        <f>F61-G61-H61+I61-J61</f>
        <v/>
      </c>
    </row>
    <row r="62">
      <c r="E62" s="9" t="n">
        <v>45635</v>
      </c>
      <c r="F62" s="198" t="n">
        <v>20.8</v>
      </c>
      <c r="G62" s="186" t="n">
        <v>13</v>
      </c>
      <c r="H62" s="201" t="n"/>
      <c r="I62" s="201" t="n"/>
      <c r="J62" s="200" t="n"/>
      <c r="K62" s="189">
        <f>F62-G62-H62+I62-J62</f>
        <v/>
      </c>
      <c r="L62" s="0" t="inlineStr">
        <is>
          <t>其他</t>
        </is>
      </c>
    </row>
    <row r="63">
      <c r="E63" s="9" t="n">
        <v>45635</v>
      </c>
      <c r="F63" s="198" t="n">
        <v>14.8</v>
      </c>
      <c r="G63" s="186" t="n">
        <v>9.94</v>
      </c>
      <c r="H63" s="201" t="n"/>
      <c r="I63" s="201" t="n"/>
      <c r="J63" s="200" t="n"/>
      <c r="K63" s="189">
        <f>F63-G63-H63+I63-J63</f>
        <v/>
      </c>
    </row>
    <row r="64">
      <c r="E64" s="9" t="n">
        <v>45635</v>
      </c>
      <c r="F64" s="198" t="n">
        <v>286</v>
      </c>
      <c r="G64" s="186" t="n">
        <v>100</v>
      </c>
      <c r="H64" s="201" t="n"/>
      <c r="I64" s="201" t="n"/>
      <c r="J64" s="200" t="n">
        <v>20</v>
      </c>
      <c r="K64" s="189">
        <f>F64-G64-H64+I64-J64</f>
        <v/>
      </c>
    </row>
    <row r="65">
      <c r="E65" s="9" t="n">
        <v>45635</v>
      </c>
      <c r="F65" s="198" t="n">
        <v>101.3</v>
      </c>
      <c r="G65" s="186" t="n">
        <v>67.5</v>
      </c>
      <c r="H65" s="201" t="n"/>
      <c r="I65" s="201" t="n"/>
      <c r="J65" s="200" t="n"/>
      <c r="K65" s="189">
        <f>F65-G65-H65+I65-J65</f>
        <v/>
      </c>
    </row>
    <row r="66">
      <c r="E66" s="9" t="n">
        <v>45635</v>
      </c>
      <c r="F66" s="198" t="n">
        <v>55.4</v>
      </c>
      <c r="G66" s="186" t="n">
        <v>27</v>
      </c>
      <c r="H66" s="201" t="n"/>
      <c r="I66" s="201" t="n"/>
      <c r="J66" s="200" t="n">
        <v>4</v>
      </c>
      <c r="K66" s="189">
        <f>F66-G66-H66+I66-J66</f>
        <v/>
      </c>
    </row>
    <row r="67">
      <c r="E67" s="9" t="n">
        <v>45635</v>
      </c>
      <c r="F67" s="198" t="n">
        <v>127.8</v>
      </c>
      <c r="G67" s="186" t="n">
        <v>90.5</v>
      </c>
      <c r="H67" s="201" t="n"/>
      <c r="I67" s="201" t="n"/>
      <c r="J67" s="200" t="n"/>
      <c r="K67" s="189">
        <f>F67-G67-H67+I67-J67</f>
        <v/>
      </c>
    </row>
    <row r="68">
      <c r="E68" s="9" t="n">
        <v>45635</v>
      </c>
      <c r="F68" s="198" t="n">
        <v>26.1</v>
      </c>
      <c r="G68" s="186" t="n">
        <v>17</v>
      </c>
      <c r="H68" s="201" t="n"/>
      <c r="I68" s="201" t="n"/>
      <c r="J68" s="200" t="n"/>
      <c r="K68" s="189">
        <f>F68-G68-H68+I68-J68</f>
        <v/>
      </c>
    </row>
    <row r="69">
      <c r="E69" s="9" t="n">
        <v>45635</v>
      </c>
      <c r="F69" s="198" t="n">
        <v>68.2</v>
      </c>
      <c r="G69" s="186" t="n">
        <v>45</v>
      </c>
      <c r="H69" s="201" t="n"/>
      <c r="I69" s="201" t="n"/>
      <c r="J69" s="200" t="n"/>
      <c r="K69" s="189">
        <f>F69-G69-H69+I69-J69</f>
        <v/>
      </c>
      <c r="M69" s="0" t="inlineStr">
        <is>
          <t>快递费代估</t>
        </is>
      </c>
    </row>
    <row r="70">
      <c r="E70" s="9" t="n">
        <v>45635</v>
      </c>
      <c r="F70" s="198" t="n">
        <v>164</v>
      </c>
      <c r="G70" s="186" t="n">
        <v>108.5</v>
      </c>
      <c r="H70" s="201" t="n"/>
      <c r="I70" s="201" t="n"/>
      <c r="J70" s="200" t="n"/>
      <c r="K70" s="189">
        <f>F70-G70-H70+I70-J70</f>
        <v/>
      </c>
    </row>
    <row r="71">
      <c r="E71" s="9" t="n">
        <v>45635</v>
      </c>
      <c r="F71" s="198" t="n">
        <v>10.23</v>
      </c>
      <c r="G71" s="186" t="n">
        <v>10.65</v>
      </c>
      <c r="H71" s="201" t="n"/>
      <c r="I71" s="201" t="n"/>
      <c r="J71" s="200" t="n"/>
      <c r="K71" s="189">
        <f>F71-G71-H71+I71-J71</f>
        <v/>
      </c>
    </row>
    <row r="72">
      <c r="E72" s="9" t="n">
        <v>45635</v>
      </c>
      <c r="F72" s="198" t="n">
        <v>34.8</v>
      </c>
      <c r="G72" s="186" t="n">
        <v>25</v>
      </c>
      <c r="H72" s="201" t="n"/>
      <c r="I72" s="201" t="n"/>
      <c r="J72" s="200" t="n"/>
      <c r="K72" s="189">
        <f>F72-G72-H72+I72-J72</f>
        <v/>
      </c>
    </row>
    <row r="73">
      <c r="E73" s="9" t="n">
        <v>45635</v>
      </c>
      <c r="F73" s="198" t="n">
        <v>442.54</v>
      </c>
      <c r="G73" s="186" t="n">
        <v>332.5</v>
      </c>
      <c r="H73" s="201" t="n"/>
      <c r="I73" s="201" t="n"/>
      <c r="J73" s="200" t="n"/>
      <c r="K73" s="189">
        <f>F73-G73-H73+I73-J73</f>
        <v/>
      </c>
    </row>
    <row r="74">
      <c r="E74" s="9" t="n">
        <v>45635</v>
      </c>
      <c r="F74" s="198" t="n">
        <v>30.3</v>
      </c>
      <c r="G74" s="186" t="n">
        <v>25</v>
      </c>
      <c r="H74" s="201" t="n"/>
      <c r="I74" s="201" t="n"/>
      <c r="J74" s="200" t="n"/>
      <c r="K74" s="189">
        <f>F74-G74-H74+I74-J74</f>
        <v/>
      </c>
    </row>
    <row r="75">
      <c r="E75" s="9" t="n">
        <v>45636</v>
      </c>
      <c r="F75" s="198" t="n">
        <v>22.47</v>
      </c>
      <c r="G75" s="186" t="n">
        <v>19.2</v>
      </c>
      <c r="H75" s="201" t="n"/>
      <c r="I75" s="201" t="n"/>
      <c r="J75" s="200" t="n"/>
      <c r="K75" s="189">
        <f>F75-G75-H75+I75-J75</f>
        <v/>
      </c>
    </row>
    <row r="76">
      <c r="E76" s="9" t="n">
        <v>45636</v>
      </c>
      <c r="F76" s="198" t="n">
        <v>236.29</v>
      </c>
      <c r="G76" s="186" t="n">
        <v>169</v>
      </c>
      <c r="H76" s="201" t="n"/>
      <c r="I76" s="201" t="n"/>
      <c r="J76" s="200" t="n"/>
      <c r="K76" s="189">
        <f>F76-G76-H76+I76-J76</f>
        <v/>
      </c>
    </row>
    <row r="77">
      <c r="E77" s="9" t="n">
        <v>45636</v>
      </c>
      <c r="F77" s="198" t="n">
        <v>26.1</v>
      </c>
      <c r="G77" s="186" t="n">
        <v>17</v>
      </c>
      <c r="H77" s="201" t="n"/>
      <c r="I77" s="201" t="n"/>
      <c r="J77" s="200" t="n"/>
      <c r="K77" s="189">
        <f>F77-G77-H77+I77-J77</f>
        <v/>
      </c>
    </row>
    <row r="78">
      <c r="E78" s="9" t="n">
        <v>45636</v>
      </c>
      <c r="F78" s="198" t="n">
        <v>82.39</v>
      </c>
      <c r="G78" s="186" t="n">
        <v>68</v>
      </c>
      <c r="H78" s="201" t="n"/>
      <c r="I78" s="201" t="n"/>
      <c r="J78" s="200" t="n"/>
      <c r="K78" s="189">
        <f>F78-G78-H78+I78-J78</f>
        <v/>
      </c>
    </row>
    <row r="79">
      <c r="E79" s="9" t="n">
        <v>45636</v>
      </c>
      <c r="F79" s="198" t="n">
        <v>22.37</v>
      </c>
      <c r="G79" s="186" t="n">
        <v>19.2</v>
      </c>
      <c r="H79" s="201" t="n">
        <v>22.37</v>
      </c>
      <c r="I79" s="201" t="n">
        <v>19.2</v>
      </c>
      <c r="J79" s="200" t="n"/>
      <c r="K79" s="189">
        <f>F79-G79-H79+I79-J79</f>
        <v/>
      </c>
    </row>
    <row r="80">
      <c r="E80" s="9" t="n">
        <v>45636</v>
      </c>
      <c r="F80" s="198" t="n">
        <v>38.86</v>
      </c>
      <c r="G80" s="186" t="n">
        <v>34.73</v>
      </c>
      <c r="H80" s="201" t="n">
        <v>38.86</v>
      </c>
      <c r="I80" s="201" t="n">
        <v>34.73</v>
      </c>
      <c r="J80" s="200" t="n"/>
      <c r="K80" s="189">
        <f>F80-G80-H80+I80-J80</f>
        <v/>
      </c>
    </row>
    <row r="81">
      <c r="E81" s="9" t="n">
        <v>45637</v>
      </c>
      <c r="F81" s="198" t="n">
        <v>111.47</v>
      </c>
      <c r="G81" s="186" t="n">
        <v>90.5</v>
      </c>
      <c r="H81" s="201" t="n"/>
      <c r="I81" s="201" t="n"/>
      <c r="J81" s="200" t="n"/>
      <c r="K81" s="189">
        <f>F81-G81-H81+I81-J81</f>
        <v/>
      </c>
    </row>
    <row r="82">
      <c r="E82" s="9" t="n">
        <v>45637</v>
      </c>
      <c r="F82" s="198" t="n">
        <v>14.8</v>
      </c>
      <c r="G82" s="186" t="n">
        <v>9.94</v>
      </c>
      <c r="H82" s="201" t="n"/>
      <c r="I82" s="201" t="n"/>
      <c r="J82" s="200" t="n"/>
      <c r="K82" s="189">
        <f>F82-G82-H82+I82-J82</f>
        <v/>
      </c>
    </row>
    <row r="83">
      <c r="E83" s="9" t="n">
        <v>45637</v>
      </c>
      <c r="F83" s="198" t="n">
        <v>32.61</v>
      </c>
      <c r="G83" s="186" t="n">
        <v>26</v>
      </c>
      <c r="H83" s="201" t="n"/>
      <c r="I83" s="201" t="n"/>
      <c r="J83" s="200" t="n"/>
      <c r="K83" s="189">
        <f>F83-G83-H83+I83-J83</f>
        <v/>
      </c>
    </row>
    <row r="84">
      <c r="E84" s="9" t="n">
        <v>45637</v>
      </c>
      <c r="F84" s="198" t="n">
        <v>56.07</v>
      </c>
      <c r="G84" s="186" t="n">
        <v>47</v>
      </c>
      <c r="H84" s="201" t="n"/>
      <c r="I84" s="201" t="n"/>
      <c r="J84" s="200" t="n"/>
      <c r="K84" s="189">
        <f>F84-G84-H84+I84-J84</f>
        <v/>
      </c>
    </row>
    <row r="85">
      <c r="E85" s="9" t="n">
        <v>45637</v>
      </c>
      <c r="F85" s="198" t="n">
        <v>97.8</v>
      </c>
      <c r="G85" s="186" t="n">
        <v>68</v>
      </c>
      <c r="H85" s="201" t="n"/>
      <c r="I85" s="201" t="n"/>
      <c r="J85" s="200" t="n"/>
      <c r="K85" s="189">
        <f>F85-G85-H85+I85-J85</f>
        <v/>
      </c>
    </row>
    <row r="86">
      <c r="E86" s="9" t="n">
        <v>45637</v>
      </c>
      <c r="F86" s="198" t="n">
        <v>15.52</v>
      </c>
      <c r="G86" s="186" t="n">
        <v>14.45</v>
      </c>
      <c r="H86" s="201" t="n"/>
      <c r="I86" s="201" t="n"/>
      <c r="J86" s="200" t="n"/>
      <c r="K86" s="189">
        <f>F86-G86-H86+I86-J86</f>
        <v/>
      </c>
    </row>
    <row r="87">
      <c r="E87" s="9" t="n">
        <v>45637</v>
      </c>
      <c r="F87" s="198" t="n">
        <v>84.39</v>
      </c>
      <c r="G87" s="186" t="n">
        <v>68</v>
      </c>
      <c r="H87" s="201" t="n"/>
      <c r="I87" s="201" t="n"/>
      <c r="J87" s="200" t="n"/>
      <c r="K87" s="189">
        <f>F87-G87-H87+I87-J87</f>
        <v/>
      </c>
    </row>
    <row r="88">
      <c r="E88" s="9" t="n">
        <v>45637</v>
      </c>
      <c r="F88" s="203" t="n">
        <v>127.8</v>
      </c>
      <c r="G88" s="186" t="n">
        <v>90.5</v>
      </c>
      <c r="H88" s="204" t="n"/>
      <c r="I88" s="201" t="n"/>
      <c r="J88" s="200" t="n"/>
      <c r="K88" s="189">
        <f>F88-G88-H88+I88-J88</f>
        <v/>
      </c>
    </row>
    <row r="89">
      <c r="E89" s="9" t="n">
        <v>45638</v>
      </c>
      <c r="F89" s="198" t="n">
        <v>97.8</v>
      </c>
      <c r="G89" s="186" t="n">
        <v>68</v>
      </c>
      <c r="H89" s="201" t="n"/>
      <c r="I89" s="201" t="n"/>
      <c r="J89" s="200" t="n"/>
      <c r="K89" s="189">
        <f>F89-G89-H89+I89-J89</f>
        <v/>
      </c>
    </row>
    <row r="90">
      <c r="E90" s="9" t="n">
        <v>45638</v>
      </c>
      <c r="F90" s="198" t="n">
        <v>25.71</v>
      </c>
      <c r="G90" s="186" t="n">
        <v>21.1</v>
      </c>
      <c r="H90" s="201" t="n"/>
      <c r="I90" s="201" t="n"/>
      <c r="J90" s="200" t="n"/>
      <c r="K90" s="189">
        <f>F90-G90-H90+I90-J90</f>
        <v/>
      </c>
    </row>
    <row r="91">
      <c r="E91" s="9" t="n">
        <v>45638</v>
      </c>
      <c r="F91" s="198" t="n">
        <v>31.76</v>
      </c>
      <c r="G91" s="186" t="n">
        <v>25</v>
      </c>
      <c r="H91" s="201" t="n"/>
      <c r="I91" s="201" t="n"/>
      <c r="J91" s="200" t="n"/>
      <c r="K91" s="189">
        <f>F91-G91-H91+I91-J91</f>
        <v/>
      </c>
    </row>
    <row r="92">
      <c r="E92" s="9" t="n">
        <v>45638</v>
      </c>
      <c r="F92" s="198" t="n">
        <v>17.8</v>
      </c>
      <c r="G92" s="186" t="n">
        <v>14.45</v>
      </c>
      <c r="H92" s="201" t="n"/>
      <c r="I92" s="201" t="n"/>
      <c r="J92" s="200" t="n"/>
      <c r="K92" s="189">
        <f>F92-G92-H92+I92-J92</f>
        <v/>
      </c>
      <c r="M92" s="0" t="inlineStr">
        <is>
          <t>运费代估</t>
        </is>
      </c>
    </row>
    <row r="93">
      <c r="E93" s="9" t="n">
        <v>45639</v>
      </c>
      <c r="F93" s="198" t="n">
        <v>316.4</v>
      </c>
      <c r="G93" s="186" t="n">
        <v>196</v>
      </c>
      <c r="H93" s="201" t="n"/>
      <c r="I93" s="201" t="n"/>
      <c r="J93" s="200" t="n"/>
      <c r="K93" s="189">
        <f>F93-G93-H93+I93-J93</f>
        <v/>
      </c>
    </row>
    <row r="94">
      <c r="E94" s="9" t="n">
        <v>45639</v>
      </c>
      <c r="F94" s="198" t="n">
        <v>68.59999999999999</v>
      </c>
      <c r="G94" s="186" t="n">
        <v>47</v>
      </c>
      <c r="H94" s="201" t="n"/>
      <c r="I94" s="201" t="n"/>
      <c r="J94" s="200" t="n"/>
      <c r="K94" s="189">
        <f>F94-G94-H94+I94-J94</f>
        <v/>
      </c>
    </row>
    <row r="95">
      <c r="E95" s="9" t="n">
        <v>45639</v>
      </c>
      <c r="F95" s="198" t="n">
        <v>17.8</v>
      </c>
      <c r="G95" s="186" t="n">
        <v>14.45</v>
      </c>
      <c r="H95" s="201" t="n"/>
      <c r="I95" s="201" t="n"/>
      <c r="J95" s="200" t="n"/>
      <c r="K95" s="189">
        <f>F95-G95-H95+I95-J95</f>
        <v/>
      </c>
    </row>
    <row r="96">
      <c r="E96" s="9" t="n">
        <v>45639</v>
      </c>
      <c r="F96" s="198" t="n">
        <v>51.6</v>
      </c>
      <c r="G96" s="186" t="n">
        <v>34.4</v>
      </c>
      <c r="H96" s="201" t="n"/>
      <c r="I96" s="201" t="n"/>
      <c r="J96" s="200" t="n"/>
      <c r="K96" s="189">
        <f>F96-G96-H96+I96-J96</f>
        <v/>
      </c>
    </row>
    <row r="97">
      <c r="E97" s="9" t="n">
        <v>45639</v>
      </c>
      <c r="F97" s="198" t="n">
        <v>14.8</v>
      </c>
      <c r="G97" s="186" t="n">
        <v>9.94</v>
      </c>
      <c r="H97" s="201" t="n"/>
      <c r="I97" s="201" t="n"/>
      <c r="J97" s="200" t="n"/>
      <c r="K97" s="189">
        <f>F97-G97-H97+I97-J97</f>
        <v/>
      </c>
    </row>
    <row r="98">
      <c r="E98" s="9" t="n">
        <v>45639</v>
      </c>
      <c r="F98" s="198" t="n">
        <v>17.8</v>
      </c>
      <c r="G98" s="186" t="n">
        <v>14.45</v>
      </c>
      <c r="H98" s="201" t="n"/>
      <c r="I98" s="201" t="n"/>
      <c r="J98" s="200" t="n"/>
      <c r="K98" s="189">
        <f>F98-G98-H98+I98-J98</f>
        <v/>
      </c>
    </row>
    <row r="99">
      <c r="E99" s="9" t="n">
        <v>45639</v>
      </c>
      <c r="F99" s="198" t="n">
        <v>286</v>
      </c>
      <c r="G99" s="186" t="n">
        <v>188.75</v>
      </c>
      <c r="H99" s="201" t="n"/>
      <c r="I99" s="201" t="n"/>
      <c r="J99" s="200" t="n"/>
      <c r="K99" s="189">
        <f>F99-G99-H99+I99-J99</f>
        <v/>
      </c>
    </row>
    <row r="100">
      <c r="E100" s="9" t="n">
        <v>45639</v>
      </c>
      <c r="F100" s="198" t="n">
        <v>14.8</v>
      </c>
      <c r="G100" s="186" t="n">
        <v>9.94</v>
      </c>
      <c r="H100" s="201" t="n"/>
      <c r="I100" s="201" t="n"/>
      <c r="J100" s="200" t="n"/>
      <c r="K100" s="189">
        <f>F100-G100-H100+I100-J100</f>
        <v/>
      </c>
    </row>
    <row r="101">
      <c r="E101" s="9" t="n">
        <v>45639</v>
      </c>
      <c r="F101" s="198" t="n">
        <v>16.8</v>
      </c>
      <c r="G101" s="186" t="n">
        <v>10</v>
      </c>
      <c r="H101" s="201" t="n"/>
      <c r="I101" s="201" t="n"/>
      <c r="J101" s="200" t="n"/>
      <c r="K101" s="189">
        <f>F101-G101-H101+I101-J101</f>
        <v/>
      </c>
    </row>
    <row r="102">
      <c r="E102" s="9" t="n">
        <v>45640</v>
      </c>
      <c r="F102" s="198" t="n">
        <v>1800</v>
      </c>
      <c r="G102" s="186" t="n">
        <v>1440</v>
      </c>
      <c r="H102" s="201" t="n"/>
      <c r="I102" s="201" t="n"/>
      <c r="J102" s="200" t="n"/>
      <c r="K102" s="189">
        <f>F102-G102-H102+I102-J102</f>
        <v/>
      </c>
    </row>
    <row r="103">
      <c r="E103" s="9" t="n">
        <v>45640</v>
      </c>
      <c r="F103" s="198" t="n">
        <v>36.5</v>
      </c>
      <c r="G103" s="186" t="n">
        <v>25</v>
      </c>
      <c r="H103" s="201" t="n"/>
      <c r="I103" s="201" t="n"/>
      <c r="J103" s="200" t="n"/>
      <c r="K103" s="189">
        <f>F103-G103-H103+I103-J103</f>
        <v/>
      </c>
    </row>
    <row r="104">
      <c r="E104" s="9" t="n">
        <v>45640</v>
      </c>
      <c r="F104" s="198" t="n">
        <v>59.2</v>
      </c>
      <c r="G104" s="186" t="n">
        <v>15.56</v>
      </c>
      <c r="H104" s="201" t="n"/>
      <c r="I104" s="201" t="n"/>
      <c r="J104" s="200" t="n"/>
      <c r="K104" s="189">
        <f>F104-G104-H104+I104-J104</f>
        <v/>
      </c>
    </row>
    <row r="105">
      <c r="E105" s="9" t="n">
        <v>45640</v>
      </c>
      <c r="F105" s="198" t="n">
        <v>11.8</v>
      </c>
      <c r="G105" s="186" t="n">
        <v>10.65</v>
      </c>
      <c r="H105" s="201" t="n"/>
      <c r="I105" s="201" t="n"/>
      <c r="J105" s="200" t="n"/>
      <c r="K105" s="189">
        <f>F105-G105-H105+I105-J105</f>
        <v/>
      </c>
    </row>
    <row r="106">
      <c r="E106" s="9" t="n">
        <v>45641</v>
      </c>
      <c r="F106" s="198" t="n">
        <v>616.4</v>
      </c>
      <c r="G106" s="186" t="n">
        <v>381</v>
      </c>
      <c r="H106" s="201" t="n"/>
      <c r="I106" s="201" t="n"/>
      <c r="J106" s="200" t="n"/>
      <c r="K106" s="189">
        <f>F106-G106-H106+I106-J106</f>
        <v/>
      </c>
    </row>
    <row r="107">
      <c r="E107" s="9" t="n">
        <v>45641</v>
      </c>
      <c r="F107" s="198" t="n">
        <v>20.8</v>
      </c>
      <c r="G107" s="186" t="n">
        <v>13</v>
      </c>
      <c r="H107" s="201" t="n"/>
      <c r="I107" s="201" t="n"/>
      <c r="J107" s="200" t="n"/>
      <c r="K107" s="189">
        <f>F107-G107-H107+I107-J107</f>
        <v/>
      </c>
    </row>
    <row r="108">
      <c r="E108" s="9" t="n">
        <v>45641</v>
      </c>
      <c r="F108" s="198" t="n">
        <v>32.8</v>
      </c>
      <c r="G108" s="186" t="n">
        <v>106</v>
      </c>
      <c r="H108" s="201" t="n"/>
      <c r="I108" s="201" t="n"/>
      <c r="J108" s="200" t="n"/>
      <c r="K108" s="189">
        <f>F108-G108-H108+I108-J108</f>
        <v/>
      </c>
    </row>
    <row r="109">
      <c r="E109" s="9" t="n">
        <v>45641</v>
      </c>
      <c r="F109" s="198" t="n">
        <v>38.8</v>
      </c>
      <c r="G109" s="186" t="n">
        <v>0</v>
      </c>
      <c r="H109" s="201" t="n"/>
      <c r="I109" s="201" t="n"/>
      <c r="J109" s="200" t="n"/>
      <c r="K109" s="189">
        <f>F109-G109-H109+I109-J109</f>
        <v/>
      </c>
    </row>
    <row r="110">
      <c r="E110" s="9" t="n">
        <v>45641</v>
      </c>
      <c r="F110" s="198" t="n">
        <v>44.8</v>
      </c>
      <c r="G110" s="186" t="n">
        <v>0</v>
      </c>
      <c r="H110" s="201" t="n"/>
      <c r="I110" s="201" t="n"/>
      <c r="J110" s="200" t="n"/>
      <c r="K110" s="189">
        <f>F110-G110-H110+I110-J110</f>
        <v/>
      </c>
      <c r="M110" s="0" t="inlineStr">
        <is>
          <t>运费代估</t>
        </is>
      </c>
    </row>
    <row r="111">
      <c r="E111" s="9" t="n">
        <v>45641</v>
      </c>
      <c r="F111" s="198" t="n">
        <v>49.8</v>
      </c>
      <c r="G111" s="186" t="n">
        <v>0</v>
      </c>
      <c r="H111" s="201" t="n"/>
      <c r="I111" s="201" t="n"/>
      <c r="J111" s="200" t="n"/>
      <c r="K111" s="189">
        <f>F111-G111-H111+I111-J111</f>
        <v/>
      </c>
    </row>
    <row r="112">
      <c r="E112" s="9" t="n">
        <v>45641</v>
      </c>
      <c r="F112" s="198" t="n">
        <v>28.7</v>
      </c>
      <c r="G112" s="186" t="n">
        <v>19</v>
      </c>
      <c r="H112" s="201" t="n"/>
      <c r="I112" s="201" t="n"/>
      <c r="J112" s="200" t="n"/>
      <c r="K112" s="189">
        <f>F112-G112-H112+I112-J112</f>
        <v/>
      </c>
    </row>
    <row r="113">
      <c r="E113" s="9" t="n">
        <v>45641</v>
      </c>
      <c r="F113" s="198" t="n">
        <v>90.59999999999999</v>
      </c>
      <c r="G113" s="186" t="n">
        <v>62</v>
      </c>
      <c r="H113" s="201" t="n"/>
      <c r="I113" s="201" t="n"/>
      <c r="J113" s="200" t="n"/>
      <c r="K113" s="189">
        <f>F113-G113-H113+I113-J113</f>
        <v/>
      </c>
    </row>
    <row r="114">
      <c r="E114" s="9" t="n">
        <v>45641</v>
      </c>
      <c r="F114" s="198" t="n">
        <v>55.4</v>
      </c>
      <c r="G114" s="186" t="n">
        <v>36.3</v>
      </c>
      <c r="H114" s="201" t="n"/>
      <c r="I114" s="201" t="n"/>
      <c r="J114" s="200" t="n"/>
      <c r="K114" s="189">
        <f>F114-G114-H114+I114-J114</f>
        <v/>
      </c>
      <c r="M114" s="0" t="inlineStr">
        <is>
          <t>运费代估</t>
        </is>
      </c>
    </row>
    <row r="115">
      <c r="E115" s="9" t="n">
        <v>45641</v>
      </c>
      <c r="F115" s="198" t="n">
        <v>31.3</v>
      </c>
      <c r="G115" s="186" t="n">
        <v>21</v>
      </c>
      <c r="H115" s="201" t="n"/>
      <c r="I115" s="201" t="n"/>
      <c r="J115" s="200" t="n"/>
      <c r="K115" s="189">
        <f>F115-G115-H115+I115-J115</f>
        <v/>
      </c>
    </row>
    <row r="116">
      <c r="E116" s="9" t="n">
        <v>45641</v>
      </c>
      <c r="F116" s="198" t="n">
        <v>23.6</v>
      </c>
      <c r="G116" s="186" t="n">
        <v>17.3</v>
      </c>
      <c r="H116" s="201" t="n"/>
      <c r="I116" s="201" t="n"/>
      <c r="J116" s="200" t="n"/>
      <c r="K116" s="189">
        <f>F116-G116-H116+I116-J116</f>
        <v/>
      </c>
    </row>
    <row r="117">
      <c r="E117" s="9" t="n">
        <v>45641</v>
      </c>
      <c r="F117" s="198" t="n">
        <v>29.8</v>
      </c>
      <c r="G117" s="186" t="n">
        <v>24.76</v>
      </c>
      <c r="H117" s="201" t="n"/>
      <c r="I117" s="201" t="n"/>
      <c r="J117" s="200" t="n"/>
      <c r="K117" s="189">
        <f>F117-G117-H117+I117-J117</f>
        <v/>
      </c>
    </row>
    <row r="118">
      <c r="E118" s="9" t="n">
        <v>45642</v>
      </c>
      <c r="F118" s="198" t="n">
        <v>28.7</v>
      </c>
      <c r="G118" s="186" t="n">
        <v>19</v>
      </c>
      <c r="H118" s="201" t="n"/>
      <c r="I118" s="201" t="n"/>
      <c r="J118" s="200" t="n"/>
      <c r="K118" s="189">
        <f>F118-G118-H118+I118-J118</f>
        <v/>
      </c>
    </row>
    <row r="119">
      <c r="E119" s="9" t="n">
        <v>45642</v>
      </c>
      <c r="F119" s="198" t="n">
        <v>34.8</v>
      </c>
      <c r="G119" s="186" t="n">
        <v>25</v>
      </c>
      <c r="H119" s="201" t="n"/>
      <c r="I119" s="201" t="n"/>
      <c r="J119" s="200" t="n"/>
      <c r="K119" s="189">
        <f>F119-G119-H119+I119-J119</f>
        <v/>
      </c>
      <c r="M119" s="0" t="inlineStr">
        <is>
          <t>运费代估</t>
        </is>
      </c>
    </row>
    <row r="120">
      <c r="E120" s="9" t="n">
        <v>45642</v>
      </c>
      <c r="F120" s="198" t="n">
        <v>129.8</v>
      </c>
      <c r="G120" s="186" t="n">
        <v>90.5</v>
      </c>
      <c r="H120" s="201" t="n"/>
      <c r="I120" s="201" t="n"/>
      <c r="J120" s="200" t="n"/>
      <c r="K120" s="189">
        <f>F120-G120-H120+I120-J120</f>
        <v/>
      </c>
    </row>
    <row r="121">
      <c r="E121" s="9" t="n">
        <v>45642</v>
      </c>
      <c r="F121" s="198" t="n">
        <v>11.8</v>
      </c>
      <c r="G121" s="186" t="n">
        <v>10.65</v>
      </c>
      <c r="H121" s="201" t="n"/>
      <c r="I121" s="201" t="n"/>
      <c r="J121" s="200" t="n"/>
      <c r="K121" s="189">
        <f>F121-G121-H121+I121-J121</f>
        <v/>
      </c>
    </row>
    <row r="122">
      <c r="E122" s="9" t="n">
        <v>45642</v>
      </c>
      <c r="F122" s="198" t="n">
        <v>17.8</v>
      </c>
      <c r="G122" s="186" t="n">
        <v>14.45</v>
      </c>
      <c r="H122" s="201" t="n"/>
      <c r="I122" s="201" t="n"/>
      <c r="J122" s="200" t="n"/>
      <c r="K122" s="189">
        <f>F122-G122-H122+I122-J122</f>
        <v/>
      </c>
    </row>
    <row r="123">
      <c r="E123" s="9" t="n">
        <v>45642</v>
      </c>
      <c r="F123" s="198" t="n">
        <v>47</v>
      </c>
      <c r="G123" s="186" t="n">
        <v>30</v>
      </c>
      <c r="H123" s="201" t="n"/>
      <c r="I123" s="201" t="n"/>
      <c r="J123" s="200" t="n"/>
      <c r="K123" s="189">
        <f>F123-G123-H123+I123-J123</f>
        <v/>
      </c>
    </row>
    <row r="124">
      <c r="E124" s="9" t="n">
        <v>45643</v>
      </c>
      <c r="F124" s="198" t="n">
        <v>29.6</v>
      </c>
      <c r="G124" s="186" t="n">
        <v>14.88</v>
      </c>
      <c r="H124" s="201" t="n"/>
      <c r="I124" s="201" t="n"/>
      <c r="J124" s="200" t="n"/>
      <c r="K124" s="189">
        <f>F124-G124-H124+I124-J124</f>
        <v/>
      </c>
    </row>
    <row r="125">
      <c r="E125" s="9" t="n">
        <v>45643</v>
      </c>
      <c r="F125" s="198" t="n">
        <v>34.8</v>
      </c>
      <c r="G125" s="186" t="n">
        <v>25</v>
      </c>
      <c r="H125" s="201" t="n"/>
      <c r="I125" s="201" t="n"/>
      <c r="J125" s="200" t="n"/>
      <c r="K125" s="189">
        <f>F125-G125-H125+I125-J125</f>
        <v/>
      </c>
    </row>
    <row r="126">
      <c r="E126" s="9" t="n">
        <v>45643</v>
      </c>
      <c r="F126" s="198" t="n">
        <v>56.4</v>
      </c>
      <c r="G126" s="186" t="n">
        <v>40</v>
      </c>
      <c r="H126" s="201" t="n"/>
      <c r="I126" s="201" t="n"/>
      <c r="J126" s="200" t="n"/>
      <c r="K126" s="189">
        <f>F126-G126-H126+I126-J126</f>
        <v/>
      </c>
    </row>
    <row r="127">
      <c r="E127" s="9" t="n">
        <v>45643</v>
      </c>
      <c r="F127" s="198" t="n">
        <v>1365</v>
      </c>
      <c r="G127" s="186" t="n">
        <v>776</v>
      </c>
      <c r="H127" s="201" t="n">
        <v>630</v>
      </c>
      <c r="I127" s="201" t="n"/>
      <c r="J127" s="200" t="n"/>
      <c r="K127" s="189">
        <f>F127-G127-H127+I127-J127</f>
        <v/>
      </c>
    </row>
    <row r="128">
      <c r="E128" s="9" t="n">
        <v>45643</v>
      </c>
      <c r="F128" s="202" t="n">
        <v>1365</v>
      </c>
      <c r="G128" s="187" t="n">
        <v>776</v>
      </c>
      <c r="H128" s="201" t="n"/>
      <c r="I128" s="201" t="n"/>
      <c r="J128" s="199" t="n"/>
      <c r="K128" s="187">
        <f>F128-G128-H128+I128-J128</f>
        <v/>
      </c>
    </row>
    <row r="129">
      <c r="E129" s="9" t="n">
        <v>45643</v>
      </c>
      <c r="F129" s="198" t="n">
        <v>22.1</v>
      </c>
      <c r="G129" s="186" t="n">
        <v>14</v>
      </c>
      <c r="H129" s="201" t="n"/>
      <c r="I129" s="201" t="n"/>
      <c r="J129" s="200" t="n"/>
      <c r="K129" s="189">
        <f>F129-G129-H129+I129-J129</f>
        <v/>
      </c>
    </row>
    <row r="130">
      <c r="E130" s="9" t="n">
        <v>45644</v>
      </c>
      <c r="F130" s="198" t="n">
        <v>17.8</v>
      </c>
      <c r="G130" s="186" t="n">
        <v>14.45</v>
      </c>
      <c r="H130" s="201" t="n"/>
      <c r="I130" s="201" t="n"/>
      <c r="J130" s="200" t="n"/>
      <c r="K130" s="189">
        <f>F130-G130-H130+I130-J130</f>
        <v/>
      </c>
    </row>
    <row r="131">
      <c r="E131" s="9" t="n">
        <v>45644</v>
      </c>
      <c r="F131" s="198" t="n">
        <v>29.6</v>
      </c>
      <c r="G131" s="186" t="n">
        <v>13.17</v>
      </c>
      <c r="H131" s="201" t="n"/>
      <c r="I131" s="201" t="n"/>
      <c r="J131" s="200" t="n"/>
      <c r="K131" s="189">
        <f>F131-G131-H131+I131-J131</f>
        <v/>
      </c>
      <c r="M131" s="0" t="inlineStr">
        <is>
          <t>运费代估</t>
        </is>
      </c>
    </row>
    <row r="132">
      <c r="E132" s="9" t="n">
        <v>45644</v>
      </c>
      <c r="F132" s="198" t="n">
        <v>181.63</v>
      </c>
      <c r="G132" s="186" t="n">
        <v>124</v>
      </c>
      <c r="H132" s="201" t="n"/>
      <c r="I132" s="201" t="n"/>
      <c r="J132" s="200" t="n"/>
      <c r="K132" s="189">
        <f>F132-G132-H132+I132-J132</f>
        <v/>
      </c>
    </row>
    <row r="133">
      <c r="E133" s="9" t="n">
        <v>45644</v>
      </c>
      <c r="F133" s="198" t="n">
        <v>17.8</v>
      </c>
      <c r="G133" s="186" t="n">
        <v>14.45</v>
      </c>
      <c r="H133" s="201" t="n"/>
      <c r="I133" s="201" t="n"/>
      <c r="J133" s="200" t="n"/>
      <c r="K133" s="189">
        <f>F133-G133-H133+I133-J133</f>
        <v/>
      </c>
    </row>
    <row r="134">
      <c r="E134" s="9" t="n">
        <v>45644</v>
      </c>
      <c r="F134" s="198" t="n">
        <v>38.69</v>
      </c>
      <c r="G134" s="186" t="n">
        <v>34.73</v>
      </c>
      <c r="H134" s="201" t="n"/>
      <c r="I134" s="201" t="n"/>
      <c r="J134" s="200" t="n"/>
      <c r="K134" s="189">
        <f>F134-G134-H134+I134-J134</f>
        <v/>
      </c>
    </row>
    <row r="135">
      <c r="E135" s="9" t="n">
        <v>45644</v>
      </c>
      <c r="F135" s="198" t="n">
        <v>14.8</v>
      </c>
      <c r="G135" s="186" t="n">
        <v>9.94</v>
      </c>
      <c r="H135" s="201" t="n"/>
      <c r="I135" s="201" t="n"/>
      <c r="J135" s="200" t="n"/>
      <c r="K135" s="189">
        <f>F135-G135-H135+I135-J135</f>
        <v/>
      </c>
    </row>
    <row r="136">
      <c r="E136" s="9" t="n">
        <v>45645</v>
      </c>
      <c r="F136" s="198" t="n">
        <v>127.8</v>
      </c>
      <c r="G136" s="186" t="n">
        <v>90.5</v>
      </c>
      <c r="H136" s="201" t="n"/>
      <c r="I136" s="201" t="n"/>
      <c r="J136" s="200" t="n"/>
      <c r="K136" s="189">
        <f>F136-G136-H136+I136-J136</f>
        <v/>
      </c>
    </row>
    <row r="137">
      <c r="E137" s="9" t="n">
        <v>45645</v>
      </c>
      <c r="F137" s="198" t="n">
        <v>358.71</v>
      </c>
      <c r="G137" s="186" t="n">
        <v>263</v>
      </c>
      <c r="H137" s="201" t="n"/>
      <c r="I137" s="201" t="n"/>
      <c r="J137" s="200" t="n"/>
      <c r="K137" s="189">
        <f>F137-G137-H137+I137-J137</f>
        <v/>
      </c>
    </row>
    <row r="138">
      <c r="E138" s="9" t="n">
        <v>45645</v>
      </c>
      <c r="F138" s="198" t="n">
        <v>200</v>
      </c>
      <c r="G138" s="186" t="n">
        <v>126.97</v>
      </c>
      <c r="H138" s="201" t="n"/>
      <c r="I138" s="201" t="n"/>
      <c r="J138" s="200" t="n"/>
      <c r="K138" s="189">
        <f>F138-G138-H138+I138-J138</f>
        <v/>
      </c>
    </row>
    <row r="139">
      <c r="E139" s="9" t="n">
        <v>45645</v>
      </c>
      <c r="F139" s="198" t="n">
        <v>44.4</v>
      </c>
      <c r="G139" s="186" t="n">
        <v>19.82</v>
      </c>
      <c r="H139" s="201" t="n"/>
      <c r="I139" s="201" t="n"/>
      <c r="J139" s="200" t="n"/>
      <c r="K139" s="189">
        <f>F139-G139-H139+I139-J139</f>
        <v/>
      </c>
    </row>
    <row r="140">
      <c r="E140" s="9" t="n">
        <v>45645</v>
      </c>
      <c r="F140" s="198" t="n">
        <v>56.13</v>
      </c>
      <c r="G140" s="186" t="n">
        <v>47</v>
      </c>
      <c r="H140" s="201" t="n"/>
      <c r="I140" s="201" t="n"/>
      <c r="J140" s="200" t="n"/>
      <c r="K140" s="189">
        <f>F140-G140-H140+I140-J140</f>
        <v/>
      </c>
    </row>
    <row r="141">
      <c r="E141" s="9" t="n">
        <v>45645</v>
      </c>
      <c r="F141" s="198" t="n">
        <v>12.87</v>
      </c>
      <c r="G141" s="186" t="n">
        <v>9.94</v>
      </c>
      <c r="H141" s="201" t="n"/>
      <c r="I141" s="201" t="n"/>
      <c r="J141" s="200" t="n"/>
      <c r="K141" s="189">
        <f>F141-G141-H141+I141-J141</f>
        <v/>
      </c>
    </row>
    <row r="142">
      <c r="E142" s="9" t="n">
        <v>45646</v>
      </c>
      <c r="F142" s="198" t="n">
        <v>18.8</v>
      </c>
      <c r="G142" s="186" t="n">
        <v>16</v>
      </c>
      <c r="H142" s="201" t="n"/>
      <c r="I142" s="201" t="n"/>
      <c r="J142" s="200" t="n"/>
      <c r="K142" s="189">
        <f>F142-G142-H142+I142-J142</f>
        <v/>
      </c>
    </row>
    <row r="143">
      <c r="E143" s="9" t="n">
        <v>45646</v>
      </c>
      <c r="F143" s="198" t="n">
        <v>346.31</v>
      </c>
      <c r="G143" s="186" t="n">
        <v>248.5</v>
      </c>
      <c r="H143" s="201" t="n"/>
      <c r="I143" s="201" t="n"/>
      <c r="J143" s="200" t="n"/>
      <c r="K143" s="189">
        <f>F143-G143-H143+I143-J143</f>
        <v/>
      </c>
      <c r="M143" s="0" t="inlineStr">
        <is>
          <t>快递费代估</t>
        </is>
      </c>
    </row>
    <row r="144">
      <c r="E144" s="9" t="n">
        <v>45646</v>
      </c>
      <c r="F144" s="198" t="n">
        <v>29.6</v>
      </c>
      <c r="G144" s="186" t="n">
        <v>14.88</v>
      </c>
      <c r="H144" s="201" t="n"/>
      <c r="I144" s="201" t="n"/>
      <c r="J144" s="200" t="n"/>
      <c r="K144" s="189">
        <f>F144-G144-H144+I144-J144</f>
        <v/>
      </c>
    </row>
    <row r="145">
      <c r="E145" s="9" t="n">
        <v>45646</v>
      </c>
      <c r="F145" s="198" t="n">
        <v>34.8</v>
      </c>
      <c r="G145" s="186" t="n">
        <v>25</v>
      </c>
      <c r="H145" s="201" t="n"/>
      <c r="I145" s="201" t="n"/>
      <c r="J145" s="200" t="n"/>
      <c r="K145" s="189">
        <f>F145-G145-H145+I145-J145</f>
        <v/>
      </c>
    </row>
    <row r="146">
      <c r="E146" s="9" t="n">
        <v>45646</v>
      </c>
      <c r="F146" s="198" t="n">
        <v>59.2</v>
      </c>
      <c r="G146" s="186" t="n">
        <v>20</v>
      </c>
      <c r="H146" s="201" t="n"/>
      <c r="I146" s="201" t="n"/>
      <c r="J146" s="200" t="n">
        <v>6</v>
      </c>
      <c r="K146" s="189">
        <f>F146-G146-H146+I146-J146</f>
        <v/>
      </c>
    </row>
    <row r="147">
      <c r="E147" s="9" t="n">
        <v>45646</v>
      </c>
      <c r="F147" s="198" t="n">
        <v>110.75</v>
      </c>
      <c r="G147" s="186" t="n">
        <v>90.5</v>
      </c>
      <c r="H147" s="201" t="n"/>
      <c r="I147" s="201" t="n"/>
      <c r="J147" s="200" t="n"/>
      <c r="K147" s="189">
        <f>F147-G147-H147+I147-J147</f>
        <v/>
      </c>
    </row>
    <row r="148">
      <c r="E148" s="9" t="n">
        <v>45646</v>
      </c>
      <c r="F148" s="198" t="n">
        <v>30.28</v>
      </c>
      <c r="G148" s="186" t="n">
        <v>25</v>
      </c>
      <c r="H148" s="201" t="n"/>
      <c r="I148" s="201" t="n"/>
      <c r="J148" s="200" t="n"/>
      <c r="K148" s="189">
        <f>F148-G148-H148+I148-J148</f>
        <v/>
      </c>
    </row>
    <row r="149">
      <c r="E149" s="9" t="n">
        <v>45646</v>
      </c>
      <c r="F149" s="198" t="n">
        <v>25.8</v>
      </c>
      <c r="G149" s="186" t="n">
        <v>19.2</v>
      </c>
      <c r="H149" s="201" t="n"/>
      <c r="I149" s="201" t="n"/>
      <c r="J149" s="200" t="n"/>
      <c r="K149" s="189">
        <f>F149-G149-H149+I149-J149</f>
        <v/>
      </c>
    </row>
    <row r="150">
      <c r="E150" s="9" t="n">
        <v>45646</v>
      </c>
      <c r="F150" s="198" t="n">
        <v>60.26</v>
      </c>
      <c r="G150" s="186" t="n">
        <v>47</v>
      </c>
      <c r="H150" s="201" t="n"/>
      <c r="I150" s="201" t="n"/>
      <c r="J150" s="200" t="n"/>
      <c r="K150" s="189">
        <f>F150-G150-H150+I150-J150</f>
        <v/>
      </c>
    </row>
    <row r="151">
      <c r="E151" s="9" t="n">
        <v>45646</v>
      </c>
      <c r="F151" s="198" t="n">
        <v>84.73</v>
      </c>
      <c r="G151" s="186" t="n">
        <v>68</v>
      </c>
      <c r="H151" s="201" t="n"/>
      <c r="I151" s="201" t="n"/>
      <c r="J151" s="200" t="n"/>
      <c r="K151" s="189">
        <f>F151-G151-H151+I151-J151</f>
        <v/>
      </c>
    </row>
    <row r="152">
      <c r="E152" s="9" t="n">
        <v>45647</v>
      </c>
      <c r="F152" s="198" t="n">
        <v>239.8</v>
      </c>
      <c r="G152" s="186" t="n">
        <v>146.5</v>
      </c>
      <c r="H152" s="201" t="n"/>
      <c r="I152" s="201" t="n"/>
      <c r="J152" s="200" t="n"/>
      <c r="K152" s="189">
        <f>F152-G152-H152+I152-J152</f>
        <v/>
      </c>
    </row>
    <row r="153">
      <c r="E153" s="9" t="n">
        <v>45647</v>
      </c>
      <c r="F153" s="198" t="n">
        <v>64.8</v>
      </c>
      <c r="G153" s="186" t="n">
        <v>47</v>
      </c>
      <c r="H153" s="201" t="n"/>
      <c r="I153" s="201" t="n"/>
      <c r="J153" s="200" t="n"/>
      <c r="K153" s="189">
        <f>F153-G153-H153+I153-J153</f>
        <v/>
      </c>
    </row>
    <row r="154">
      <c r="E154" s="9" t="n">
        <v>45648</v>
      </c>
      <c r="F154" s="198" t="n">
        <v>17.8</v>
      </c>
      <c r="G154" s="186" t="n">
        <v>14.45</v>
      </c>
      <c r="H154" s="201" t="n"/>
      <c r="I154" s="201" t="n"/>
      <c r="J154" s="200" t="n"/>
      <c r="K154" s="189">
        <f>F154-G154-H154+I154-J154</f>
        <v/>
      </c>
    </row>
    <row r="155">
      <c r="A155" s="137" t="n"/>
      <c r="E155" s="9" t="n">
        <v>45648</v>
      </c>
      <c r="F155" s="198" t="n">
        <v>33.9</v>
      </c>
      <c r="G155" s="186" t="n">
        <v>23</v>
      </c>
      <c r="H155" s="201" t="n"/>
      <c r="I155" s="201" t="n"/>
      <c r="J155" s="200" t="n"/>
      <c r="K155" s="189">
        <f>F155-G155-H155+I155-J155</f>
        <v/>
      </c>
    </row>
    <row r="156">
      <c r="A156" s="137" t="n"/>
      <c r="E156" s="9" t="n">
        <v>45648</v>
      </c>
      <c r="F156" s="198" t="n">
        <v>254</v>
      </c>
      <c r="G156" s="186" t="n">
        <v>166.38</v>
      </c>
      <c r="H156" s="201" t="n"/>
      <c r="I156" s="201" t="n"/>
      <c r="J156" s="200" t="n"/>
      <c r="K156" s="189">
        <f>F156-G156-H156+I156-J156</f>
        <v/>
      </c>
    </row>
    <row r="157">
      <c r="E157" s="9" t="n">
        <v>45648</v>
      </c>
      <c r="F157" s="198" t="n">
        <v>73</v>
      </c>
      <c r="G157" s="186" t="n">
        <v>50.5</v>
      </c>
      <c r="H157" s="201" t="n"/>
      <c r="I157" s="201" t="n"/>
      <c r="J157" s="200" t="n"/>
      <c r="K157" s="189">
        <f>F157-G157-H157+I157-J157</f>
        <v/>
      </c>
    </row>
    <row r="158">
      <c r="E158" s="9" t="n">
        <v>45648</v>
      </c>
      <c r="F158" s="198" t="n">
        <v>15.44</v>
      </c>
      <c r="G158" s="186" t="n">
        <v>14.45</v>
      </c>
      <c r="H158" s="201" t="n"/>
      <c r="I158" s="201" t="n"/>
      <c r="J158" s="200" t="n"/>
      <c r="K158" s="189">
        <f>F158-G158-H158+I158-J158</f>
        <v/>
      </c>
    </row>
    <row r="159">
      <c r="E159" s="9" t="n">
        <v>45648</v>
      </c>
      <c r="F159" s="198" t="n">
        <v>36.5</v>
      </c>
      <c r="G159" s="186" t="n">
        <v>25</v>
      </c>
      <c r="H159" s="201" t="n"/>
      <c r="I159" s="201" t="n"/>
      <c r="J159" s="200" t="n"/>
      <c r="K159" s="189">
        <f>F159-G159-H159+I159-J159</f>
        <v/>
      </c>
    </row>
    <row r="160">
      <c r="E160" s="9" t="n">
        <v>45648</v>
      </c>
      <c r="F160" s="198" t="n">
        <v>18.8</v>
      </c>
      <c r="G160" s="186" t="n">
        <v>16</v>
      </c>
      <c r="H160" s="201" t="n"/>
      <c r="I160" s="201" t="n"/>
      <c r="J160" s="200" t="n"/>
      <c r="K160" s="189">
        <f>F160-G160-H160+I160-J160</f>
        <v/>
      </c>
    </row>
    <row r="161">
      <c r="E161" s="9" t="n">
        <v>45649</v>
      </c>
      <c r="F161" s="198" t="n">
        <v>12.89</v>
      </c>
      <c r="G161" s="186" t="n">
        <v>9.94</v>
      </c>
      <c r="H161" s="201" t="n"/>
      <c r="I161" s="201" t="n"/>
      <c r="J161" s="200" t="n"/>
      <c r="K161" s="189">
        <f>F161-G161-H161+I161-J161</f>
        <v/>
      </c>
    </row>
    <row r="162">
      <c r="E162" s="9" t="n">
        <v>45649</v>
      </c>
      <c r="F162" s="198" t="n">
        <v>86</v>
      </c>
      <c r="G162" s="186" t="n">
        <v>59.63</v>
      </c>
      <c r="H162" s="201" t="n"/>
      <c r="I162" s="201" t="n"/>
      <c r="J162" s="200" t="n"/>
      <c r="K162" s="189">
        <f>F162-G162-H162+I162-J162</f>
        <v/>
      </c>
    </row>
    <row r="163">
      <c r="E163" s="9" t="n">
        <v>45649</v>
      </c>
      <c r="F163" s="198" t="n">
        <v>38.66</v>
      </c>
      <c r="G163" s="186" t="n">
        <v>34.73</v>
      </c>
      <c r="H163" s="201" t="n"/>
      <c r="I163" s="201" t="n"/>
      <c r="J163" s="200" t="n"/>
      <c r="K163" s="189">
        <f>F163-G163-H163+I163-J163</f>
        <v/>
      </c>
    </row>
    <row r="164">
      <c r="E164" s="9" t="n">
        <v>45649</v>
      </c>
      <c r="F164" s="198" t="n">
        <v>72.59999999999999</v>
      </c>
      <c r="G164" s="186" t="n">
        <v>49</v>
      </c>
      <c r="H164" s="201" t="n">
        <v>39.18</v>
      </c>
      <c r="I164" s="201" t="n">
        <v>26</v>
      </c>
      <c r="J164" s="200" t="n"/>
      <c r="K164" s="189">
        <f>F164-G164-H164+I164-J164</f>
        <v/>
      </c>
    </row>
    <row r="165">
      <c r="E165" s="9" t="n">
        <v>45649</v>
      </c>
      <c r="F165" s="198" t="n">
        <v>84.62</v>
      </c>
      <c r="G165" s="186" t="n">
        <v>38</v>
      </c>
      <c r="H165" s="201" t="n"/>
      <c r="I165" s="201" t="n"/>
      <c r="J165" s="200" t="n"/>
      <c r="K165" s="189">
        <f>F165-G165-H165+I165-J165</f>
        <v/>
      </c>
    </row>
    <row r="166">
      <c r="E166" s="9" t="n">
        <v>45649</v>
      </c>
      <c r="F166" s="198" t="n">
        <v>39.64</v>
      </c>
      <c r="G166" s="186" t="n">
        <v>19.82</v>
      </c>
      <c r="H166" s="201" t="n"/>
      <c r="I166" s="201" t="n"/>
      <c r="J166" s="200" t="n"/>
      <c r="K166" s="189">
        <f>F166-G166-H166+I166-J166</f>
        <v/>
      </c>
    </row>
    <row r="167">
      <c r="E167" s="9" t="n">
        <v>45649</v>
      </c>
      <c r="F167" s="198" t="n">
        <v>64.8</v>
      </c>
      <c r="G167" s="186" t="n">
        <v>47</v>
      </c>
      <c r="H167" s="201" t="n"/>
      <c r="I167" s="201" t="n"/>
      <c r="J167" s="200" t="n"/>
      <c r="K167" s="189">
        <f>F167-G167-H167+I167-J167</f>
        <v/>
      </c>
    </row>
    <row r="168">
      <c r="E168" s="9" t="n">
        <v>45649</v>
      </c>
      <c r="F168" s="198" t="n">
        <v>35.6</v>
      </c>
      <c r="G168" s="186" t="n">
        <v>24.9</v>
      </c>
      <c r="H168" s="201" t="n"/>
      <c r="I168" s="201" t="n"/>
      <c r="J168" s="200" t="n"/>
      <c r="K168" s="189">
        <f>F168-G168-H168+I168-J168</f>
        <v/>
      </c>
    </row>
    <row r="169">
      <c r="E169" s="9" t="n">
        <v>45650</v>
      </c>
      <c r="F169" s="198" t="n">
        <v>30.87</v>
      </c>
      <c r="G169" s="186" t="n">
        <v>24.9</v>
      </c>
      <c r="H169" s="201" t="n"/>
      <c r="I169" s="201" t="n"/>
      <c r="J169" s="200" t="n"/>
      <c r="K169" s="189">
        <f>F169-G169-H169+I169-J169</f>
        <v/>
      </c>
    </row>
    <row r="170">
      <c r="E170" s="9" t="n">
        <v>45650</v>
      </c>
      <c r="F170" s="198" t="n">
        <v>58.39</v>
      </c>
      <c r="G170" s="186" t="n">
        <v>44.9</v>
      </c>
      <c r="H170" s="201" t="n"/>
      <c r="I170" s="201" t="n"/>
      <c r="J170" s="200" t="n"/>
      <c r="K170" s="189">
        <f>F170-G170-H170+I170-J170</f>
        <v/>
      </c>
    </row>
    <row r="171">
      <c r="E171" s="9" t="n">
        <v>45650</v>
      </c>
      <c r="F171" s="198" t="n">
        <v>11.8</v>
      </c>
      <c r="G171" s="186" t="n">
        <v>10.65</v>
      </c>
      <c r="H171" s="201" t="n"/>
      <c r="I171" s="201" t="n"/>
      <c r="J171" s="200" t="n"/>
      <c r="K171" s="189">
        <f>F171-G171-H171+I171-J171</f>
        <v/>
      </c>
    </row>
    <row r="172">
      <c r="E172" s="9" t="n">
        <v>45650</v>
      </c>
      <c r="F172" s="198" t="n">
        <v>64.8</v>
      </c>
      <c r="G172" s="186" t="n">
        <v>47</v>
      </c>
      <c r="H172" s="201" t="n"/>
      <c r="I172" s="201" t="n"/>
      <c r="J172" s="200" t="n"/>
      <c r="K172" s="189">
        <f>F172-G172-H172+I172-J172</f>
        <v/>
      </c>
    </row>
    <row r="173">
      <c r="E173" s="9" t="n">
        <v>45650</v>
      </c>
      <c r="F173" s="198" t="n">
        <v>25.8</v>
      </c>
      <c r="G173" s="186" t="n">
        <v>19.2</v>
      </c>
      <c r="H173" s="201" t="n"/>
      <c r="I173" s="201" t="n"/>
      <c r="J173" s="200" t="n"/>
      <c r="K173" s="189">
        <f>F173-G173-H173+I173-J173</f>
        <v/>
      </c>
    </row>
    <row r="174">
      <c r="E174" s="9" t="n">
        <v>45650</v>
      </c>
      <c r="F174" s="198" t="n">
        <v>236.94</v>
      </c>
      <c r="G174" s="186" t="n">
        <v>174</v>
      </c>
      <c r="H174" s="201" t="n"/>
      <c r="I174" s="201" t="n"/>
      <c r="J174" s="200" t="n"/>
      <c r="K174" s="189">
        <f>F174-G174-H174+I174-J174</f>
        <v/>
      </c>
    </row>
    <row r="175">
      <c r="E175" s="9" t="n">
        <v>45650</v>
      </c>
      <c r="F175" s="198" t="n">
        <v>112</v>
      </c>
      <c r="G175" s="186" t="n">
        <v>60.5</v>
      </c>
      <c r="H175" s="201" t="n"/>
      <c r="I175" s="201" t="n"/>
      <c r="J175" s="200" t="n"/>
      <c r="K175" s="189">
        <f>F175-G175-H175+I175-J175</f>
        <v/>
      </c>
    </row>
    <row r="176">
      <c r="E176" s="9" t="n">
        <v>45650</v>
      </c>
      <c r="F176" s="198" t="n">
        <v>25.8</v>
      </c>
      <c r="G176" s="186" t="n">
        <v>19.2</v>
      </c>
      <c r="H176" s="201" t="n"/>
      <c r="I176" s="201" t="n"/>
      <c r="J176" s="200" t="n"/>
      <c r="K176" s="189">
        <f>F176-G176-H176+I176-J176</f>
        <v/>
      </c>
    </row>
    <row r="177">
      <c r="E177" s="9" t="n">
        <v>45650</v>
      </c>
      <c r="F177" s="198" t="n">
        <v>157.2</v>
      </c>
      <c r="G177" s="186" t="n">
        <v>104.33</v>
      </c>
      <c r="H177" s="201" t="n"/>
      <c r="I177" s="201" t="n"/>
      <c r="J177" s="200" t="n"/>
      <c r="K177" s="189">
        <f>F177-G177-H177+I177-J177</f>
        <v/>
      </c>
    </row>
    <row r="178">
      <c r="E178" s="9" t="n">
        <v>45651</v>
      </c>
      <c r="F178" s="198" t="n">
        <v>23.5</v>
      </c>
      <c r="G178" s="186" t="n">
        <v>15</v>
      </c>
      <c r="H178" s="201" t="n"/>
      <c r="I178" s="201" t="n"/>
      <c r="J178" s="200" t="n"/>
      <c r="K178" s="189">
        <f>F178-G178-H178+I178-J178</f>
        <v/>
      </c>
      <c r="M178" s="0" t="inlineStr">
        <is>
          <t>快递费代估</t>
        </is>
      </c>
    </row>
    <row r="179">
      <c r="E179" s="9" t="n">
        <v>45651</v>
      </c>
      <c r="F179" s="198" t="n">
        <v>36.5</v>
      </c>
      <c r="G179" s="186" t="n">
        <v>25</v>
      </c>
      <c r="H179" s="201" t="n"/>
      <c r="I179" s="201" t="n"/>
      <c r="J179" s="200" t="n"/>
      <c r="K179" s="189">
        <f>F179-G179-H179+I179-J179</f>
        <v/>
      </c>
    </row>
    <row r="180">
      <c r="E180" s="9" t="n">
        <v>45651</v>
      </c>
      <c r="F180" s="198" t="n">
        <v>25.8</v>
      </c>
      <c r="G180" s="186" t="n">
        <v>19.2</v>
      </c>
      <c r="H180" s="201" t="n"/>
      <c r="I180" s="201" t="n"/>
      <c r="J180" s="200" t="n"/>
      <c r="K180" s="189">
        <f>F180-G180-H180+I180-J180</f>
        <v/>
      </c>
    </row>
    <row r="181">
      <c r="E181" s="9" t="n">
        <v>45651</v>
      </c>
      <c r="F181" s="198" t="n">
        <v>34.8</v>
      </c>
      <c r="G181" s="186" t="n">
        <v>25</v>
      </c>
      <c r="H181" s="201" t="n"/>
      <c r="I181" s="201" t="n"/>
      <c r="J181" s="200" t="n"/>
      <c r="K181" s="189">
        <f>F181-G181-H181+I181-J181</f>
        <v/>
      </c>
    </row>
    <row r="182">
      <c r="E182" s="9" t="n">
        <v>45651</v>
      </c>
      <c r="F182" s="198" t="n">
        <v>59</v>
      </c>
      <c r="G182" s="186" t="n">
        <v>38.25</v>
      </c>
      <c r="H182" s="201" t="n"/>
      <c r="I182" s="201" t="n"/>
      <c r="J182" s="200" t="n"/>
      <c r="K182" s="189">
        <f>F182-G182-H182+I182-J182</f>
        <v/>
      </c>
    </row>
    <row r="183">
      <c r="E183" s="9" t="n">
        <v>45651</v>
      </c>
      <c r="F183" s="198" t="n">
        <v>25.8</v>
      </c>
      <c r="G183" s="186" t="n">
        <v>19.2</v>
      </c>
      <c r="H183" s="201" t="n"/>
      <c r="I183" s="201" t="n"/>
      <c r="J183" s="200" t="n"/>
      <c r="K183" s="189">
        <f>F183-G183-H183+I183-J183</f>
        <v/>
      </c>
    </row>
    <row r="184">
      <c r="E184" s="9" t="n">
        <v>45651</v>
      </c>
      <c r="F184" s="198" t="n">
        <v>59.73</v>
      </c>
      <c r="G184" s="186" t="n">
        <v>47</v>
      </c>
      <c r="H184" s="201" t="n">
        <v>59.73</v>
      </c>
      <c r="I184" s="201" t="n">
        <v>42</v>
      </c>
      <c r="J184" s="200" t="n"/>
      <c r="K184" s="189">
        <f>F184-G184-H184+I184-J184</f>
        <v/>
      </c>
    </row>
    <row r="185">
      <c r="E185" s="9" t="n">
        <v>45651</v>
      </c>
      <c r="F185" s="198" t="n">
        <v>17.24</v>
      </c>
      <c r="G185" s="186" t="n">
        <v>14.31</v>
      </c>
      <c r="H185" s="201" t="n"/>
      <c r="I185" s="201" t="n"/>
      <c r="J185" s="200" t="n"/>
      <c r="K185" s="189">
        <f>F185-G185-H185+I185-J185</f>
        <v/>
      </c>
    </row>
    <row r="186">
      <c r="E186" s="9" t="n">
        <v>45651</v>
      </c>
      <c r="F186" s="198" t="n">
        <v>77.40000000000001</v>
      </c>
      <c r="G186" s="186" t="n">
        <v>49.6</v>
      </c>
      <c r="H186" s="201" t="n">
        <v>77.40000000000001</v>
      </c>
      <c r="I186" s="201" t="n">
        <v>45.6</v>
      </c>
      <c r="J186" s="200" t="n"/>
      <c r="K186" s="189">
        <f>F186-G186-H186+I186-J186</f>
        <v/>
      </c>
      <c r="M186" s="0" t="inlineStr">
        <is>
          <t>快递费代估</t>
        </is>
      </c>
    </row>
    <row r="187">
      <c r="E187" s="9" t="n">
        <v>45651</v>
      </c>
      <c r="F187" s="198" t="n">
        <v>62.6</v>
      </c>
      <c r="G187" s="186" t="n">
        <v>41.5</v>
      </c>
      <c r="H187" s="201" t="n"/>
      <c r="I187" s="201" t="n"/>
      <c r="J187" s="200" t="n"/>
      <c r="K187" s="189">
        <f>F187-G187-H187+I187-J187</f>
        <v/>
      </c>
    </row>
    <row r="188">
      <c r="E188" s="9" t="n">
        <v>45651</v>
      </c>
      <c r="F188" s="198" t="n">
        <v>18.8</v>
      </c>
      <c r="G188" s="186" t="n">
        <v>16</v>
      </c>
      <c r="H188" s="201" t="n"/>
      <c r="I188" s="201" t="n"/>
      <c r="J188" s="200" t="n"/>
      <c r="K188" s="189">
        <f>F188-G188-H188+I188-J188</f>
        <v/>
      </c>
    </row>
    <row r="189">
      <c r="E189" s="9" t="n">
        <v>45652</v>
      </c>
      <c r="F189" s="198" t="n">
        <v>11.8</v>
      </c>
      <c r="G189" s="186" t="n">
        <v>10.65</v>
      </c>
      <c r="H189" s="201" t="n"/>
      <c r="I189" s="201" t="n"/>
      <c r="J189" s="200" t="n"/>
      <c r="K189" s="189">
        <f>F189-G189-H189+I189-J189</f>
        <v/>
      </c>
    </row>
    <row r="190">
      <c r="E190" s="9" t="n">
        <v>45652</v>
      </c>
      <c r="F190" s="198" t="n">
        <v>11.8</v>
      </c>
      <c r="G190" s="186" t="n">
        <v>10.65</v>
      </c>
      <c r="H190" s="201" t="n"/>
      <c r="I190" s="201" t="n"/>
      <c r="J190" s="200" t="n"/>
      <c r="K190" s="189">
        <f>F190-G190-H190+I190-J190</f>
        <v/>
      </c>
    </row>
    <row r="191">
      <c r="E191" s="9" t="n">
        <v>45652</v>
      </c>
      <c r="F191" s="202" t="n">
        <v>238.6</v>
      </c>
      <c r="G191" s="186" t="n">
        <v>130</v>
      </c>
      <c r="H191" s="201" t="n"/>
      <c r="I191" s="201" t="n"/>
      <c r="J191" s="200" t="n">
        <v>11</v>
      </c>
      <c r="K191" s="189">
        <f>F191-G191-H191+I191-J191</f>
        <v/>
      </c>
      <c r="M191" s="0" t="inlineStr">
        <is>
          <t>快递费代估</t>
        </is>
      </c>
    </row>
    <row r="192">
      <c r="E192" s="9" t="n">
        <v>45652</v>
      </c>
      <c r="F192" s="198" t="n">
        <v>127.8</v>
      </c>
      <c r="G192" s="186" t="n">
        <v>90.5</v>
      </c>
      <c r="H192" s="201" t="n"/>
      <c r="I192" s="201" t="n"/>
      <c r="J192" s="200" t="n"/>
      <c r="K192" s="189">
        <f>F192-G192-H192+I192-J192</f>
        <v/>
      </c>
    </row>
    <row r="193">
      <c r="E193" s="9" t="n">
        <v>45652</v>
      </c>
      <c r="F193" s="198" t="n">
        <v>100.6</v>
      </c>
      <c r="G193" s="186" t="n">
        <v>33.6</v>
      </c>
      <c r="H193" s="201" t="n"/>
      <c r="I193" s="201" t="n"/>
      <c r="J193" s="200" t="n"/>
      <c r="K193" s="189">
        <f>F193-G193-H193+I193-J193</f>
        <v/>
      </c>
    </row>
    <row r="194">
      <c r="E194" s="9" t="n">
        <v>45653</v>
      </c>
      <c r="F194" s="198" t="n">
        <v>125.8</v>
      </c>
      <c r="G194" s="186" t="n">
        <v>90.5</v>
      </c>
      <c r="H194" s="201" t="n"/>
      <c r="I194" s="201" t="n"/>
      <c r="J194" s="200" t="n"/>
      <c r="K194" s="189">
        <f>F194-G194-H194+I194-J194</f>
        <v/>
      </c>
    </row>
    <row r="195">
      <c r="E195" s="9" t="n">
        <v>45653</v>
      </c>
      <c r="F195" s="198" t="n">
        <v>35.4</v>
      </c>
      <c r="G195" s="186" t="n">
        <v>18.95</v>
      </c>
      <c r="H195" s="201" t="n"/>
      <c r="I195" s="201" t="n"/>
      <c r="J195" s="200" t="n"/>
      <c r="K195" s="189">
        <f>F195-G195-H195+I195-J195</f>
        <v/>
      </c>
    </row>
    <row r="196">
      <c r="E196" s="9" t="n">
        <v>45653</v>
      </c>
      <c r="F196" s="198" t="n">
        <v>26.1</v>
      </c>
      <c r="G196" s="186" t="n">
        <v>17</v>
      </c>
      <c r="H196" s="201" t="n"/>
      <c r="I196" s="201" t="n"/>
      <c r="J196" s="200" t="n"/>
      <c r="K196" s="189">
        <f>F196-G196-H196+I196-J196</f>
        <v/>
      </c>
    </row>
    <row r="197">
      <c r="E197" s="9" t="n">
        <v>45653</v>
      </c>
      <c r="F197" s="198" t="n">
        <v>64.8</v>
      </c>
      <c r="G197" s="186" t="n">
        <v>47</v>
      </c>
      <c r="H197" s="201" t="n">
        <v>64.8</v>
      </c>
      <c r="I197" s="201" t="n">
        <v>42</v>
      </c>
      <c r="J197" s="200" t="n"/>
      <c r="K197" s="189">
        <f>F197-G197-H197+I197-J197</f>
        <v/>
      </c>
    </row>
    <row r="198">
      <c r="E198" s="9" t="n">
        <v>45654</v>
      </c>
      <c r="F198" s="198" t="n">
        <v>29.6</v>
      </c>
      <c r="G198" s="186" t="n">
        <v>15.26</v>
      </c>
      <c r="H198" s="201" t="n"/>
      <c r="I198" s="201" t="n"/>
      <c r="J198" s="200" t="n"/>
      <c r="K198" s="189">
        <f>F198-G198-H198+I198-J198</f>
        <v/>
      </c>
    </row>
    <row r="199">
      <c r="E199" s="9" t="n">
        <v>45654</v>
      </c>
      <c r="F199" s="198" t="n">
        <v>17.8</v>
      </c>
      <c r="G199" s="186" t="n">
        <v>14.45</v>
      </c>
      <c r="H199" s="201" t="n"/>
      <c r="I199" s="201" t="n"/>
      <c r="J199" s="200" t="n"/>
      <c r="K199" s="189">
        <f>F199-G199-H199+I199-J199</f>
        <v/>
      </c>
    </row>
    <row r="200">
      <c r="E200" s="9" t="n">
        <v>45654</v>
      </c>
      <c r="F200" s="198" t="n">
        <v>14.8</v>
      </c>
      <c r="G200" s="186" t="n">
        <v>12</v>
      </c>
      <c r="H200" s="201" t="n"/>
      <c r="I200" s="201" t="n"/>
      <c r="J200" s="200" t="n"/>
      <c r="K200" s="189">
        <f>F200-G200-H200+I200-J200</f>
        <v/>
      </c>
      <c r="M200" s="0" t="inlineStr">
        <is>
          <t>快递费代估</t>
        </is>
      </c>
    </row>
    <row r="201">
      <c r="E201" s="9" t="n">
        <v>45654</v>
      </c>
      <c r="F201" s="198" t="n">
        <v>20</v>
      </c>
      <c r="G201" s="186" t="n">
        <v>25</v>
      </c>
      <c r="H201" s="201" t="n"/>
      <c r="I201" s="201" t="n"/>
      <c r="J201" s="200" t="n"/>
      <c r="K201" s="189">
        <f>F201-G201-H201+I201-J201</f>
        <v/>
      </c>
    </row>
    <row r="202">
      <c r="E202" s="9" t="n">
        <v>45654</v>
      </c>
      <c r="F202" s="198" t="n">
        <v>14.8</v>
      </c>
      <c r="G202" s="186" t="n">
        <v>12</v>
      </c>
      <c r="H202" s="201" t="n"/>
      <c r="I202" s="201" t="n"/>
      <c r="J202" s="200" t="n"/>
      <c r="K202" s="189">
        <f>F202-G202-H202+I202-J202</f>
        <v/>
      </c>
    </row>
    <row r="203">
      <c r="E203" s="9" t="n">
        <v>45654</v>
      </c>
      <c r="F203" s="198" t="n">
        <v>18.8</v>
      </c>
      <c r="G203" s="186" t="n">
        <v>16</v>
      </c>
      <c r="H203" s="201" t="n"/>
      <c r="I203" s="201" t="n"/>
      <c r="J203" s="200" t="n"/>
      <c r="K203" s="189">
        <f>F203-G203-H203+I203-J203</f>
        <v/>
      </c>
    </row>
    <row r="204">
      <c r="E204" s="9" t="n">
        <v>45654</v>
      </c>
      <c r="F204" s="198" t="n">
        <v>97.8</v>
      </c>
      <c r="G204" s="186" t="n">
        <v>68</v>
      </c>
      <c r="H204" s="201" t="n"/>
      <c r="I204" s="201" t="n"/>
      <c r="J204" s="200" t="n"/>
      <c r="K204" s="189">
        <f>F204-G204-H204+I204-J204</f>
        <v/>
      </c>
    </row>
    <row r="205">
      <c r="E205" s="9" t="n">
        <v>45654</v>
      </c>
      <c r="F205" s="198" t="n">
        <v>610</v>
      </c>
      <c r="G205" s="186" t="n">
        <v>368.5</v>
      </c>
      <c r="H205" s="201" t="n"/>
      <c r="I205" s="201" t="n"/>
      <c r="J205" s="200" t="n"/>
      <c r="K205" s="189">
        <f>F205-G205-H205+I205-J205</f>
        <v/>
      </c>
    </row>
    <row r="206">
      <c r="E206" s="9" t="n">
        <v>45654</v>
      </c>
      <c r="F206" s="198" t="n">
        <v>14.8</v>
      </c>
      <c r="G206" s="186" t="n">
        <v>12</v>
      </c>
      <c r="H206" s="201" t="n"/>
      <c r="I206" s="201" t="n"/>
      <c r="J206" s="200" t="n"/>
      <c r="K206" s="189">
        <f>F206-G206-H206+I206-J206</f>
        <v/>
      </c>
    </row>
    <row r="207">
      <c r="E207" s="9" t="n">
        <v>45655</v>
      </c>
      <c r="F207" s="198" t="n">
        <v>41.4</v>
      </c>
      <c r="G207" s="186" t="n">
        <v>27.75</v>
      </c>
      <c r="H207" s="201" t="n"/>
      <c r="I207" s="201" t="n"/>
      <c r="J207" s="200" t="n"/>
      <c r="K207" s="189">
        <f>F207-G207-H207+I207-J207</f>
        <v/>
      </c>
    </row>
    <row r="208">
      <c r="E208" s="9" t="n">
        <v>45655</v>
      </c>
      <c r="F208" s="198" t="n">
        <v>64.8</v>
      </c>
      <c r="G208" s="186" t="n">
        <v>47</v>
      </c>
      <c r="H208" s="201" t="n"/>
      <c r="I208" s="201" t="n"/>
      <c r="J208" s="200" t="n"/>
      <c r="K208" s="189">
        <f>F208-G208-H208+I208-J208</f>
        <v/>
      </c>
    </row>
    <row r="209">
      <c r="E209" s="9" t="n">
        <v>45655</v>
      </c>
      <c r="F209" s="198" t="n">
        <v>34.8</v>
      </c>
      <c r="G209" s="186" t="n">
        <v>25</v>
      </c>
      <c r="H209" s="201" t="n"/>
      <c r="I209" s="201" t="n"/>
      <c r="J209" s="200" t="n"/>
      <c r="K209" s="189">
        <f>F209-G209-H209+I209-J209</f>
        <v/>
      </c>
    </row>
    <row r="210" customFormat="1" s="137">
      <c r="E210" s="38" t="n">
        <v>45655</v>
      </c>
      <c r="F210" s="205" t="n">
        <v>100.2</v>
      </c>
      <c r="G210" s="206" t="n">
        <v>68.3</v>
      </c>
      <c r="H210" s="207" t="n">
        <v>100.2</v>
      </c>
      <c r="I210" s="207" t="n"/>
      <c r="J210" s="208" t="n"/>
      <c r="K210" s="183">
        <f>F210-G210-H210+I210-J210</f>
        <v/>
      </c>
      <c r="M210" s="145" t="inlineStr">
        <is>
          <t>？</t>
        </is>
      </c>
    </row>
    <row r="211">
      <c r="E211" s="9" t="n">
        <v>45655</v>
      </c>
      <c r="F211" s="198" t="n">
        <v>116.04</v>
      </c>
      <c r="G211" s="186" t="n">
        <v>90.5</v>
      </c>
      <c r="H211" s="201" t="n"/>
      <c r="I211" s="201" t="n"/>
      <c r="J211" s="200" t="n"/>
      <c r="K211" s="189">
        <f>F211-G211-H211+I211-J211</f>
        <v/>
      </c>
    </row>
    <row r="212">
      <c r="E212" s="9" t="n">
        <v>45655</v>
      </c>
      <c r="F212" s="198" t="n">
        <v>58.83</v>
      </c>
      <c r="G212" s="186" t="n">
        <v>47</v>
      </c>
      <c r="H212" s="201" t="n"/>
      <c r="I212" s="201" t="n"/>
      <c r="J212" s="200" t="n"/>
      <c r="K212" s="189">
        <f>F212-G212-H212+I212-J212</f>
        <v/>
      </c>
    </row>
    <row r="213">
      <c r="E213" s="9" t="n">
        <v>45656</v>
      </c>
      <c r="F213" s="198" t="n">
        <v>58.26</v>
      </c>
      <c r="G213" s="186" t="n">
        <v>47</v>
      </c>
      <c r="H213" s="201" t="n">
        <v>58.26</v>
      </c>
      <c r="I213" s="201" t="n">
        <v>42</v>
      </c>
      <c r="J213" s="200" t="n"/>
      <c r="K213" s="189">
        <f>F213-G213-H213+I213-J213</f>
        <v/>
      </c>
    </row>
    <row r="214">
      <c r="E214" s="9" t="n">
        <v>45656</v>
      </c>
      <c r="F214" s="198" t="n">
        <v>36.5</v>
      </c>
      <c r="G214" s="186" t="n">
        <v>25</v>
      </c>
      <c r="H214" s="201" t="n"/>
      <c r="I214" s="201" t="n"/>
      <c r="J214" s="200" t="n"/>
      <c r="K214" s="189">
        <f>F214-G214-H214+I214-J214</f>
        <v/>
      </c>
    </row>
    <row r="215">
      <c r="E215" s="9" t="n">
        <v>45656</v>
      </c>
      <c r="F215" s="198" t="n">
        <v>14.8</v>
      </c>
      <c r="G215" s="186" t="n">
        <v>12</v>
      </c>
      <c r="H215" s="201" t="n"/>
      <c r="I215" s="201" t="n"/>
      <c r="J215" s="200" t="n"/>
      <c r="K215" s="189">
        <f>F215-G215-H215+I215-J215</f>
        <v/>
      </c>
    </row>
    <row r="216">
      <c r="E216" s="9" t="n">
        <v>45656</v>
      </c>
      <c r="F216" s="198" t="n">
        <v>16.07</v>
      </c>
      <c r="G216" s="186" t="n">
        <v>14.45</v>
      </c>
      <c r="H216" s="201" t="n"/>
      <c r="I216" s="201" t="n"/>
      <c r="J216" s="200" t="n"/>
      <c r="K216" s="189">
        <f>F216-G216-H216+I216-J216</f>
        <v/>
      </c>
    </row>
    <row r="217">
      <c r="E217" s="9" t="n">
        <v>45656</v>
      </c>
      <c r="F217" s="198" t="n">
        <v>51.6</v>
      </c>
      <c r="G217" s="186" t="n">
        <v>34.4</v>
      </c>
      <c r="H217" s="201" t="n"/>
      <c r="I217" s="201" t="n"/>
      <c r="J217" s="200" t="n"/>
      <c r="K217" s="189">
        <f>F217-G217-H217+I217-J217</f>
        <v/>
      </c>
    </row>
    <row r="218">
      <c r="E218" s="9" t="n">
        <v>45656</v>
      </c>
      <c r="F218" s="198" t="n">
        <v>124</v>
      </c>
      <c r="G218" s="186" t="n">
        <v>84.5</v>
      </c>
      <c r="H218" s="201" t="n"/>
      <c r="I218" s="201" t="n"/>
      <c r="J218" s="200" t="n"/>
      <c r="K218" s="189">
        <f>F218-G218-H218+I218-J218</f>
        <v/>
      </c>
    </row>
    <row r="219">
      <c r="E219" s="9" t="n">
        <v>45657</v>
      </c>
      <c r="F219" s="198" t="n">
        <v>70.51000000000001</v>
      </c>
      <c r="G219" s="186" t="n">
        <v>54.2</v>
      </c>
      <c r="H219" s="201" t="n"/>
      <c r="I219" s="201" t="n"/>
      <c r="J219" s="200" t="n"/>
      <c r="K219" s="189">
        <f>F219-G219-H219+I219-J219</f>
        <v/>
      </c>
    </row>
    <row r="220">
      <c r="E220" s="9" t="n">
        <v>45657</v>
      </c>
      <c r="F220" s="198" t="n">
        <v>127.8</v>
      </c>
      <c r="G220" s="186" t="n">
        <v>90.5</v>
      </c>
      <c r="H220" s="201" t="n"/>
      <c r="I220" s="201" t="n"/>
      <c r="J220" s="200" t="n"/>
      <c r="K220" s="189">
        <f>F220-G220-H220+I220-J220</f>
        <v/>
      </c>
    </row>
    <row r="221">
      <c r="E221" s="9" t="n">
        <v>45657</v>
      </c>
      <c r="F221" s="198" t="n">
        <v>26.1</v>
      </c>
      <c r="G221" s="186" t="n">
        <v>17</v>
      </c>
      <c r="H221" s="201" t="n"/>
      <c r="I221" s="201" t="n"/>
      <c r="J221" s="200" t="n"/>
      <c r="K221" s="189">
        <f>F221-G221-H221+I221-J221</f>
        <v/>
      </c>
    </row>
    <row r="222">
      <c r="E222" s="9" t="n">
        <v>45657</v>
      </c>
      <c r="F222" s="198" t="n">
        <v>34.8</v>
      </c>
      <c r="G222" s="186" t="n">
        <v>25</v>
      </c>
      <c r="H222" s="201" t="n"/>
      <c r="I222" s="201" t="n"/>
      <c r="J222" s="200" t="n"/>
      <c r="K222" s="189">
        <f>F222-G222-H222+I222-J222</f>
        <v/>
      </c>
    </row>
    <row r="223">
      <c r="E223" s="9" t="n">
        <v>45657</v>
      </c>
      <c r="F223" s="198" t="n">
        <v>16.05</v>
      </c>
      <c r="G223" s="186" t="n">
        <v>14.45</v>
      </c>
      <c r="H223" s="201" t="n"/>
      <c r="I223" s="201" t="n"/>
      <c r="J223" s="200" t="n"/>
      <c r="K223" s="189">
        <f>F223-G223-H223+I223-J223</f>
        <v/>
      </c>
    </row>
    <row r="224">
      <c r="E224" s="9" t="n"/>
      <c r="F224" s="198" t="n"/>
      <c r="G224" s="186" t="n"/>
      <c r="H224" s="201" t="n">
        <v>9</v>
      </c>
      <c r="I224" s="201" t="n"/>
      <c r="J224" s="200" t="n"/>
      <c r="K224" s="189">
        <f>F224-G224-H224+I224-J224</f>
        <v/>
      </c>
    </row>
    <row r="225">
      <c r="E225" s="9" t="n"/>
      <c r="F225" s="198" t="n"/>
      <c r="G225" s="186" t="n"/>
      <c r="H225" s="201" t="n">
        <v>5</v>
      </c>
      <c r="I225" s="201" t="n"/>
      <c r="J225" s="200" t="n"/>
      <c r="K225" s="189">
        <f>F225-G225-H225+I225-J225</f>
        <v/>
      </c>
    </row>
    <row r="226">
      <c r="E226" s="9" t="n"/>
      <c r="F226" s="198" t="n"/>
      <c r="G226" s="186" t="n"/>
      <c r="H226" s="201" t="n">
        <v>8.6</v>
      </c>
      <c r="I226" s="201" t="n"/>
      <c r="J226" s="200" t="n"/>
      <c r="K226" s="189">
        <f>F226-G226-H226+I226-J226</f>
        <v/>
      </c>
    </row>
    <row r="227">
      <c r="E227" s="9" t="n"/>
      <c r="F227" s="198" t="n"/>
      <c r="G227" s="186" t="n"/>
      <c r="H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R423"/>
  <sheetViews>
    <sheetView workbookViewId="0">
      <pane xSplit="4" ySplit="6" topLeftCell="E124" activePane="bottomRight" state="frozen"/>
      <selection pane="topRight" activeCell="E1" sqref="E1"/>
      <selection pane="bottomLeft" activeCell="A7" sqref="A7"/>
      <selection pane="bottomRight" activeCell="D6" sqref="D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11月份合计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45597</v>
      </c>
      <c r="F2" s="185" t="n">
        <v>11.8</v>
      </c>
      <c r="G2" s="186" t="n">
        <v>10.65</v>
      </c>
      <c r="H2" s="187" t="n"/>
      <c r="I2" s="187" t="n"/>
      <c r="J2" s="188" t="n">
        <v>4</v>
      </c>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45597</v>
      </c>
      <c r="F3" s="185" t="n">
        <v>338</v>
      </c>
      <c r="G3" s="186" t="n">
        <v>210.28</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45597</v>
      </c>
      <c r="F4" s="185" t="n">
        <v>22.8</v>
      </c>
      <c r="G4" s="186" t="n">
        <v>15.3</v>
      </c>
      <c r="H4" s="187" t="n"/>
      <c r="I4" s="187" t="n"/>
      <c r="J4" s="188" t="n"/>
      <c r="K4" s="189">
        <f>F4-G4-H4+I4-J4</f>
        <v/>
      </c>
      <c r="L4" s="128" t="n"/>
    </row>
    <row r="5" ht="20.25" customHeight="1" s="162">
      <c r="A5" s="182" t="inlineStr">
        <is>
          <t>买家退款</t>
        </is>
      </c>
      <c r="B5" s="184">
        <f>SUM(H:H)</f>
        <v/>
      </c>
      <c r="C5" s="183" t="inlineStr">
        <is>
          <t>单量</t>
        </is>
      </c>
      <c r="D5" s="191">
        <f>COUNT(G:G)</f>
        <v/>
      </c>
      <c r="E5" s="9" t="n">
        <v>45597</v>
      </c>
      <c r="F5" s="185" t="n">
        <v>72.2</v>
      </c>
      <c r="G5" s="186" t="n">
        <v>34.45</v>
      </c>
      <c r="H5" s="187" t="n"/>
      <c r="I5" s="187" t="n"/>
      <c r="J5" s="188" t="n"/>
      <c r="K5" s="189">
        <f>F5-G5-H5+I5-J5</f>
        <v/>
      </c>
      <c r="L5" s="128" t="n"/>
    </row>
    <row r="6" ht="20.25" customHeight="1" s="162">
      <c r="A6" s="182" t="inlineStr">
        <is>
          <t>店铺退款</t>
        </is>
      </c>
      <c r="B6" s="184">
        <f>SUM(I:I)</f>
        <v/>
      </c>
      <c r="C6" s="192" t="inlineStr">
        <is>
          <t>退货量</t>
        </is>
      </c>
      <c r="D6" s="191">
        <f>COUNT(I:I)</f>
        <v/>
      </c>
      <c r="E6" s="9" t="n">
        <v>45597</v>
      </c>
      <c r="F6" s="185" t="n">
        <v>23.5</v>
      </c>
      <c r="G6" s="186" t="n">
        <v>15</v>
      </c>
      <c r="H6" s="187" t="n"/>
      <c r="I6" s="187" t="n"/>
      <c r="J6" s="188" t="n"/>
      <c r="K6" s="189">
        <f>F6-G6-H6+I6-J6</f>
        <v/>
      </c>
      <c r="L6" s="128" t="n"/>
    </row>
    <row r="7" ht="20.25" customHeight="1" s="162">
      <c r="E7" s="9" t="n">
        <v>45597</v>
      </c>
      <c r="F7" s="193" t="n">
        <v>34.8</v>
      </c>
      <c r="G7" s="186" t="n">
        <v>25</v>
      </c>
      <c r="H7" s="187" t="n"/>
      <c r="I7" s="187" t="n"/>
      <c r="J7" s="188" t="n"/>
      <c r="K7" s="189">
        <f>F7-G7-H7+I7-J7</f>
        <v/>
      </c>
      <c r="L7" s="128" t="n"/>
    </row>
    <row r="8" ht="20.25" customHeight="1" s="162">
      <c r="E8" s="9" t="n">
        <v>45597</v>
      </c>
      <c r="F8" s="185" t="n">
        <v>34.8</v>
      </c>
      <c r="G8" s="186" t="n">
        <v>25</v>
      </c>
      <c r="H8" s="187" t="n"/>
      <c r="I8" s="187" t="n"/>
      <c r="J8" s="188" t="n"/>
      <c r="K8" s="189">
        <f>F8-G8-H8+I8-J8</f>
        <v/>
      </c>
      <c r="L8" s="128" t="n"/>
    </row>
    <row r="9" ht="20.25" customHeight="1" s="162">
      <c r="E9" s="9" t="n">
        <v>45597</v>
      </c>
      <c r="F9" s="185" t="n">
        <v>59.2</v>
      </c>
      <c r="G9" s="186" t="n">
        <v>40.15</v>
      </c>
      <c r="H9" s="187" t="n"/>
      <c r="I9" s="187" t="n"/>
      <c r="J9" s="188" t="n"/>
      <c r="K9" s="189">
        <f>F9-G9-H9+I9-J9</f>
        <v/>
      </c>
      <c r="L9" s="128" t="n"/>
    </row>
    <row r="10" ht="20.25" customHeight="1" s="162">
      <c r="B10" s="194" t="n"/>
      <c r="E10" s="9" t="n">
        <v>45597</v>
      </c>
      <c r="F10" s="193" t="n">
        <v>32.8</v>
      </c>
      <c r="G10" s="186" t="n">
        <v>27.5</v>
      </c>
      <c r="H10" s="187" t="n"/>
      <c r="I10" s="187" t="n"/>
      <c r="J10" s="188" t="n"/>
      <c r="K10" s="189">
        <f>F10-G10-H10+I10-J10</f>
        <v/>
      </c>
      <c r="L10" s="13" t="n"/>
    </row>
    <row r="11" ht="22.35" customHeight="1" s="162">
      <c r="E11" s="9" t="n">
        <v>45598</v>
      </c>
      <c r="F11" s="185" t="n">
        <v>37.6</v>
      </c>
      <c r="G11" s="186" t="n">
        <v>27</v>
      </c>
      <c r="H11" s="187" t="n"/>
      <c r="I11" s="187" t="n"/>
      <c r="J11" s="188" t="n"/>
      <c r="K11" s="189">
        <f>F11-G11-H11+I11-J11</f>
        <v/>
      </c>
      <c r="L11" s="13" t="n"/>
    </row>
    <row r="12">
      <c r="E12" s="9" t="n">
        <v>45598</v>
      </c>
      <c r="F12" s="185" t="n">
        <v>1250</v>
      </c>
      <c r="G12" s="186" t="n">
        <v>962.09</v>
      </c>
      <c r="H12" s="187" t="n"/>
      <c r="I12" s="187" t="n"/>
      <c r="J12" s="188" t="n"/>
      <c r="K12" s="189">
        <f>F12-G12-H12+I12-J12</f>
        <v/>
      </c>
      <c r="L12" s="13" t="n"/>
    </row>
    <row r="13">
      <c r="E13" s="9" t="n">
        <v>45598</v>
      </c>
      <c r="F13" s="185" t="n">
        <v>25.8</v>
      </c>
      <c r="G13" s="186" t="n">
        <v>19.2</v>
      </c>
      <c r="H13" s="187" t="n"/>
      <c r="I13" s="187" t="n"/>
      <c r="J13" s="188" t="n"/>
      <c r="K13" s="189">
        <f>F13-G13-H13+I13-J13</f>
        <v/>
      </c>
      <c r="L13" s="13" t="n"/>
    </row>
    <row r="14">
      <c r="B14" s="194" t="n"/>
      <c r="E14" s="9" t="n">
        <v>45598</v>
      </c>
      <c r="F14" s="185" t="n">
        <v>282</v>
      </c>
      <c r="G14" s="186" t="n">
        <v>131</v>
      </c>
      <c r="H14" s="187" t="n"/>
      <c r="I14" s="187" t="n"/>
      <c r="J14" s="188" t="n"/>
      <c r="K14" s="189">
        <f>F14-G14-H14+I14-J14</f>
        <v/>
      </c>
      <c r="L14" s="13" t="n"/>
      <c r="M14" s="0" t="inlineStr">
        <is>
          <t>快递费代估</t>
        </is>
      </c>
    </row>
    <row r="15">
      <c r="E15" s="9" t="n">
        <v>45598</v>
      </c>
      <c r="F15" s="185" t="n">
        <v>11.8</v>
      </c>
      <c r="G15" s="186" t="n">
        <v>10.65</v>
      </c>
      <c r="H15" s="187" t="n">
        <v>11.8</v>
      </c>
      <c r="I15" s="187" t="n">
        <v>0</v>
      </c>
      <c r="J15" s="188" t="n"/>
      <c r="K15" s="189">
        <f>F15-G15-H15+I15-J15</f>
        <v/>
      </c>
      <c r="L15" s="13" t="n"/>
    </row>
    <row r="16">
      <c r="E16" s="9" t="n">
        <v>45598</v>
      </c>
      <c r="F16" s="185" t="n">
        <v>35.6</v>
      </c>
      <c r="G16" s="186" t="n">
        <v>24.9</v>
      </c>
      <c r="H16" s="187" t="n"/>
      <c r="I16" s="187" t="n"/>
      <c r="J16" s="188" t="n"/>
      <c r="K16" s="189">
        <f>F16-G16-H16+I16-J16</f>
        <v/>
      </c>
      <c r="L16" s="13" t="n"/>
    </row>
    <row r="17">
      <c r="E17" s="9" t="n">
        <v>45598</v>
      </c>
      <c r="F17" s="185" t="n">
        <v>11.8</v>
      </c>
      <c r="G17" s="186" t="n">
        <v>10.65</v>
      </c>
      <c r="H17" s="187" t="n"/>
      <c r="I17" s="187" t="n"/>
      <c r="J17" s="188" t="n"/>
      <c r="K17" s="189">
        <f>F17-G17-H17+I17-J17</f>
        <v/>
      </c>
      <c r="L17" s="13" t="n"/>
    </row>
    <row r="18">
      <c r="E18" s="9" t="n">
        <v>45599</v>
      </c>
      <c r="F18" s="195" t="n">
        <v>64.8</v>
      </c>
      <c r="G18" s="186" t="n">
        <v>45</v>
      </c>
      <c r="H18" s="187" t="n"/>
      <c r="I18" s="187" t="n"/>
      <c r="J18" s="188" t="n"/>
      <c r="K18" s="189">
        <f>F18-G18-H18+I18-J18</f>
        <v/>
      </c>
      <c r="L18" s="13" t="n"/>
    </row>
    <row r="19">
      <c r="E19" s="9" t="n">
        <v>45599</v>
      </c>
      <c r="F19" s="185" t="n">
        <v>127.8</v>
      </c>
      <c r="G19" s="186" t="n">
        <v>88</v>
      </c>
      <c r="H19" s="187" t="n">
        <v>127.8</v>
      </c>
      <c r="I19" s="187" t="n">
        <v>88</v>
      </c>
      <c r="J19" s="188" t="n"/>
      <c r="K19" s="189">
        <f>F19-G19-H19+I19-J19</f>
        <v/>
      </c>
      <c r="L19" s="13" t="n"/>
    </row>
    <row r="20">
      <c r="E20" s="9" t="n">
        <v>45599</v>
      </c>
      <c r="F20" s="193" t="n">
        <v>64.8</v>
      </c>
      <c r="G20" s="186" t="n">
        <v>45</v>
      </c>
      <c r="H20" s="187" t="n"/>
      <c r="I20" s="187" t="n"/>
      <c r="J20" s="188" t="n"/>
      <c r="K20" s="189">
        <f>F20-G20-H20+I20-J20</f>
        <v/>
      </c>
      <c r="L20" s="13" t="n"/>
    </row>
    <row r="21">
      <c r="E21" s="9" t="n">
        <v>45599</v>
      </c>
      <c r="F21" s="193" t="n">
        <v>37.6</v>
      </c>
      <c r="G21" s="186" t="n">
        <v>24.2</v>
      </c>
      <c r="H21" s="187" t="n"/>
      <c r="I21" s="187" t="n"/>
      <c r="J21" s="188" t="n"/>
      <c r="K21" s="189">
        <f>F21-G21-H21+I21-J21</f>
        <v/>
      </c>
      <c r="L21" s="13" t="n"/>
    </row>
    <row r="22">
      <c r="E22" s="9" t="n">
        <v>45599</v>
      </c>
      <c r="F22" s="196" t="n">
        <v>64.8</v>
      </c>
      <c r="G22" s="186" t="n">
        <v>45</v>
      </c>
      <c r="H22" s="187" t="n"/>
      <c r="I22" s="187" t="n"/>
      <c r="J22" s="188" t="n"/>
      <c r="K22" s="189">
        <f>F22-G22-H22+I22-J22</f>
        <v/>
      </c>
      <c r="L22" s="13" t="n"/>
    </row>
    <row r="23">
      <c r="E23" s="9" t="n">
        <v>45600</v>
      </c>
      <c r="F23" s="196" t="n">
        <v>14.8</v>
      </c>
      <c r="G23" s="186" t="n">
        <v>10.2</v>
      </c>
      <c r="H23" s="187" t="n"/>
      <c r="I23" s="187" t="n"/>
      <c r="J23" s="188" t="n"/>
      <c r="K23" s="189">
        <f>F23-G23-H23+I23-J23</f>
        <v/>
      </c>
      <c r="L23" s="13" t="n"/>
    </row>
    <row r="24">
      <c r="E24" s="9" t="n">
        <v>45600</v>
      </c>
      <c r="F24" s="195" t="n">
        <v>25.8</v>
      </c>
      <c r="G24" s="186" t="n">
        <v>19.2</v>
      </c>
      <c r="H24" s="187" t="n"/>
      <c r="I24" s="187" t="n"/>
      <c r="J24" s="188" t="n"/>
      <c r="K24" s="189">
        <f>F24-G24-H24+I24-J24</f>
        <v/>
      </c>
      <c r="L24" s="13" t="n"/>
    </row>
    <row r="25">
      <c r="E25" s="9" t="n">
        <v>45600</v>
      </c>
      <c r="F25" s="195" t="n">
        <v>36.5</v>
      </c>
      <c r="G25" s="186" t="n">
        <v>25</v>
      </c>
      <c r="H25" s="187" t="n"/>
      <c r="I25" s="187" t="n"/>
      <c r="J25" s="197" t="n"/>
      <c r="K25" s="189">
        <f>F25-G25-H25+I25-J25</f>
        <v/>
      </c>
      <c r="L25" s="13" t="n"/>
    </row>
    <row r="26">
      <c r="E26" s="9" t="n">
        <v>45600</v>
      </c>
      <c r="F26" s="198" t="n">
        <v>68.2</v>
      </c>
      <c r="G26" s="186" t="n">
        <v>48.7</v>
      </c>
      <c r="H26" s="187" t="n"/>
      <c r="I26" s="187" t="n"/>
      <c r="J26" s="197" t="n"/>
      <c r="K26" s="189">
        <f>F26-G26-H26+I26-J26</f>
        <v/>
      </c>
      <c r="L26" s="13" t="n"/>
    </row>
    <row r="27">
      <c r="E27" s="9" t="n">
        <v>45600</v>
      </c>
      <c r="F27" s="198" t="n">
        <v>17.8</v>
      </c>
      <c r="G27" s="186" t="n">
        <v>14.45</v>
      </c>
      <c r="H27" s="187" t="n"/>
      <c r="I27" s="187" t="n"/>
      <c r="J27" s="199" t="n"/>
      <c r="K27" s="189">
        <f>F27-G27-H27+I27-J27</f>
        <v/>
      </c>
      <c r="L27" s="13" t="n"/>
    </row>
    <row r="28">
      <c r="E28" s="9" t="n">
        <v>45600</v>
      </c>
      <c r="F28" s="198" t="n">
        <v>478.4</v>
      </c>
      <c r="G28" s="186" t="n">
        <v>165</v>
      </c>
      <c r="H28" s="187" t="n">
        <v>48</v>
      </c>
      <c r="I28" s="187" t="n"/>
      <c r="J28" s="200" t="n">
        <v>20</v>
      </c>
      <c r="K28" s="189">
        <f>F28-G28-H28+I28-J28</f>
        <v/>
      </c>
      <c r="L28" s="13" t="n"/>
    </row>
    <row r="29">
      <c r="E29" s="9" t="n">
        <v>45600</v>
      </c>
      <c r="F29" s="198" t="n">
        <v>64.8</v>
      </c>
      <c r="G29" s="186" t="n">
        <v>45</v>
      </c>
      <c r="H29" s="187" t="n"/>
      <c r="I29" s="187" t="n"/>
      <c r="J29" s="200" t="n"/>
      <c r="K29" s="189">
        <f>F29-G29-H29+I29-J29</f>
        <v/>
      </c>
      <c r="L29" s="13" t="n"/>
    </row>
    <row r="30">
      <c r="E30" s="9" t="n">
        <v>45600</v>
      </c>
      <c r="F30" s="198" t="n">
        <v>17.8</v>
      </c>
      <c r="G30" s="186" t="n">
        <v>14.45</v>
      </c>
      <c r="H30" s="187" t="n"/>
      <c r="I30" s="187" t="n"/>
      <c r="J30" s="200" t="n"/>
      <c r="K30" s="189">
        <f>F30-G30-H30+I30-J30</f>
        <v/>
      </c>
      <c r="L30" s="13" t="n"/>
    </row>
    <row r="31">
      <c r="E31" s="9" t="n">
        <v>45600</v>
      </c>
      <c r="F31" s="198" t="n">
        <v>95.8</v>
      </c>
      <c r="G31" s="186" t="n">
        <v>66</v>
      </c>
      <c r="H31" s="187" t="n"/>
      <c r="I31" s="187" t="n"/>
      <c r="J31" s="200" t="n"/>
      <c r="K31" s="189">
        <f>F31-G31-H31+I31-J31</f>
        <v/>
      </c>
      <c r="L31" s="13" t="n"/>
    </row>
    <row r="32">
      <c r="E32" s="9" t="n">
        <v>45601</v>
      </c>
      <c r="F32" s="198" t="n">
        <v>31.3</v>
      </c>
      <c r="G32" s="186" t="n">
        <v>21</v>
      </c>
      <c r="H32" s="201" t="n"/>
      <c r="I32" s="201" t="n"/>
      <c r="J32" s="200" t="n"/>
      <c r="K32" s="189">
        <f>F32-G32-H32+I32-J32</f>
        <v/>
      </c>
    </row>
    <row r="33">
      <c r="E33" s="9" t="n">
        <v>45601</v>
      </c>
      <c r="F33" s="198" t="n">
        <v>17.8</v>
      </c>
      <c r="G33" s="186" t="n">
        <v>14.45</v>
      </c>
      <c r="H33" s="201" t="n"/>
      <c r="I33" s="201" t="n"/>
      <c r="J33" s="200" t="n"/>
      <c r="K33" s="189">
        <f>F33-G33-H33+I33-J33</f>
        <v/>
      </c>
    </row>
    <row r="34">
      <c r="E34" s="9" t="n">
        <v>45601</v>
      </c>
      <c r="F34" s="198" t="n">
        <v>11.8</v>
      </c>
      <c r="G34" s="186" t="n">
        <v>10.65</v>
      </c>
      <c r="H34" s="201" t="n">
        <v>11.8</v>
      </c>
      <c r="I34" s="201" t="n">
        <v>10.65</v>
      </c>
      <c r="J34" s="200" t="n"/>
      <c r="K34" s="189">
        <f>F34-G34-H34+I34-J34</f>
        <v/>
      </c>
    </row>
    <row r="35">
      <c r="E35" s="9" t="n">
        <v>45601</v>
      </c>
      <c r="F35" s="198" t="n">
        <v>29.6</v>
      </c>
      <c r="G35" s="186" t="n">
        <v>10</v>
      </c>
      <c r="H35" s="201" t="n"/>
      <c r="I35" s="201" t="n"/>
      <c r="J35" s="200" t="n">
        <v>4</v>
      </c>
      <c r="K35" s="189">
        <f>F35-G35-H35+I35-J35</f>
        <v/>
      </c>
    </row>
    <row r="36">
      <c r="E36" s="9" t="n">
        <v>45601</v>
      </c>
      <c r="F36" s="198" t="n">
        <v>125.8</v>
      </c>
      <c r="G36" s="186" t="n">
        <v>88</v>
      </c>
      <c r="H36" s="201" t="n"/>
      <c r="I36" s="201" t="n"/>
      <c r="J36" s="200" t="n"/>
      <c r="K36" s="189">
        <f>F36-G36-H36+I36-J36</f>
        <v/>
      </c>
    </row>
    <row r="37">
      <c r="E37" s="9" t="n">
        <v>45601</v>
      </c>
      <c r="F37" s="198" t="n">
        <v>49.8</v>
      </c>
      <c r="G37" s="186" t="n">
        <v>33.5</v>
      </c>
      <c r="H37" s="201" t="n">
        <v>49.8</v>
      </c>
      <c r="I37" s="201" t="n">
        <v>33.5</v>
      </c>
      <c r="J37" s="200" t="n">
        <v>7</v>
      </c>
      <c r="K37" s="189">
        <f>F37-G37-H37+I37-J37</f>
        <v/>
      </c>
    </row>
    <row r="38">
      <c r="E38" s="9" t="n">
        <v>45601</v>
      </c>
      <c r="F38" s="198" t="n">
        <v>17.8</v>
      </c>
      <c r="G38" s="186" t="n">
        <v>14.45</v>
      </c>
      <c r="H38" s="201" t="n"/>
      <c r="I38" s="201" t="n"/>
      <c r="J38" s="200" t="n"/>
      <c r="K38" s="189">
        <f>F38-G38-H38+I38-J38</f>
        <v/>
      </c>
    </row>
    <row r="39">
      <c r="E39" s="9" t="n">
        <v>45601</v>
      </c>
      <c r="F39" s="198" t="n">
        <v>31.3</v>
      </c>
      <c r="G39" s="186" t="n">
        <v>21</v>
      </c>
      <c r="H39" s="201" t="n"/>
      <c r="I39" s="201" t="n"/>
      <c r="J39" s="200" t="n"/>
      <c r="K39" s="189">
        <f>F39-G39-H39+I39-J39</f>
        <v/>
      </c>
    </row>
    <row r="40">
      <c r="E40" s="9" t="n">
        <v>45601</v>
      </c>
      <c r="F40" s="198" t="n">
        <v>17.8</v>
      </c>
      <c r="G40" s="186" t="n">
        <v>14.45</v>
      </c>
      <c r="H40" s="201" t="n"/>
      <c r="I40" s="201" t="n"/>
      <c r="J40" s="200" t="n"/>
      <c r="K40" s="189">
        <f>F40-G40-H40+I40-J40</f>
        <v/>
      </c>
    </row>
    <row r="41">
      <c r="E41" s="9" t="n">
        <v>45601</v>
      </c>
      <c r="F41" s="198" t="n">
        <v>115</v>
      </c>
      <c r="G41" s="186" t="n">
        <v>71.5</v>
      </c>
      <c r="H41" s="201" t="n"/>
      <c r="I41" s="201" t="n"/>
      <c r="J41" s="200" t="n"/>
      <c r="K41" s="189">
        <f>F41-G41-H41+I41-J41</f>
        <v/>
      </c>
    </row>
    <row r="42">
      <c r="E42" s="9" t="n">
        <v>45601</v>
      </c>
      <c r="F42" s="198" t="n">
        <v>335</v>
      </c>
      <c r="G42" s="186" t="n">
        <v>211</v>
      </c>
      <c r="H42" s="201" t="n"/>
      <c r="I42" s="201" t="n"/>
      <c r="J42" s="200" t="n"/>
      <c r="K42" s="189">
        <f>F42-G42-H42+I42-J42</f>
        <v/>
      </c>
    </row>
    <row r="43">
      <c r="E43" s="9" t="n">
        <v>45601</v>
      </c>
      <c r="F43" s="198" t="n">
        <v>14.8</v>
      </c>
      <c r="G43" s="186" t="n">
        <v>10.2</v>
      </c>
      <c r="H43" s="201" t="n"/>
      <c r="I43" s="201" t="n"/>
      <c r="J43" s="200" t="n"/>
      <c r="K43" s="189">
        <f>F43-G43-H43+I43-J43</f>
        <v/>
      </c>
    </row>
    <row r="44">
      <c r="E44" s="9" t="n">
        <v>45602</v>
      </c>
      <c r="F44" s="198" t="n">
        <v>11.8</v>
      </c>
      <c r="G44" s="186" t="n">
        <v>10.65</v>
      </c>
      <c r="H44" s="201" t="n"/>
      <c r="I44" s="201" t="n"/>
      <c r="J44" s="200" t="n"/>
      <c r="K44" s="189">
        <f>F44-G44-H44+I44-J44</f>
        <v/>
      </c>
    </row>
    <row r="45">
      <c r="E45" s="9" t="n">
        <v>45602</v>
      </c>
      <c r="F45" s="198" t="n">
        <v>59.8</v>
      </c>
      <c r="G45" s="186" t="n">
        <v>45</v>
      </c>
      <c r="H45" s="201" t="n"/>
      <c r="I45" s="201" t="n"/>
      <c r="J45" s="200" t="n"/>
      <c r="K45" s="189">
        <f>F45-G45-H45+I45-J45</f>
        <v/>
      </c>
    </row>
    <row r="46">
      <c r="C46" s="68" t="n"/>
      <c r="D46" s="68" t="n"/>
      <c r="E46" s="9" t="n">
        <v>45602</v>
      </c>
      <c r="F46" s="198" t="n">
        <v>34.8</v>
      </c>
      <c r="G46" s="186" t="n">
        <v>25</v>
      </c>
      <c r="H46" s="201" t="n"/>
      <c r="I46" s="201" t="n"/>
      <c r="J46" s="200" t="n"/>
      <c r="K46" s="189">
        <f>F46-G46-H46+I46-J46</f>
        <v/>
      </c>
    </row>
    <row r="47">
      <c r="E47" s="9" t="n">
        <v>45602</v>
      </c>
      <c r="F47" s="198" t="n">
        <v>33.9</v>
      </c>
      <c r="G47" s="186" t="n">
        <v>23</v>
      </c>
      <c r="H47" s="201" t="n"/>
      <c r="I47" s="201" t="n"/>
      <c r="J47" s="200" t="n"/>
      <c r="K47" s="189">
        <f>F47-G47-H47+I47-J47</f>
        <v/>
      </c>
    </row>
    <row r="48">
      <c r="E48" s="9" t="n">
        <v>45602</v>
      </c>
      <c r="F48" s="198" t="n">
        <v>64.8</v>
      </c>
      <c r="G48" s="186" t="n">
        <v>45</v>
      </c>
      <c r="H48" s="201" t="n">
        <v>64.8</v>
      </c>
      <c r="I48" s="201" t="n">
        <v>45</v>
      </c>
      <c r="J48" s="200" t="n"/>
      <c r="K48" s="189">
        <f>F48-G48-H48+I48-J48</f>
        <v/>
      </c>
    </row>
    <row r="49">
      <c r="C49" s="68" t="n"/>
      <c r="D49" s="68" t="n"/>
      <c r="E49" s="9" t="n">
        <v>45603</v>
      </c>
      <c r="F49" s="198" t="n">
        <v>17.8</v>
      </c>
      <c r="G49" s="186" t="n">
        <v>14.45</v>
      </c>
      <c r="H49" s="201" t="n"/>
      <c r="I49" s="201" t="n"/>
      <c r="J49" s="200" t="n"/>
      <c r="K49" s="189">
        <f>F49-G49-H49+I49-J49</f>
        <v/>
      </c>
    </row>
    <row r="50">
      <c r="A50" s="68" t="n"/>
      <c r="B50" s="68" t="n"/>
      <c r="E50" s="9" t="n">
        <v>45603</v>
      </c>
      <c r="F50" s="198" t="n">
        <v>97.8</v>
      </c>
      <c r="G50" s="186" t="n">
        <v>66</v>
      </c>
      <c r="H50" s="201" t="n">
        <v>97.8</v>
      </c>
      <c r="I50" s="201" t="n">
        <v>63</v>
      </c>
      <c r="J50" s="200" t="n"/>
      <c r="K50" s="189">
        <f>F50-G50-H50+I50-J50</f>
        <v/>
      </c>
      <c r="M50" s="0" t="inlineStr">
        <is>
          <t>快递费代估</t>
        </is>
      </c>
    </row>
    <row r="51">
      <c r="E51" s="9" t="n">
        <v>45603</v>
      </c>
      <c r="F51" s="198" t="n">
        <v>29.6</v>
      </c>
      <c r="G51" s="186" t="n">
        <v>10</v>
      </c>
      <c r="H51" s="201" t="n"/>
      <c r="I51" s="201" t="n"/>
      <c r="J51" s="200" t="n">
        <v>4</v>
      </c>
      <c r="K51" s="189">
        <f>F51-G51-H51+I51-J51</f>
        <v/>
      </c>
    </row>
    <row r="52">
      <c r="E52" s="9" t="n">
        <v>45603</v>
      </c>
      <c r="F52" s="198" t="n">
        <v>29.6</v>
      </c>
      <c r="G52" s="186" t="n">
        <v>10</v>
      </c>
      <c r="H52" s="201" t="n"/>
      <c r="I52" s="201" t="n"/>
      <c r="J52" s="200" t="n">
        <v>4</v>
      </c>
      <c r="K52" s="189">
        <f>F52-G52-H52+I52-J52</f>
        <v/>
      </c>
    </row>
    <row r="53">
      <c r="A53" s="68" t="n"/>
      <c r="B53" s="68" t="n"/>
      <c r="E53" s="9" t="n">
        <v>45603</v>
      </c>
      <c r="F53" s="198" t="n">
        <v>32.8</v>
      </c>
      <c r="G53" s="186" t="n">
        <v>22</v>
      </c>
      <c r="H53" s="201" t="n"/>
      <c r="I53" s="201" t="n"/>
      <c r="J53" s="200" t="n">
        <v>4</v>
      </c>
      <c r="K53" s="189">
        <f>F53-G53-H53+I53-J53</f>
        <v/>
      </c>
    </row>
    <row r="54" customFormat="1" s="68">
      <c r="A54" s="0" t="n"/>
      <c r="B54" s="0" t="n"/>
      <c r="C54" s="0" t="n"/>
      <c r="D54" s="0" t="n"/>
      <c r="E54" s="9" t="n">
        <v>45603</v>
      </c>
      <c r="F54" s="198" t="n">
        <v>17.8</v>
      </c>
      <c r="G54" s="186" t="n">
        <v>14.45</v>
      </c>
      <c r="H54" s="201" t="n"/>
      <c r="I54" s="201" t="n"/>
      <c r="J54" s="200" t="n"/>
      <c r="K54" s="189">
        <f>F54-G54-H54+I54-J54</f>
        <v/>
      </c>
    </row>
    <row r="55">
      <c r="E55" s="9" t="n">
        <v>45604</v>
      </c>
      <c r="F55" s="198" t="n">
        <v>127.8</v>
      </c>
      <c r="G55" s="186" t="n">
        <v>88</v>
      </c>
      <c r="H55" s="201" t="n"/>
      <c r="I55" s="201" t="n"/>
      <c r="J55" s="200" t="n"/>
      <c r="K55" s="189">
        <f>F55-G55-H55+I55-J55</f>
        <v/>
      </c>
      <c r="M55" s="0" t="inlineStr">
        <is>
          <t>快递费代估</t>
        </is>
      </c>
    </row>
    <row r="56">
      <c r="E56" s="9" t="n">
        <v>45604</v>
      </c>
      <c r="F56" s="198" t="n">
        <v>25.8</v>
      </c>
      <c r="G56" s="186" t="n">
        <v>19.2</v>
      </c>
      <c r="H56" s="201" t="n"/>
      <c r="I56" s="201" t="n"/>
      <c r="J56" s="200" t="n"/>
      <c r="K56" s="189">
        <f>F56-G56-H56+I56-J56</f>
        <v/>
      </c>
    </row>
    <row r="57" customFormat="1" s="68">
      <c r="A57" s="0" t="n"/>
      <c r="B57" s="0" t="n"/>
      <c r="C57" s="0" t="n"/>
      <c r="D57" s="0" t="n"/>
      <c r="E57" s="9" t="n">
        <v>45604</v>
      </c>
      <c r="F57" s="198" t="n">
        <v>18.8</v>
      </c>
      <c r="G57" s="186" t="n">
        <v>16</v>
      </c>
      <c r="H57" s="201" t="n"/>
      <c r="I57" s="201" t="n"/>
      <c r="J57" s="200" t="n"/>
      <c r="K57" s="189">
        <f>F57-G57-H57+I57-J57</f>
        <v/>
      </c>
    </row>
    <row r="58">
      <c r="E58" s="9" t="n">
        <v>45604</v>
      </c>
      <c r="F58" s="202" t="n">
        <v>34.8</v>
      </c>
      <c r="G58" s="187" t="n">
        <v>25</v>
      </c>
      <c r="H58" s="201" t="n"/>
      <c r="I58" s="201" t="n"/>
      <c r="J58" s="199" t="n"/>
      <c r="K58" s="189">
        <f>F58-G58-H58+I58-J58</f>
        <v/>
      </c>
    </row>
    <row r="59">
      <c r="E59" s="9" t="n">
        <v>45605</v>
      </c>
      <c r="F59" s="198" t="n">
        <v>31.3</v>
      </c>
      <c r="G59" s="186" t="n">
        <v>21</v>
      </c>
      <c r="H59" s="201" t="n">
        <v>31.3</v>
      </c>
      <c r="I59" s="201" t="n">
        <v>0</v>
      </c>
      <c r="J59" s="200" t="n"/>
      <c r="K59" s="189">
        <f>F59-G59-H59+I59-J59</f>
        <v/>
      </c>
    </row>
    <row r="60">
      <c r="E60" s="9" t="n">
        <v>45605</v>
      </c>
      <c r="F60" s="198" t="n">
        <v>25.8</v>
      </c>
      <c r="G60" s="186" t="n">
        <v>19.2</v>
      </c>
      <c r="H60" s="201" t="n"/>
      <c r="I60" s="201" t="n"/>
      <c r="J60" s="200" t="n"/>
      <c r="K60" s="189">
        <f>F60-G60-H60+I60-J60</f>
        <v/>
      </c>
      <c r="M60" s="0" t="inlineStr">
        <is>
          <t>快递费代估</t>
        </is>
      </c>
    </row>
    <row r="61">
      <c r="E61" s="9" t="n">
        <v>45605</v>
      </c>
      <c r="F61" s="198" t="n">
        <v>35.6</v>
      </c>
      <c r="G61" s="186" t="n">
        <v>24.9</v>
      </c>
      <c r="H61" s="201" t="n"/>
      <c r="I61" s="201" t="n"/>
      <c r="J61" s="200" t="n"/>
      <c r="K61" s="189">
        <f>F61-G61-H61+I61-J61</f>
        <v/>
      </c>
    </row>
    <row r="62">
      <c r="E62" s="9" t="n">
        <v>45605</v>
      </c>
      <c r="F62" s="198" t="n">
        <v>32.8</v>
      </c>
      <c r="G62" s="186" t="n">
        <v>25.5</v>
      </c>
      <c r="H62" s="201" t="n"/>
      <c r="I62" s="201" t="n"/>
      <c r="J62" s="200" t="n"/>
      <c r="K62" s="189">
        <f>F62-G62-H62+I62-J62</f>
        <v/>
      </c>
      <c r="L62" s="0" t="inlineStr">
        <is>
          <t>其他</t>
        </is>
      </c>
    </row>
    <row r="63">
      <c r="E63" s="9" t="n">
        <v>45606</v>
      </c>
      <c r="F63" s="198" t="n">
        <v>17.8</v>
      </c>
      <c r="G63" s="186" t="n">
        <v>14.45</v>
      </c>
      <c r="H63" s="201" t="n"/>
      <c r="I63" s="201" t="n"/>
      <c r="J63" s="200" t="n"/>
      <c r="K63" s="189">
        <f>F63-G63-H63+I63-J63</f>
        <v/>
      </c>
    </row>
    <row r="64">
      <c r="E64" s="9" t="n">
        <v>45606</v>
      </c>
      <c r="F64" s="198" t="n">
        <v>18.8</v>
      </c>
      <c r="G64" s="186" t="n">
        <v>16</v>
      </c>
      <c r="H64" s="201" t="n"/>
      <c r="I64" s="201" t="n"/>
      <c r="J64" s="200" t="n"/>
      <c r="K64" s="189">
        <f>F64-G64-H64+I64-J64</f>
        <v/>
      </c>
    </row>
    <row r="65">
      <c r="E65" s="9" t="n">
        <v>45606</v>
      </c>
      <c r="F65" s="198" t="n">
        <v>64.8</v>
      </c>
      <c r="G65" s="186" t="n">
        <v>45</v>
      </c>
      <c r="H65" s="201" t="n"/>
      <c r="I65" s="201" t="n"/>
      <c r="J65" s="200" t="n"/>
      <c r="K65" s="189">
        <f>F65-G65-H65+I65-J65</f>
        <v/>
      </c>
    </row>
    <row r="66">
      <c r="E66" s="9" t="n">
        <v>45606</v>
      </c>
      <c r="F66" s="198" t="n">
        <v>97.8</v>
      </c>
      <c r="G66" s="186" t="n">
        <v>66</v>
      </c>
      <c r="H66" s="201" t="n"/>
      <c r="I66" s="201" t="n"/>
      <c r="J66" s="200" t="n"/>
      <c r="K66" s="189">
        <f>F66-G66-H66+I66-J66</f>
        <v/>
      </c>
    </row>
    <row r="67">
      <c r="E67" s="9" t="n">
        <v>45606</v>
      </c>
      <c r="F67" s="198" t="n">
        <v>32.8</v>
      </c>
      <c r="G67" s="186" t="n">
        <v>24.5</v>
      </c>
      <c r="H67" s="201" t="n"/>
      <c r="I67" s="201" t="n"/>
      <c r="J67" s="200" t="n"/>
      <c r="K67" s="189">
        <f>F67-G67-H67+I67-J67</f>
        <v/>
      </c>
    </row>
    <row r="68">
      <c r="E68" s="9" t="n">
        <v>45606</v>
      </c>
      <c r="F68" s="198" t="n">
        <v>32.8</v>
      </c>
      <c r="G68" s="186" t="n">
        <v>25.5</v>
      </c>
      <c r="H68" s="201" t="n"/>
      <c r="I68" s="201" t="n"/>
      <c r="J68" s="200" t="n"/>
      <c r="K68" s="189">
        <f>F68-G68-H68+I68-J68</f>
        <v/>
      </c>
    </row>
    <row r="69">
      <c r="E69" s="9" t="n">
        <v>45606</v>
      </c>
      <c r="F69" s="198" t="n">
        <v>14.8</v>
      </c>
      <c r="G69" s="186" t="n">
        <v>10.2</v>
      </c>
      <c r="H69" s="201" t="n"/>
      <c r="I69" s="201" t="n"/>
      <c r="J69" s="200" t="n"/>
      <c r="K69" s="189">
        <f>F69-G69-H69+I69-J69</f>
        <v/>
      </c>
      <c r="M69" s="0" t="inlineStr">
        <is>
          <t>快递费代估</t>
        </is>
      </c>
    </row>
    <row r="70">
      <c r="E70" s="9" t="n">
        <v>45607</v>
      </c>
      <c r="F70" s="198" t="n">
        <v>17.8</v>
      </c>
      <c r="G70" s="186" t="n">
        <v>14.45</v>
      </c>
      <c r="H70" s="201" t="n">
        <v>17.8</v>
      </c>
      <c r="I70" s="201" t="n">
        <v>14.45</v>
      </c>
      <c r="J70" s="200" t="n"/>
      <c r="K70" s="189">
        <f>F70-G70-H70+I70-J70</f>
        <v/>
      </c>
    </row>
    <row r="71">
      <c r="E71" s="9" t="n">
        <v>45607</v>
      </c>
      <c r="F71" s="198" t="n">
        <v>99.8</v>
      </c>
      <c r="G71" s="186" t="n">
        <v>66</v>
      </c>
      <c r="H71" s="201" t="n">
        <v>99.8</v>
      </c>
      <c r="I71" s="201" t="n">
        <v>63</v>
      </c>
      <c r="J71" s="200" t="n"/>
      <c r="K71" s="189">
        <f>F71-G71-H71+I71-J71</f>
        <v/>
      </c>
    </row>
    <row r="72">
      <c r="E72" s="9" t="n">
        <v>45607</v>
      </c>
      <c r="F72" s="198" t="n">
        <v>38.8</v>
      </c>
      <c r="G72" s="186" t="n">
        <v>29</v>
      </c>
      <c r="H72" s="201" t="n"/>
      <c r="I72" s="201" t="n"/>
      <c r="J72" s="200" t="n"/>
      <c r="K72" s="189">
        <f>F72-G72-H72+I72-J72</f>
        <v/>
      </c>
    </row>
    <row r="73">
      <c r="E73" s="9" t="n">
        <v>45607</v>
      </c>
      <c r="F73" s="198" t="n">
        <v>101.3</v>
      </c>
      <c r="G73" s="186" t="n">
        <v>67.5</v>
      </c>
      <c r="H73" s="201" t="n"/>
      <c r="I73" s="201" t="n"/>
      <c r="J73" s="200" t="n"/>
      <c r="K73" s="189">
        <f>F73-G73-H73+I73-J73</f>
        <v/>
      </c>
    </row>
    <row r="74">
      <c r="E74" s="9" t="n">
        <v>45607</v>
      </c>
      <c r="F74" s="198" t="n">
        <v>20.8</v>
      </c>
      <c r="G74" s="186" t="n">
        <v>13</v>
      </c>
      <c r="H74" s="201" t="n"/>
      <c r="I74" s="201" t="n"/>
      <c r="J74" s="200" t="n"/>
      <c r="K74" s="189">
        <f>F74-G74-H74+I74-J74</f>
        <v/>
      </c>
    </row>
    <row r="75">
      <c r="E75" s="9" t="n">
        <v>45607</v>
      </c>
      <c r="F75" s="198" t="n">
        <v>51.6</v>
      </c>
      <c r="G75" s="186" t="n">
        <v>34.4</v>
      </c>
      <c r="H75" s="201" t="n"/>
      <c r="I75" s="201" t="n"/>
      <c r="J75" s="200" t="n"/>
      <c r="K75" s="189">
        <f>F75-G75-H75+I75-J75</f>
        <v/>
      </c>
    </row>
    <row r="76">
      <c r="E76" s="9" t="n">
        <v>45608</v>
      </c>
      <c r="F76" s="198" t="n">
        <v>16.8</v>
      </c>
      <c r="G76" s="186" t="n">
        <v>13.2</v>
      </c>
      <c r="H76" s="201" t="n"/>
      <c r="I76" s="201" t="n"/>
      <c r="J76" s="200" t="n"/>
      <c r="K76" s="189">
        <f>F76-G76-H76+I76-J76</f>
        <v/>
      </c>
    </row>
    <row r="77">
      <c r="E77" s="9" t="n">
        <v>45608</v>
      </c>
      <c r="F77" s="198" t="n">
        <v>37.6</v>
      </c>
      <c r="G77" s="186" t="n">
        <v>26</v>
      </c>
      <c r="H77" s="201" t="n"/>
      <c r="I77" s="201" t="n"/>
      <c r="J77" s="200" t="n"/>
      <c r="K77" s="189">
        <f>F77-G77-H77+I77-J77</f>
        <v/>
      </c>
    </row>
    <row r="78">
      <c r="E78" s="9" t="n">
        <v>45608</v>
      </c>
      <c r="F78" s="198" t="n">
        <v>20.8</v>
      </c>
      <c r="G78" s="186" t="n">
        <v>13</v>
      </c>
      <c r="H78" s="201" t="n"/>
      <c r="I78" s="201" t="n"/>
      <c r="J78" s="200" t="n"/>
      <c r="K78" s="189">
        <f>F78-G78-H78+I78-J78</f>
        <v/>
      </c>
    </row>
    <row r="79">
      <c r="E79" s="9" t="n">
        <v>45608</v>
      </c>
      <c r="F79" s="198" t="n">
        <v>32.8</v>
      </c>
      <c r="G79" s="186" t="n">
        <v>25.5</v>
      </c>
      <c r="H79" s="201" t="n"/>
      <c r="I79" s="201" t="n"/>
      <c r="J79" s="200" t="n"/>
      <c r="K79" s="189">
        <f>F79-G79-H79+I79-J79</f>
        <v/>
      </c>
    </row>
    <row r="80">
      <c r="E80" s="9" t="n">
        <v>45608</v>
      </c>
      <c r="F80" s="198" t="n">
        <v>44.8</v>
      </c>
      <c r="G80" s="186" t="n">
        <v>33</v>
      </c>
      <c r="H80" s="201" t="n"/>
      <c r="I80" s="201" t="n"/>
      <c r="J80" s="200" t="n"/>
      <c r="K80" s="189">
        <f>F80-G80-H80+I80-J80</f>
        <v/>
      </c>
    </row>
    <row r="81">
      <c r="E81" s="9" t="n">
        <v>45608</v>
      </c>
      <c r="F81" s="198" t="n">
        <v>35.6</v>
      </c>
      <c r="G81" s="186" t="n">
        <v>24.9</v>
      </c>
      <c r="H81" s="201" t="n"/>
      <c r="I81" s="201" t="n"/>
      <c r="J81" s="200" t="n"/>
      <c r="K81" s="189">
        <f>F81-G81-H81+I81-J81</f>
        <v/>
      </c>
    </row>
    <row r="82">
      <c r="E82" s="9" t="n">
        <v>45609</v>
      </c>
      <c r="F82" s="198" t="n">
        <v>32.8</v>
      </c>
      <c r="G82" s="186" t="n">
        <v>25</v>
      </c>
      <c r="H82" s="201" t="n"/>
      <c r="I82" s="201" t="n"/>
      <c r="J82" s="200" t="n"/>
      <c r="K82" s="189">
        <f>F82-G82-H82+I82-J82</f>
        <v/>
      </c>
    </row>
    <row r="83">
      <c r="E83" s="9" t="n">
        <v>45609</v>
      </c>
      <c r="F83" s="198" t="n">
        <v>14.8</v>
      </c>
      <c r="G83" s="186" t="n">
        <v>10.2</v>
      </c>
      <c r="H83" s="201" t="n"/>
      <c r="I83" s="201" t="n"/>
      <c r="J83" s="200" t="n"/>
      <c r="K83" s="189">
        <f>F83-G83-H83+I83-J83</f>
        <v/>
      </c>
    </row>
    <row r="84">
      <c r="E84" s="9" t="n">
        <v>45609</v>
      </c>
      <c r="F84" s="198" t="n">
        <v>127.8</v>
      </c>
      <c r="G84" s="186" t="n">
        <v>88</v>
      </c>
      <c r="H84" s="201" t="n"/>
      <c r="I84" s="201" t="n"/>
      <c r="J84" s="200" t="n"/>
      <c r="K84" s="189">
        <f>F84-G84-H84+I84-J84</f>
        <v/>
      </c>
    </row>
    <row r="85">
      <c r="E85" s="9" t="n">
        <v>45609</v>
      </c>
      <c r="F85" s="198" t="n">
        <v>25.8</v>
      </c>
      <c r="G85" s="186" t="n">
        <v>19.2</v>
      </c>
      <c r="H85" s="201" t="n"/>
      <c r="I85" s="201" t="n"/>
      <c r="J85" s="200" t="n"/>
      <c r="K85" s="189">
        <f>F85-G85-H85+I85-J85</f>
        <v/>
      </c>
    </row>
    <row r="86">
      <c r="E86" s="9" t="n">
        <v>45609</v>
      </c>
      <c r="F86" s="198" t="n">
        <v>64.8</v>
      </c>
      <c r="G86" s="186" t="n">
        <v>45</v>
      </c>
      <c r="H86" s="201" t="n"/>
      <c r="I86" s="201" t="n"/>
      <c r="J86" s="200" t="n"/>
      <c r="K86" s="189">
        <f>F86-G86-H86+I86-J86</f>
        <v/>
      </c>
    </row>
    <row r="87">
      <c r="E87" s="9" t="n">
        <v>45609</v>
      </c>
      <c r="F87" s="198" t="n">
        <v>137.4</v>
      </c>
      <c r="G87" s="186" t="n">
        <v>94.40000000000001</v>
      </c>
      <c r="H87" s="201" t="n"/>
      <c r="I87" s="201" t="n"/>
      <c r="J87" s="200" t="n"/>
      <c r="K87" s="189">
        <f>F87-G87-H87+I87-J87</f>
        <v/>
      </c>
    </row>
    <row r="88">
      <c r="E88" s="9" t="n">
        <v>45609</v>
      </c>
      <c r="F88" s="203" t="n">
        <v>34.8</v>
      </c>
      <c r="G88" s="186" t="n">
        <v>25.5</v>
      </c>
      <c r="H88" s="204" t="n"/>
      <c r="I88" s="201" t="n"/>
      <c r="J88" s="200" t="n"/>
      <c r="K88" s="189">
        <f>F88-G88-H88+I88-J88</f>
        <v/>
      </c>
    </row>
    <row r="89">
      <c r="E89" s="9" t="n">
        <v>45609</v>
      </c>
      <c r="F89" s="198" t="n">
        <v>125.8</v>
      </c>
      <c r="G89" s="186" t="n">
        <v>88</v>
      </c>
      <c r="H89" s="201" t="n"/>
      <c r="I89" s="201" t="n"/>
      <c r="J89" s="200" t="n"/>
      <c r="K89" s="189">
        <f>F89-G89-H89+I89-J89</f>
        <v/>
      </c>
    </row>
    <row r="90">
      <c r="E90" s="9" t="n">
        <v>45610</v>
      </c>
      <c r="F90" s="198" t="n">
        <v>17.8</v>
      </c>
      <c r="G90" s="186" t="n">
        <v>14.45</v>
      </c>
      <c r="H90" s="201" t="n"/>
      <c r="I90" s="201" t="n"/>
      <c r="J90" s="200" t="n"/>
      <c r="K90" s="189">
        <f>F90-G90-H90+I90-J90</f>
        <v/>
      </c>
    </row>
    <row r="91">
      <c r="E91" s="9" t="n">
        <v>45610</v>
      </c>
      <c r="F91" s="198" t="n">
        <v>17.8</v>
      </c>
      <c r="G91" s="186" t="n">
        <v>14.45</v>
      </c>
      <c r="H91" s="201" t="n"/>
      <c r="I91" s="201" t="n"/>
      <c r="J91" s="200" t="n"/>
      <c r="K91" s="189">
        <f>F91-G91-H91+I91-J91</f>
        <v/>
      </c>
    </row>
    <row r="92">
      <c r="E92" s="9" t="n">
        <v>45610</v>
      </c>
      <c r="F92" s="198" t="n">
        <v>91</v>
      </c>
      <c r="G92" s="186" t="n">
        <v>52.4</v>
      </c>
      <c r="H92" s="201" t="n"/>
      <c r="I92" s="201" t="n"/>
      <c r="J92" s="200" t="n"/>
      <c r="K92" s="189">
        <f>F92-G92-H92+I92-J92</f>
        <v/>
      </c>
      <c r="M92" s="0" t="inlineStr">
        <is>
          <t>运费代估</t>
        </is>
      </c>
    </row>
    <row r="93">
      <c r="E93" s="9" t="n">
        <v>45610</v>
      </c>
      <c r="F93" s="198" t="n">
        <v>49.8</v>
      </c>
      <c r="G93" s="186" t="n">
        <v>34.5</v>
      </c>
      <c r="H93" s="201" t="n"/>
      <c r="I93" s="201" t="n"/>
      <c r="J93" s="200" t="n"/>
      <c r="K93" s="189">
        <f>F93-G93-H93+I93-J93</f>
        <v/>
      </c>
    </row>
    <row r="94">
      <c r="E94" s="9" t="n">
        <v>45610</v>
      </c>
      <c r="F94" s="198" t="n">
        <v>22.8</v>
      </c>
      <c r="G94" s="186" t="n">
        <v>14.79</v>
      </c>
      <c r="H94" s="201" t="n"/>
      <c r="I94" s="201" t="n"/>
      <c r="J94" s="200" t="n"/>
      <c r="K94" s="189">
        <f>F94-G94-H94+I94-J94</f>
        <v/>
      </c>
    </row>
    <row r="95">
      <c r="E95" s="9" t="n">
        <v>45610</v>
      </c>
      <c r="F95" s="198" t="n">
        <v>127.8</v>
      </c>
      <c r="G95" s="186" t="n">
        <v>88</v>
      </c>
      <c r="H95" s="201" t="n"/>
      <c r="I95" s="201" t="n"/>
      <c r="J95" s="200" t="n"/>
      <c r="K95" s="189">
        <f>F95-G95-H95+I95-J95</f>
        <v/>
      </c>
    </row>
    <row r="96">
      <c r="E96" s="9" t="n">
        <v>45610</v>
      </c>
      <c r="F96" s="198" t="n">
        <v>97.8</v>
      </c>
      <c r="G96" s="186" t="n">
        <v>61</v>
      </c>
      <c r="H96" s="201" t="n"/>
      <c r="I96" s="201" t="n"/>
      <c r="J96" s="200" t="n"/>
      <c r="K96" s="189">
        <f>F96-G96-H96+I96-J96</f>
        <v/>
      </c>
    </row>
    <row r="97">
      <c r="E97" s="9" t="n">
        <v>45610</v>
      </c>
      <c r="F97" s="198" t="n">
        <v>55.6</v>
      </c>
      <c r="G97" s="186" t="n">
        <v>40.2</v>
      </c>
      <c r="H97" s="201" t="n"/>
      <c r="I97" s="201" t="n"/>
      <c r="J97" s="200" t="n"/>
      <c r="K97" s="189">
        <f>F97-G97-H97+I97-J97</f>
        <v/>
      </c>
    </row>
    <row r="98">
      <c r="E98" s="9" t="n">
        <v>45610</v>
      </c>
      <c r="F98" s="198" t="n">
        <v>32.8</v>
      </c>
      <c r="G98" s="186" t="n">
        <v>25.5</v>
      </c>
      <c r="H98" s="201" t="n"/>
      <c r="I98" s="201" t="n"/>
      <c r="J98" s="200" t="n"/>
      <c r="K98" s="189">
        <f>F98-G98-H98+I98-J98</f>
        <v/>
      </c>
    </row>
    <row r="99">
      <c r="E99" s="9" t="n">
        <v>45610</v>
      </c>
      <c r="F99" s="198" t="n">
        <v>17.8</v>
      </c>
      <c r="G99" s="186" t="n">
        <v>14.45</v>
      </c>
      <c r="H99" s="201" t="n"/>
      <c r="I99" s="201" t="n"/>
      <c r="J99" s="200" t="n"/>
      <c r="K99" s="189">
        <f>F99-G99-H99+I99-J99</f>
        <v/>
      </c>
    </row>
    <row r="100">
      <c r="E100" s="9" t="n">
        <v>45610</v>
      </c>
      <c r="F100" s="198" t="n">
        <v>14.8</v>
      </c>
      <c r="G100" s="186" t="n">
        <v>9.94</v>
      </c>
      <c r="H100" s="201" t="n"/>
      <c r="I100" s="201" t="n"/>
      <c r="J100" s="200" t="n"/>
      <c r="K100" s="189">
        <f>F100-G100-H100+I100-J100</f>
        <v/>
      </c>
    </row>
    <row r="101">
      <c r="E101" s="9" t="n">
        <v>45611</v>
      </c>
      <c r="F101" s="198" t="n">
        <v>22.1</v>
      </c>
      <c r="G101" s="186" t="n">
        <v>17</v>
      </c>
      <c r="H101" s="201" t="n"/>
      <c r="I101" s="201" t="n"/>
      <c r="J101" s="200" t="n"/>
      <c r="K101" s="189">
        <f>F101-G101-H101+I101-J101</f>
        <v/>
      </c>
    </row>
    <row r="102">
      <c r="E102" s="9" t="n">
        <v>45611</v>
      </c>
      <c r="F102" s="198" t="n">
        <v>38.8</v>
      </c>
      <c r="G102" s="186" t="n">
        <v>28</v>
      </c>
      <c r="H102" s="201" t="n"/>
      <c r="I102" s="201" t="n"/>
      <c r="J102" s="200" t="n"/>
      <c r="K102" s="189">
        <f>F102-G102-H102+I102-J102</f>
        <v/>
      </c>
    </row>
    <row r="103">
      <c r="E103" s="9" t="n">
        <v>45611</v>
      </c>
      <c r="F103" s="198" t="n">
        <v>11.8</v>
      </c>
      <c r="G103" s="186" t="n">
        <v>10.65</v>
      </c>
      <c r="H103" s="201" t="n"/>
      <c r="I103" s="201" t="n"/>
      <c r="J103" s="200" t="n"/>
      <c r="K103" s="189">
        <f>F103-G103-H103+I103-J103</f>
        <v/>
      </c>
    </row>
    <row r="104">
      <c r="E104" s="9" t="n">
        <v>45611</v>
      </c>
      <c r="F104" s="198" t="n">
        <v>17.8</v>
      </c>
      <c r="G104" s="186" t="n">
        <v>14.45</v>
      </c>
      <c r="H104" s="201" t="n"/>
      <c r="I104" s="201" t="n"/>
      <c r="J104" s="200" t="n"/>
      <c r="K104" s="189">
        <f>F104-G104-H104+I104-J104</f>
        <v/>
      </c>
    </row>
    <row r="105">
      <c r="E105" s="9" t="n">
        <v>45612</v>
      </c>
      <c r="F105" s="198" t="n">
        <v>17.8</v>
      </c>
      <c r="G105" s="186" t="n">
        <v>14.45</v>
      </c>
      <c r="H105" s="201" t="n"/>
      <c r="I105" s="201" t="n"/>
      <c r="J105" s="200" t="n"/>
      <c r="K105" s="189">
        <f>F105-G105-H105+I105-J105</f>
        <v/>
      </c>
    </row>
    <row r="106">
      <c r="E106" s="9" t="n">
        <v>45612</v>
      </c>
      <c r="F106" s="198" t="n">
        <v>14.8</v>
      </c>
      <c r="G106" s="186" t="n">
        <v>9.94</v>
      </c>
      <c r="H106" s="201" t="n"/>
      <c r="I106" s="201" t="n"/>
      <c r="J106" s="200" t="n"/>
      <c r="K106" s="189">
        <f>F106-G106-H106+I106-J106</f>
        <v/>
      </c>
    </row>
    <row r="107">
      <c r="E107" s="9" t="n">
        <v>45612</v>
      </c>
      <c r="F107" s="198" t="n">
        <v>127.8</v>
      </c>
      <c r="G107" s="186" t="n">
        <v>90.5</v>
      </c>
      <c r="H107" s="201" t="n"/>
      <c r="I107" s="201" t="n"/>
      <c r="J107" s="200" t="n"/>
      <c r="K107" s="189">
        <f>F107-G107-H107+I107-J107</f>
        <v/>
      </c>
    </row>
    <row r="108">
      <c r="E108" s="9" t="n">
        <v>45612</v>
      </c>
      <c r="F108" s="198" t="n">
        <v>71</v>
      </c>
      <c r="G108" s="186" t="n">
        <v>25</v>
      </c>
      <c r="H108" s="201" t="n"/>
      <c r="I108" s="201" t="n"/>
      <c r="J108" s="200" t="n">
        <v>4</v>
      </c>
      <c r="K108" s="189">
        <f>F108-G108-H108+I108-J108</f>
        <v/>
      </c>
    </row>
    <row r="109">
      <c r="E109" s="9" t="n">
        <v>45612</v>
      </c>
      <c r="F109" s="198" t="n">
        <v>64.8</v>
      </c>
      <c r="G109" s="186" t="n">
        <v>47</v>
      </c>
      <c r="H109" s="201" t="n"/>
      <c r="I109" s="201" t="n"/>
      <c r="J109" s="200" t="n"/>
      <c r="K109" s="189">
        <f>F109-G109-H109+I109-J109</f>
        <v/>
      </c>
    </row>
    <row r="110">
      <c r="E110" s="9" t="n">
        <v>45612</v>
      </c>
      <c r="F110" s="198" t="n">
        <v>159.8</v>
      </c>
      <c r="G110" s="186" t="n">
        <v>55</v>
      </c>
      <c r="H110" s="201" t="n"/>
      <c r="I110" s="201" t="n"/>
      <c r="J110" s="200" t="n">
        <v>4</v>
      </c>
      <c r="K110" s="189">
        <f>F110-G110-H110+I110-J110</f>
        <v/>
      </c>
      <c r="M110" s="0" t="inlineStr">
        <is>
          <t>运费代估</t>
        </is>
      </c>
    </row>
    <row r="111">
      <c r="E111" s="9" t="n">
        <v>45612</v>
      </c>
      <c r="F111" s="198" t="n">
        <v>17.8</v>
      </c>
      <c r="G111" s="186" t="n">
        <v>14.45</v>
      </c>
      <c r="H111" s="201" t="n"/>
      <c r="I111" s="201" t="n"/>
      <c r="J111" s="200" t="n"/>
      <c r="K111" s="189">
        <f>F111-G111-H111+I111-J111</f>
        <v/>
      </c>
    </row>
    <row r="112">
      <c r="E112" s="9" t="n">
        <v>45613</v>
      </c>
      <c r="F112" s="198" t="n">
        <v>17.8</v>
      </c>
      <c r="G112" s="186" t="n">
        <v>14.45</v>
      </c>
      <c r="H112" s="201" t="n"/>
      <c r="I112" s="201" t="n"/>
      <c r="J112" s="200" t="n"/>
      <c r="K112" s="189">
        <f>F112-G112-H112+I112-J112</f>
        <v/>
      </c>
    </row>
    <row r="113">
      <c r="E113" s="9" t="n">
        <v>45613</v>
      </c>
      <c r="F113" s="198" t="n">
        <v>51.6</v>
      </c>
      <c r="G113" s="186" t="n">
        <v>34.4</v>
      </c>
      <c r="H113" s="201" t="n"/>
      <c r="I113" s="201" t="n"/>
      <c r="J113" s="200" t="n"/>
      <c r="K113" s="189">
        <f>F113-G113-H113+I113-J113</f>
        <v/>
      </c>
    </row>
    <row r="114">
      <c r="E114" s="9" t="n">
        <v>45613</v>
      </c>
      <c r="F114" s="198" t="n">
        <v>17.8</v>
      </c>
      <c r="G114" s="186" t="n">
        <v>14.45</v>
      </c>
      <c r="H114" s="201" t="n"/>
      <c r="I114" s="201" t="n"/>
      <c r="J114" s="200" t="n"/>
      <c r="K114" s="189">
        <f>F114-G114-H114+I114-J114</f>
        <v/>
      </c>
      <c r="M114" s="0" t="inlineStr">
        <is>
          <t>运费代估</t>
        </is>
      </c>
    </row>
    <row r="115">
      <c r="E115" s="9" t="n">
        <v>45613</v>
      </c>
      <c r="F115" s="198" t="n">
        <v>20.8</v>
      </c>
      <c r="G115" s="186" t="n">
        <v>13</v>
      </c>
      <c r="H115" s="201" t="n"/>
      <c r="I115" s="201" t="n"/>
      <c r="J115" s="200" t="n"/>
      <c r="K115" s="189">
        <f>F115-G115-H115+I115-J115</f>
        <v/>
      </c>
    </row>
    <row r="116">
      <c r="E116" s="9" t="n">
        <v>45613</v>
      </c>
      <c r="F116" s="198" t="n">
        <v>17.8</v>
      </c>
      <c r="G116" s="186" t="n">
        <v>14.45</v>
      </c>
      <c r="H116" s="201" t="n"/>
      <c r="I116" s="201" t="n"/>
      <c r="J116" s="200" t="n"/>
      <c r="K116" s="189">
        <f>F116-G116-H116+I116-J116</f>
        <v/>
      </c>
    </row>
    <row r="117">
      <c r="E117" s="9" t="n">
        <v>45614</v>
      </c>
      <c r="F117" s="198" t="n">
        <v>64.8</v>
      </c>
      <c r="G117" s="186" t="n">
        <v>47</v>
      </c>
      <c r="H117" s="201" t="n"/>
      <c r="I117" s="201" t="n"/>
      <c r="J117" s="200" t="n"/>
      <c r="K117" s="189">
        <f>F117-G117-H117+I117-J117</f>
        <v/>
      </c>
    </row>
    <row r="118">
      <c r="E118" s="9" t="n">
        <v>45614</v>
      </c>
      <c r="F118" s="198" t="n">
        <v>25.8</v>
      </c>
      <c r="G118" s="186" t="n">
        <v>19.2</v>
      </c>
      <c r="H118" s="201" t="n"/>
      <c r="I118" s="201" t="n"/>
      <c r="J118" s="200" t="n"/>
      <c r="K118" s="189">
        <f>F118-G118-H118+I118-J118</f>
        <v/>
      </c>
    </row>
    <row r="119">
      <c r="E119" s="9" t="n">
        <v>45614</v>
      </c>
      <c r="F119" s="198" t="n">
        <v>127.8</v>
      </c>
      <c r="G119" s="186" t="n">
        <v>90.5</v>
      </c>
      <c r="H119" s="201" t="n"/>
      <c r="I119" s="201" t="n"/>
      <c r="J119" s="200" t="n"/>
      <c r="K119" s="189">
        <f>F119-G119-H119+I119-J119</f>
        <v/>
      </c>
      <c r="M119" s="0" t="inlineStr">
        <is>
          <t>运费代估</t>
        </is>
      </c>
    </row>
    <row r="120">
      <c r="E120" s="9" t="n">
        <v>45614</v>
      </c>
      <c r="F120" s="198" t="n">
        <v>23.6</v>
      </c>
      <c r="G120" s="186" t="n">
        <v>17.3</v>
      </c>
      <c r="H120" s="201" t="n"/>
      <c r="I120" s="201" t="n"/>
      <c r="J120" s="200" t="n"/>
      <c r="K120" s="189">
        <f>F120-G120-H120+I120-J120</f>
        <v/>
      </c>
    </row>
    <row r="121">
      <c r="E121" s="9" t="n">
        <v>45614</v>
      </c>
      <c r="F121" s="198" t="n">
        <v>103.8</v>
      </c>
      <c r="G121" s="186" t="n">
        <v>59.63</v>
      </c>
      <c r="H121" s="201" t="n"/>
      <c r="I121" s="201" t="n"/>
      <c r="J121" s="200" t="n"/>
      <c r="K121" s="189">
        <f>F121-G121-H121+I121-J121</f>
        <v/>
      </c>
    </row>
    <row r="122">
      <c r="E122" s="9" t="n">
        <v>45614</v>
      </c>
      <c r="F122" s="198" t="n">
        <v>34.8</v>
      </c>
      <c r="G122" s="186" t="n">
        <v>25</v>
      </c>
      <c r="H122" s="201" t="n"/>
      <c r="I122" s="201" t="n"/>
      <c r="J122" s="200" t="n"/>
      <c r="K122" s="189">
        <f>F122-G122-H122+I122-J122</f>
        <v/>
      </c>
    </row>
    <row r="123">
      <c r="E123" s="9" t="n">
        <v>45614</v>
      </c>
      <c r="F123" s="198" t="n">
        <v>239.8</v>
      </c>
      <c r="G123" s="186" t="n">
        <v>149</v>
      </c>
      <c r="H123" s="201" t="n"/>
      <c r="I123" s="201" t="n"/>
      <c r="J123" s="200" t="n"/>
      <c r="K123" s="189">
        <f>F123-G123-H123+I123-J123</f>
        <v/>
      </c>
    </row>
    <row r="124">
      <c r="E124" s="9" t="n">
        <v>45614</v>
      </c>
      <c r="F124" s="198" t="n">
        <v>36.5</v>
      </c>
      <c r="G124" s="186" t="n">
        <v>25</v>
      </c>
      <c r="H124" s="201" t="n">
        <v>36.5</v>
      </c>
      <c r="I124" s="201" t="n">
        <v>25</v>
      </c>
      <c r="J124" s="200" t="n">
        <v>7</v>
      </c>
      <c r="K124" s="189">
        <f>F124-G124-H124+I124-J124</f>
        <v/>
      </c>
    </row>
    <row r="125">
      <c r="E125" s="9" t="n">
        <v>45614</v>
      </c>
      <c r="F125" s="198" t="n">
        <v>18.8</v>
      </c>
      <c r="G125" s="186" t="n">
        <v>16</v>
      </c>
      <c r="H125" s="201" t="n"/>
      <c r="I125" s="201" t="n"/>
      <c r="J125" s="200" t="n"/>
      <c r="K125" s="189">
        <f>F125-G125-H125+I125-J125</f>
        <v/>
      </c>
    </row>
    <row r="126">
      <c r="E126" s="9" t="n">
        <v>45614</v>
      </c>
      <c r="F126" s="198" t="n">
        <v>38.8</v>
      </c>
      <c r="G126" s="186" t="n">
        <v>29</v>
      </c>
      <c r="H126" s="201" t="n"/>
      <c r="I126" s="201" t="n"/>
      <c r="J126" s="200" t="n"/>
      <c r="K126" s="189">
        <f>F126-G126-H126+I126-J126</f>
        <v/>
      </c>
    </row>
    <row r="127">
      <c r="E127" s="9" t="n">
        <v>45614</v>
      </c>
      <c r="F127" s="198" t="n">
        <v>23.6</v>
      </c>
      <c r="G127" s="186" t="n">
        <v>17.3</v>
      </c>
      <c r="H127" s="201" t="n"/>
      <c r="I127" s="201" t="n"/>
      <c r="J127" s="200" t="n"/>
      <c r="K127" s="189">
        <f>F127-G127-H127+I127-J127</f>
        <v/>
      </c>
    </row>
    <row r="128">
      <c r="E128" s="9" t="n">
        <v>45615</v>
      </c>
      <c r="F128" s="202" t="n">
        <v>33.9</v>
      </c>
      <c r="G128" s="187" t="n">
        <v>23</v>
      </c>
      <c r="H128" s="201" t="n"/>
      <c r="I128" s="201" t="n"/>
      <c r="J128" s="199" t="n"/>
      <c r="K128" s="187">
        <f>F128-G128-H128+I128-J128</f>
        <v/>
      </c>
    </row>
    <row r="129">
      <c r="E129" s="9" t="n">
        <v>45615</v>
      </c>
      <c r="F129" s="198" t="n">
        <v>44.4</v>
      </c>
      <c r="G129" s="186" t="n">
        <v>15</v>
      </c>
      <c r="H129" s="201" t="n"/>
      <c r="I129" s="201" t="n"/>
      <c r="J129" s="200" t="n">
        <v>4</v>
      </c>
      <c r="K129" s="189">
        <f>F129-G129-H129+I129-J129</f>
        <v/>
      </c>
    </row>
    <row r="130">
      <c r="E130" s="9" t="n">
        <v>45615</v>
      </c>
      <c r="F130" s="198" t="n">
        <v>32.8</v>
      </c>
      <c r="G130" s="186" t="n">
        <v>25</v>
      </c>
      <c r="H130" s="201" t="n"/>
      <c r="I130" s="201" t="n"/>
      <c r="J130" s="200" t="n"/>
      <c r="K130" s="189">
        <f>F130-G130-H130+I130-J130</f>
        <v/>
      </c>
    </row>
    <row r="131">
      <c r="E131" s="9" t="n">
        <v>45615</v>
      </c>
      <c r="F131" s="198" t="n">
        <v>305</v>
      </c>
      <c r="G131" s="186" t="n">
        <v>206</v>
      </c>
      <c r="H131" s="201" t="n"/>
      <c r="I131" s="201" t="n"/>
      <c r="J131" s="200" t="n"/>
      <c r="K131" s="189">
        <f>F131-G131-H131+I131-J131</f>
        <v/>
      </c>
      <c r="M131" s="0" t="inlineStr">
        <is>
          <t>运费代估</t>
        </is>
      </c>
    </row>
    <row r="132">
      <c r="E132" s="9" t="n">
        <v>45615</v>
      </c>
      <c r="F132" s="198" t="n">
        <v>127.8</v>
      </c>
      <c r="G132" s="186" t="n">
        <v>90.5</v>
      </c>
      <c r="H132" s="201" t="n">
        <v>127.8</v>
      </c>
      <c r="I132" s="201" t="n">
        <v>84</v>
      </c>
      <c r="J132" s="200" t="n"/>
      <c r="K132" s="189">
        <f>F132-G132-H132+I132-J132</f>
        <v/>
      </c>
    </row>
    <row r="133">
      <c r="E133" s="9" t="n">
        <v>45616</v>
      </c>
      <c r="F133" s="198" t="n">
        <v>17.8</v>
      </c>
      <c r="G133" s="186" t="n">
        <v>14.45</v>
      </c>
      <c r="H133" s="201" t="n"/>
      <c r="I133" s="201" t="n"/>
      <c r="J133" s="200" t="n"/>
      <c r="K133" s="189">
        <f>F133-G133-H133+I133-J133</f>
        <v/>
      </c>
    </row>
    <row r="134">
      <c r="E134" s="9" t="n">
        <v>45617</v>
      </c>
      <c r="F134" s="198" t="n">
        <v>38.8</v>
      </c>
      <c r="G134" s="186" t="n">
        <v>29</v>
      </c>
      <c r="H134" s="201" t="n"/>
      <c r="I134" s="201" t="n"/>
      <c r="J134" s="200" t="n"/>
      <c r="K134" s="189">
        <f>F134-G134-H134+I134-J134</f>
        <v/>
      </c>
    </row>
    <row r="135">
      <c r="E135" s="9" t="n">
        <v>45617</v>
      </c>
      <c r="F135" s="198" t="n">
        <v>20.8</v>
      </c>
      <c r="G135" s="186" t="n">
        <v>13</v>
      </c>
      <c r="H135" s="201" t="n"/>
      <c r="I135" s="201" t="n"/>
      <c r="J135" s="200" t="n"/>
      <c r="K135" s="189">
        <f>F135-G135-H135+I135-J135</f>
        <v/>
      </c>
    </row>
    <row r="136">
      <c r="E136" s="9" t="n">
        <v>45617</v>
      </c>
      <c r="F136" s="198" t="n">
        <v>17.8</v>
      </c>
      <c r="G136" s="186" t="n">
        <v>14.45</v>
      </c>
      <c r="H136" s="201" t="n"/>
      <c r="I136" s="201" t="n"/>
      <c r="J136" s="200" t="n"/>
      <c r="K136" s="189">
        <f>F136-G136-H136+I136-J136</f>
        <v/>
      </c>
    </row>
    <row r="137">
      <c r="E137" s="9" t="n">
        <v>45617</v>
      </c>
      <c r="F137" s="198" t="n">
        <v>17.8</v>
      </c>
      <c r="G137" s="186" t="n">
        <v>14.45</v>
      </c>
      <c r="H137" s="201" t="n"/>
      <c r="I137" s="201" t="n"/>
      <c r="J137" s="200" t="n"/>
      <c r="K137" s="189">
        <f>F137-G137-H137+I137-J137</f>
        <v/>
      </c>
    </row>
    <row r="138">
      <c r="E138" s="9" t="n">
        <v>45617</v>
      </c>
      <c r="F138" s="198" t="n">
        <v>47.2</v>
      </c>
      <c r="G138" s="186" t="n">
        <v>31.6</v>
      </c>
      <c r="H138" s="201" t="n"/>
      <c r="I138" s="201" t="n"/>
      <c r="J138" s="200" t="n"/>
      <c r="K138" s="189">
        <f>F138-G138-H138+I138-J138</f>
        <v/>
      </c>
    </row>
    <row r="139">
      <c r="E139" s="9" t="n">
        <v>45617</v>
      </c>
      <c r="F139" s="198" t="n">
        <v>34.8</v>
      </c>
      <c r="G139" s="186" t="n">
        <v>25</v>
      </c>
      <c r="H139" s="201" t="n"/>
      <c r="I139" s="201" t="n"/>
      <c r="J139" s="200" t="n"/>
      <c r="K139" s="189">
        <f>F139-G139-H139+I139-J139</f>
        <v/>
      </c>
    </row>
    <row r="140">
      <c r="E140" s="9" t="n">
        <v>45617</v>
      </c>
      <c r="F140" s="198" t="n">
        <v>37.6</v>
      </c>
      <c r="G140" s="186" t="n">
        <v>29</v>
      </c>
      <c r="H140" s="201" t="n"/>
      <c r="I140" s="201" t="n"/>
      <c r="J140" s="200" t="n"/>
      <c r="K140" s="189">
        <f>F140-G140-H140+I140-J140</f>
        <v/>
      </c>
    </row>
    <row r="141">
      <c r="E141" s="9" t="n">
        <v>45618</v>
      </c>
      <c r="F141" s="198" t="n">
        <v>64.8</v>
      </c>
      <c r="G141" s="186" t="n">
        <v>47</v>
      </c>
      <c r="H141" s="201" t="n"/>
      <c r="I141" s="201" t="n"/>
      <c r="J141" s="200" t="n"/>
      <c r="K141" s="189">
        <f>F141-G141-H141+I141-J141</f>
        <v/>
      </c>
    </row>
    <row r="142">
      <c r="E142" s="9" t="n">
        <v>45618</v>
      </c>
      <c r="F142" s="198" t="n">
        <v>44.8</v>
      </c>
      <c r="G142" s="186" t="n">
        <v>33</v>
      </c>
      <c r="H142" s="201" t="n">
        <v>44.8</v>
      </c>
      <c r="I142" s="201" t="n">
        <v>27</v>
      </c>
      <c r="J142" s="200" t="n"/>
      <c r="K142" s="189">
        <f>F142-G142-H142+I142-J142</f>
        <v/>
      </c>
    </row>
    <row r="143">
      <c r="E143" s="9" t="n">
        <v>45618</v>
      </c>
      <c r="F143" s="198" t="n">
        <v>74.40000000000001</v>
      </c>
      <c r="G143" s="186" t="n">
        <v>49.6</v>
      </c>
      <c r="H143" s="201" t="n"/>
      <c r="I143" s="201" t="n"/>
      <c r="J143" s="200" t="n"/>
      <c r="K143" s="189">
        <f>F143-G143-H143+I143-J143</f>
        <v/>
      </c>
      <c r="M143" s="0" t="inlineStr">
        <is>
          <t>快递费代估</t>
        </is>
      </c>
    </row>
    <row r="144">
      <c r="E144" s="9" t="n">
        <v>45618</v>
      </c>
      <c r="F144" s="198" t="n">
        <v>11.8</v>
      </c>
      <c r="G144" s="186" t="n">
        <v>10.65</v>
      </c>
      <c r="H144" s="201" t="n"/>
      <c r="I144" s="201" t="n"/>
      <c r="J144" s="200" t="n"/>
      <c r="K144" s="189">
        <f>F144-G144-H144+I144-J144</f>
        <v/>
      </c>
    </row>
    <row r="145">
      <c r="E145" s="9" t="n">
        <v>45618</v>
      </c>
      <c r="F145" s="198" t="n">
        <v>127.8</v>
      </c>
      <c r="G145" s="186" t="n">
        <v>90.5</v>
      </c>
      <c r="H145" s="201" t="n"/>
      <c r="I145" s="201" t="n"/>
      <c r="J145" s="200" t="n"/>
      <c r="K145" s="189">
        <f>F145-G145-H145+I145-J145</f>
        <v/>
      </c>
    </row>
    <row r="146">
      <c r="E146" s="9" t="n">
        <v>45618</v>
      </c>
      <c r="F146" s="198" t="n">
        <v>103.8</v>
      </c>
      <c r="G146" s="186" t="n">
        <v>71.2</v>
      </c>
      <c r="H146" s="201" t="n"/>
      <c r="I146" s="201" t="n"/>
      <c r="J146" s="200" t="n"/>
      <c r="K146" s="189">
        <f>F146-G146-H146+I146-J146</f>
        <v/>
      </c>
    </row>
    <row r="147">
      <c r="E147" s="9" t="n">
        <v>45618</v>
      </c>
      <c r="F147" s="198" t="n">
        <v>34.8</v>
      </c>
      <c r="G147" s="186" t="n">
        <v>25</v>
      </c>
      <c r="H147" s="201" t="n"/>
      <c r="I147" s="201" t="n"/>
      <c r="J147" s="200" t="n"/>
      <c r="K147" s="189">
        <f>F147-G147-H147+I147-J147</f>
        <v/>
      </c>
    </row>
    <row r="148">
      <c r="E148" s="9" t="n">
        <v>45618</v>
      </c>
      <c r="F148" s="198" t="n">
        <v>53.2</v>
      </c>
      <c r="G148" s="186" t="n">
        <v>32.18</v>
      </c>
      <c r="H148" s="201" t="n"/>
      <c r="I148" s="201" t="n"/>
      <c r="J148" s="200" t="n"/>
      <c r="K148" s="189">
        <f>F148-G148-H148+I148-J148</f>
        <v/>
      </c>
    </row>
    <row r="149">
      <c r="E149" s="9" t="n">
        <v>45619</v>
      </c>
      <c r="F149" s="198" t="n">
        <v>127.8</v>
      </c>
      <c r="G149" s="186" t="n">
        <v>90.5</v>
      </c>
      <c r="H149" s="201" t="n"/>
      <c r="I149" s="201" t="n"/>
      <c r="J149" s="200" t="n"/>
      <c r="K149" s="189">
        <f>F149-G149-H149+I149-J149</f>
        <v/>
      </c>
    </row>
    <row r="150">
      <c r="E150" s="9" t="n">
        <v>45619</v>
      </c>
      <c r="F150" s="198" t="n">
        <v>99.8</v>
      </c>
      <c r="G150" s="186" t="n">
        <v>68</v>
      </c>
      <c r="H150" s="201" t="n">
        <v>99.8</v>
      </c>
      <c r="I150" s="201" t="n">
        <v>66</v>
      </c>
      <c r="J150" s="200" t="n"/>
      <c r="K150" s="189">
        <f>F150-G150-H150+I150-J150</f>
        <v/>
      </c>
    </row>
    <row r="151">
      <c r="E151" s="9" t="n">
        <v>45619</v>
      </c>
      <c r="F151" s="198" t="n">
        <v>36.5</v>
      </c>
      <c r="G151" s="186" t="n">
        <v>25</v>
      </c>
      <c r="H151" s="201" t="n"/>
      <c r="I151" s="201" t="n"/>
      <c r="J151" s="200" t="n"/>
      <c r="K151" s="189">
        <f>F151-G151-H151+I151-J151</f>
        <v/>
      </c>
    </row>
    <row r="152">
      <c r="E152" s="9" t="n">
        <v>45619</v>
      </c>
      <c r="F152" s="198" t="n">
        <v>64.8</v>
      </c>
      <c r="G152" s="186" t="n">
        <v>47</v>
      </c>
      <c r="H152" s="201" t="n"/>
      <c r="I152" s="201" t="n"/>
      <c r="J152" s="200" t="n"/>
      <c r="K152" s="189">
        <f>F152-G152-H152+I152-J152</f>
        <v/>
      </c>
    </row>
    <row r="153">
      <c r="E153" s="9" t="n">
        <v>45619</v>
      </c>
      <c r="F153" s="198" t="n">
        <v>26.1</v>
      </c>
      <c r="G153" s="186" t="n">
        <v>17</v>
      </c>
      <c r="H153" s="201" t="n"/>
      <c r="I153" s="201" t="n"/>
      <c r="J153" s="200" t="n"/>
      <c r="K153" s="189">
        <f>F153-G153-H153+I153-J153</f>
        <v/>
      </c>
    </row>
    <row r="154">
      <c r="E154" s="9" t="n">
        <v>45619</v>
      </c>
      <c r="F154" s="198" t="n">
        <v>68.2</v>
      </c>
      <c r="G154" s="186" t="n">
        <v>48.7</v>
      </c>
      <c r="H154" s="201" t="n"/>
      <c r="I154" s="201" t="n"/>
      <c r="J154" s="200" t="n"/>
      <c r="K154" s="189">
        <f>F154-G154-H154+I154-J154</f>
        <v/>
      </c>
    </row>
    <row r="155">
      <c r="A155" s="137" t="n"/>
      <c r="E155" s="9" t="n">
        <v>45619</v>
      </c>
      <c r="F155" s="198" t="n">
        <v>17.8</v>
      </c>
      <c r="G155" s="186" t="n">
        <v>14.45</v>
      </c>
      <c r="H155" s="201" t="n"/>
      <c r="I155" s="201" t="n"/>
      <c r="J155" s="200" t="n"/>
      <c r="K155" s="189">
        <f>F155-G155-H155+I155-J155</f>
        <v/>
      </c>
    </row>
    <row r="156">
      <c r="A156" s="137" t="n"/>
      <c r="E156" s="9" t="n">
        <v>45620</v>
      </c>
      <c r="F156" s="198" t="n">
        <v>14.8</v>
      </c>
      <c r="G156" s="186" t="n">
        <v>9.94</v>
      </c>
      <c r="H156" s="201" t="n"/>
      <c r="I156" s="201" t="n"/>
      <c r="J156" s="200" t="n"/>
      <c r="K156" s="189">
        <f>F156-G156-H156+I156-J156</f>
        <v/>
      </c>
    </row>
    <row r="157">
      <c r="E157" s="9" t="n">
        <v>45620</v>
      </c>
      <c r="F157" s="198" t="n">
        <v>20.8</v>
      </c>
      <c r="G157" s="186" t="n">
        <v>13</v>
      </c>
      <c r="H157" s="201" t="n"/>
      <c r="I157" s="201" t="n"/>
      <c r="J157" s="200" t="n"/>
      <c r="K157" s="189">
        <f>F157-G157-H157+I157-J157</f>
        <v/>
      </c>
    </row>
    <row r="158">
      <c r="E158" s="9" t="n">
        <v>45620</v>
      </c>
      <c r="F158" s="198" t="n">
        <v>145</v>
      </c>
      <c r="G158" s="186" t="n">
        <v>57.99</v>
      </c>
      <c r="H158" s="201" t="n"/>
      <c r="I158" s="201" t="n"/>
      <c r="J158" s="200" t="n"/>
      <c r="K158" s="189">
        <f>F158-G158-H158+I158-J158</f>
        <v/>
      </c>
    </row>
    <row r="159">
      <c r="E159" s="9" t="n">
        <v>45620</v>
      </c>
      <c r="F159" s="198" t="n">
        <v>97.8</v>
      </c>
      <c r="G159" s="186" t="n">
        <v>68</v>
      </c>
      <c r="H159" s="201" t="n"/>
      <c r="I159" s="201" t="n"/>
      <c r="J159" s="200" t="n"/>
      <c r="K159" s="189">
        <f>F159-G159-H159+I159-J159</f>
        <v/>
      </c>
    </row>
    <row r="160">
      <c r="E160" s="9" t="n">
        <v>45620</v>
      </c>
      <c r="F160" s="198" t="n">
        <v>38.8</v>
      </c>
      <c r="G160" s="186" t="n">
        <v>31</v>
      </c>
      <c r="H160" s="201" t="n"/>
      <c r="I160" s="201" t="n"/>
      <c r="J160" s="200" t="n"/>
      <c r="K160" s="189">
        <f>F160-G160-H160+I160-J160</f>
        <v/>
      </c>
    </row>
    <row r="161">
      <c r="E161" s="9" t="n">
        <v>45620</v>
      </c>
      <c r="F161" s="198" t="n">
        <v>29.6</v>
      </c>
      <c r="G161" s="186" t="n">
        <v>21.1</v>
      </c>
      <c r="H161" s="201" t="n"/>
      <c r="I161" s="201" t="n"/>
      <c r="J161" s="200" t="n"/>
      <c r="K161" s="189">
        <f>F161-G161-H161+I161-J161</f>
        <v/>
      </c>
    </row>
    <row r="162">
      <c r="E162" s="9" t="n">
        <v>45620</v>
      </c>
      <c r="F162" s="198" t="n">
        <v>33.9</v>
      </c>
      <c r="G162" s="186" t="n">
        <v>23</v>
      </c>
      <c r="H162" s="201" t="n"/>
      <c r="I162" s="201" t="n"/>
      <c r="J162" s="200" t="n"/>
      <c r="K162" s="189">
        <f>F162-G162-H162+I162-J162</f>
        <v/>
      </c>
    </row>
    <row r="163">
      <c r="E163" s="9" t="n">
        <v>45620</v>
      </c>
      <c r="F163" s="198" t="n">
        <v>25.8</v>
      </c>
      <c r="G163" s="186" t="n">
        <v>19.2</v>
      </c>
      <c r="H163" s="201" t="n"/>
      <c r="I163" s="201" t="n"/>
      <c r="J163" s="200" t="n"/>
      <c r="K163" s="189">
        <f>F163-G163-H163+I163-J163</f>
        <v/>
      </c>
    </row>
    <row r="164">
      <c r="E164" s="9" t="n">
        <v>45620</v>
      </c>
      <c r="F164" s="198" t="n">
        <v>34.8</v>
      </c>
      <c r="G164" s="186" t="n">
        <v>25</v>
      </c>
      <c r="H164" s="201" t="n"/>
      <c r="I164" s="201" t="n"/>
      <c r="J164" s="200" t="n"/>
      <c r="K164" s="189">
        <f>F164-G164-H164+I164-J164</f>
        <v/>
      </c>
    </row>
    <row r="165">
      <c r="E165" s="9" t="n">
        <v>45621</v>
      </c>
      <c r="F165" s="198" t="n">
        <v>14.8</v>
      </c>
      <c r="G165" s="186" t="n">
        <v>9.94</v>
      </c>
      <c r="H165" s="201" t="n"/>
      <c r="I165" s="201" t="n"/>
      <c r="J165" s="200" t="n"/>
      <c r="K165" s="189">
        <f>F165-G165-H165+I165-J165</f>
        <v/>
      </c>
    </row>
    <row r="166">
      <c r="E166" s="9" t="n">
        <v>45622</v>
      </c>
      <c r="F166" s="198" t="n">
        <v>34.8</v>
      </c>
      <c r="G166" s="186" t="n">
        <v>25</v>
      </c>
      <c r="H166" s="201" t="n"/>
      <c r="I166" s="201" t="n"/>
      <c r="J166" s="200" t="n"/>
      <c r="K166" s="189">
        <f>F166-G166-H166+I166-J166</f>
        <v/>
      </c>
    </row>
    <row r="167">
      <c r="E167" s="9" t="n">
        <v>45622</v>
      </c>
      <c r="F167" s="198" t="n">
        <v>17.8</v>
      </c>
      <c r="G167" s="186" t="n">
        <v>14.45</v>
      </c>
      <c r="H167" s="201" t="n"/>
      <c r="I167" s="201" t="n"/>
      <c r="J167" s="200" t="n"/>
      <c r="K167" s="189">
        <f>F167-G167-H167+I167-J167</f>
        <v/>
      </c>
    </row>
    <row r="168">
      <c r="E168" s="9" t="n">
        <v>45622</v>
      </c>
      <c r="F168" s="198" t="n">
        <v>49.8</v>
      </c>
      <c r="G168" s="186" t="n">
        <v>36.22</v>
      </c>
      <c r="H168" s="201" t="n">
        <v>49.8</v>
      </c>
      <c r="I168" s="201" t="n">
        <v>36.22</v>
      </c>
      <c r="J168" s="200" t="n"/>
      <c r="K168" s="189">
        <f>F168-G168-H168+I168-J168</f>
        <v/>
      </c>
    </row>
    <row r="169">
      <c r="E169" s="9" t="n">
        <v>45622</v>
      </c>
      <c r="F169" s="198" t="n">
        <v>25.8</v>
      </c>
      <c r="G169" s="186" t="n">
        <v>19.2</v>
      </c>
      <c r="H169" s="201" t="n"/>
      <c r="I169" s="201" t="n"/>
      <c r="J169" s="200" t="n"/>
      <c r="K169" s="189">
        <f>F169-G169-H169+I169-J169</f>
        <v/>
      </c>
    </row>
    <row r="170">
      <c r="E170" s="9" t="n">
        <v>45622</v>
      </c>
      <c r="F170" s="198" t="n">
        <v>34.8</v>
      </c>
      <c r="G170" s="186" t="n">
        <v>25</v>
      </c>
      <c r="H170" s="201" t="n"/>
      <c r="I170" s="201" t="n"/>
      <c r="J170" s="200" t="n"/>
      <c r="K170" s="189">
        <f>F170-G170-H170+I170-J170</f>
        <v/>
      </c>
    </row>
    <row r="171">
      <c r="E171" s="9" t="n">
        <v>45622</v>
      </c>
      <c r="F171" s="198" t="n">
        <v>32.8</v>
      </c>
      <c r="G171" s="186" t="n">
        <v>27.31</v>
      </c>
      <c r="H171" s="201" t="n"/>
      <c r="I171" s="201" t="n"/>
      <c r="J171" s="200" t="n"/>
      <c r="K171" s="189">
        <f>F171-G171-H171+I171-J171</f>
        <v/>
      </c>
    </row>
    <row r="172">
      <c r="E172" s="9" t="n">
        <v>45622</v>
      </c>
      <c r="F172" s="198" t="n">
        <v>17.8</v>
      </c>
      <c r="G172" s="186" t="n">
        <v>14.45</v>
      </c>
      <c r="H172" s="201" t="n"/>
      <c r="I172" s="201" t="n"/>
      <c r="J172" s="200" t="n"/>
      <c r="K172" s="189">
        <f>F172-G172-H172+I172-J172</f>
        <v/>
      </c>
    </row>
    <row r="173">
      <c r="E173" s="9" t="n">
        <v>45623</v>
      </c>
      <c r="F173" s="198" t="n">
        <v>34.8</v>
      </c>
      <c r="G173" s="186" t="n">
        <v>25</v>
      </c>
      <c r="H173" s="201" t="n"/>
      <c r="I173" s="201" t="n"/>
      <c r="J173" s="200" t="n"/>
      <c r="K173" s="189">
        <f>F173-G173-H173+I173-J173</f>
        <v/>
      </c>
    </row>
    <row r="174">
      <c r="E174" s="9" t="n">
        <v>45623</v>
      </c>
      <c r="F174" s="198" t="n">
        <v>20.8</v>
      </c>
      <c r="G174" s="186" t="n">
        <v>13</v>
      </c>
      <c r="H174" s="201" t="n"/>
      <c r="I174" s="201" t="n"/>
      <c r="J174" s="200" t="n"/>
      <c r="K174" s="189">
        <f>F174-G174-H174+I174-J174</f>
        <v/>
      </c>
    </row>
    <row r="175">
      <c r="E175" s="9" t="n">
        <v>45623</v>
      </c>
      <c r="F175" s="198" t="n">
        <v>14.8</v>
      </c>
      <c r="G175" s="186" t="n">
        <v>9.94</v>
      </c>
      <c r="H175" s="201" t="n"/>
      <c r="I175" s="201" t="n"/>
      <c r="J175" s="200" t="n"/>
      <c r="K175" s="189">
        <f>F175-G175-H175+I175-J175</f>
        <v/>
      </c>
    </row>
    <row r="176">
      <c r="E176" s="9" t="n">
        <v>45623</v>
      </c>
      <c r="F176" s="198" t="n">
        <v>14.8</v>
      </c>
      <c r="G176" s="186" t="n">
        <v>9.94</v>
      </c>
      <c r="H176" s="201" t="n"/>
      <c r="I176" s="201" t="n"/>
      <c r="J176" s="200" t="n"/>
      <c r="K176" s="189">
        <f>F176-G176-H176+I176-J176</f>
        <v/>
      </c>
    </row>
    <row r="177">
      <c r="E177" s="9" t="n">
        <v>45624</v>
      </c>
      <c r="F177" s="198" t="n">
        <v>97.8</v>
      </c>
      <c r="G177" s="186" t="n">
        <v>68</v>
      </c>
      <c r="H177" s="201" t="n"/>
      <c r="I177" s="201" t="n"/>
      <c r="J177" s="200" t="n"/>
      <c r="K177" s="189">
        <f>F177-G177-H177+I177-J177</f>
        <v/>
      </c>
    </row>
    <row r="178">
      <c r="E178" s="9" t="n">
        <v>45624</v>
      </c>
      <c r="F178" s="198" t="n">
        <v>34.8</v>
      </c>
      <c r="G178" s="186" t="n">
        <v>25</v>
      </c>
      <c r="H178" s="201" t="n"/>
      <c r="I178" s="201" t="n"/>
      <c r="J178" s="200" t="n"/>
      <c r="K178" s="189">
        <f>F178-G178-H178+I178-J178</f>
        <v/>
      </c>
      <c r="M178" s="0" t="inlineStr">
        <is>
          <t>快递费代估</t>
        </is>
      </c>
    </row>
    <row r="179">
      <c r="E179" s="9" t="n">
        <v>45624</v>
      </c>
      <c r="F179" s="198" t="n">
        <v>28.7</v>
      </c>
      <c r="G179" s="186" t="n">
        <v>19</v>
      </c>
      <c r="H179" s="201" t="n"/>
      <c r="I179" s="201" t="n"/>
      <c r="J179" s="200" t="n"/>
      <c r="K179" s="189">
        <f>F179-G179-H179+I179-J179</f>
        <v/>
      </c>
    </row>
    <row r="180">
      <c r="E180" s="9" t="n">
        <v>45624</v>
      </c>
      <c r="F180" s="198" t="n">
        <v>51.6</v>
      </c>
      <c r="G180" s="186" t="n">
        <v>34.4</v>
      </c>
      <c r="H180" s="201" t="n"/>
      <c r="I180" s="201" t="n"/>
      <c r="J180" s="200" t="n"/>
      <c r="K180" s="189">
        <f>F180-G180-H180+I180-J180</f>
        <v/>
      </c>
    </row>
    <row r="181">
      <c r="E181" s="9" t="n">
        <v>45624</v>
      </c>
      <c r="F181" s="198" t="n">
        <v>77.40000000000001</v>
      </c>
      <c r="G181" s="186" t="n">
        <v>49.6</v>
      </c>
      <c r="H181" s="201" t="n"/>
      <c r="I181" s="201" t="n"/>
      <c r="J181" s="200" t="n"/>
      <c r="K181" s="189">
        <f>F181-G181-H181+I181-J181</f>
        <v/>
      </c>
    </row>
    <row r="182">
      <c r="E182" s="9" t="n">
        <v>45624</v>
      </c>
      <c r="F182" s="198" t="n">
        <v>10.64</v>
      </c>
      <c r="G182" s="186" t="n">
        <v>10.65</v>
      </c>
      <c r="H182" s="201" t="n"/>
      <c r="I182" s="201" t="n"/>
      <c r="J182" s="200" t="n"/>
      <c r="K182" s="189">
        <f>F182-G182-H182+I182-J182</f>
        <v/>
      </c>
    </row>
    <row r="183">
      <c r="E183" s="9" t="n">
        <v>45624</v>
      </c>
      <c r="F183" s="198" t="n">
        <v>145</v>
      </c>
      <c r="G183" s="186" t="n">
        <v>50</v>
      </c>
      <c r="H183" s="201" t="n"/>
      <c r="I183" s="201" t="n"/>
      <c r="J183" s="200" t="n">
        <v>4</v>
      </c>
      <c r="K183" s="189">
        <f>F183-G183-H183+I183-J183</f>
        <v/>
      </c>
    </row>
    <row r="184">
      <c r="E184" s="9" t="n">
        <v>45624</v>
      </c>
      <c r="F184" s="198" t="n">
        <v>49.8</v>
      </c>
      <c r="G184" s="186" t="n">
        <v>36.22</v>
      </c>
      <c r="H184" s="201" t="n"/>
      <c r="I184" s="201" t="n"/>
      <c r="J184" s="200" t="n"/>
      <c r="K184" s="189">
        <f>F184-G184-H184+I184-J184</f>
        <v/>
      </c>
    </row>
    <row r="185">
      <c r="E185" s="9" t="n">
        <v>45625</v>
      </c>
      <c r="F185" s="198" t="n">
        <v>99.40000000000001</v>
      </c>
      <c r="G185" s="186" t="n">
        <v>65</v>
      </c>
      <c r="H185" s="201" t="n"/>
      <c r="I185" s="201" t="n"/>
      <c r="J185" s="200" t="n">
        <v>4</v>
      </c>
      <c r="K185" s="189">
        <f>F185-G185-H185+I185-J185</f>
        <v/>
      </c>
    </row>
    <row r="186">
      <c r="E186" s="9" t="n">
        <v>45625</v>
      </c>
      <c r="F186" s="198" t="n">
        <v>23.5</v>
      </c>
      <c r="G186" s="186" t="n">
        <v>15</v>
      </c>
      <c r="H186" s="201" t="n"/>
      <c r="I186" s="201" t="n"/>
      <c r="J186" s="200" t="n"/>
      <c r="K186" s="189">
        <f>F186-G186-H186+I186-J186</f>
        <v/>
      </c>
      <c r="M186" s="0" t="inlineStr">
        <is>
          <t>快递费代估</t>
        </is>
      </c>
    </row>
    <row r="187">
      <c r="E187" s="9" t="n">
        <v>45625</v>
      </c>
      <c r="F187" s="198" t="n">
        <v>17.8</v>
      </c>
      <c r="G187" s="186" t="n">
        <v>14.45</v>
      </c>
      <c r="H187" s="201" t="n"/>
      <c r="I187" s="201" t="n"/>
      <c r="J187" s="200" t="n"/>
      <c r="K187" s="189">
        <f>F187-G187-H187+I187-J187</f>
        <v/>
      </c>
    </row>
    <row r="188">
      <c r="E188" s="9" t="n">
        <v>45625</v>
      </c>
      <c r="F188" s="198" t="n">
        <v>890</v>
      </c>
      <c r="G188" s="186" t="n">
        <v>612.5</v>
      </c>
      <c r="H188" s="201" t="n"/>
      <c r="I188" s="201" t="n"/>
      <c r="J188" s="200" t="n"/>
      <c r="K188" s="189">
        <f>F188-G188-H188+I188-J188</f>
        <v/>
      </c>
    </row>
    <row r="189">
      <c r="E189" s="9" t="n">
        <v>45625</v>
      </c>
      <c r="F189" s="198" t="n">
        <v>31.3</v>
      </c>
      <c r="G189" s="186" t="n">
        <v>21</v>
      </c>
      <c r="H189" s="201" t="n"/>
      <c r="I189" s="201" t="n"/>
      <c r="J189" s="200" t="n"/>
      <c r="K189" s="189">
        <f>F189-G189-H189+I189-J189</f>
        <v/>
      </c>
    </row>
    <row r="190">
      <c r="E190" s="9" t="n">
        <v>45626</v>
      </c>
      <c r="F190" s="198" t="n">
        <v>14.8</v>
      </c>
      <c r="G190" s="186" t="n">
        <v>9.94</v>
      </c>
      <c r="H190" s="201" t="n"/>
      <c r="I190" s="201" t="n"/>
      <c r="J190" s="200" t="n"/>
      <c r="K190" s="189">
        <f>F190-G190-H190+I190-J190</f>
        <v/>
      </c>
    </row>
    <row r="191">
      <c r="E191" s="9" t="n">
        <v>45626</v>
      </c>
      <c r="F191" s="202" t="n">
        <v>97.8</v>
      </c>
      <c r="G191" s="186" t="n">
        <v>68</v>
      </c>
      <c r="H191" s="201" t="n"/>
      <c r="I191" s="201" t="n"/>
      <c r="J191" s="200" t="n"/>
      <c r="K191" s="189">
        <f>F191-G191-H191+I191-J191</f>
        <v/>
      </c>
      <c r="M191" s="0" t="inlineStr">
        <is>
          <t>快递费代估</t>
        </is>
      </c>
    </row>
    <row r="192">
      <c r="E192" s="9" t="n">
        <v>45626</v>
      </c>
      <c r="F192" s="198" t="n">
        <v>47.6</v>
      </c>
      <c r="G192" s="186" t="n">
        <v>21.1</v>
      </c>
      <c r="H192" s="201" t="n"/>
      <c r="I192" s="201" t="n"/>
      <c r="J192" s="200" t="n"/>
      <c r="K192" s="189">
        <f>F192-G192-H192+I192-J192</f>
        <v/>
      </c>
    </row>
    <row r="193">
      <c r="E193" s="9" t="n"/>
      <c r="F193" s="198" t="n"/>
      <c r="G193" s="186" t="n"/>
      <c r="H193" s="201" t="n"/>
      <c r="I193" s="201" t="n"/>
      <c r="J193" s="200" t="n"/>
      <c r="K193" s="189" t="n"/>
    </row>
    <row r="194">
      <c r="E194" s="9" t="n"/>
      <c r="F194" s="198" t="n"/>
      <c r="G194" s="186" t="n"/>
      <c r="H194" s="201" t="n"/>
      <c r="I194" s="201" t="n"/>
      <c r="J194" s="200" t="n"/>
      <c r="K194" s="189" t="n"/>
    </row>
    <row r="195">
      <c r="E195" s="9" t="n"/>
      <c r="F195" s="198" t="n"/>
      <c r="G195" s="186" t="n"/>
      <c r="H195" s="201" t="n"/>
      <c r="I195" s="201" t="n"/>
      <c r="J195" s="200" t="n"/>
      <c r="K195" s="189" t="n"/>
    </row>
    <row r="196">
      <c r="E196" s="9" t="n"/>
      <c r="F196" s="198" t="n"/>
      <c r="G196" s="186" t="n"/>
      <c r="H196" s="201" t="n"/>
      <c r="I196" s="201" t="n"/>
      <c r="J196" s="200" t="n"/>
      <c r="K196" s="189" t="n"/>
    </row>
    <row r="197">
      <c r="E197" s="9" t="n"/>
      <c r="F197" s="198" t="n"/>
      <c r="G197" s="186" t="n"/>
      <c r="H197" s="201" t="n"/>
      <c r="I197" s="201" t="n"/>
      <c r="J197" s="200" t="n"/>
      <c r="K197" s="189" t="n"/>
    </row>
    <row r="198">
      <c r="E198" s="9" t="n"/>
      <c r="F198" s="198" t="n"/>
      <c r="G198" s="186" t="n"/>
      <c r="H198" s="201" t="n"/>
      <c r="I198" s="201" t="n"/>
      <c r="J198" s="200" t="n"/>
      <c r="K198" s="189" t="n"/>
    </row>
    <row r="199">
      <c r="E199" s="9" t="n"/>
      <c r="F199" s="198" t="n"/>
      <c r="G199" s="186" t="n"/>
      <c r="H199" s="201" t="n"/>
      <c r="I199" s="201" t="n"/>
      <c r="J199" s="200" t="n"/>
      <c r="K199" s="189" t="n"/>
    </row>
    <row r="200">
      <c r="E200" s="9" t="n"/>
      <c r="F200" s="198" t="n"/>
      <c r="G200" s="186" t="n"/>
      <c r="H200" s="201" t="n"/>
      <c r="I200" s="201" t="n"/>
      <c r="J200" s="200" t="n"/>
      <c r="K200" s="189" t="n"/>
      <c r="M200" s="0" t="inlineStr">
        <is>
          <t>快递费代估</t>
        </is>
      </c>
    </row>
    <row r="201">
      <c r="E201" s="9" t="n"/>
      <c r="F201" s="198" t="n"/>
      <c r="G201" s="186" t="n"/>
      <c r="H201" s="201" t="n"/>
      <c r="I201" s="201" t="n"/>
      <c r="J201" s="200" t="n"/>
      <c r="K201" s="189" t="n"/>
    </row>
    <row r="202">
      <c r="E202" s="9" t="n"/>
      <c r="F202" s="198" t="n"/>
      <c r="G202" s="186" t="n"/>
      <c r="H202" s="201" t="n"/>
      <c r="I202" s="201" t="n"/>
      <c r="J202" s="200" t="n"/>
      <c r="K202" s="189" t="n"/>
    </row>
    <row r="203">
      <c r="E203" s="9" t="n"/>
      <c r="F203" s="198" t="n"/>
      <c r="G203" s="186" t="n"/>
      <c r="H203" s="201" t="n"/>
      <c r="I203" s="201" t="n"/>
      <c r="J203" s="200" t="n"/>
      <c r="K203" s="189" t="n"/>
    </row>
    <row r="204">
      <c r="E204" s="9" t="n"/>
      <c r="F204" s="198" t="n"/>
      <c r="G204" s="186" t="n"/>
      <c r="H204" s="201" t="n"/>
      <c r="I204" s="201" t="n"/>
      <c r="J204" s="200" t="n"/>
      <c r="K204" s="189" t="n"/>
    </row>
    <row r="205">
      <c r="E205" s="9" t="n"/>
      <c r="F205" s="198" t="n"/>
      <c r="G205" s="186" t="n"/>
      <c r="H205" s="201" t="n"/>
      <c r="I205" s="201" t="n"/>
      <c r="J205" s="200" t="n"/>
      <c r="K205" s="189" t="n"/>
    </row>
    <row r="206">
      <c r="E206" s="9" t="n"/>
      <c r="F206" s="198" t="n"/>
      <c r="G206" s="186" t="n"/>
      <c r="H206" s="201" t="n"/>
      <c r="I206" s="201" t="n"/>
      <c r="J206" s="200" t="n"/>
      <c r="K206" s="189" t="n"/>
    </row>
    <row r="207">
      <c r="E207" s="9" t="n"/>
      <c r="F207" s="198" t="n"/>
      <c r="G207" s="186" t="n"/>
      <c r="H207" s="201" t="n"/>
      <c r="I207" s="201" t="n"/>
      <c r="J207" s="200" t="n"/>
      <c r="K207" s="189" t="n"/>
    </row>
    <row r="208">
      <c r="E208" s="9" t="n"/>
      <c r="F208" s="198" t="n"/>
      <c r="G208" s="186" t="n"/>
      <c r="H208" s="201" t="n"/>
      <c r="I208" s="201" t="n"/>
      <c r="J208" s="200" t="n"/>
      <c r="K208" s="189" t="n"/>
    </row>
    <row r="209">
      <c r="E209" s="9" t="n"/>
      <c r="F209" s="198" t="n"/>
      <c r="G209" s="186" t="n"/>
      <c r="H209" s="201" t="n"/>
      <c r="I209" s="201" t="n"/>
      <c r="J209" s="200" t="n"/>
      <c r="K209" s="189" t="n"/>
    </row>
    <row r="210">
      <c r="E210" s="9" t="n"/>
      <c r="F210" s="198" t="n"/>
      <c r="G210" s="186" t="n"/>
      <c r="H210" s="201" t="n"/>
      <c r="I210" s="201" t="n"/>
      <c r="J210" s="200" t="n"/>
      <c r="K210" s="189" t="n"/>
    </row>
    <row r="211">
      <c r="E211" s="9" t="n"/>
      <c r="F211" s="198" t="n"/>
      <c r="G211" s="186" t="n"/>
      <c r="H211" s="201" t="n"/>
      <c r="I211" s="201" t="n"/>
      <c r="J211" s="200" t="n"/>
      <c r="K211" s="189" t="n"/>
    </row>
    <row r="212">
      <c r="E212" s="9" t="n"/>
      <c r="F212" s="198" t="n"/>
      <c r="G212" s="186" t="n"/>
      <c r="H212" s="201" t="n"/>
      <c r="I212" s="201" t="n"/>
      <c r="J212" s="200" t="n"/>
      <c r="K212" s="189" t="n"/>
    </row>
    <row r="213">
      <c r="E213" s="9" t="n"/>
      <c r="F213" s="198" t="n"/>
      <c r="G213" s="186" t="n"/>
      <c r="H213" s="201" t="n"/>
      <c r="I213" s="201" t="n"/>
      <c r="J213" s="200" t="n"/>
      <c r="K213" s="189" t="n"/>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R423"/>
  <sheetViews>
    <sheetView workbookViewId="0">
      <pane xSplit="4" ySplit="6" topLeftCell="E201" activePane="bottomRight" state="frozen"/>
      <selection pane="topRight" activeCell="E1" sqref="E1"/>
      <selection pane="bottomLeft" activeCell="A7" sqref="A7"/>
      <selection pane="bottomRight" activeCell="C6" sqref="C6:D6"/>
    </sheetView>
  </sheetViews>
  <sheetFormatPr baseColWidth="8" defaultColWidth="9" defaultRowHeight="20.25"/>
  <cols>
    <col width="15.75" customWidth="1" style="162" min="1" max="1"/>
    <col width="14.5" customWidth="1" style="162" min="2" max="2"/>
    <col width="14" customWidth="1" style="162" min="3" max="3"/>
    <col width="14.125" customWidth="1" style="162" min="4" max="4"/>
    <col width="15.5" customWidth="1" style="13" min="5" max="5"/>
    <col width="14.375" customWidth="1" style="168" min="6" max="6"/>
    <col width="14.625" customWidth="1" style="169" min="7" max="7"/>
    <col width="13.75" customWidth="1" style="170" min="8" max="8"/>
    <col width="12.375" customWidth="1" style="170" min="9" max="9"/>
    <col width="11.75" customWidth="1" style="171" min="10" max="10"/>
    <col width="13" customWidth="1" style="172" min="11" max="11"/>
    <col width="11.75" customWidth="1" style="162" min="12" max="12"/>
  </cols>
  <sheetData>
    <row r="1" ht="39.95" customHeight="1" s="162">
      <c r="A1" s="173" t="inlineStr">
        <is>
          <t>10月份合计</t>
        </is>
      </c>
      <c r="B1" s="174" t="n"/>
      <c r="C1" s="174" t="n"/>
      <c r="D1" s="175" t="n"/>
      <c r="E1" s="5" t="inlineStr">
        <is>
          <t>日期</t>
        </is>
      </c>
      <c r="F1" s="176" t="inlineStr">
        <is>
          <t>销售额</t>
        </is>
      </c>
      <c r="G1" s="177" t="inlineStr">
        <is>
          <t>拿货价</t>
        </is>
      </c>
      <c r="H1" s="178" t="inlineStr">
        <is>
          <t>买家退款金额</t>
        </is>
      </c>
      <c r="I1" s="179" t="inlineStr">
        <is>
          <t>店铺退款金额</t>
        </is>
      </c>
      <c r="J1" s="180" t="inlineStr">
        <is>
          <t>快递费</t>
        </is>
      </c>
      <c r="K1" s="181" t="inlineStr">
        <is>
          <t>利润</t>
        </is>
      </c>
      <c r="L1" s="181" t="inlineStr">
        <is>
          <t>特殊类型</t>
        </is>
      </c>
      <c r="M1" s="0" t="n">
        <v>6.2</v>
      </c>
      <c r="N1" s="149" t="n">
        <v>11</v>
      </c>
      <c r="P1" s="0" t="n">
        <v>5</v>
      </c>
      <c r="Q1" s="149" t="n">
        <v>5</v>
      </c>
    </row>
    <row r="2" ht="20.25" customHeight="1" s="162">
      <c r="A2" s="182" t="inlineStr">
        <is>
          <t>类目</t>
        </is>
      </c>
      <c r="B2" s="182" t="inlineStr">
        <is>
          <t>合计金额</t>
        </is>
      </c>
      <c r="C2" s="183" t="inlineStr">
        <is>
          <t>利润</t>
        </is>
      </c>
      <c r="D2" s="184">
        <f>SUM(K:K)</f>
        <v/>
      </c>
      <c r="E2" s="9" t="n">
        <v>45566</v>
      </c>
      <c r="F2" s="185" t="n">
        <v>14.8</v>
      </c>
      <c r="G2" s="186" t="n">
        <v>5</v>
      </c>
      <c r="H2" s="187" t="n"/>
      <c r="I2" s="187" t="n"/>
      <c r="J2" s="188" t="n">
        <v>4</v>
      </c>
      <c r="K2" s="189">
        <f>F2-G2-H2+I2-J2</f>
        <v/>
      </c>
      <c r="L2" s="128" t="n"/>
      <c r="M2" s="0" t="n">
        <v>10.3</v>
      </c>
      <c r="N2" s="20" t="n">
        <v>15</v>
      </c>
      <c r="O2" s="20" t="n"/>
      <c r="Q2" s="20" t="n">
        <v>10</v>
      </c>
      <c r="R2" s="20" t="n"/>
    </row>
    <row r="3" ht="20.25" customHeight="1" s="162">
      <c r="A3" s="182" t="inlineStr">
        <is>
          <t>销售额</t>
        </is>
      </c>
      <c r="B3" s="184">
        <f>SUM(F:F)</f>
        <v/>
      </c>
      <c r="C3" s="183" t="inlineStr">
        <is>
          <t>利润率</t>
        </is>
      </c>
      <c r="D3" s="134">
        <f>D2/B4</f>
        <v/>
      </c>
      <c r="E3" s="9" t="n">
        <v>45566</v>
      </c>
      <c r="F3" s="185" t="n">
        <v>23.6</v>
      </c>
      <c r="G3" s="186" t="n">
        <v>17.3</v>
      </c>
      <c r="H3" s="187" t="n"/>
      <c r="I3" s="187" t="n"/>
      <c r="J3" s="188" t="n"/>
      <c r="K3" s="189">
        <f>F3-G3-H3+I3-J3</f>
        <v/>
      </c>
      <c r="L3" s="128" t="n"/>
      <c r="M3" s="0" t="n">
        <v>14.8</v>
      </c>
      <c r="N3" s="0" t="n">
        <v>20</v>
      </c>
      <c r="Q3" s="0" t="n">
        <v>11</v>
      </c>
    </row>
    <row r="4" ht="20.25" customHeight="1" s="162">
      <c r="A4" s="182" t="inlineStr">
        <is>
          <t>拿货价</t>
        </is>
      </c>
      <c r="B4" s="184">
        <f>SUM(G:G)</f>
        <v/>
      </c>
      <c r="C4" s="190" t="inlineStr">
        <is>
          <t>快递费</t>
        </is>
      </c>
      <c r="D4" s="184">
        <f>SUM(J:J)</f>
        <v/>
      </c>
      <c r="E4" s="9" t="n">
        <v>45566</v>
      </c>
      <c r="F4" s="185" t="n">
        <v>34.8</v>
      </c>
      <c r="G4" s="186" t="n">
        <v>25</v>
      </c>
      <c r="H4" s="187" t="n"/>
      <c r="I4" s="187" t="n"/>
      <c r="J4" s="188" t="n"/>
      <c r="K4" s="189">
        <f>F4-G4-H4+I4-J4</f>
        <v/>
      </c>
      <c r="L4" s="128" t="n"/>
    </row>
    <row r="5" ht="20.25" customHeight="1" s="162">
      <c r="A5" s="182" t="inlineStr">
        <is>
          <t>买家退款</t>
        </is>
      </c>
      <c r="B5" s="184">
        <f>SUM(H:H)</f>
        <v/>
      </c>
      <c r="C5" s="183" t="inlineStr">
        <is>
          <t>单量</t>
        </is>
      </c>
      <c r="D5" s="191">
        <f>COUNT(G:G)</f>
        <v/>
      </c>
      <c r="E5" s="9" t="n">
        <v>45566</v>
      </c>
      <c r="F5" s="185" t="n">
        <v>32.8</v>
      </c>
      <c r="G5" s="186" t="n">
        <v>22.8</v>
      </c>
      <c r="H5" s="187" t="n"/>
      <c r="I5" s="187" t="n"/>
      <c r="J5" s="188" t="n"/>
      <c r="K5" s="189">
        <f>F5-G5-H5+I5-J5</f>
        <v/>
      </c>
      <c r="L5" s="128" t="n"/>
    </row>
    <row r="6" ht="20.25" customHeight="1" s="162">
      <c r="A6" s="182" t="inlineStr">
        <is>
          <t>店铺退款</t>
        </is>
      </c>
      <c r="B6" s="184">
        <f>SUM(I:I)</f>
        <v/>
      </c>
      <c r="C6" s="192" t="inlineStr">
        <is>
          <t>退货量</t>
        </is>
      </c>
      <c r="D6" s="191">
        <f>COUNT(I:I)</f>
        <v/>
      </c>
      <c r="E6" s="9" t="n">
        <v>45566</v>
      </c>
      <c r="F6" s="185" t="n">
        <v>26.1</v>
      </c>
      <c r="G6" s="186" t="n">
        <v>17</v>
      </c>
      <c r="H6" s="187" t="n"/>
      <c r="I6" s="187" t="n"/>
      <c r="J6" s="188" t="n"/>
      <c r="K6" s="189">
        <f>F6-G6-H6+I6-J6</f>
        <v/>
      </c>
      <c r="L6" s="128" t="n"/>
    </row>
    <row r="7" ht="20.25" customHeight="1" s="162">
      <c r="E7" s="9" t="n">
        <v>45566</v>
      </c>
      <c r="F7" s="193" t="n">
        <v>16.8</v>
      </c>
      <c r="G7" s="186" t="n">
        <v>16.93</v>
      </c>
      <c r="H7" s="187" t="n"/>
      <c r="I7" s="187" t="n"/>
      <c r="J7" s="188" t="n"/>
      <c r="K7" s="189">
        <f>F7-G7-H7+I7-J7</f>
        <v/>
      </c>
      <c r="L7" s="128" t="n"/>
    </row>
    <row r="8" ht="20.25" customHeight="1" s="162">
      <c r="E8" s="9" t="n">
        <v>45566</v>
      </c>
      <c r="F8" s="185" t="n">
        <v>16.8</v>
      </c>
      <c r="G8" s="186" t="n">
        <v>0</v>
      </c>
      <c r="H8" s="187" t="n"/>
      <c r="I8" s="187" t="n"/>
      <c r="J8" s="188" t="n"/>
      <c r="K8" s="189">
        <f>F8-G8-H8+I8-J8</f>
        <v/>
      </c>
      <c r="L8" s="128" t="n"/>
    </row>
    <row r="9" ht="20.25" customHeight="1" s="162">
      <c r="E9" s="9" t="n">
        <v>45567</v>
      </c>
      <c r="F9" s="185" t="n">
        <v>16.8</v>
      </c>
      <c r="G9" s="186" t="n">
        <v>13</v>
      </c>
      <c r="H9" s="187" t="n"/>
      <c r="I9" s="187" t="n"/>
      <c r="J9" s="188" t="n"/>
      <c r="K9" s="189">
        <f>F9-G9-H9+I9-J9</f>
        <v/>
      </c>
      <c r="L9" s="128" t="n"/>
    </row>
    <row r="10" ht="20.25" customHeight="1" s="162">
      <c r="B10" s="194" t="n"/>
      <c r="E10" s="9" t="n">
        <v>45567</v>
      </c>
      <c r="F10" s="193" t="n">
        <v>51.6</v>
      </c>
      <c r="G10" s="186" t="n">
        <v>34.4</v>
      </c>
      <c r="H10" s="187" t="n"/>
      <c r="I10" s="187" t="n"/>
      <c r="J10" s="188" t="n"/>
      <c r="K10" s="189">
        <f>F10-G10-H10+I10-J10</f>
        <v/>
      </c>
      <c r="L10" s="13" t="n"/>
    </row>
    <row r="11" ht="22.35" customHeight="1" s="162">
      <c r="E11" s="9" t="n">
        <v>45567</v>
      </c>
      <c r="F11" s="185" t="n">
        <v>51.6</v>
      </c>
      <c r="G11" s="186" t="n">
        <v>34.4</v>
      </c>
      <c r="H11" s="187" t="n"/>
      <c r="I11" s="187" t="n"/>
      <c r="J11" s="188" t="n"/>
      <c r="K11" s="189">
        <f>F11-G11-H11+I11-J11</f>
        <v/>
      </c>
      <c r="L11" s="13" t="n"/>
    </row>
    <row r="12">
      <c r="E12" s="9" t="n">
        <v>45567</v>
      </c>
      <c r="F12" s="185" t="n">
        <v>236</v>
      </c>
      <c r="G12" s="186" t="n">
        <v>140.19</v>
      </c>
      <c r="H12" s="187" t="n"/>
      <c r="I12" s="187" t="n"/>
      <c r="J12" s="188" t="n"/>
      <c r="K12" s="189">
        <f>F12-G12-H12+I12-J12</f>
        <v/>
      </c>
      <c r="L12" s="13" t="n"/>
    </row>
    <row r="13">
      <c r="E13" s="9" t="n">
        <v>45567</v>
      </c>
      <c r="F13" s="185" t="n">
        <v>17.8</v>
      </c>
      <c r="G13" s="186" t="n">
        <v>14.45</v>
      </c>
      <c r="H13" s="187" t="n"/>
      <c r="I13" s="187" t="n"/>
      <c r="J13" s="188" t="n"/>
      <c r="K13" s="189">
        <f>F13-G13-H13+I13-J13</f>
        <v/>
      </c>
      <c r="L13" s="13" t="n"/>
    </row>
    <row r="14">
      <c r="B14" s="194" t="n"/>
      <c r="E14" s="9" t="n">
        <v>45567</v>
      </c>
      <c r="F14" s="185" t="n">
        <v>11.8</v>
      </c>
      <c r="G14" s="186" t="n">
        <v>10.65</v>
      </c>
      <c r="H14" s="187" t="n"/>
      <c r="I14" s="187" t="n"/>
      <c r="J14" s="188" t="n"/>
      <c r="K14" s="189">
        <f>F14-G14-H14+I14-J14</f>
        <v/>
      </c>
      <c r="L14" s="13" t="n"/>
      <c r="M14" s="0" t="inlineStr">
        <is>
          <t>快递费代估</t>
        </is>
      </c>
    </row>
    <row r="15">
      <c r="E15" s="9" t="n">
        <v>45567</v>
      </c>
      <c r="F15" s="185" t="n">
        <v>213.6</v>
      </c>
      <c r="G15" s="186" t="n">
        <v>147.4</v>
      </c>
      <c r="H15" s="187" t="n">
        <v>22</v>
      </c>
      <c r="I15" s="187" t="n"/>
      <c r="J15" s="188" t="n"/>
      <c r="K15" s="189">
        <f>F15-G15-H15+I15-J15</f>
        <v/>
      </c>
      <c r="L15" s="13" t="n"/>
    </row>
    <row r="16">
      <c r="E16" s="9" t="n">
        <v>45567</v>
      </c>
      <c r="F16" s="185" t="n">
        <v>20.8</v>
      </c>
      <c r="G16" s="186" t="n">
        <v>13</v>
      </c>
      <c r="H16" s="187" t="n"/>
      <c r="I16" s="187" t="n"/>
      <c r="J16" s="188" t="n"/>
      <c r="K16" s="189">
        <f>F16-G16-H16+I16-J16</f>
        <v/>
      </c>
      <c r="L16" s="13" t="n"/>
    </row>
    <row r="17">
      <c r="E17" s="9" t="n">
        <v>45568</v>
      </c>
      <c r="F17" s="185" t="n">
        <v>66.59999999999999</v>
      </c>
      <c r="G17" s="186" t="n">
        <v>45</v>
      </c>
      <c r="H17" s="187" t="n"/>
      <c r="I17" s="187" t="n"/>
      <c r="J17" s="188" t="n"/>
      <c r="K17" s="189">
        <f>F17-G17-H17+I17-J17</f>
        <v/>
      </c>
      <c r="L17" s="13" t="n"/>
    </row>
    <row r="18">
      <c r="E18" s="9" t="n">
        <v>45568</v>
      </c>
      <c r="F18" s="195" t="n">
        <v>59.2</v>
      </c>
      <c r="G18" s="186" t="n">
        <v>20</v>
      </c>
      <c r="H18" s="187" t="n"/>
      <c r="I18" s="187" t="n"/>
      <c r="J18" s="188" t="n">
        <v>4</v>
      </c>
      <c r="K18" s="189">
        <f>F18-G18-H18+I18-J18</f>
        <v/>
      </c>
      <c r="L18" s="13" t="n"/>
    </row>
    <row r="19">
      <c r="E19" s="9" t="n">
        <v>45568</v>
      </c>
      <c r="F19" s="185" t="n">
        <v>90.59999999999999</v>
      </c>
      <c r="G19" s="186" t="n">
        <v>60</v>
      </c>
      <c r="H19" s="187" t="n">
        <v>90.59999999999999</v>
      </c>
      <c r="I19" s="187" t="n">
        <v>54</v>
      </c>
      <c r="J19" s="188" t="n"/>
      <c r="K19" s="189">
        <f>F19-G19-H19+I19-J19</f>
        <v/>
      </c>
      <c r="L19" s="13" t="n"/>
    </row>
    <row r="20">
      <c r="E20" s="9" t="n">
        <v>45568</v>
      </c>
      <c r="F20" s="193" t="n">
        <v>74</v>
      </c>
      <c r="G20" s="186" t="n">
        <v>25</v>
      </c>
      <c r="H20" s="187" t="n"/>
      <c r="I20" s="187" t="n"/>
      <c r="J20" s="188" t="n">
        <v>4</v>
      </c>
      <c r="K20" s="189">
        <f>F20-G20-H20+I20-J20</f>
        <v/>
      </c>
      <c r="L20" s="13" t="n"/>
    </row>
    <row r="21">
      <c r="E21" s="9" t="n">
        <v>45568</v>
      </c>
      <c r="F21" s="193" t="n">
        <v>17.8</v>
      </c>
      <c r="G21" s="186" t="n">
        <v>14.45</v>
      </c>
      <c r="H21" s="187" t="n"/>
      <c r="I21" s="187" t="n"/>
      <c r="J21" s="188" t="n"/>
      <c r="K21" s="189">
        <f>F21-G21-H21+I21-J21</f>
        <v/>
      </c>
      <c r="L21" s="13" t="n"/>
    </row>
    <row r="22">
      <c r="E22" s="9" t="n">
        <v>45568</v>
      </c>
      <c r="F22" s="196" t="n">
        <v>34.8</v>
      </c>
      <c r="G22" s="186" t="n">
        <v>25</v>
      </c>
      <c r="H22" s="187" t="n"/>
      <c r="I22" s="187" t="n"/>
      <c r="J22" s="188" t="n"/>
      <c r="K22" s="189">
        <f>F22-G22-H22+I22-J22</f>
        <v/>
      </c>
      <c r="L22" s="13" t="n"/>
    </row>
    <row r="23">
      <c r="E23" s="9" t="n">
        <v>45568</v>
      </c>
      <c r="F23" s="196" t="n">
        <v>64.8</v>
      </c>
      <c r="G23" s="186" t="n">
        <v>45</v>
      </c>
      <c r="H23" s="187" t="n">
        <v>64.8</v>
      </c>
      <c r="I23" s="187" t="n">
        <v>42</v>
      </c>
      <c r="J23" s="188" t="n"/>
      <c r="K23" s="189">
        <f>F23-G23-H23+I23-J23</f>
        <v/>
      </c>
      <c r="L23" s="13" t="n"/>
    </row>
    <row r="24">
      <c r="E24" s="9" t="n">
        <v>45569</v>
      </c>
      <c r="F24" s="195" t="n">
        <v>34.8</v>
      </c>
      <c r="G24" s="186" t="n">
        <v>25</v>
      </c>
      <c r="H24" s="187" t="n"/>
      <c r="I24" s="187" t="n"/>
      <c r="J24" s="188" t="n"/>
      <c r="K24" s="189">
        <f>F24-G24-H24+I24-J24</f>
        <v/>
      </c>
      <c r="L24" s="13" t="n"/>
    </row>
    <row r="25">
      <c r="E25" s="9" t="n">
        <v>45569</v>
      </c>
      <c r="F25" s="195" t="n">
        <v>25.8</v>
      </c>
      <c r="G25" s="186" t="n">
        <v>19.2</v>
      </c>
      <c r="H25" s="187" t="n"/>
      <c r="I25" s="187" t="n"/>
      <c r="J25" s="197" t="n"/>
      <c r="K25" s="189">
        <f>F25-G25-H25+I25-J25</f>
        <v/>
      </c>
      <c r="L25" s="13" t="n"/>
    </row>
    <row r="26">
      <c r="E26" s="9" t="n">
        <v>45569</v>
      </c>
      <c r="F26" s="198" t="n">
        <v>20.8</v>
      </c>
      <c r="G26" s="186" t="n">
        <v>13</v>
      </c>
      <c r="H26" s="187" t="n"/>
      <c r="I26" s="187" t="n"/>
      <c r="J26" s="197" t="n"/>
      <c r="K26" s="189">
        <f>F26-G26-H26+I26-J26</f>
        <v/>
      </c>
      <c r="L26" s="13" t="n"/>
    </row>
    <row r="27">
      <c r="E27" s="9" t="n">
        <v>45570</v>
      </c>
      <c r="F27" s="198" t="n">
        <v>127.8</v>
      </c>
      <c r="G27" s="186" t="n">
        <v>88</v>
      </c>
      <c r="H27" s="187" t="n"/>
      <c r="I27" s="187" t="n"/>
      <c r="J27" s="199" t="n"/>
      <c r="K27" s="189">
        <f>F27-G27-H27+I27-J27</f>
        <v/>
      </c>
      <c r="L27" s="13" t="n"/>
    </row>
    <row r="28">
      <c r="E28" s="9" t="n">
        <v>45570</v>
      </c>
      <c r="F28" s="198" t="n">
        <v>14.8</v>
      </c>
      <c r="G28" s="186" t="n">
        <v>10.2</v>
      </c>
      <c r="H28" s="187" t="n"/>
      <c r="I28" s="187" t="n"/>
      <c r="J28" s="200" t="n"/>
      <c r="K28" s="189">
        <f>F28-G28-H28+I28-J28</f>
        <v/>
      </c>
      <c r="L28" s="13" t="n"/>
    </row>
    <row r="29">
      <c r="E29" s="9" t="n">
        <v>45570</v>
      </c>
      <c r="F29" s="198" t="n">
        <v>14.8</v>
      </c>
      <c r="G29" s="186" t="n">
        <v>10.2</v>
      </c>
      <c r="H29" s="187" t="n"/>
      <c r="I29" s="187" t="n"/>
      <c r="J29" s="200" t="n"/>
      <c r="K29" s="189">
        <f>F29-G29-H29+I29-J29</f>
        <v/>
      </c>
      <c r="L29" s="13" t="n"/>
    </row>
    <row r="30">
      <c r="E30" s="9" t="n">
        <v>45570</v>
      </c>
      <c r="F30" s="198" t="n">
        <v>35.4</v>
      </c>
      <c r="G30" s="186" t="n">
        <v>23.95</v>
      </c>
      <c r="H30" s="187" t="n"/>
      <c r="I30" s="187" t="n"/>
      <c r="J30" s="200" t="n"/>
      <c r="K30" s="189">
        <f>F30-G30-H30+I30-J30</f>
        <v/>
      </c>
      <c r="L30" s="13" t="n"/>
    </row>
    <row r="31">
      <c r="E31" s="9" t="n">
        <v>45570</v>
      </c>
      <c r="F31" s="198" t="n">
        <v>17.8</v>
      </c>
      <c r="G31" s="186" t="n">
        <v>14.45</v>
      </c>
      <c r="H31" s="187" t="n"/>
      <c r="I31" s="187" t="n"/>
      <c r="J31" s="200" t="n"/>
      <c r="K31" s="189">
        <f>F31-G31-H31+I31-J31</f>
        <v/>
      </c>
      <c r="L31" s="13" t="n"/>
    </row>
    <row r="32">
      <c r="E32" s="9" t="n">
        <v>45571</v>
      </c>
      <c r="F32" s="198" t="n">
        <v>64.8</v>
      </c>
      <c r="G32" s="186" t="n">
        <v>45</v>
      </c>
      <c r="H32" s="201" t="n"/>
      <c r="I32" s="201" t="n"/>
      <c r="J32" s="200" t="n"/>
      <c r="K32" s="189">
        <f>F32-G32-H32+I32-J32</f>
        <v/>
      </c>
    </row>
    <row r="33">
      <c r="E33" s="9" t="n">
        <v>45571</v>
      </c>
      <c r="F33" s="198" t="n">
        <v>83.2</v>
      </c>
      <c r="G33" s="186" t="n">
        <v>137.5</v>
      </c>
      <c r="H33" s="201" t="n"/>
      <c r="I33" s="201" t="n"/>
      <c r="J33" s="200" t="n"/>
      <c r="K33" s="189">
        <f>F33-G33-H33+I33-J33</f>
        <v/>
      </c>
    </row>
    <row r="34">
      <c r="E34" s="9" t="n">
        <v>45571</v>
      </c>
      <c r="F34" s="198" t="n">
        <v>143</v>
      </c>
      <c r="G34" s="186" t="n">
        <v>0</v>
      </c>
      <c r="H34" s="201" t="n"/>
      <c r="I34" s="201" t="n"/>
      <c r="J34" s="200" t="n"/>
      <c r="K34" s="189">
        <f>F34-G34-H34+I34-J34</f>
        <v/>
      </c>
    </row>
    <row r="35">
      <c r="E35" s="9" t="n">
        <v>45571</v>
      </c>
      <c r="F35" s="198" t="n">
        <v>14.8</v>
      </c>
      <c r="G35" s="186" t="n">
        <v>10.2</v>
      </c>
      <c r="H35" s="201" t="n"/>
      <c r="I35" s="201" t="n"/>
      <c r="J35" s="200" t="n"/>
      <c r="K35" s="189">
        <f>F35-G35-H35+I35-J35</f>
        <v/>
      </c>
    </row>
    <row r="36">
      <c r="E36" s="9" t="n">
        <v>45571</v>
      </c>
      <c r="F36" s="198" t="n">
        <v>127.8</v>
      </c>
      <c r="G36" s="186" t="n">
        <v>88</v>
      </c>
      <c r="H36" s="201" t="n"/>
      <c r="I36" s="201" t="n"/>
      <c r="J36" s="200" t="n"/>
      <c r="K36" s="189">
        <f>F36-G36-H36+I36-J36</f>
        <v/>
      </c>
    </row>
    <row r="37">
      <c r="E37" s="9" t="n">
        <v>45572</v>
      </c>
      <c r="F37" s="198" t="n">
        <v>11.8</v>
      </c>
      <c r="G37" s="186" t="n">
        <v>10.65</v>
      </c>
      <c r="H37" s="201" t="n"/>
      <c r="I37" s="201" t="n"/>
      <c r="J37" s="200" t="n"/>
      <c r="K37" s="189">
        <f>F37-G37-H37+I37-J37</f>
        <v/>
      </c>
    </row>
    <row r="38">
      <c r="E38" s="9" t="n">
        <v>45572</v>
      </c>
      <c r="F38" s="198" t="n">
        <v>18.8</v>
      </c>
      <c r="G38" s="186" t="n">
        <v>16</v>
      </c>
      <c r="H38" s="201" t="n"/>
      <c r="I38" s="201" t="n"/>
      <c r="J38" s="200" t="n"/>
      <c r="K38" s="189">
        <f>F38-G38-H38+I38-J38</f>
        <v/>
      </c>
    </row>
    <row r="39">
      <c r="E39" s="9" t="n">
        <v>45572</v>
      </c>
      <c r="F39" s="198" t="n">
        <v>17.8</v>
      </c>
      <c r="G39" s="186" t="n">
        <v>14.45</v>
      </c>
      <c r="H39" s="201" t="n"/>
      <c r="I39" s="201" t="n"/>
      <c r="J39" s="200" t="n"/>
      <c r="K39" s="189">
        <f>F39-G39-H39+I39-J39</f>
        <v/>
      </c>
    </row>
    <row r="40">
      <c r="E40" s="9" t="n">
        <v>45572</v>
      </c>
      <c r="F40" s="198" t="n">
        <v>17.8</v>
      </c>
      <c r="G40" s="186" t="n">
        <v>14.45</v>
      </c>
      <c r="H40" s="201" t="n"/>
      <c r="I40" s="201" t="n"/>
      <c r="J40" s="200" t="n"/>
      <c r="K40" s="189">
        <f>F40-G40-H40+I40-J40</f>
        <v/>
      </c>
    </row>
    <row r="41">
      <c r="E41" s="9" t="n">
        <v>45572</v>
      </c>
      <c r="F41" s="198" t="n">
        <v>235.8</v>
      </c>
      <c r="G41" s="186" t="n">
        <v>155.34</v>
      </c>
      <c r="H41" s="201" t="n"/>
      <c r="I41" s="201" t="n"/>
      <c r="J41" s="200" t="n"/>
      <c r="K41" s="189">
        <f>F41-G41-H41+I41-J41</f>
        <v/>
      </c>
    </row>
    <row r="42">
      <c r="E42" s="9" t="n">
        <v>45572</v>
      </c>
      <c r="F42" s="198" t="n">
        <v>38.8</v>
      </c>
      <c r="G42" s="186" t="n">
        <v>25.48</v>
      </c>
      <c r="H42" s="201" t="n"/>
      <c r="I42" s="201" t="n"/>
      <c r="J42" s="200" t="n"/>
      <c r="K42" s="189">
        <f>F42-G42-H42+I42-J42</f>
        <v/>
      </c>
    </row>
    <row r="43">
      <c r="E43" s="9" t="n">
        <v>45572</v>
      </c>
      <c r="F43" s="198" t="n">
        <v>14.8</v>
      </c>
      <c r="G43" s="186" t="n">
        <v>9.300000000000001</v>
      </c>
      <c r="H43" s="201" t="n"/>
      <c r="I43" s="201" t="n"/>
      <c r="J43" s="200" t="n"/>
      <c r="K43" s="189">
        <f>F43-G43-H43+I43-J43</f>
        <v/>
      </c>
    </row>
    <row r="44">
      <c r="E44" s="9" t="n">
        <v>45572</v>
      </c>
      <c r="F44" s="198" t="n">
        <v>34.8</v>
      </c>
      <c r="G44" s="186" t="n">
        <v>25</v>
      </c>
      <c r="H44" s="201" t="n"/>
      <c r="I44" s="201" t="n"/>
      <c r="J44" s="200" t="n"/>
      <c r="K44" s="189">
        <f>F44-G44-H44+I44-J44</f>
        <v/>
      </c>
    </row>
    <row r="45">
      <c r="E45" s="9" t="n">
        <v>45573</v>
      </c>
      <c r="F45" s="198" t="n">
        <v>17.8</v>
      </c>
      <c r="G45" s="186" t="n">
        <v>14.45</v>
      </c>
      <c r="H45" s="201" t="n">
        <v>17.8</v>
      </c>
      <c r="I45" s="201" t="n">
        <v>14.45</v>
      </c>
      <c r="J45" s="200" t="n"/>
      <c r="K45" s="189">
        <f>F45-G45-H45+I45-J45</f>
        <v/>
      </c>
    </row>
    <row r="46">
      <c r="C46" s="68" t="n"/>
      <c r="D46" s="68" t="n"/>
      <c r="E46" s="9" t="n">
        <v>45573</v>
      </c>
      <c r="F46" s="198" t="n">
        <v>29.6</v>
      </c>
      <c r="G46" s="186" t="n">
        <v>21.1</v>
      </c>
      <c r="H46" s="201" t="n"/>
      <c r="I46" s="201" t="n"/>
      <c r="J46" s="200" t="n"/>
      <c r="K46" s="189">
        <f>F46-G46-H46+I46-J46</f>
        <v/>
      </c>
    </row>
    <row r="47">
      <c r="E47" s="9" t="n">
        <v>45573</v>
      </c>
      <c r="F47" s="198" t="n">
        <v>34.8</v>
      </c>
      <c r="G47" s="186" t="n">
        <v>25</v>
      </c>
      <c r="H47" s="201" t="n"/>
      <c r="I47" s="201" t="n"/>
      <c r="J47" s="200" t="n"/>
      <c r="K47" s="189">
        <f>F47-G47-H47+I47-J47</f>
        <v/>
      </c>
    </row>
    <row r="48">
      <c r="E48" s="9" t="n">
        <v>45573</v>
      </c>
      <c r="F48" s="198" t="n">
        <v>59.4</v>
      </c>
      <c r="G48" s="186" t="n">
        <v>32.93</v>
      </c>
      <c r="H48" s="201" t="n">
        <v>59.4</v>
      </c>
      <c r="I48" s="201" t="n">
        <v>32.93</v>
      </c>
      <c r="J48" s="200" t="n">
        <v>12</v>
      </c>
      <c r="K48" s="189">
        <f>F48-G48-H48+I48-J48</f>
        <v/>
      </c>
    </row>
    <row r="49">
      <c r="C49" s="68" t="n"/>
      <c r="D49" s="68" t="n"/>
      <c r="E49" s="9" t="n">
        <v>45573</v>
      </c>
      <c r="F49" s="198" t="n">
        <v>17.8</v>
      </c>
      <c r="G49" s="186" t="n">
        <v>14.45</v>
      </c>
      <c r="H49" s="201" t="n"/>
      <c r="I49" s="201" t="n"/>
      <c r="J49" s="200" t="n"/>
      <c r="K49" s="189">
        <f>F49-G49-H49+I49-J49</f>
        <v/>
      </c>
    </row>
    <row r="50">
      <c r="A50" s="68" t="n"/>
      <c r="B50" s="68" t="n"/>
      <c r="E50" s="9" t="n">
        <v>45573</v>
      </c>
      <c r="F50" s="198" t="n">
        <v>95</v>
      </c>
      <c r="G50" s="186" t="n">
        <v>32</v>
      </c>
      <c r="H50" s="201" t="n"/>
      <c r="I50" s="201" t="n"/>
      <c r="J50" s="200" t="n">
        <v>4</v>
      </c>
      <c r="K50" s="189">
        <f>F50-G50-H50+I50-J50</f>
        <v/>
      </c>
      <c r="M50" s="0" t="inlineStr">
        <is>
          <t>快递费代估</t>
        </is>
      </c>
    </row>
    <row r="51">
      <c r="E51" s="9" t="n">
        <v>45573</v>
      </c>
      <c r="F51" s="198" t="n">
        <v>34.8</v>
      </c>
      <c r="G51" s="186" t="n">
        <v>25</v>
      </c>
      <c r="H51" s="201" t="n"/>
      <c r="I51" s="201" t="n"/>
      <c r="J51" s="200" t="n"/>
      <c r="K51" s="189">
        <f>F51-G51-H51+I51-J51</f>
        <v/>
      </c>
    </row>
    <row r="52">
      <c r="E52" s="9" t="n">
        <v>45573</v>
      </c>
      <c r="F52" s="198" t="n">
        <v>44.4</v>
      </c>
      <c r="G52" s="186" t="n">
        <v>15</v>
      </c>
      <c r="H52" s="201" t="n"/>
      <c r="I52" s="201" t="n"/>
      <c r="J52" s="200" t="n">
        <v>4</v>
      </c>
      <c r="K52" s="189">
        <f>F52-G52-H52+I52-J52</f>
        <v/>
      </c>
    </row>
    <row r="53">
      <c r="A53" s="68" t="n"/>
      <c r="B53" s="68" t="n"/>
      <c r="E53" s="9" t="n">
        <v>45573</v>
      </c>
      <c r="F53" s="198" t="n">
        <v>17.8</v>
      </c>
      <c r="G53" s="186" t="n">
        <v>14.45</v>
      </c>
      <c r="H53" s="201" t="n"/>
      <c r="I53" s="201" t="n"/>
      <c r="J53" s="200" t="n"/>
      <c r="K53" s="189">
        <f>F53-G53-H53+I53-J53</f>
        <v/>
      </c>
    </row>
    <row r="54" customFormat="1" s="68">
      <c r="A54" s="0" t="n"/>
      <c r="B54" s="0" t="n"/>
      <c r="C54" s="0" t="n"/>
      <c r="D54" s="0" t="n"/>
      <c r="E54" s="9" t="n">
        <v>45573</v>
      </c>
      <c r="F54" s="198" t="n">
        <v>273.4</v>
      </c>
      <c r="G54" s="186" t="n">
        <v>169.5</v>
      </c>
      <c r="H54" s="201" t="n"/>
      <c r="I54" s="201" t="n"/>
      <c r="J54" s="200" t="n"/>
      <c r="K54" s="189">
        <f>F54-G54-H54+I54-J54</f>
        <v/>
      </c>
    </row>
    <row r="55">
      <c r="E55" s="9" t="n">
        <v>45574</v>
      </c>
      <c r="F55" s="198" t="n">
        <v>14.8</v>
      </c>
      <c r="G55" s="186" t="n">
        <v>5</v>
      </c>
      <c r="H55" s="201" t="n"/>
      <c r="I55" s="201" t="n"/>
      <c r="J55" s="200" t="n">
        <v>4</v>
      </c>
      <c r="K55" s="189">
        <f>F55-G55-H55+I55-J55</f>
        <v/>
      </c>
      <c r="M55" s="0" t="inlineStr">
        <is>
          <t>快递费代估</t>
        </is>
      </c>
    </row>
    <row r="56">
      <c r="E56" s="9" t="n">
        <v>45574</v>
      </c>
      <c r="F56" s="198" t="n">
        <v>173</v>
      </c>
      <c r="G56" s="186" t="n">
        <v>117.5</v>
      </c>
      <c r="H56" s="201" t="n"/>
      <c r="I56" s="201" t="n"/>
      <c r="J56" s="200" t="n"/>
      <c r="K56" s="189">
        <f>F56-G56-H56+I56-J56</f>
        <v/>
      </c>
    </row>
    <row r="57" customFormat="1" s="68">
      <c r="A57" s="0" t="n"/>
      <c r="B57" s="0" t="n"/>
      <c r="C57" s="0" t="n"/>
      <c r="D57" s="0" t="n"/>
      <c r="E57" s="9" t="n">
        <v>45574</v>
      </c>
      <c r="F57" s="198" t="n">
        <v>26.1</v>
      </c>
      <c r="G57" s="186" t="n">
        <v>17</v>
      </c>
      <c r="H57" s="201" t="n"/>
      <c r="I57" s="201" t="n"/>
      <c r="J57" s="200" t="n"/>
      <c r="K57" s="189">
        <f>F57-G57-H57+I57-J57</f>
        <v/>
      </c>
    </row>
    <row r="58">
      <c r="E58" s="9" t="n">
        <v>45574</v>
      </c>
      <c r="F58" s="202" t="n">
        <v>115</v>
      </c>
      <c r="G58" s="187" t="n">
        <v>77.38</v>
      </c>
      <c r="H58" s="201" t="n"/>
      <c r="I58" s="201" t="n"/>
      <c r="J58" s="199" t="n"/>
      <c r="K58" s="189">
        <f>F58-G58-H58+I58-J58</f>
        <v/>
      </c>
    </row>
    <row r="59">
      <c r="E59" s="9" t="n">
        <v>45574</v>
      </c>
      <c r="F59" s="198" t="n">
        <v>76.2</v>
      </c>
      <c r="G59" s="186" t="n">
        <v>37.24</v>
      </c>
      <c r="H59" s="201" t="n"/>
      <c r="I59" s="201" t="n"/>
      <c r="J59" s="200" t="n"/>
      <c r="K59" s="189">
        <f>F59-G59-H59+I59-J59</f>
        <v/>
      </c>
    </row>
    <row r="60">
      <c r="E60" s="9" t="n">
        <v>45574</v>
      </c>
      <c r="F60" s="198" t="n">
        <v>525</v>
      </c>
      <c r="G60" s="186" t="n">
        <v>361.5</v>
      </c>
      <c r="H60" s="201" t="n"/>
      <c r="I60" s="201" t="n"/>
      <c r="J60" s="200" t="n"/>
      <c r="K60" s="189">
        <f>F60-G60-H60+I60-J60</f>
        <v/>
      </c>
      <c r="M60" s="0" t="inlineStr">
        <is>
          <t>快递费代估</t>
        </is>
      </c>
    </row>
    <row r="61">
      <c r="E61" s="9" t="n">
        <v>45574</v>
      </c>
      <c r="F61" s="198" t="n">
        <v>17.8</v>
      </c>
      <c r="G61" s="186" t="n">
        <v>14.45</v>
      </c>
      <c r="H61" s="201" t="n"/>
      <c r="I61" s="201" t="n"/>
      <c r="J61" s="200" t="n"/>
      <c r="K61" s="189">
        <f>F61-G61-H61+I61-J61</f>
        <v/>
      </c>
    </row>
    <row r="62">
      <c r="E62" s="9" t="n">
        <v>45575</v>
      </c>
      <c r="F62" s="198" t="n">
        <v>17.8</v>
      </c>
      <c r="G62" s="186" t="n">
        <v>14.45</v>
      </c>
      <c r="H62" s="201" t="n"/>
      <c r="I62" s="201" t="n"/>
      <c r="J62" s="200" t="n"/>
      <c r="K62" s="189">
        <f>F62-G62-H62+I62-J62</f>
        <v/>
      </c>
      <c r="L62" s="0" t="inlineStr">
        <is>
          <t>其他</t>
        </is>
      </c>
    </row>
    <row r="63">
      <c r="E63" s="9" t="n">
        <v>45575</v>
      </c>
      <c r="F63" s="198" t="n">
        <v>64.8</v>
      </c>
      <c r="G63" s="186" t="n">
        <v>45</v>
      </c>
      <c r="H63" s="201" t="n"/>
      <c r="I63" s="201" t="n"/>
      <c r="J63" s="200" t="n"/>
      <c r="K63" s="189">
        <f>F63-G63-H63+I63-J63</f>
        <v/>
      </c>
    </row>
    <row r="64">
      <c r="E64" s="9" t="n">
        <v>45575</v>
      </c>
      <c r="F64" s="198" t="n">
        <v>59.2</v>
      </c>
      <c r="G64" s="186" t="n">
        <v>20</v>
      </c>
      <c r="H64" s="201" t="n"/>
      <c r="I64" s="201" t="n"/>
      <c r="J64" s="200" t="n">
        <v>4</v>
      </c>
      <c r="K64" s="189">
        <f>F64-G64-H64+I64-J64</f>
        <v/>
      </c>
    </row>
    <row r="65">
      <c r="E65" s="9" t="n">
        <v>45575</v>
      </c>
      <c r="F65" s="198" t="n">
        <v>14.8</v>
      </c>
      <c r="G65" s="186" t="n">
        <v>5</v>
      </c>
      <c r="H65" s="201" t="n"/>
      <c r="I65" s="201" t="n"/>
      <c r="J65" s="200" t="n">
        <v>4</v>
      </c>
      <c r="K65" s="189">
        <f>F65-G65-H65+I65-J65</f>
        <v/>
      </c>
    </row>
    <row r="66">
      <c r="E66" s="9" t="n">
        <v>45575</v>
      </c>
      <c r="F66" s="198" t="n">
        <v>34.8</v>
      </c>
      <c r="G66" s="186" t="n">
        <v>25</v>
      </c>
      <c r="H66" s="201" t="n"/>
      <c r="I66" s="201" t="n"/>
      <c r="J66" s="200" t="n"/>
      <c r="K66" s="189">
        <f>F66-G66-H66+I66-J66</f>
        <v/>
      </c>
    </row>
    <row r="67">
      <c r="E67" s="9" t="n">
        <v>45575</v>
      </c>
      <c r="F67" s="198" t="n">
        <v>71</v>
      </c>
      <c r="G67" s="186" t="n">
        <v>25</v>
      </c>
      <c r="H67" s="201" t="n"/>
      <c r="I67" s="201" t="n"/>
      <c r="J67" s="200" t="n">
        <v>4</v>
      </c>
      <c r="K67" s="189">
        <f>F67-G67-H67+I67-J67</f>
        <v/>
      </c>
    </row>
    <row r="68">
      <c r="E68" s="9" t="n">
        <v>45575</v>
      </c>
      <c r="F68" s="198" t="n">
        <v>20.8</v>
      </c>
      <c r="G68" s="186" t="n">
        <v>13</v>
      </c>
      <c r="H68" s="201" t="n"/>
      <c r="I68" s="201" t="n"/>
      <c r="J68" s="200" t="n"/>
      <c r="K68" s="189">
        <f>F68-G68-H68+I68-J68</f>
        <v/>
      </c>
    </row>
    <row r="69">
      <c r="E69" s="9" t="n">
        <v>45575</v>
      </c>
      <c r="F69" s="198" t="n">
        <v>17.8</v>
      </c>
      <c r="G69" s="186" t="n">
        <v>14.45</v>
      </c>
      <c r="H69" s="201" t="n"/>
      <c r="I69" s="201" t="n"/>
      <c r="J69" s="200" t="n"/>
      <c r="K69" s="189">
        <f>F69-G69-H69+I69-J69</f>
        <v/>
      </c>
      <c r="M69" s="0" t="inlineStr">
        <is>
          <t>快递费代估</t>
        </is>
      </c>
    </row>
    <row r="70">
      <c r="E70" s="9" t="n">
        <v>45575</v>
      </c>
      <c r="F70" s="198" t="n">
        <v>64.8</v>
      </c>
      <c r="G70" s="186" t="n">
        <v>45</v>
      </c>
      <c r="H70" s="201" t="n"/>
      <c r="I70" s="201" t="n"/>
      <c r="J70" s="200" t="n"/>
      <c r="K70" s="189">
        <f>F70-G70-H70+I70-J70</f>
        <v/>
      </c>
    </row>
    <row r="71">
      <c r="E71" s="9" t="n">
        <v>45576</v>
      </c>
      <c r="F71" s="198" t="n">
        <v>14.8</v>
      </c>
      <c r="G71" s="186" t="n">
        <v>10.2</v>
      </c>
      <c r="H71" s="201" t="n"/>
      <c r="I71" s="201" t="n"/>
      <c r="J71" s="200" t="n"/>
      <c r="K71" s="189">
        <f>F71-G71-H71+I71-J71</f>
        <v/>
      </c>
    </row>
    <row r="72">
      <c r="E72" s="9" t="n">
        <v>45576</v>
      </c>
      <c r="F72" s="198" t="n">
        <v>19.8</v>
      </c>
      <c r="G72" s="186" t="n">
        <v>13.8</v>
      </c>
      <c r="H72" s="201" t="n"/>
      <c r="I72" s="201" t="n"/>
      <c r="J72" s="200" t="n"/>
      <c r="K72" s="189">
        <f>F72-G72-H72+I72-J72</f>
        <v/>
      </c>
    </row>
    <row r="73">
      <c r="E73" s="9" t="n">
        <v>45576</v>
      </c>
      <c r="F73" s="198" t="n">
        <v>152.4</v>
      </c>
      <c r="G73" s="186" t="n">
        <v>89.89</v>
      </c>
      <c r="H73" s="201" t="n"/>
      <c r="I73" s="201" t="n"/>
      <c r="J73" s="200" t="n"/>
      <c r="K73" s="189">
        <f>F73-G73-H73+I73-J73</f>
        <v/>
      </c>
    </row>
    <row r="74">
      <c r="E74" s="9" t="n">
        <v>45576</v>
      </c>
      <c r="F74" s="198" t="n">
        <v>52.4</v>
      </c>
      <c r="G74" s="186" t="n">
        <v>25.3</v>
      </c>
      <c r="H74" s="201" t="n"/>
      <c r="I74" s="201" t="n"/>
      <c r="J74" s="200" t="n"/>
      <c r="K74" s="189">
        <f>F74-G74-H74+I74-J74</f>
        <v/>
      </c>
    </row>
    <row r="75">
      <c r="E75" s="9" t="n">
        <v>45576</v>
      </c>
      <c r="F75" s="198" t="n">
        <v>20.8</v>
      </c>
      <c r="G75" s="186" t="n">
        <v>13</v>
      </c>
      <c r="H75" s="201" t="n"/>
      <c r="I75" s="201" t="n"/>
      <c r="J75" s="200" t="n"/>
      <c r="K75" s="189">
        <f>F75-G75-H75+I75-J75</f>
        <v/>
      </c>
    </row>
    <row r="76">
      <c r="E76" s="9" t="n">
        <v>45576</v>
      </c>
      <c r="F76" s="198" t="n">
        <v>14.8</v>
      </c>
      <c r="G76" s="186" t="n">
        <v>10.2</v>
      </c>
      <c r="H76" s="201" t="n"/>
      <c r="I76" s="201" t="n"/>
      <c r="J76" s="200" t="n"/>
      <c r="K76" s="189">
        <f>F76-G76-H76+I76-J76</f>
        <v/>
      </c>
    </row>
    <row r="77">
      <c r="E77" s="9" t="n">
        <v>45576</v>
      </c>
      <c r="F77" s="198" t="n">
        <v>64.8</v>
      </c>
      <c r="G77" s="186" t="n">
        <v>45</v>
      </c>
      <c r="H77" s="201" t="n"/>
      <c r="I77" s="201" t="n"/>
      <c r="J77" s="200" t="n"/>
      <c r="K77" s="189">
        <f>F77-G77-H77+I77-J77</f>
        <v/>
      </c>
    </row>
    <row r="78">
      <c r="E78" s="9" t="n">
        <v>45576</v>
      </c>
      <c r="F78" s="198" t="n">
        <v>14.8</v>
      </c>
      <c r="G78" s="186" t="n">
        <v>10.2</v>
      </c>
      <c r="H78" s="201" t="n"/>
      <c r="I78" s="201" t="n"/>
      <c r="J78" s="200" t="n"/>
      <c r="K78" s="189">
        <f>F78-G78-H78+I78-J78</f>
        <v/>
      </c>
    </row>
    <row r="79">
      <c r="E79" s="9" t="n">
        <v>45577</v>
      </c>
      <c r="F79" s="198" t="n">
        <v>100.2</v>
      </c>
      <c r="G79" s="186" t="n">
        <v>68.3</v>
      </c>
      <c r="H79" s="201" t="n"/>
      <c r="I79" s="201" t="n"/>
      <c r="J79" s="200" t="n"/>
      <c r="K79" s="189">
        <f>F79-G79-H79+I79-J79</f>
        <v/>
      </c>
    </row>
    <row r="80">
      <c r="E80" s="9" t="n">
        <v>45577</v>
      </c>
      <c r="F80" s="198" t="n">
        <v>51.6</v>
      </c>
      <c r="G80" s="186" t="n">
        <v>34.4</v>
      </c>
      <c r="H80" s="201" t="n"/>
      <c r="I80" s="201" t="n"/>
      <c r="J80" s="200" t="n"/>
      <c r="K80" s="189">
        <f>F80-G80-H80+I80-J80</f>
        <v/>
      </c>
    </row>
    <row r="81">
      <c r="E81" s="9" t="n">
        <v>45577</v>
      </c>
      <c r="F81" s="198" t="n">
        <v>35.6</v>
      </c>
      <c r="G81" s="186" t="n">
        <v>24.9</v>
      </c>
      <c r="H81" s="201" t="n"/>
      <c r="I81" s="201" t="n"/>
      <c r="J81" s="200" t="n"/>
      <c r="K81" s="189">
        <f>F81-G81-H81+I81-J81</f>
        <v/>
      </c>
    </row>
    <row r="82">
      <c r="E82" s="9" t="n">
        <v>45577</v>
      </c>
      <c r="F82" s="198" t="n">
        <v>32.8</v>
      </c>
      <c r="G82" s="186" t="n">
        <v>22.8</v>
      </c>
      <c r="H82" s="201" t="n"/>
      <c r="I82" s="201" t="n"/>
      <c r="J82" s="200" t="n"/>
      <c r="K82" s="189">
        <f>F82-G82-H82+I82-J82</f>
        <v/>
      </c>
    </row>
    <row r="83">
      <c r="E83" s="9" t="n">
        <v>45577</v>
      </c>
      <c r="F83" s="198" t="n">
        <v>33.9</v>
      </c>
      <c r="G83" s="186" t="n">
        <v>23</v>
      </c>
      <c r="H83" s="201" t="n"/>
      <c r="I83" s="201" t="n"/>
      <c r="J83" s="200" t="n"/>
      <c r="K83" s="189">
        <f>F83-G83-H83+I83-J83</f>
        <v/>
      </c>
    </row>
    <row r="84">
      <c r="E84" s="9" t="n">
        <v>45577</v>
      </c>
      <c r="F84" s="198" t="n">
        <v>14.8</v>
      </c>
      <c r="G84" s="186" t="n">
        <v>5</v>
      </c>
      <c r="H84" s="201" t="n"/>
      <c r="I84" s="201" t="n"/>
      <c r="J84" s="200" t="n">
        <v>4</v>
      </c>
      <c r="K84" s="189">
        <f>F84-G84-H84+I84-J84</f>
        <v/>
      </c>
    </row>
    <row r="85">
      <c r="E85" s="9" t="n">
        <v>45577</v>
      </c>
      <c r="F85" s="198" t="n">
        <v>18.8</v>
      </c>
      <c r="G85" s="186" t="n">
        <v>16</v>
      </c>
      <c r="H85" s="201" t="n"/>
      <c r="I85" s="201" t="n"/>
      <c r="J85" s="200" t="n"/>
      <c r="K85" s="189">
        <f>F85-G85-H85+I85-J85</f>
        <v/>
      </c>
    </row>
    <row r="86">
      <c r="E86" s="9" t="n">
        <v>45577</v>
      </c>
      <c r="F86" s="198" t="n">
        <v>17.8</v>
      </c>
      <c r="G86" s="186" t="n">
        <v>14.45</v>
      </c>
      <c r="H86" s="201" t="n"/>
      <c r="I86" s="201" t="n"/>
      <c r="J86" s="200" t="n"/>
      <c r="K86" s="189">
        <f>F86-G86-H86+I86-J86</f>
        <v/>
      </c>
    </row>
    <row r="87">
      <c r="E87" s="9" t="n">
        <v>45577</v>
      </c>
      <c r="F87" s="198" t="n">
        <v>17.8</v>
      </c>
      <c r="G87" s="186" t="n">
        <v>14.45</v>
      </c>
      <c r="H87" s="201" t="n"/>
      <c r="I87" s="201" t="n"/>
      <c r="J87" s="200" t="n"/>
      <c r="K87" s="189">
        <f>F87-G87-H87+I87-J87</f>
        <v/>
      </c>
    </row>
    <row r="88">
      <c r="E88" s="9" t="n">
        <v>45578</v>
      </c>
      <c r="F88" s="202" t="n">
        <v>43.6</v>
      </c>
      <c r="G88" s="187" t="n">
        <v>29.65</v>
      </c>
      <c r="H88" s="201" t="n"/>
      <c r="I88" s="201" t="n"/>
      <c r="J88" s="200" t="n"/>
      <c r="K88" s="189">
        <f>F88-G88-H88+I88-J88</f>
        <v/>
      </c>
    </row>
    <row r="89">
      <c r="E89" s="9" t="n">
        <v>45578</v>
      </c>
      <c r="F89" s="198" t="n">
        <v>127.8</v>
      </c>
      <c r="G89" s="186" t="n">
        <v>80</v>
      </c>
      <c r="H89" s="201" t="n"/>
      <c r="I89" s="201" t="n"/>
      <c r="J89" s="200" t="n"/>
      <c r="K89" s="189">
        <f>F89-G89-H89+I89-J89</f>
        <v/>
      </c>
    </row>
    <row r="90">
      <c r="E90" s="9" t="n">
        <v>45578</v>
      </c>
      <c r="F90" s="198" t="n">
        <v>34.8</v>
      </c>
      <c r="G90" s="186" t="n">
        <v>25</v>
      </c>
      <c r="H90" s="201" t="n"/>
      <c r="I90" s="201" t="n"/>
      <c r="J90" s="200" t="n"/>
      <c r="K90" s="189">
        <f>F90-G90-H90+I90-J90</f>
        <v/>
      </c>
    </row>
    <row r="91">
      <c r="E91" s="9" t="n">
        <v>45578</v>
      </c>
      <c r="F91" s="198" t="n">
        <v>34.8</v>
      </c>
      <c r="G91" s="186" t="n">
        <v>25</v>
      </c>
      <c r="H91" s="201" t="n"/>
      <c r="I91" s="201" t="n"/>
      <c r="J91" s="200" t="n"/>
      <c r="K91" s="189">
        <f>F91-G91-H91+I91-J91</f>
        <v/>
      </c>
    </row>
    <row r="92">
      <c r="E92" s="9" t="n">
        <v>45578</v>
      </c>
      <c r="F92" s="198" t="n">
        <v>17.8</v>
      </c>
      <c r="G92" s="186" t="n">
        <v>14.45</v>
      </c>
      <c r="H92" s="201" t="n"/>
      <c r="I92" s="201" t="n"/>
      <c r="J92" s="200" t="n"/>
      <c r="K92" s="189">
        <f>F92-G92-H92+I92-J92</f>
        <v/>
      </c>
      <c r="M92" s="0" t="inlineStr">
        <is>
          <t>运费代估</t>
        </is>
      </c>
    </row>
    <row r="93">
      <c r="E93" s="9" t="n">
        <v>45578</v>
      </c>
      <c r="F93" s="198" t="n">
        <v>127.8</v>
      </c>
      <c r="G93" s="186" t="n">
        <v>88</v>
      </c>
      <c r="H93" s="201" t="n"/>
      <c r="I93" s="201" t="n"/>
      <c r="J93" s="200" t="n"/>
      <c r="K93" s="189">
        <f>F93-G93-H93+I93-J93</f>
        <v/>
      </c>
    </row>
    <row r="94">
      <c r="E94" s="9" t="n">
        <v>45578</v>
      </c>
      <c r="F94" s="198" t="n">
        <v>44.4</v>
      </c>
      <c r="G94" s="186" t="n">
        <v>19.82</v>
      </c>
      <c r="H94" s="201" t="n"/>
      <c r="I94" s="201" t="n"/>
      <c r="J94" s="200" t="n"/>
      <c r="K94" s="189">
        <f>F94-G94-H94+I94-J94</f>
        <v/>
      </c>
    </row>
    <row r="95">
      <c r="E95" s="9" t="n">
        <v>45578</v>
      </c>
      <c r="F95" s="198" t="n">
        <v>20.8</v>
      </c>
      <c r="G95" s="186" t="n">
        <v>13</v>
      </c>
      <c r="H95" s="201" t="n"/>
      <c r="I95" s="201" t="n"/>
      <c r="J95" s="200" t="n"/>
      <c r="K95" s="189">
        <f>F95-G95-H95+I95-J95</f>
        <v/>
      </c>
    </row>
    <row r="96">
      <c r="E96" s="9" t="n">
        <v>45578</v>
      </c>
      <c r="F96" s="198" t="n">
        <v>14.8</v>
      </c>
      <c r="G96" s="186" t="n">
        <v>9.300000000000001</v>
      </c>
      <c r="H96" s="201" t="n"/>
      <c r="I96" s="201" t="n"/>
      <c r="J96" s="200" t="n"/>
      <c r="K96" s="189">
        <f>F96-G96-H96+I96-J96</f>
        <v/>
      </c>
    </row>
    <row r="97">
      <c r="E97" s="9" t="n">
        <v>45578</v>
      </c>
      <c r="F97" s="198" t="n">
        <v>17.8</v>
      </c>
      <c r="G97" s="186" t="n">
        <v>14.45</v>
      </c>
      <c r="H97" s="201" t="n"/>
      <c r="I97" s="201" t="n"/>
      <c r="J97" s="200" t="n"/>
      <c r="K97" s="189">
        <f>F97-G97-H97+I97-J97</f>
        <v/>
      </c>
    </row>
    <row r="98">
      <c r="E98" s="9" t="n">
        <v>45578</v>
      </c>
      <c r="F98" s="198" t="n">
        <v>72.59999999999999</v>
      </c>
      <c r="G98" s="186" t="n">
        <v>48.5</v>
      </c>
      <c r="H98" s="201" t="n">
        <v>72.59999999999999</v>
      </c>
      <c r="I98" s="201" t="n">
        <v>48.5</v>
      </c>
      <c r="J98" s="200" t="n"/>
      <c r="K98" s="189">
        <f>F98-G98-H98+I98-J98</f>
        <v/>
      </c>
    </row>
    <row r="99">
      <c r="E99" s="9" t="n">
        <v>45578</v>
      </c>
      <c r="F99" s="198" t="n">
        <v>67.8</v>
      </c>
      <c r="G99" s="186" t="n">
        <v>44</v>
      </c>
      <c r="H99" s="201" t="n">
        <v>8</v>
      </c>
      <c r="I99" s="201" t="n"/>
      <c r="J99" s="200" t="n"/>
      <c r="K99" s="189">
        <f>F99-G99-H99+I99-J99</f>
        <v/>
      </c>
    </row>
    <row r="100">
      <c r="E100" s="9" t="n">
        <v>45578</v>
      </c>
      <c r="F100" s="198" t="n">
        <v>17.8</v>
      </c>
      <c r="G100" s="186" t="n">
        <v>14.45</v>
      </c>
      <c r="H100" s="201" t="n"/>
      <c r="I100" s="201" t="n"/>
      <c r="J100" s="200" t="n"/>
      <c r="K100" s="189">
        <f>F100-G100-H100+I100-J100</f>
        <v/>
      </c>
    </row>
    <row r="101">
      <c r="E101" s="9" t="n">
        <v>45578</v>
      </c>
      <c r="F101" s="198" t="n">
        <v>129.8</v>
      </c>
      <c r="G101" s="186" t="n">
        <v>88</v>
      </c>
      <c r="H101" s="201" t="n"/>
      <c r="I101" s="201" t="n"/>
      <c r="J101" s="200" t="n"/>
      <c r="K101" s="189">
        <f>F101-G101-H101+I101-J101</f>
        <v/>
      </c>
    </row>
    <row r="102">
      <c r="E102" s="9" t="n">
        <v>45579</v>
      </c>
      <c r="F102" s="198" t="n">
        <v>14.8</v>
      </c>
      <c r="G102" s="186" t="n">
        <v>10</v>
      </c>
      <c r="H102" s="201" t="n"/>
      <c r="I102" s="201" t="n"/>
      <c r="J102" s="200" t="n">
        <v>4</v>
      </c>
      <c r="K102" s="189">
        <f>F102-G102-H102+I102-J102</f>
        <v/>
      </c>
    </row>
    <row r="103">
      <c r="E103" s="9" t="n">
        <v>45579</v>
      </c>
      <c r="F103" s="198" t="n">
        <v>14.8</v>
      </c>
      <c r="G103" s="186" t="n">
        <v>0</v>
      </c>
      <c r="H103" s="201" t="n"/>
      <c r="I103" s="201" t="n"/>
      <c r="J103" s="200" t="n"/>
      <c r="K103" s="189">
        <f>F103-G103-H103+I103-J103</f>
        <v/>
      </c>
    </row>
    <row r="104">
      <c r="E104" s="9" t="n">
        <v>45579</v>
      </c>
      <c r="F104" s="198" t="n">
        <v>64.8</v>
      </c>
      <c r="G104" s="186" t="n">
        <v>45</v>
      </c>
      <c r="H104" s="201" t="n"/>
      <c r="I104" s="201" t="n"/>
      <c r="J104" s="200" t="n"/>
      <c r="K104" s="189">
        <f>F104-G104-H104+I104-J104</f>
        <v/>
      </c>
    </row>
    <row r="105">
      <c r="E105" s="9" t="n">
        <v>45579</v>
      </c>
      <c r="F105" s="198" t="n">
        <v>34.8</v>
      </c>
      <c r="G105" s="186" t="n">
        <v>25</v>
      </c>
      <c r="H105" s="201" t="n"/>
      <c r="I105" s="201" t="n"/>
      <c r="J105" s="200" t="n"/>
      <c r="K105" s="189">
        <f>F105-G105-H105+I105-J105</f>
        <v/>
      </c>
    </row>
    <row r="106">
      <c r="E106" s="9" t="n">
        <v>45579</v>
      </c>
      <c r="F106" s="198" t="n">
        <v>19.8</v>
      </c>
      <c r="G106" s="186" t="n">
        <v>13.8</v>
      </c>
      <c r="H106" s="201" t="n"/>
      <c r="I106" s="201" t="n"/>
      <c r="J106" s="200" t="n"/>
      <c r="K106" s="189">
        <f>F106-G106-H106+I106-J106</f>
        <v/>
      </c>
    </row>
    <row r="107">
      <c r="E107" s="9" t="n">
        <v>45579</v>
      </c>
      <c r="F107" s="198" t="n">
        <v>40.6</v>
      </c>
      <c r="G107" s="186" t="n">
        <v>24.2</v>
      </c>
      <c r="H107" s="201" t="n"/>
      <c r="I107" s="201" t="n"/>
      <c r="J107" s="200" t="n">
        <v>4</v>
      </c>
      <c r="K107" s="189">
        <f>F107-G107-H107+I107-J107</f>
        <v/>
      </c>
    </row>
    <row r="108">
      <c r="E108" s="9" t="n">
        <v>45579</v>
      </c>
      <c r="F108" s="198" t="n">
        <v>25.8</v>
      </c>
      <c r="G108" s="186" t="n">
        <v>19.2</v>
      </c>
      <c r="H108" s="201" t="n"/>
      <c r="I108" s="201" t="n"/>
      <c r="J108" s="200" t="n"/>
      <c r="K108" s="189">
        <f>F108-G108-H108+I108-J108</f>
        <v/>
      </c>
    </row>
    <row r="109">
      <c r="E109" s="9" t="n">
        <v>45579</v>
      </c>
      <c r="F109" s="198" t="n">
        <v>56.4</v>
      </c>
      <c r="G109" s="186" t="n">
        <v>37</v>
      </c>
      <c r="H109" s="201" t="n"/>
      <c r="I109" s="201" t="n"/>
      <c r="J109" s="200" t="n"/>
      <c r="K109" s="189">
        <f>F109-G109-H109+I109-J109</f>
        <v/>
      </c>
    </row>
    <row r="110">
      <c r="E110" s="9" t="n">
        <v>45580</v>
      </c>
      <c r="F110" s="198" t="n">
        <v>14.8</v>
      </c>
      <c r="G110" s="186" t="n">
        <v>5</v>
      </c>
      <c r="H110" s="201" t="n"/>
      <c r="I110" s="201" t="n"/>
      <c r="J110" s="200" t="n">
        <v>4</v>
      </c>
      <c r="K110" s="189">
        <f>F110-G110-H110+I110-J110</f>
        <v/>
      </c>
      <c r="M110" s="0" t="inlineStr">
        <is>
          <t>运费代估</t>
        </is>
      </c>
    </row>
    <row r="111">
      <c r="E111" s="9" t="n">
        <v>45580</v>
      </c>
      <c r="F111" s="198" t="n">
        <v>78.59999999999999</v>
      </c>
      <c r="G111" s="186" t="n">
        <v>51</v>
      </c>
      <c r="H111" s="201" t="n"/>
      <c r="I111" s="201" t="n"/>
      <c r="J111" s="200" t="n"/>
      <c r="K111" s="189">
        <f>F111-G111-H111+I111-J111</f>
        <v/>
      </c>
    </row>
    <row r="112">
      <c r="E112" s="9" t="n">
        <v>45580</v>
      </c>
      <c r="F112" s="198" t="n">
        <v>458</v>
      </c>
      <c r="G112" s="186" t="n">
        <v>280</v>
      </c>
      <c r="H112" s="201" t="n"/>
      <c r="I112" s="201" t="n"/>
      <c r="J112" s="200" t="n">
        <v>13</v>
      </c>
      <c r="K112" s="189">
        <f>F112-G112-H112+I112-J112</f>
        <v/>
      </c>
    </row>
    <row r="113">
      <c r="E113" s="9" t="n">
        <v>45580</v>
      </c>
      <c r="F113" s="198" t="n">
        <v>56.4</v>
      </c>
      <c r="G113" s="186" t="n">
        <v>40</v>
      </c>
      <c r="H113" s="201" t="n"/>
      <c r="I113" s="201" t="n"/>
      <c r="J113" s="200" t="n"/>
      <c r="K113" s="189">
        <f>F113-G113-H113+I113-J113</f>
        <v/>
      </c>
    </row>
    <row r="114">
      <c r="E114" s="9" t="n">
        <v>45580</v>
      </c>
      <c r="F114" s="198" t="n">
        <v>23.6</v>
      </c>
      <c r="G114" s="186" t="n">
        <v>17.3</v>
      </c>
      <c r="H114" s="201" t="n"/>
      <c r="I114" s="201" t="n"/>
      <c r="J114" s="200" t="n"/>
      <c r="K114" s="189">
        <f>F114-G114-H114+I114-J114</f>
        <v/>
      </c>
      <c r="M114" s="0" t="inlineStr">
        <is>
          <t>运费代估</t>
        </is>
      </c>
    </row>
    <row r="115">
      <c r="E115" s="9" t="n">
        <v>45580</v>
      </c>
      <c r="F115" s="198" t="n">
        <v>95.2</v>
      </c>
      <c r="G115" s="186" t="n">
        <v>68.3</v>
      </c>
      <c r="H115" s="201" t="n"/>
      <c r="I115" s="201" t="n"/>
      <c r="J115" s="200" t="n"/>
      <c r="K115" s="189">
        <f>F115-G115-H115+I115-J115</f>
        <v/>
      </c>
    </row>
    <row r="116">
      <c r="E116" s="9" t="n">
        <v>45580</v>
      </c>
      <c r="F116" s="198" t="n">
        <v>17.8</v>
      </c>
      <c r="G116" s="186" t="n">
        <v>14.45</v>
      </c>
      <c r="H116" s="201" t="n"/>
      <c r="I116" s="201" t="n"/>
      <c r="J116" s="200" t="n"/>
      <c r="K116" s="189">
        <f>F116-G116-H116+I116-J116</f>
        <v/>
      </c>
    </row>
    <row r="117">
      <c r="E117" s="9" t="n">
        <v>45580</v>
      </c>
      <c r="F117" s="198" t="n">
        <v>17</v>
      </c>
      <c r="G117" s="186" t="n">
        <v>8</v>
      </c>
      <c r="H117" s="201" t="n"/>
      <c r="I117" s="201" t="n"/>
      <c r="J117" s="200" t="n"/>
      <c r="K117" s="189">
        <f>F117-G117-H117+I117-J117</f>
        <v/>
      </c>
    </row>
    <row r="118">
      <c r="E118" s="9" t="n">
        <v>45580</v>
      </c>
      <c r="F118" s="198" t="n">
        <v>14.8</v>
      </c>
      <c r="G118" s="186" t="n">
        <v>10.2</v>
      </c>
      <c r="H118" s="201" t="n"/>
      <c r="I118" s="201" t="n"/>
      <c r="J118" s="200" t="n"/>
      <c r="K118" s="189">
        <f>F118-G118-H118+I118-J118</f>
        <v/>
      </c>
    </row>
    <row r="119">
      <c r="E119" s="9" t="n">
        <v>45581</v>
      </c>
      <c r="F119" s="198" t="n">
        <v>25.8</v>
      </c>
      <c r="G119" s="186" t="n">
        <v>19.2</v>
      </c>
      <c r="H119" s="201" t="n"/>
      <c r="I119" s="201" t="n"/>
      <c r="J119" s="200" t="n"/>
      <c r="K119" s="189">
        <f>F119-G119-H119+I119-J119</f>
        <v/>
      </c>
      <c r="M119" s="0" t="inlineStr">
        <is>
          <t>运费代估</t>
        </is>
      </c>
    </row>
    <row r="120">
      <c r="E120" s="9" t="n">
        <v>45581</v>
      </c>
      <c r="F120" s="198" t="n">
        <v>17.8</v>
      </c>
      <c r="G120" s="186" t="n">
        <v>14.45</v>
      </c>
      <c r="H120" s="201" t="n"/>
      <c r="I120" s="201" t="n"/>
      <c r="J120" s="200" t="n"/>
      <c r="K120" s="189">
        <f>F120-G120-H120+I120-J120</f>
        <v/>
      </c>
    </row>
    <row r="121">
      <c r="E121" s="9" t="n">
        <v>45581</v>
      </c>
      <c r="F121" s="198" t="n">
        <v>11.8</v>
      </c>
      <c r="G121" s="186" t="n">
        <v>10.65</v>
      </c>
      <c r="H121" s="201" t="n"/>
      <c r="I121" s="201" t="n"/>
      <c r="J121" s="200" t="n"/>
      <c r="K121" s="189">
        <f>F121-G121-H121+I121-J121</f>
        <v/>
      </c>
    </row>
    <row r="122">
      <c r="E122" s="9" t="n">
        <v>45581</v>
      </c>
      <c r="F122" s="198" t="n">
        <v>17.8</v>
      </c>
      <c r="G122" s="186" t="n">
        <v>14.45</v>
      </c>
      <c r="H122" s="201" t="n"/>
      <c r="I122" s="201" t="n"/>
      <c r="J122" s="200" t="n"/>
      <c r="K122" s="189">
        <f>F122-G122-H122+I122-J122</f>
        <v/>
      </c>
    </row>
    <row r="123">
      <c r="E123" s="9" t="n">
        <v>45582</v>
      </c>
      <c r="F123" s="198" t="n">
        <v>34.8</v>
      </c>
      <c r="G123" s="186" t="n">
        <v>25</v>
      </c>
      <c r="H123" s="201" t="n"/>
      <c r="I123" s="201" t="n"/>
      <c r="J123" s="200" t="n"/>
      <c r="K123" s="189">
        <f>F123-G123-H123+I123-J123</f>
        <v/>
      </c>
    </row>
    <row r="124">
      <c r="E124" s="9" t="n">
        <v>45582</v>
      </c>
      <c r="F124" s="198" t="n">
        <v>60.4</v>
      </c>
      <c r="G124" s="186" t="n">
        <v>34.77</v>
      </c>
      <c r="H124" s="201" t="n">
        <v>37.6</v>
      </c>
      <c r="I124" s="201" t="n">
        <v>37.6</v>
      </c>
      <c r="J124" s="200" t="n"/>
      <c r="K124" s="189">
        <f>F124-G124-H124+I124-J124</f>
        <v/>
      </c>
    </row>
    <row r="125">
      <c r="E125" s="9" t="n">
        <v>45582</v>
      </c>
      <c r="F125" s="198" t="n">
        <v>40.6</v>
      </c>
      <c r="G125" s="186" t="n">
        <v>29.4</v>
      </c>
      <c r="H125" s="201" t="n"/>
      <c r="I125" s="201" t="n"/>
      <c r="J125" s="200" t="n"/>
      <c r="K125" s="189">
        <f>F125-G125-H125+I125-J125</f>
        <v/>
      </c>
    </row>
    <row r="126">
      <c r="E126" s="9" t="n">
        <v>45582</v>
      </c>
      <c r="F126" s="198" t="n">
        <v>17.8</v>
      </c>
      <c r="G126" s="186" t="n">
        <v>14.45</v>
      </c>
      <c r="H126" s="201" t="n"/>
      <c r="I126" s="201" t="n"/>
      <c r="J126" s="200" t="n"/>
      <c r="K126" s="189">
        <f>F126-G126-H126+I126-J126</f>
        <v/>
      </c>
    </row>
    <row r="127">
      <c r="E127" s="9" t="n">
        <v>45582</v>
      </c>
      <c r="F127" s="198" t="n">
        <v>182</v>
      </c>
      <c r="G127" s="186" t="n">
        <v>116.82</v>
      </c>
      <c r="H127" s="201" t="n"/>
      <c r="I127" s="201" t="n"/>
      <c r="J127" s="200" t="n"/>
      <c r="K127" s="189">
        <f>F127-G127-H127+I127-J127</f>
        <v/>
      </c>
    </row>
    <row r="128">
      <c r="E128" s="9" t="n">
        <v>45583</v>
      </c>
      <c r="F128" s="202" t="n">
        <v>34.8</v>
      </c>
      <c r="G128" s="187" t="n">
        <v>25</v>
      </c>
      <c r="H128" s="201" t="n"/>
      <c r="I128" s="201" t="n"/>
      <c r="J128" s="199" t="n"/>
      <c r="K128" s="187">
        <f>F128-G128-H128+I128-J128</f>
        <v/>
      </c>
    </row>
    <row r="129">
      <c r="E129" s="9" t="n">
        <v>45583</v>
      </c>
      <c r="F129" s="198" t="n">
        <v>99.8</v>
      </c>
      <c r="G129" s="186" t="n">
        <v>66</v>
      </c>
      <c r="H129" s="201" t="n"/>
      <c r="I129" s="201" t="n"/>
      <c r="J129" s="200" t="n"/>
      <c r="K129" s="189">
        <f>F129-G129-H129+I129-J129</f>
        <v/>
      </c>
    </row>
    <row r="130">
      <c r="E130" s="9" t="n">
        <v>45583</v>
      </c>
      <c r="F130" s="198" t="n">
        <v>34.8</v>
      </c>
      <c r="G130" s="186" t="n">
        <v>25</v>
      </c>
      <c r="H130" s="201" t="n"/>
      <c r="I130" s="201" t="n"/>
      <c r="J130" s="200" t="n"/>
      <c r="K130" s="189">
        <f>F130-G130-H130+I130-J130</f>
        <v/>
      </c>
    </row>
    <row r="131">
      <c r="E131" s="9" t="n">
        <v>45583</v>
      </c>
      <c r="F131" s="198" t="n">
        <v>11.8</v>
      </c>
      <c r="G131" s="186" t="n">
        <v>10.65</v>
      </c>
      <c r="H131" s="201" t="n"/>
      <c r="I131" s="201" t="n"/>
      <c r="J131" s="200" t="n"/>
      <c r="K131" s="189">
        <f>F131-G131-H131+I131-J131</f>
        <v/>
      </c>
      <c r="M131" s="0" t="inlineStr">
        <is>
          <t>运费代估</t>
        </is>
      </c>
    </row>
    <row r="132">
      <c r="E132" s="9" t="n">
        <v>45583</v>
      </c>
      <c r="F132" s="198" t="n">
        <v>28.7</v>
      </c>
      <c r="G132" s="186" t="n">
        <v>18.6</v>
      </c>
      <c r="H132" s="201" t="n"/>
      <c r="I132" s="201" t="n"/>
      <c r="J132" s="200" t="n"/>
      <c r="K132" s="189">
        <f>F132-G132-H132+I132-J132</f>
        <v/>
      </c>
    </row>
    <row r="133">
      <c r="E133" s="9" t="n">
        <v>45583</v>
      </c>
      <c r="F133" s="198" t="n">
        <v>91.2</v>
      </c>
      <c r="G133" s="186" t="n">
        <v>43.1</v>
      </c>
      <c r="H133" s="201" t="n"/>
      <c r="I133" s="201" t="n"/>
      <c r="J133" s="200" t="n"/>
      <c r="K133" s="189">
        <f>F133-G133-H133+I133-J133</f>
        <v/>
      </c>
    </row>
    <row r="134">
      <c r="E134" s="9" t="n">
        <v>45583</v>
      </c>
      <c r="F134" s="198" t="n">
        <v>25.8</v>
      </c>
      <c r="G134" s="186" t="n">
        <v>19.2</v>
      </c>
      <c r="H134" s="201" t="n"/>
      <c r="I134" s="201" t="n"/>
      <c r="J134" s="200" t="n"/>
      <c r="K134" s="189">
        <f>F134-G134-H134+I134-J134</f>
        <v/>
      </c>
    </row>
    <row r="135">
      <c r="E135" s="9" t="n">
        <v>45583</v>
      </c>
      <c r="F135" s="198" t="n">
        <v>25.8</v>
      </c>
      <c r="G135" s="186" t="n">
        <v>19.2</v>
      </c>
      <c r="H135" s="201" t="n"/>
      <c r="I135" s="201" t="n"/>
      <c r="J135" s="200" t="n"/>
      <c r="K135" s="189">
        <f>F135-G135-H135+I135-J135</f>
        <v/>
      </c>
    </row>
    <row r="136">
      <c r="E136" s="9" t="n">
        <v>45583</v>
      </c>
      <c r="F136" s="198" t="n">
        <v>44.4</v>
      </c>
      <c r="G136" s="186" t="n">
        <v>15</v>
      </c>
      <c r="H136" s="201" t="n"/>
      <c r="I136" s="201" t="n"/>
      <c r="J136" s="200" t="n">
        <v>4</v>
      </c>
      <c r="K136" s="189">
        <f>F136-G136-H136+I136-J136</f>
        <v/>
      </c>
    </row>
    <row r="137">
      <c r="E137" s="9" t="n">
        <v>45583</v>
      </c>
      <c r="F137" s="198" t="n">
        <v>25.8</v>
      </c>
      <c r="G137" s="186" t="n">
        <v>19.2</v>
      </c>
      <c r="H137" s="201" t="n"/>
      <c r="I137" s="201" t="n"/>
      <c r="J137" s="200" t="n"/>
      <c r="K137" s="189">
        <f>F137-G137-H137+I137-J137</f>
        <v/>
      </c>
    </row>
    <row r="138">
      <c r="E138" s="9" t="n">
        <v>45584</v>
      </c>
      <c r="F138" s="198" t="n">
        <v>52.2</v>
      </c>
      <c r="G138" s="186" t="n">
        <v>33.5</v>
      </c>
      <c r="H138" s="201" t="n"/>
      <c r="I138" s="201" t="n"/>
      <c r="J138" s="200" t="n"/>
      <c r="K138" s="189">
        <f>F138-G138-H138+I138-J138</f>
        <v/>
      </c>
    </row>
    <row r="139">
      <c r="E139" s="9" t="n">
        <v>45584</v>
      </c>
      <c r="F139" s="198" t="n">
        <v>64.8</v>
      </c>
      <c r="G139" s="186" t="n">
        <v>45</v>
      </c>
      <c r="H139" s="201" t="n"/>
      <c r="I139" s="201" t="n"/>
      <c r="J139" s="200" t="n"/>
      <c r="K139" s="189">
        <f>F139-G139-H139+I139-J139</f>
        <v/>
      </c>
    </row>
    <row r="140">
      <c r="E140" s="9" t="n">
        <v>45584</v>
      </c>
      <c r="F140" s="198" t="n">
        <v>51.6</v>
      </c>
      <c r="G140" s="186" t="n">
        <v>34.4</v>
      </c>
      <c r="H140" s="201" t="n">
        <v>51.6</v>
      </c>
      <c r="I140" s="201" t="n">
        <v>34.4</v>
      </c>
      <c r="J140" s="200" t="n"/>
      <c r="K140" s="189">
        <f>F140-G140-H140+I140-J140</f>
        <v/>
      </c>
    </row>
    <row r="141">
      <c r="E141" s="9" t="n">
        <v>45584</v>
      </c>
      <c r="F141" s="198" t="n">
        <v>25.8</v>
      </c>
      <c r="G141" s="186" t="n">
        <v>19.2</v>
      </c>
      <c r="H141" s="201" t="n"/>
      <c r="I141" s="201" t="n"/>
      <c r="J141" s="200" t="n"/>
      <c r="K141" s="189">
        <f>F141-G141-H141+I141-J141</f>
        <v/>
      </c>
    </row>
    <row r="142">
      <c r="E142" s="9" t="n">
        <v>45584</v>
      </c>
      <c r="F142" s="198" t="n">
        <v>17.8</v>
      </c>
      <c r="G142" s="186" t="n">
        <v>14.8</v>
      </c>
      <c r="H142" s="201" t="n"/>
      <c r="I142" s="201" t="n"/>
      <c r="J142" s="200" t="n"/>
      <c r="K142" s="189">
        <f>F142-G142-H142+I142-J142</f>
        <v/>
      </c>
    </row>
    <row r="143">
      <c r="E143" s="9" t="n">
        <v>45584</v>
      </c>
      <c r="F143" s="198" t="n">
        <v>19.8</v>
      </c>
      <c r="G143" s="186" t="n">
        <v>0</v>
      </c>
      <c r="H143" s="201" t="n"/>
      <c r="I143" s="201" t="n"/>
      <c r="J143" s="200" t="n"/>
      <c r="K143" s="189">
        <f>F143-G143-H143+I143-J143</f>
        <v/>
      </c>
      <c r="M143" s="0" t="inlineStr">
        <is>
          <t>快递费代估</t>
        </is>
      </c>
    </row>
    <row r="144">
      <c r="E144" s="9" t="n">
        <v>45584</v>
      </c>
      <c r="F144" s="198" t="n">
        <v>25.8</v>
      </c>
      <c r="G144" s="186" t="n">
        <v>29.65</v>
      </c>
      <c r="H144" s="201" t="n"/>
      <c r="I144" s="201" t="n"/>
      <c r="J144" s="200" t="n"/>
      <c r="K144" s="189">
        <f>F144-G144-H144+I144-J144</f>
        <v/>
      </c>
    </row>
    <row r="145">
      <c r="E145" s="9" t="n">
        <v>45584</v>
      </c>
      <c r="F145" s="198" t="n">
        <v>99.8</v>
      </c>
      <c r="G145" s="186" t="n">
        <v>66</v>
      </c>
      <c r="H145" s="201" t="n"/>
      <c r="I145" s="201" t="n"/>
      <c r="J145" s="200" t="n"/>
      <c r="K145" s="189">
        <f>F145-G145-H145+I145-J145</f>
        <v/>
      </c>
    </row>
    <row r="146">
      <c r="E146" s="9" t="n">
        <v>45584</v>
      </c>
      <c r="F146" s="198" t="n">
        <v>88.8</v>
      </c>
      <c r="G146" s="186" t="n">
        <v>30</v>
      </c>
      <c r="H146" s="201" t="n"/>
      <c r="I146" s="201" t="n"/>
      <c r="J146" s="200" t="n">
        <v>4</v>
      </c>
      <c r="K146" s="189">
        <f>F146-G146-H146+I146-J146</f>
        <v/>
      </c>
    </row>
    <row r="147">
      <c r="E147" s="9" t="n">
        <v>45585</v>
      </c>
      <c r="F147" s="198" t="n">
        <v>129.8</v>
      </c>
      <c r="G147" s="186" t="n">
        <v>88</v>
      </c>
      <c r="H147" s="201" t="n"/>
      <c r="I147" s="201" t="n"/>
      <c r="J147" s="200" t="n"/>
      <c r="K147" s="189">
        <f>F147-G147-H147+I147-J147</f>
        <v/>
      </c>
    </row>
    <row r="148">
      <c r="E148" s="9" t="n">
        <v>45585</v>
      </c>
      <c r="F148" s="198" t="n">
        <v>17.8</v>
      </c>
      <c r="G148" s="186" t="n">
        <v>14.45</v>
      </c>
      <c r="H148" s="201" t="n"/>
      <c r="I148" s="201" t="n"/>
      <c r="J148" s="200" t="n"/>
      <c r="K148" s="189">
        <f>F148-G148-H148+I148-J148</f>
        <v/>
      </c>
    </row>
    <row r="149">
      <c r="E149" s="9" t="n">
        <v>45585</v>
      </c>
      <c r="F149" s="198" t="n">
        <v>94</v>
      </c>
      <c r="G149" s="186" t="n">
        <v>62.32</v>
      </c>
      <c r="H149" s="201" t="n"/>
      <c r="I149" s="201" t="n"/>
      <c r="J149" s="200" t="n"/>
      <c r="K149" s="189">
        <f>F149-G149-H149+I149-J149</f>
        <v/>
      </c>
    </row>
    <row r="150">
      <c r="E150" s="9" t="n">
        <v>45586</v>
      </c>
      <c r="F150" s="198" t="n">
        <v>34.8</v>
      </c>
      <c r="G150" s="186" t="n">
        <v>25</v>
      </c>
      <c r="H150" s="201" t="n"/>
      <c r="I150" s="201" t="n"/>
      <c r="J150" s="200" t="n"/>
      <c r="K150" s="189">
        <f>F150-G150-H150+I150-J150</f>
        <v/>
      </c>
    </row>
    <row r="151">
      <c r="E151" s="9" t="n">
        <v>45586</v>
      </c>
      <c r="F151" s="198" t="n">
        <v>34.8</v>
      </c>
      <c r="G151" s="186" t="n">
        <v>25</v>
      </c>
      <c r="H151" s="201" t="n">
        <v>34.8</v>
      </c>
      <c r="I151" s="201" t="n">
        <v>25</v>
      </c>
      <c r="J151" s="200" t="n"/>
      <c r="K151" s="189">
        <f>F151-G151-H151+I151-J151</f>
        <v/>
      </c>
    </row>
    <row r="152">
      <c r="E152" s="9" t="n">
        <v>45586</v>
      </c>
      <c r="F152" s="198" t="n">
        <v>125.8</v>
      </c>
      <c r="G152" s="186" t="n">
        <v>88</v>
      </c>
      <c r="H152" s="201" t="n"/>
      <c r="I152" s="201" t="n"/>
      <c r="J152" s="200" t="n"/>
      <c r="K152" s="189">
        <f>F152-G152-H152+I152-J152</f>
        <v/>
      </c>
    </row>
    <row r="153">
      <c r="E153" s="9" t="n">
        <v>45586</v>
      </c>
      <c r="F153" s="198" t="n">
        <v>64.8</v>
      </c>
      <c r="G153" s="186" t="n">
        <v>45</v>
      </c>
      <c r="H153" s="201" t="n"/>
      <c r="I153" s="201" t="n"/>
      <c r="J153" s="200" t="n"/>
      <c r="K153" s="189">
        <f>F153-G153-H153+I153-J153</f>
        <v/>
      </c>
    </row>
    <row r="154">
      <c r="E154" s="9" t="n">
        <v>45586</v>
      </c>
      <c r="F154" s="198" t="n">
        <v>25.8</v>
      </c>
      <c r="G154" s="186" t="n">
        <v>19.2</v>
      </c>
      <c r="H154" s="201" t="n"/>
      <c r="I154" s="201" t="n"/>
      <c r="J154" s="200" t="n"/>
      <c r="K154" s="189">
        <f>F154-G154-H154+I154-J154</f>
        <v/>
      </c>
    </row>
    <row r="155">
      <c r="A155" s="137" t="n"/>
      <c r="E155" s="9" t="n">
        <v>45586</v>
      </c>
      <c r="F155" s="198" t="n">
        <v>34.8</v>
      </c>
      <c r="G155" s="186" t="n">
        <v>25</v>
      </c>
      <c r="H155" s="201" t="n">
        <v>34.8</v>
      </c>
      <c r="I155" s="201" t="n">
        <v>25</v>
      </c>
      <c r="J155" s="200" t="n"/>
      <c r="K155" s="189">
        <f>F155-G155-H155+I155-J155</f>
        <v/>
      </c>
    </row>
    <row r="156">
      <c r="A156" s="137" t="n"/>
      <c r="E156" s="9" t="n">
        <v>45587</v>
      </c>
      <c r="F156" s="198" t="n">
        <v>97.8</v>
      </c>
      <c r="G156" s="186" t="n">
        <v>66</v>
      </c>
      <c r="H156" s="201" t="n"/>
      <c r="I156" s="201" t="n"/>
      <c r="J156" s="200" t="n"/>
      <c r="K156" s="189">
        <f>F156-G156-H156+I156-J156</f>
        <v/>
      </c>
    </row>
    <row r="157">
      <c r="E157" s="9" t="n">
        <v>45587</v>
      </c>
      <c r="F157" s="198" t="n">
        <v>22.8</v>
      </c>
      <c r="G157" s="186" t="n">
        <v>15.3</v>
      </c>
      <c r="H157" s="201" t="n"/>
      <c r="I157" s="201" t="n"/>
      <c r="J157" s="200" t="n"/>
      <c r="K157" s="189">
        <f>F157-G157-H157+I157-J157</f>
        <v/>
      </c>
    </row>
    <row r="158">
      <c r="E158" s="9" t="n">
        <v>45588</v>
      </c>
      <c r="F158" s="198" t="n">
        <v>74.40000000000001</v>
      </c>
      <c r="G158" s="186" t="n">
        <v>49.6</v>
      </c>
      <c r="H158" s="201" t="n"/>
      <c r="I158" s="201" t="n"/>
      <c r="J158" s="200" t="n"/>
      <c r="K158" s="189">
        <f>F158-G158-H158+I158-J158</f>
        <v/>
      </c>
    </row>
    <row r="159">
      <c r="E159" s="9" t="n">
        <v>45588</v>
      </c>
      <c r="F159" s="198" t="n">
        <v>14.8</v>
      </c>
      <c r="G159" s="186" t="n">
        <v>10.2</v>
      </c>
      <c r="H159" s="201" t="n"/>
      <c r="I159" s="201" t="n"/>
      <c r="J159" s="200" t="n"/>
      <c r="K159" s="189">
        <f>F159-G159-H159+I159-J159</f>
        <v/>
      </c>
    </row>
    <row r="160">
      <c r="E160" s="9" t="n">
        <v>45588</v>
      </c>
      <c r="F160" s="198" t="n">
        <v>34.8</v>
      </c>
      <c r="G160" s="186" t="n">
        <v>25</v>
      </c>
      <c r="H160" s="201" t="n"/>
      <c r="I160" s="201" t="n"/>
      <c r="J160" s="200" t="n"/>
      <c r="K160" s="189">
        <f>F160-G160-H160+I160-J160</f>
        <v/>
      </c>
    </row>
    <row r="161">
      <c r="E161" s="9" t="n">
        <v>45588</v>
      </c>
      <c r="F161" s="198" t="n">
        <v>97.8</v>
      </c>
      <c r="G161" s="186" t="n">
        <v>66</v>
      </c>
      <c r="H161" s="201" t="n"/>
      <c r="I161" s="201" t="n"/>
      <c r="J161" s="200" t="n"/>
      <c r="K161" s="189">
        <f>F161-G161-H161+I161-J161</f>
        <v/>
      </c>
    </row>
    <row r="162">
      <c r="E162" s="9" t="n">
        <v>45588</v>
      </c>
      <c r="F162" s="198" t="n">
        <v>35.6</v>
      </c>
      <c r="G162" s="186" t="n">
        <v>24.9</v>
      </c>
      <c r="H162" s="201" t="n"/>
      <c r="I162" s="201" t="n"/>
      <c r="J162" s="200" t="n"/>
      <c r="K162" s="189">
        <f>F162-G162-H162+I162-J162</f>
        <v/>
      </c>
    </row>
    <row r="163">
      <c r="E163" s="9" t="n">
        <v>45588</v>
      </c>
      <c r="F163" s="198" t="n">
        <v>71</v>
      </c>
      <c r="G163" s="186" t="n">
        <v>25</v>
      </c>
      <c r="H163" s="201" t="n"/>
      <c r="I163" s="201" t="n"/>
      <c r="J163" s="200" t="n">
        <v>4</v>
      </c>
      <c r="K163" s="189">
        <f>F163-G163-H163+I163-J163</f>
        <v/>
      </c>
    </row>
    <row r="164">
      <c r="E164" s="9" t="n">
        <v>45588</v>
      </c>
      <c r="F164" s="198" t="n">
        <v>17.8</v>
      </c>
      <c r="G164" s="186" t="n">
        <v>14.45</v>
      </c>
      <c r="H164" s="201" t="n"/>
      <c r="I164" s="201" t="n"/>
      <c r="J164" s="200" t="n"/>
      <c r="K164" s="189">
        <f>F164-G164-H164+I164-J164</f>
        <v/>
      </c>
    </row>
    <row r="165">
      <c r="E165" s="9" t="n">
        <v>45588</v>
      </c>
      <c r="F165" s="198" t="n">
        <v>25.8</v>
      </c>
      <c r="G165" s="186" t="n">
        <v>27.68</v>
      </c>
      <c r="H165" s="201" t="n"/>
      <c r="I165" s="201" t="n"/>
      <c r="J165" s="200" t="n"/>
      <c r="K165" s="189">
        <f>F165-G165-H165+I165-J165</f>
        <v/>
      </c>
    </row>
    <row r="166">
      <c r="E166" s="9" t="n">
        <v>45588</v>
      </c>
      <c r="F166" s="198" t="n">
        <v>25.8</v>
      </c>
      <c r="G166" s="186" t="n">
        <v>19.2</v>
      </c>
      <c r="H166" s="201" t="n"/>
      <c r="I166" s="201" t="n"/>
      <c r="J166" s="200" t="n"/>
      <c r="K166" s="189">
        <f>F166-G166-H166+I166-J166</f>
        <v/>
      </c>
    </row>
    <row r="167">
      <c r="E167" s="9" t="n">
        <v>45588</v>
      </c>
      <c r="F167" s="198" t="n">
        <v>25.8</v>
      </c>
      <c r="G167" s="186" t="n">
        <v>19.2</v>
      </c>
      <c r="H167" s="201" t="n"/>
      <c r="I167" s="201" t="n"/>
      <c r="J167" s="200" t="n"/>
      <c r="K167" s="189">
        <f>F167-G167-H167+I167-J167</f>
        <v/>
      </c>
    </row>
    <row r="168">
      <c r="E168" s="9" t="n">
        <v>45588</v>
      </c>
      <c r="F168" s="198" t="n">
        <v>17.8</v>
      </c>
      <c r="G168" s="186" t="n">
        <v>14.45</v>
      </c>
      <c r="H168" s="201" t="n"/>
      <c r="I168" s="201" t="n"/>
      <c r="J168" s="200" t="n"/>
      <c r="K168" s="189">
        <f>F168-G168-H168+I168-J168</f>
        <v/>
      </c>
    </row>
    <row r="169">
      <c r="E169" s="9" t="n">
        <v>45589</v>
      </c>
      <c r="F169" s="198" t="n">
        <v>25.8</v>
      </c>
      <c r="G169" s="186" t="n">
        <v>19.2</v>
      </c>
      <c r="H169" s="201" t="n">
        <v>25.8</v>
      </c>
      <c r="I169" s="201" t="n">
        <v>19.2</v>
      </c>
      <c r="J169" s="200" t="n"/>
      <c r="K169" s="189">
        <f>F169-G169-H169+I169-J169</f>
        <v/>
      </c>
    </row>
    <row r="170">
      <c r="E170" s="9" t="n">
        <v>45589</v>
      </c>
      <c r="F170" s="198" t="n">
        <v>127.8</v>
      </c>
      <c r="G170" s="186" t="n">
        <v>88</v>
      </c>
      <c r="H170" s="201" t="n"/>
      <c r="I170" s="201" t="n"/>
      <c r="J170" s="200" t="n"/>
      <c r="K170" s="189">
        <f>F170-G170-H170+I170-J170</f>
        <v/>
      </c>
    </row>
    <row r="171">
      <c r="E171" s="9" t="n">
        <v>45589</v>
      </c>
      <c r="F171" s="198" t="n">
        <v>169.2</v>
      </c>
      <c r="G171" s="186" t="n">
        <v>104.5</v>
      </c>
      <c r="H171" s="201" t="n">
        <v>169.2</v>
      </c>
      <c r="I171" s="201" t="n">
        <v>98</v>
      </c>
      <c r="J171" s="200" t="n"/>
      <c r="K171" s="189">
        <f>F171-G171-H171+I171-J171</f>
        <v/>
      </c>
    </row>
    <row r="172">
      <c r="E172" s="9" t="n">
        <v>45589</v>
      </c>
      <c r="F172" s="198" t="n">
        <v>136.2</v>
      </c>
      <c r="G172" s="186" t="n">
        <v>86.5</v>
      </c>
      <c r="H172" s="201" t="n">
        <v>136.2</v>
      </c>
      <c r="I172" s="201" t="n">
        <v>86.5</v>
      </c>
      <c r="J172" s="200" t="n"/>
      <c r="K172" s="189">
        <f>F172-G172-H172+I172-J172</f>
        <v/>
      </c>
    </row>
    <row r="173">
      <c r="E173" s="9" t="n">
        <v>45589</v>
      </c>
      <c r="F173" s="198" t="n">
        <v>14.8</v>
      </c>
      <c r="G173" s="186" t="n">
        <v>10.2</v>
      </c>
      <c r="H173" s="201" t="n"/>
      <c r="I173" s="201" t="n"/>
      <c r="J173" s="200" t="n"/>
      <c r="K173" s="189">
        <f>F173-G173-H173+I173-J173</f>
        <v/>
      </c>
    </row>
    <row r="174">
      <c r="E174" s="9" t="n">
        <v>45589</v>
      </c>
      <c r="F174" s="198" t="n">
        <v>11.8</v>
      </c>
      <c r="G174" s="186" t="n">
        <v>10.65</v>
      </c>
      <c r="H174" s="201" t="n"/>
      <c r="I174" s="201" t="n"/>
      <c r="J174" s="200" t="n"/>
      <c r="K174" s="189">
        <f>F174-G174-H174+I174-J174</f>
        <v/>
      </c>
    </row>
    <row r="175">
      <c r="E175" s="9" t="n">
        <v>45589</v>
      </c>
      <c r="F175" s="198" t="n">
        <v>23.6</v>
      </c>
      <c r="G175" s="186" t="n">
        <v>17.3</v>
      </c>
      <c r="H175" s="201" t="n"/>
      <c r="I175" s="201" t="n"/>
      <c r="J175" s="200" t="n"/>
      <c r="K175" s="189">
        <f>F175-G175-H175+I175-J175</f>
        <v/>
      </c>
    </row>
    <row r="176">
      <c r="E176" s="9" t="n">
        <v>45589</v>
      </c>
      <c r="F176" s="198" t="n">
        <v>126</v>
      </c>
      <c r="G176" s="186" t="n">
        <v>83.5</v>
      </c>
      <c r="H176" s="201" t="n"/>
      <c r="I176" s="201" t="n"/>
      <c r="J176" s="200" t="n"/>
      <c r="K176" s="189">
        <f>F176-G176-H176+I176-J176</f>
        <v/>
      </c>
    </row>
    <row r="177">
      <c r="E177" s="9" t="n">
        <v>45589</v>
      </c>
      <c r="F177" s="198" t="n">
        <v>136.2</v>
      </c>
      <c r="G177" s="186" t="n">
        <v>86.5</v>
      </c>
      <c r="H177" s="201" t="n"/>
      <c r="I177" s="201" t="n"/>
      <c r="J177" s="200" t="n"/>
      <c r="K177" s="189">
        <f>F177-G177-H177+I177-J177</f>
        <v/>
      </c>
    </row>
    <row r="178">
      <c r="E178" s="9" t="n">
        <v>45590</v>
      </c>
      <c r="F178" s="198" t="n">
        <v>253</v>
      </c>
      <c r="G178" s="186" t="n">
        <v>160.75</v>
      </c>
      <c r="H178" s="201" t="n"/>
      <c r="I178" s="201" t="n"/>
      <c r="J178" s="200" t="n"/>
      <c r="K178" s="189">
        <f>F178-G178-H178+I178-J178</f>
        <v/>
      </c>
      <c r="M178" s="0" t="inlineStr">
        <is>
          <t>快递费代估</t>
        </is>
      </c>
    </row>
    <row r="179">
      <c r="E179" s="9" t="n">
        <v>45590</v>
      </c>
      <c r="F179" s="198" t="n">
        <v>26.1</v>
      </c>
      <c r="G179" s="186" t="n">
        <v>17</v>
      </c>
      <c r="H179" s="201" t="n"/>
      <c r="I179" s="201" t="n"/>
      <c r="J179" s="200" t="n"/>
      <c r="K179" s="189">
        <f>F179-G179-H179+I179-J179</f>
        <v/>
      </c>
    </row>
    <row r="180">
      <c r="E180" s="9" t="n">
        <v>45590</v>
      </c>
      <c r="F180" s="198" t="n">
        <v>11.8</v>
      </c>
      <c r="G180" s="186" t="n">
        <v>10.65</v>
      </c>
      <c r="H180" s="201" t="n"/>
      <c r="I180" s="201" t="n"/>
      <c r="J180" s="200" t="n"/>
      <c r="K180" s="189">
        <f>F180-G180-H180+I180-J180</f>
        <v/>
      </c>
    </row>
    <row r="181">
      <c r="E181" s="9" t="n">
        <v>45590</v>
      </c>
      <c r="F181" s="198" t="n">
        <v>130.2</v>
      </c>
      <c r="G181" s="186" t="n">
        <v>45</v>
      </c>
      <c r="H181" s="201" t="n"/>
      <c r="I181" s="201" t="n"/>
      <c r="J181" s="200" t="n">
        <v>5</v>
      </c>
      <c r="K181" s="189">
        <f>F181-G181-H181+I181-J181</f>
        <v/>
      </c>
    </row>
    <row r="182">
      <c r="E182" s="9" t="n">
        <v>45591</v>
      </c>
      <c r="F182" s="198" t="n">
        <v>97.8</v>
      </c>
      <c r="G182" s="186" t="n">
        <v>66</v>
      </c>
      <c r="H182" s="201" t="n"/>
      <c r="I182" s="201" t="n"/>
      <c r="J182" s="200" t="n"/>
      <c r="K182" s="189">
        <f>F182-G182-H182+I182-J182</f>
        <v/>
      </c>
    </row>
    <row r="183">
      <c r="E183" s="9" t="n">
        <v>45591</v>
      </c>
      <c r="F183" s="198" t="n">
        <v>35.6</v>
      </c>
      <c r="G183" s="186" t="n">
        <v>24.9</v>
      </c>
      <c r="H183" s="201" t="n"/>
      <c r="I183" s="201" t="n"/>
      <c r="J183" s="200" t="n"/>
      <c r="K183" s="189">
        <f>F183-G183-H183+I183-J183</f>
        <v/>
      </c>
    </row>
    <row r="184">
      <c r="E184" s="9" t="n">
        <v>45591</v>
      </c>
      <c r="F184" s="198" t="n">
        <v>34.8</v>
      </c>
      <c r="G184" s="186" t="n">
        <v>25</v>
      </c>
      <c r="H184" s="201" t="n"/>
      <c r="I184" s="201" t="n"/>
      <c r="J184" s="200" t="n"/>
      <c r="K184" s="189">
        <f>F184-G184-H184+I184-J184</f>
        <v/>
      </c>
    </row>
    <row r="185">
      <c r="E185" s="9" t="n">
        <v>45591</v>
      </c>
      <c r="F185" s="198" t="n">
        <v>97.8</v>
      </c>
      <c r="G185" s="186" t="n">
        <v>66</v>
      </c>
      <c r="H185" s="201" t="n"/>
      <c r="I185" s="201" t="n"/>
      <c r="J185" s="200" t="n"/>
      <c r="K185" s="189">
        <f>F185-G185-H185+I185-J185</f>
        <v/>
      </c>
    </row>
    <row r="186">
      <c r="E186" s="9" t="n">
        <v>45591</v>
      </c>
      <c r="F186" s="198" t="n">
        <v>34.8</v>
      </c>
      <c r="G186" s="186" t="n">
        <v>25</v>
      </c>
      <c r="H186" s="201" t="n"/>
      <c r="I186" s="201" t="n"/>
      <c r="J186" s="200" t="n"/>
      <c r="K186" s="189">
        <f>F186-G186-H186+I186-J186</f>
        <v/>
      </c>
      <c r="M186" s="0" t="inlineStr">
        <is>
          <t>快递费代估</t>
        </is>
      </c>
    </row>
    <row r="187">
      <c r="E187" s="9" t="n">
        <v>45591</v>
      </c>
      <c r="F187" s="198" t="n">
        <v>14.8</v>
      </c>
      <c r="G187" s="186" t="n">
        <v>10.2</v>
      </c>
      <c r="H187" s="201" t="n"/>
      <c r="I187" s="201" t="n"/>
      <c r="J187" s="200" t="n"/>
      <c r="K187" s="189">
        <f>F187-G187-H187+I187-J187</f>
        <v/>
      </c>
    </row>
    <row r="188">
      <c r="E188" s="9" t="n">
        <v>45591</v>
      </c>
      <c r="F188" s="198" t="n">
        <v>35.4</v>
      </c>
      <c r="G188" s="186" t="n">
        <v>23.95</v>
      </c>
      <c r="H188" s="201" t="n"/>
      <c r="I188" s="201" t="n"/>
      <c r="J188" s="200" t="n"/>
      <c r="K188" s="189">
        <f>F188-G188-H188+I188-J188</f>
        <v/>
      </c>
    </row>
    <row r="189">
      <c r="E189" s="9" t="n">
        <v>45592</v>
      </c>
      <c r="F189" s="198" t="n">
        <v>17.8</v>
      </c>
      <c r="G189" s="186" t="n">
        <v>14.45</v>
      </c>
      <c r="H189" s="201" t="n"/>
      <c r="I189" s="201" t="n"/>
      <c r="J189" s="200" t="n"/>
      <c r="K189" s="189">
        <f>F189-G189-H189+I189-J189</f>
        <v/>
      </c>
    </row>
    <row r="190">
      <c r="E190" s="9" t="n">
        <v>45592</v>
      </c>
      <c r="F190" s="198" t="n">
        <v>51.8</v>
      </c>
      <c r="G190" s="186" t="n">
        <v>34.5</v>
      </c>
      <c r="H190" s="201" t="n"/>
      <c r="I190" s="201" t="n"/>
      <c r="J190" s="200" t="n"/>
      <c r="K190" s="189">
        <f>F190-G190-H190+I190-J190</f>
        <v/>
      </c>
    </row>
    <row r="191">
      <c r="E191" s="9" t="n">
        <v>45592</v>
      </c>
      <c r="F191" s="202" t="n">
        <v>11.8</v>
      </c>
      <c r="G191" s="186" t="n">
        <v>10.65</v>
      </c>
      <c r="H191" s="201" t="n"/>
      <c r="I191" s="201" t="n"/>
      <c r="J191" s="200" t="n"/>
      <c r="K191" s="189">
        <f>F191-G191-H191+I191-J191</f>
        <v/>
      </c>
      <c r="M191" s="0" t="inlineStr">
        <is>
          <t>快递费代估</t>
        </is>
      </c>
    </row>
    <row r="192">
      <c r="E192" s="9" t="n">
        <v>45592</v>
      </c>
      <c r="F192" s="198" t="n">
        <v>14.8</v>
      </c>
      <c r="G192" s="186" t="n">
        <v>10.2</v>
      </c>
      <c r="H192" s="201" t="n"/>
      <c r="I192" s="201" t="n"/>
      <c r="J192" s="200" t="n"/>
      <c r="K192" s="189">
        <f>F192-G192-H192+I192-J192</f>
        <v/>
      </c>
    </row>
    <row r="193">
      <c r="E193" s="9" t="n">
        <v>45592</v>
      </c>
      <c r="F193" s="198" t="n">
        <v>17.8</v>
      </c>
      <c r="G193" s="186" t="n">
        <v>14.45</v>
      </c>
      <c r="H193" s="201" t="n"/>
      <c r="I193" s="201" t="n"/>
      <c r="J193" s="200" t="n"/>
      <c r="K193" s="189">
        <f>F193-G193-H193+I193-J193</f>
        <v/>
      </c>
    </row>
    <row r="194">
      <c r="E194" s="9" t="n">
        <v>45593</v>
      </c>
      <c r="F194" s="198" t="n">
        <v>56.4</v>
      </c>
      <c r="G194" s="186" t="n">
        <v>38.51</v>
      </c>
      <c r="H194" s="201" t="n"/>
      <c r="I194" s="201" t="n"/>
      <c r="J194" s="200" t="n"/>
      <c r="K194" s="189">
        <f>F194-G194-H194+I194-J194</f>
        <v/>
      </c>
    </row>
    <row r="195">
      <c r="E195" s="9" t="n">
        <v>45593</v>
      </c>
      <c r="F195" s="198" t="n">
        <v>17.8</v>
      </c>
      <c r="G195" s="186" t="n">
        <v>14.45</v>
      </c>
      <c r="H195" s="201" t="n"/>
      <c r="I195" s="201" t="n"/>
      <c r="J195" s="200" t="n"/>
      <c r="K195" s="189">
        <f>F195-G195-H195+I195-J195</f>
        <v/>
      </c>
    </row>
    <row r="196">
      <c r="E196" s="9" t="n">
        <v>45593</v>
      </c>
      <c r="F196" s="198" t="n">
        <v>185</v>
      </c>
      <c r="G196" s="186" t="n">
        <v>126</v>
      </c>
      <c r="H196" s="201" t="n"/>
      <c r="I196" s="201" t="n"/>
      <c r="J196" s="200" t="n"/>
      <c r="K196" s="189">
        <f>F196-G196-H196+I196-J196</f>
        <v/>
      </c>
    </row>
    <row r="197">
      <c r="E197" s="9" t="n">
        <v>45593</v>
      </c>
      <c r="F197" s="198" t="n">
        <v>36.5</v>
      </c>
      <c r="G197" s="186" t="n">
        <v>25</v>
      </c>
      <c r="H197" s="201" t="n"/>
      <c r="I197" s="201" t="n"/>
      <c r="J197" s="200" t="n"/>
      <c r="K197" s="189">
        <f>F197-G197-H197+I197-J197</f>
        <v/>
      </c>
    </row>
    <row r="198">
      <c r="E198" s="9" t="n">
        <v>45595</v>
      </c>
      <c r="F198" s="198" t="n">
        <v>25.8</v>
      </c>
      <c r="G198" s="186" t="n">
        <v>19.2</v>
      </c>
      <c r="H198" s="201" t="n"/>
      <c r="I198" s="201" t="n"/>
      <c r="J198" s="200" t="n"/>
      <c r="K198" s="189">
        <f>F198-G198-H198+I198-J198</f>
        <v/>
      </c>
    </row>
    <row r="199">
      <c r="E199" s="9" t="n">
        <v>45595</v>
      </c>
      <c r="F199" s="198" t="n">
        <v>25.8</v>
      </c>
      <c r="G199" s="186" t="n">
        <v>19.2</v>
      </c>
      <c r="H199" s="201" t="n"/>
      <c r="I199" s="201" t="n"/>
      <c r="J199" s="200" t="n"/>
      <c r="K199" s="189">
        <f>F199-G199-H199+I199-J199</f>
        <v/>
      </c>
    </row>
    <row r="200">
      <c r="E200" s="9" t="n">
        <v>45595</v>
      </c>
      <c r="F200" s="198" t="n">
        <v>22.8</v>
      </c>
      <c r="G200" s="186" t="n">
        <v>15.3</v>
      </c>
      <c r="H200" s="201" t="n"/>
      <c r="I200" s="201" t="n"/>
      <c r="J200" s="200" t="n"/>
      <c r="K200" s="189">
        <f>F200-G200-H200+I200-J200</f>
        <v/>
      </c>
      <c r="M200" s="0" t="inlineStr">
        <is>
          <t>快递费代估</t>
        </is>
      </c>
    </row>
    <row r="201">
      <c r="E201" s="9" t="n">
        <v>45595</v>
      </c>
      <c r="F201" s="198" t="n">
        <v>17.8</v>
      </c>
      <c r="G201" s="186" t="n">
        <v>14.45</v>
      </c>
      <c r="H201" s="201" t="n"/>
      <c r="I201" s="201" t="n"/>
      <c r="J201" s="200" t="n"/>
      <c r="K201" s="189">
        <f>F201-G201-H201+I201-J201</f>
        <v/>
      </c>
    </row>
    <row r="202">
      <c r="E202" s="9" t="n">
        <v>45595</v>
      </c>
      <c r="F202" s="198" t="n">
        <v>169.2</v>
      </c>
      <c r="G202" s="186" t="n">
        <v>84.2</v>
      </c>
      <c r="H202" s="201" t="n"/>
      <c r="I202" s="201" t="n"/>
      <c r="J202" s="200" t="n"/>
      <c r="K202" s="189">
        <f>F202-G202-H202+I202-J202</f>
        <v/>
      </c>
    </row>
    <row r="203">
      <c r="E203" s="9" t="n">
        <v>45595</v>
      </c>
      <c r="F203" s="198" t="n">
        <v>25.8</v>
      </c>
      <c r="G203" s="186" t="n">
        <v>19.2</v>
      </c>
      <c r="H203" s="201" t="n"/>
      <c r="I203" s="201" t="n"/>
      <c r="J203" s="200" t="n"/>
      <c r="K203" s="189">
        <f>F203-G203-H203+I203-J203</f>
        <v/>
      </c>
    </row>
    <row r="204">
      <c r="E204" s="9" t="n">
        <v>45595</v>
      </c>
      <c r="F204" s="198" t="n">
        <v>18.8</v>
      </c>
      <c r="G204" s="186" t="n">
        <v>16</v>
      </c>
      <c r="H204" s="201" t="n"/>
      <c r="I204" s="201" t="n"/>
      <c r="J204" s="200" t="n"/>
      <c r="K204" s="189">
        <f>F204-G204-H204+I204-J204</f>
        <v/>
      </c>
    </row>
    <row r="205">
      <c r="E205" s="9" t="n">
        <v>45596</v>
      </c>
      <c r="F205" s="198" t="n">
        <v>103.8</v>
      </c>
      <c r="G205" s="186" t="n">
        <v>70.2</v>
      </c>
      <c r="H205" s="201" t="n"/>
      <c r="I205" s="201" t="n"/>
      <c r="J205" s="200" t="n"/>
      <c r="K205" s="189">
        <f>F205-G205-H205+I205-J205</f>
        <v/>
      </c>
    </row>
    <row r="206">
      <c r="E206" s="9" t="n">
        <v>45596</v>
      </c>
      <c r="F206" s="198" t="n">
        <v>34.8</v>
      </c>
      <c r="G206" s="186" t="n">
        <v>25</v>
      </c>
      <c r="H206" s="201" t="n"/>
      <c r="I206" s="201" t="n"/>
      <c r="J206" s="200" t="n"/>
      <c r="K206" s="189">
        <f>F206-G206-H206+I206-J206</f>
        <v/>
      </c>
    </row>
    <row r="207">
      <c r="E207" s="9" t="n">
        <v>45596</v>
      </c>
      <c r="F207" s="198" t="n">
        <v>313.4</v>
      </c>
      <c r="G207" s="186" t="n">
        <v>188.31</v>
      </c>
      <c r="H207" s="201" t="n"/>
      <c r="I207" s="201" t="n"/>
      <c r="J207" s="200" t="n"/>
      <c r="K207" s="189">
        <f>F207-G207-H207+I207-J207</f>
        <v/>
      </c>
    </row>
    <row r="208">
      <c r="E208" s="9" t="n">
        <v>45596</v>
      </c>
      <c r="F208" s="198" t="n">
        <v>115</v>
      </c>
      <c r="G208" s="186" t="n">
        <v>83.8</v>
      </c>
      <c r="H208" s="201" t="n"/>
      <c r="I208" s="201" t="n"/>
      <c r="J208" s="200" t="n"/>
      <c r="K208" s="189">
        <f>F208-G208-H208+I208-J208</f>
        <v/>
      </c>
    </row>
    <row r="209">
      <c r="E209" s="9" t="n">
        <v>45596</v>
      </c>
      <c r="F209" s="198" t="n">
        <v>34.8</v>
      </c>
      <c r="G209" s="186" t="n">
        <v>25</v>
      </c>
      <c r="H209" s="201" t="n"/>
      <c r="I209" s="201" t="n"/>
      <c r="J209" s="200" t="n"/>
      <c r="K209" s="189">
        <f>F209-G209-H209+I209-J209</f>
        <v/>
      </c>
    </row>
    <row r="210">
      <c r="E210" s="9" t="n">
        <v>45596</v>
      </c>
      <c r="F210" s="198" t="n">
        <v>64.8</v>
      </c>
      <c r="G210" s="186" t="n">
        <v>45</v>
      </c>
      <c r="H210" s="201" t="n"/>
      <c r="I210" s="201" t="n"/>
      <c r="J210" s="200" t="n"/>
      <c r="K210" s="189">
        <f>F210-G210-H210+I210-J210</f>
        <v/>
      </c>
    </row>
    <row r="211">
      <c r="E211" s="9" t="n">
        <v>45596</v>
      </c>
      <c r="F211" s="198" t="n">
        <v>64.8</v>
      </c>
      <c r="G211" s="186" t="n">
        <v>45</v>
      </c>
      <c r="H211" s="201" t="n"/>
      <c r="I211" s="201" t="n"/>
      <c r="J211" s="200" t="n"/>
      <c r="K211" s="189">
        <f>F211-G211-H211+I211-J211</f>
        <v/>
      </c>
    </row>
    <row r="212">
      <c r="E212" s="9" t="n">
        <v>45596</v>
      </c>
      <c r="F212" s="198" t="n">
        <v>34.8</v>
      </c>
      <c r="G212" s="186" t="n">
        <v>25</v>
      </c>
      <c r="H212" s="201" t="n"/>
      <c r="I212" s="201" t="n"/>
      <c r="J212" s="200" t="n"/>
      <c r="K212" s="189">
        <f>F212-G212-H212+I212-J212</f>
        <v/>
      </c>
    </row>
    <row r="213">
      <c r="E213" s="9" t="n">
        <v>45596</v>
      </c>
      <c r="F213" s="198" t="n">
        <v>34.8</v>
      </c>
      <c r="G213" s="186" t="n">
        <v>25</v>
      </c>
      <c r="H213" s="201" t="n"/>
      <c r="I213" s="201" t="n"/>
      <c r="J213" s="200" t="n"/>
      <c r="K213" s="189">
        <f>F213-G213-H213+I213-J213</f>
        <v/>
      </c>
    </row>
    <row r="214">
      <c r="E214" s="9" t="n"/>
      <c r="F214" s="198" t="n"/>
      <c r="G214" s="186" t="n"/>
      <c r="H214" s="201" t="n"/>
      <c r="I214" s="201" t="n"/>
      <c r="J214" s="200" t="n"/>
      <c r="K214" s="189" t="n"/>
    </row>
    <row r="215">
      <c r="E215" s="9" t="n"/>
      <c r="F215" s="198" t="n"/>
      <c r="G215" s="186" t="n"/>
      <c r="H215" s="201" t="n"/>
      <c r="I215" s="201" t="n"/>
      <c r="J215" s="200" t="n"/>
      <c r="K215" s="189" t="n"/>
    </row>
    <row r="216">
      <c r="E216" s="9" t="n"/>
      <c r="F216" s="198" t="n"/>
      <c r="G216" s="186" t="n"/>
      <c r="H216" s="201" t="n"/>
      <c r="I216" s="201" t="n"/>
      <c r="J216" s="200" t="n"/>
      <c r="K216" s="189" t="n"/>
    </row>
    <row r="217">
      <c r="E217" s="9" t="n"/>
      <c r="F217" s="198" t="n"/>
      <c r="G217" s="186" t="n"/>
      <c r="H217" s="201" t="n"/>
      <c r="I217" s="201" t="n"/>
      <c r="J217" s="200" t="n"/>
      <c r="K217" s="189" t="n"/>
    </row>
    <row r="218">
      <c r="E218" s="9" t="n"/>
      <c r="F218" s="198" t="n"/>
      <c r="G218" s="186" t="n"/>
      <c r="H218" s="201" t="n"/>
      <c r="I218" s="201" t="n"/>
      <c r="J218" s="200" t="n"/>
      <c r="K218" s="189" t="n"/>
    </row>
    <row r="219">
      <c r="E219" s="9" t="n"/>
      <c r="F219" s="198" t="n"/>
      <c r="G219" s="186" t="n"/>
      <c r="H219" s="201" t="n"/>
      <c r="I219" s="201" t="n"/>
      <c r="J219" s="200" t="n"/>
      <c r="K219" s="189" t="n"/>
    </row>
    <row r="220">
      <c r="E220" s="9" t="n"/>
      <c r="F220" s="198" t="n"/>
      <c r="G220" s="186" t="n"/>
      <c r="H220" s="201" t="n"/>
      <c r="I220" s="201" t="n"/>
      <c r="J220" s="200" t="n"/>
      <c r="K220" s="189" t="n"/>
    </row>
    <row r="221">
      <c r="E221" s="9" t="n"/>
      <c r="F221" s="198" t="n"/>
      <c r="G221" s="186" t="n"/>
      <c r="H221" s="201" t="n"/>
      <c r="I221" s="201" t="n"/>
      <c r="J221" s="200" t="n"/>
      <c r="K221" s="189" t="n"/>
    </row>
    <row r="222">
      <c r="E222" s="9" t="n"/>
      <c r="F222" s="198" t="n"/>
      <c r="G222" s="186" t="n"/>
      <c r="H222" s="201" t="n"/>
      <c r="I222" s="201" t="n"/>
      <c r="J222" s="200" t="n"/>
      <c r="K222" s="189" t="n"/>
    </row>
    <row r="223">
      <c r="E223" s="9" t="n"/>
      <c r="F223" s="198" t="n"/>
      <c r="G223" s="186" t="n"/>
      <c r="H223" s="201" t="n"/>
      <c r="I223" s="201" t="n"/>
      <c r="J223" s="200" t="n"/>
      <c r="K223" s="189" t="n"/>
    </row>
    <row r="224">
      <c r="E224" s="9" t="n"/>
      <c r="F224" s="198" t="n"/>
      <c r="G224" s="186" t="n"/>
      <c r="H224" s="201" t="n"/>
      <c r="I224" s="201" t="n"/>
      <c r="J224" s="200" t="n"/>
      <c r="K224" s="189" t="n"/>
    </row>
    <row r="225">
      <c r="E225" s="9" t="n"/>
      <c r="F225" s="198" t="n"/>
      <c r="G225" s="186" t="n"/>
      <c r="H225" s="201" t="n"/>
      <c r="I225" s="201" t="n"/>
      <c r="J225" s="200" t="n"/>
      <c r="K225" s="189" t="n"/>
    </row>
    <row r="226">
      <c r="E226" s="9" t="n"/>
      <c r="F226" s="198" t="n"/>
      <c r="G226" s="186" t="n"/>
      <c r="H226" s="201" t="n"/>
      <c r="I226" s="201" t="n"/>
      <c r="J226" s="200" t="n"/>
      <c r="K226" s="189" t="n"/>
    </row>
    <row r="227">
      <c r="E227" s="9" t="n"/>
      <c r="F227" s="198" t="n"/>
      <c r="G227" s="186" t="n"/>
      <c r="H227" s="201" t="n"/>
      <c r="I227" s="201" t="n"/>
      <c r="J227" s="200" t="n"/>
      <c r="K227" s="189" t="n"/>
    </row>
    <row r="228">
      <c r="E228" s="9" t="n"/>
      <c r="F228" s="198" t="n"/>
      <c r="G228" s="186" t="n"/>
      <c r="H228" s="201" t="n"/>
      <c r="I228" s="201" t="n"/>
      <c r="J228" s="200" t="n"/>
      <c r="K228" s="189" t="n"/>
    </row>
    <row r="229">
      <c r="E229" s="9" t="n"/>
      <c r="F229" s="198" t="n"/>
      <c r="G229" s="186" t="n"/>
      <c r="H229" s="201" t="n"/>
      <c r="I229" s="201" t="n"/>
      <c r="J229" s="200" t="n"/>
      <c r="K229" s="189" t="n"/>
    </row>
    <row r="230">
      <c r="E230" s="9" t="n"/>
      <c r="F230" s="198" t="n"/>
      <c r="G230" s="186" t="n"/>
      <c r="H230" s="201" t="n"/>
      <c r="I230" s="201" t="n"/>
      <c r="J230" s="200" t="n"/>
      <c r="K230" s="189" t="n"/>
    </row>
    <row r="231">
      <c r="E231" s="9" t="n"/>
      <c r="F231" s="198" t="n"/>
      <c r="G231" s="186" t="n"/>
      <c r="H231" s="201" t="n"/>
      <c r="I231" s="201" t="n"/>
      <c r="J231" s="200" t="n"/>
      <c r="K231" s="189" t="n"/>
    </row>
    <row r="232">
      <c r="E232" s="9" t="n"/>
      <c r="F232" s="198" t="n"/>
      <c r="G232" s="186" t="n"/>
      <c r="H232" s="201" t="n"/>
      <c r="I232" s="201" t="n"/>
      <c r="J232" s="200" t="n"/>
      <c r="K232" s="189" t="n"/>
    </row>
    <row r="233">
      <c r="E233" s="9" t="n"/>
      <c r="F233" s="198" t="n"/>
      <c r="G233" s="186" t="n"/>
      <c r="H233" s="201" t="n"/>
      <c r="I233" s="201" t="n"/>
      <c r="J233" s="200" t="n"/>
      <c r="K233" s="189" t="n"/>
    </row>
    <row r="234">
      <c r="E234" s="9" t="n"/>
      <c r="F234" s="198" t="n"/>
      <c r="G234" s="186" t="n"/>
      <c r="H234" s="201" t="n"/>
      <c r="I234" s="201" t="n"/>
      <c r="J234" s="200" t="n"/>
      <c r="K234" s="189" t="n"/>
    </row>
    <row r="235">
      <c r="E235" s="9" t="n"/>
      <c r="F235" s="198" t="n"/>
      <c r="G235" s="186" t="n"/>
      <c r="H235" s="201" t="n"/>
      <c r="I235" s="201" t="n"/>
      <c r="J235" s="200" t="n"/>
      <c r="K235" s="189" t="n"/>
    </row>
    <row r="236">
      <c r="E236" s="9" t="n"/>
      <c r="F236" s="198" t="n"/>
      <c r="G236" s="186" t="n"/>
      <c r="H236" s="201" t="n"/>
      <c r="I236" s="201" t="n"/>
      <c r="J236" s="200" t="n"/>
      <c r="K236" s="189" t="n"/>
    </row>
    <row r="237">
      <c r="E237" s="9" t="n"/>
      <c r="F237" s="198" t="n"/>
      <c r="G237" s="186" t="n"/>
      <c r="H237" s="201" t="n"/>
      <c r="I237" s="201" t="n"/>
      <c r="J237" s="200" t="n"/>
      <c r="K237" s="189" t="n"/>
    </row>
    <row r="238">
      <c r="E238" s="9" t="n"/>
      <c r="F238" s="198" t="n"/>
      <c r="G238" s="186" t="n"/>
      <c r="H238" s="201" t="n"/>
      <c r="I238" s="201" t="n"/>
      <c r="J238" s="200" t="n"/>
      <c r="K238" s="189" t="n"/>
    </row>
    <row r="239">
      <c r="E239" s="9" t="n"/>
      <c r="F239" s="198" t="n"/>
      <c r="G239" s="186" t="n"/>
      <c r="H239" s="201" t="n"/>
      <c r="I239" s="201" t="n"/>
      <c r="J239" s="200" t="n"/>
      <c r="K239" s="189" t="n"/>
    </row>
    <row r="240">
      <c r="E240" s="9" t="n"/>
      <c r="F240" s="198" t="n"/>
      <c r="G240" s="186" t="n"/>
      <c r="H240" s="201" t="n"/>
      <c r="I240" s="201" t="n"/>
      <c r="J240" s="200" t="n"/>
      <c r="K240" s="189" t="n"/>
    </row>
    <row r="241">
      <c r="E241" s="9" t="n"/>
      <c r="F241" s="198" t="n"/>
      <c r="G241" s="186" t="n"/>
      <c r="H241" s="201" t="n"/>
      <c r="I241" s="201" t="n"/>
      <c r="J241" s="200" t="n"/>
      <c r="K241" s="189" t="n"/>
    </row>
    <row r="242">
      <c r="E242" s="9" t="n"/>
      <c r="F242" s="198" t="n"/>
      <c r="G242" s="186" t="n"/>
      <c r="H242" s="201" t="n"/>
      <c r="I242" s="201" t="n"/>
      <c r="J242" s="200" t="n"/>
      <c r="K242" s="189" t="n"/>
    </row>
    <row r="243">
      <c r="E243" s="9" t="n"/>
      <c r="F243" s="198" t="n"/>
      <c r="G243" s="186" t="n"/>
      <c r="H243" s="201" t="n"/>
      <c r="I243" s="201" t="n"/>
      <c r="J243" s="200" t="n"/>
      <c r="K243" s="189" t="n"/>
    </row>
    <row r="244">
      <c r="E244" s="9" t="n"/>
      <c r="F244" s="198" t="n"/>
      <c r="G244" s="186" t="n"/>
      <c r="H244" s="201" t="n"/>
      <c r="I244" s="201" t="n"/>
      <c r="J244" s="200" t="n"/>
      <c r="K244" s="189" t="n"/>
    </row>
    <row r="245">
      <c r="E245" s="9" t="n"/>
      <c r="F245" s="198" t="n"/>
      <c r="G245" s="186" t="n"/>
      <c r="H245" s="201" t="n"/>
      <c r="I245" s="201" t="n"/>
      <c r="J245" s="200" t="n"/>
      <c r="K245" s="189" t="n"/>
    </row>
    <row r="246">
      <c r="F246" s="198" t="n"/>
      <c r="G246" s="186" t="n"/>
      <c r="H246" s="201" t="n"/>
      <c r="I246" s="201" t="n"/>
      <c r="J246" s="200" t="n"/>
      <c r="K246" s="189" t="n"/>
    </row>
    <row r="247">
      <c r="F247" s="198" t="n"/>
      <c r="G247" s="186" t="n"/>
      <c r="H247" s="201" t="n"/>
      <c r="I247" s="201" t="n"/>
      <c r="J247" s="200" t="n"/>
      <c r="K247" s="189" t="n"/>
    </row>
    <row r="248">
      <c r="F248" s="198" t="n"/>
      <c r="G248" s="186" t="n"/>
      <c r="H248" s="201" t="n"/>
      <c r="I248" s="201" t="n"/>
      <c r="J248" s="200" t="n"/>
      <c r="K248" s="189" t="n"/>
    </row>
    <row r="249">
      <c r="F249" s="198" t="n"/>
      <c r="G249" s="186" t="n"/>
      <c r="H249" s="201" t="n"/>
      <c r="I249" s="201" t="n"/>
      <c r="J249" s="200" t="n"/>
      <c r="K249" s="189" t="n"/>
    </row>
    <row r="250">
      <c r="F250" s="198" t="n"/>
      <c r="G250" s="186" t="n"/>
      <c r="H250" s="201" t="n"/>
      <c r="I250" s="201" t="n"/>
      <c r="J250" s="200" t="n"/>
      <c r="K250" s="189" t="n"/>
    </row>
    <row r="251">
      <c r="F251" s="198" t="n"/>
      <c r="G251" s="186" t="n"/>
      <c r="H251" s="201" t="n"/>
      <c r="I251" s="201" t="n"/>
      <c r="J251" s="200" t="n"/>
      <c r="K251" s="209" t="n"/>
    </row>
    <row r="252">
      <c r="F252" s="198" t="n"/>
      <c r="G252" s="186" t="n"/>
      <c r="H252" s="201" t="n"/>
      <c r="I252" s="201" t="n"/>
      <c r="J252" s="200" t="n"/>
      <c r="K252" s="209" t="n"/>
    </row>
    <row r="253">
      <c r="E253" s="75" t="n"/>
      <c r="J253" s="200" t="n"/>
    </row>
    <row r="254">
      <c r="J254" s="200" t="n"/>
    </row>
    <row r="255">
      <c r="J255" s="200" t="n"/>
    </row>
    <row r="256">
      <c r="J256" s="200" t="n"/>
    </row>
    <row r="257">
      <c r="J257" s="200" t="n"/>
    </row>
    <row r="258">
      <c r="J258" s="200" t="n"/>
    </row>
    <row r="259">
      <c r="J259" s="200" t="n"/>
    </row>
    <row r="260">
      <c r="J260" s="200" t="n"/>
    </row>
    <row r="261">
      <c r="J261" s="200" t="n"/>
    </row>
    <row r="262">
      <c r="J262" s="200" t="n"/>
    </row>
    <row r="263">
      <c r="J263" s="200" t="n"/>
    </row>
    <row r="264">
      <c r="J264" s="200" t="n"/>
    </row>
    <row r="265">
      <c r="J265" s="200" t="n"/>
    </row>
    <row r="266">
      <c r="J266" s="200" t="n"/>
    </row>
    <row r="267">
      <c r="J267" s="200" t="n"/>
    </row>
    <row r="268">
      <c r="J268" s="200" t="n"/>
    </row>
    <row r="269">
      <c r="J269" s="200" t="n"/>
    </row>
    <row r="270">
      <c r="J270" s="200" t="n"/>
    </row>
    <row r="271">
      <c r="J271" s="200" t="n"/>
    </row>
    <row r="272">
      <c r="J272" s="200" t="n"/>
    </row>
    <row r="273">
      <c r="J273" s="200" t="n"/>
    </row>
    <row r="274">
      <c r="J274" s="200" t="n"/>
    </row>
    <row r="275">
      <c r="J275" s="200" t="n"/>
    </row>
    <row r="276">
      <c r="J276" s="200" t="n"/>
    </row>
    <row r="277">
      <c r="J277" s="200" t="n"/>
    </row>
    <row r="278">
      <c r="J278" s="200" t="n"/>
    </row>
    <row r="279">
      <c r="J279" s="200" t="n"/>
    </row>
    <row r="280">
      <c r="J280" s="200" t="n"/>
    </row>
    <row r="281">
      <c r="J281" s="200" t="n"/>
    </row>
    <row r="282">
      <c r="J282" s="200" t="n"/>
    </row>
    <row r="283">
      <c r="J283" s="200" t="n"/>
    </row>
    <row r="284">
      <c r="J284" s="200" t="n"/>
    </row>
    <row r="285">
      <c r="J285" s="200" t="n"/>
    </row>
    <row r="286">
      <c r="J286" s="200" t="n"/>
    </row>
    <row r="287">
      <c r="J287" s="200" t="n"/>
    </row>
    <row r="288">
      <c r="J288" s="200" t="n"/>
    </row>
    <row r="289">
      <c r="J289" s="200" t="n"/>
    </row>
    <row r="290">
      <c r="J290" s="200" t="n"/>
    </row>
    <row r="291">
      <c r="J291" s="200" t="n"/>
    </row>
    <row r="292">
      <c r="J292" s="200" t="n"/>
    </row>
    <row r="293">
      <c r="J293" s="200" t="n"/>
    </row>
    <row r="294">
      <c r="J294" s="200" t="n"/>
    </row>
    <row r="295">
      <c r="J295" s="200" t="n"/>
    </row>
    <row r="296">
      <c r="J296" s="200" t="n"/>
    </row>
    <row r="297">
      <c r="J297" s="200" t="n"/>
    </row>
    <row r="298">
      <c r="J298" s="200" t="n"/>
    </row>
    <row r="299">
      <c r="J299" s="200" t="n"/>
    </row>
    <row r="300">
      <c r="J300" s="200" t="n"/>
    </row>
    <row r="301">
      <c r="J301" s="200" t="n"/>
    </row>
    <row r="302">
      <c r="J302" s="200" t="n"/>
    </row>
    <row r="303">
      <c r="J303" s="200" t="n"/>
    </row>
    <row r="304">
      <c r="J304" s="200" t="n"/>
    </row>
    <row r="305">
      <c r="J305" s="200" t="n"/>
    </row>
    <row r="306">
      <c r="J306" s="200" t="n"/>
    </row>
    <row r="307">
      <c r="J307" s="200" t="n"/>
    </row>
    <row r="308">
      <c r="J308" s="200" t="n"/>
    </row>
    <row r="309">
      <c r="J309" s="200" t="n"/>
    </row>
    <row r="310">
      <c r="J310" s="200" t="n"/>
    </row>
    <row r="311">
      <c r="J311" s="200" t="n"/>
    </row>
    <row r="312">
      <c r="J312" s="200" t="n"/>
    </row>
    <row r="313">
      <c r="J313" s="200" t="n"/>
    </row>
    <row r="314">
      <c r="J314" s="200" t="n"/>
    </row>
    <row r="315">
      <c r="J315" s="200" t="n"/>
    </row>
    <row r="316">
      <c r="J316" s="200" t="n"/>
    </row>
    <row r="317">
      <c r="J317" s="200" t="n"/>
    </row>
    <row r="318">
      <c r="J318" s="200" t="n"/>
    </row>
    <row r="319">
      <c r="J319" s="200" t="n"/>
    </row>
    <row r="320">
      <c r="J320" s="200" t="n"/>
    </row>
    <row r="321">
      <c r="J321" s="200" t="n"/>
    </row>
    <row r="322">
      <c r="J322" s="200" t="n"/>
    </row>
    <row r="323">
      <c r="J323" s="200" t="n"/>
    </row>
    <row r="324">
      <c r="J324" s="200" t="n"/>
    </row>
    <row r="325">
      <c r="J325" s="200" t="n"/>
    </row>
    <row r="326">
      <c r="J326" s="200" t="n"/>
    </row>
    <row r="327">
      <c r="J327" s="200" t="n"/>
    </row>
    <row r="328">
      <c r="J328" s="200" t="n"/>
    </row>
    <row r="329">
      <c r="J329" s="200" t="n"/>
    </row>
    <row r="330">
      <c r="J330" s="200" t="n"/>
    </row>
    <row r="331">
      <c r="J331" s="200" t="n"/>
    </row>
    <row r="332">
      <c r="J332" s="200" t="n"/>
    </row>
    <row r="333">
      <c r="J333" s="200" t="n"/>
    </row>
    <row r="334">
      <c r="J334" s="200" t="n"/>
    </row>
    <row r="335">
      <c r="J335" s="200" t="n"/>
    </row>
    <row r="336">
      <c r="J336" s="200" t="n"/>
    </row>
    <row r="337">
      <c r="J337" s="200" t="n"/>
    </row>
    <row r="338">
      <c r="J338" s="200" t="n"/>
    </row>
    <row r="339">
      <c r="J339" s="200" t="n"/>
    </row>
    <row r="340">
      <c r="J340" s="200" t="n"/>
    </row>
    <row r="341">
      <c r="J341" s="200" t="n"/>
    </row>
    <row r="342">
      <c r="J342" s="200" t="n"/>
    </row>
    <row r="343">
      <c r="J343" s="200" t="n"/>
    </row>
    <row r="344">
      <c r="J344" s="200" t="n"/>
    </row>
    <row r="345">
      <c r="J345" s="200" t="n"/>
    </row>
    <row r="346">
      <c r="J346" s="200" t="n"/>
    </row>
    <row r="347">
      <c r="J347" s="200" t="n"/>
    </row>
    <row r="348">
      <c r="J348" s="200" t="n"/>
    </row>
    <row r="349">
      <c r="J349" s="200" t="n"/>
    </row>
    <row r="350">
      <c r="J350" s="200" t="n"/>
    </row>
    <row r="351">
      <c r="J351" s="200" t="n"/>
    </row>
    <row r="352">
      <c r="J352" s="200" t="n"/>
    </row>
    <row r="353">
      <c r="J353" s="200" t="n"/>
    </row>
    <row r="354">
      <c r="J354" s="200" t="n"/>
    </row>
    <row r="355">
      <c r="J355" s="200" t="n"/>
    </row>
    <row r="356">
      <c r="J356" s="200" t="n"/>
    </row>
    <row r="357">
      <c r="J357" s="200" t="n"/>
    </row>
    <row r="358">
      <c r="J358" s="200" t="n"/>
    </row>
    <row r="359">
      <c r="J359" s="200" t="n"/>
    </row>
    <row r="360">
      <c r="J360" s="200" t="n"/>
    </row>
    <row r="361">
      <c r="J361" s="200" t="n"/>
    </row>
    <row r="362">
      <c r="J362" s="200" t="n"/>
    </row>
    <row r="363">
      <c r="J363" s="200" t="n"/>
    </row>
    <row r="364">
      <c r="J364" s="200" t="n"/>
    </row>
    <row r="365">
      <c r="J365" s="200" t="n"/>
    </row>
    <row r="366">
      <c r="J366" s="200" t="n"/>
    </row>
    <row r="367">
      <c r="J367" s="200" t="n"/>
    </row>
    <row r="368">
      <c r="J368" s="200" t="n"/>
    </row>
    <row r="369">
      <c r="J369" s="200" t="n"/>
    </row>
    <row r="370">
      <c r="J370" s="200" t="n"/>
    </row>
    <row r="371">
      <c r="J371" s="200" t="n"/>
    </row>
    <row r="372">
      <c r="J372" s="200" t="n"/>
    </row>
    <row r="373">
      <c r="J373" s="200" t="n"/>
    </row>
    <row r="374">
      <c r="J374" s="200" t="n"/>
    </row>
    <row r="375">
      <c r="J375" s="200" t="n"/>
    </row>
    <row r="376">
      <c r="J376" s="200" t="n"/>
    </row>
    <row r="377">
      <c r="J377" s="200" t="n"/>
    </row>
    <row r="378">
      <c r="J378" s="200" t="n"/>
    </row>
    <row r="379">
      <c r="J379" s="200" t="n"/>
    </row>
    <row r="380">
      <c r="J380" s="200" t="n"/>
    </row>
    <row r="381">
      <c r="J381" s="200" t="n"/>
    </row>
    <row r="382">
      <c r="J382" s="200" t="n"/>
    </row>
    <row r="383">
      <c r="J383" s="200" t="n"/>
    </row>
    <row r="384">
      <c r="J384" s="200" t="n"/>
    </row>
    <row r="385">
      <c r="J385" s="200" t="n"/>
    </row>
    <row r="386">
      <c r="J386" s="200" t="n"/>
    </row>
    <row r="387">
      <c r="J387" s="200" t="n"/>
    </row>
    <row r="388">
      <c r="J388" s="200" t="n"/>
    </row>
    <row r="389">
      <c r="J389" s="200" t="n"/>
    </row>
    <row r="390">
      <c r="J390" s="200" t="n"/>
    </row>
    <row r="391">
      <c r="J391" s="200" t="n"/>
    </row>
    <row r="392">
      <c r="J392" s="200" t="n"/>
    </row>
    <row r="393">
      <c r="J393" s="200" t="n"/>
    </row>
    <row r="394">
      <c r="J394" s="200" t="n"/>
    </row>
    <row r="395">
      <c r="J395" s="200" t="n"/>
    </row>
    <row r="396">
      <c r="J396" s="200" t="n"/>
    </row>
    <row r="397">
      <c r="J397" s="200" t="n"/>
    </row>
    <row r="398">
      <c r="J398" s="200" t="n"/>
    </row>
    <row r="399">
      <c r="J399" s="200" t="n"/>
    </row>
    <row r="400">
      <c r="J400" s="200" t="n"/>
    </row>
    <row r="401">
      <c r="J401" s="200" t="n"/>
    </row>
    <row r="402">
      <c r="J402" s="200" t="n"/>
    </row>
    <row r="403">
      <c r="J403" s="200" t="n"/>
    </row>
    <row r="404">
      <c r="J404" s="200" t="n"/>
    </row>
    <row r="405">
      <c r="J405" s="200" t="n"/>
    </row>
    <row r="406">
      <c r="J406" s="200" t="n"/>
    </row>
    <row r="407">
      <c r="J407" s="200" t="n"/>
    </row>
    <row r="408">
      <c r="J408" s="200" t="n"/>
    </row>
    <row r="409">
      <c r="J409" s="200" t="n"/>
    </row>
    <row r="410">
      <c r="J410" s="200" t="n"/>
    </row>
    <row r="411">
      <c r="J411" s="200" t="n"/>
    </row>
    <row r="412">
      <c r="J412" s="200" t="n"/>
    </row>
    <row r="413">
      <c r="J413" s="200" t="n"/>
    </row>
    <row r="414">
      <c r="J414" s="200" t="n"/>
    </row>
    <row r="415">
      <c r="J415" s="200" t="n"/>
    </row>
    <row r="416">
      <c r="J416" s="200" t="n"/>
    </row>
    <row r="417">
      <c r="J417" s="200" t="n"/>
    </row>
    <row r="418">
      <c r="J418" s="200" t="n"/>
    </row>
    <row r="419">
      <c r="J419" s="200" t="n"/>
    </row>
    <row r="420">
      <c r="J420" s="200" t="n"/>
    </row>
    <row r="421">
      <c r="J421" s="200" t="n"/>
    </row>
    <row r="422">
      <c r="J422" s="200" t="n"/>
    </row>
    <row r="423">
      <c r="J423" s="200" t="n"/>
    </row>
  </sheetData>
  <mergeCells count="3">
    <mergeCell ref="A1:D1"/>
    <mergeCell ref="N1:O1"/>
    <mergeCell ref="Q1:R1"/>
  </mergeCells>
  <dataValidations count="1">
    <dataValidation sqref="L1:L1048576" showDropDown="0" showInputMessage="1" showErrorMessage="1" allowBlank="1" type="list">
      <formula1>"补发,其他"</formula1>
    </dataValidation>
  </dataValidations>
  <pageMargins left="0.75" right="0.75" top="1" bottom="1" header="0.5" footer="0.5"/>
  <pageSetup orientation="portrait" paperSize="0" horizontalDpi="203" verticalDpi="2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独毛</dc:creator>
  <dcterms:created xsi:type="dcterms:W3CDTF">2020-05-12T04:19:00Z</dcterms:created>
  <dcterms:modified xsi:type="dcterms:W3CDTF">2025-05-18T09:00:06Z</dcterms:modified>
  <cp:lastModifiedBy>毛 独</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2052-11.1.0.9662</vt:lpwstr>
  </property>
</Properties>
</file>