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 name="_xlcn.LinkedTable_Table11" hidden="1">Table1[]</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 id="Table1" name="Table1" connection="LinkedTable_Table1"/>
        </x15:modelTables>
      </x15:dataModel>
    </ext>
  </extLst>
</workbook>
</file>

<file path=xl/calcChain.xml><?xml version="1.0" encoding="utf-8"?>
<calcChain xmlns="http://schemas.openxmlformats.org/spreadsheetml/2006/main">
  <c r="X4" i="4" l="1"/>
  <c r="X2" i="4"/>
  <c r="X3"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6">
    <extLst>
      <ext xmlns:x15="http://schemas.microsoft.com/office/spreadsheetml/2010/11/main" uri="{DE250136-89BD-433C-8126-D09CA5730AF9}">
        <x15:connection id="11c98766-0e34-459c-8c7e-fdfd37057cda"/>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<sst xmlns="http://schemas.openxmlformats.org/spreadsheetml/2006/main" count="2641" uniqueCount="569">
  <si>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</si>
  <si>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</si>
  <si>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</si>
  <si>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</si>
  <si>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</si>
  <si>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</si>
  <si>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</si>
  <si>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</si>
  <si>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</si>
  <si>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</si>
  <si>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</si>
  <si>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</si>
  <si>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</si>
  <si>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</si>
  <si>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</si>
  <si>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</si>
  <si>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</si>
  <si>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</si>
  <si>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</si>
  <si>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</si>
  <si>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</si>
  <si>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</si>
  <si>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</si>
  <si>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</si>
  <si>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</si>
  <si>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</si>
  <si>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</si>
  <si>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</si>
  <si>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</si>
  <si>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</si>
  <si>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</si>
  <si>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</si>
  <si>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</si>
  <si>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</si>
  <si>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</si>
  <si>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</si>
  <si>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</si>
  <si>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</si>
  <si>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</si>
  <si>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</si>
  <si>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</si>
  <si>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</si>
  <si>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</si>
  <si>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</si>
  <si>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</si>
  <si>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</si>
  <si>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</si>
  <si>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</si>
  <si>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</si>
  <si>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</si>
  <si>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</si>
  <si>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</si>
  <si>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</si>
  <si>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</si>
  <si>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</si>
  <si>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</si>
  <si>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</si>
  <si>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</si>
  <si>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</si>
  <si>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</si>
  <si>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</si>
  <si>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</si>
  <si>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</si>
  <si>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</si>
  <si>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</si>
  <si>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</si>
  <si>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</si>
  <si>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</si>
  <si>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</si>
  <si>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</si>
  <si>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</si>
  <si>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</si>
  <si>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</si>
  <si>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</si>
  <si>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</si>
  <si>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</si>
  <si>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</si>
  <si>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</si>
  <si>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</si>
  <si>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</si>
  <si>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</si>
  <si>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</si>
  <si>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</si>
  <si>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</si>
  <si>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</si>
  <si>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</si>
  <si>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</si>
  <si>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</si>
  <si>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</si>
  <si>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</si>
  <si>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</si>
  <si>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</si>
  <si>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</si>
  <si>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</si>
  <si>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</si>
  <si>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</si>
  <si>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</si>
  <si>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</si>
  <si>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</si>
  <si>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</si>
  <si>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</si>
  <si>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</si>
  <si>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</si>
  <si>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</si>
  <si>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</si>
  <si>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</si>
  <si>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</si>
  <si>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</si>
  <si>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</si>
  <si>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</si>
  <si>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</si>
  <si>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</si>
  <si>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</si>
  <si>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</si>
  <si>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</si>
  <si>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</si>
  <si>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</si>
  <si>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</si>
  <si>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</si>
  <si>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</si>
  <si>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</si>
  <si>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</si>
  <si>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</si>
  <si>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</si>
  <si>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</si>
  <si>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</si>
  <si>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</si>
  <si>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</si>
  <si>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</si>
  <si>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</si>
  <si>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</si>
  <si>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</si>
  <si>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</si>
  <si>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</si>
  <si>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</si>
  <si>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</si>
  <si>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</si>
  <si>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</si>
  <si>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</si>
  <si>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</si>
  <si>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</si>
  <si>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</si>
  <si>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</si>
  <si>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</si>
  <si>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</si>
  <si>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</si>
  <si>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</si>
  <si>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</si>
  <si>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</si>
  <si>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</si>
  <si>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</si>
  <si>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</si>
  <si>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</si>
  <si>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</si>
  <si>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</si>
  <si>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</si>
  <si>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</si>
  <si>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</si>
  <si>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</si>
  <si>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</si>
  <si>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</si>
  <si>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</si>
  <si>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</si>
  <si>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</si>
  <si>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</si>
  <si>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</si>
  <si>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</si>
  <si>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</si>
  <si>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</si>
  <si>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</si>
  <si>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</si>
  <si>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</si>
  <si>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</si>
  <si>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</si>
  <si>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</si>
  <si>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</si>
  <si>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</si>
  <si>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</si>
  <si>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</si>
  <si>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</si>
  <si>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</si>
  <si>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</si>
  <si>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</si>
  <si>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</si>
  <si>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</si>
  <si>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</si>
  <si>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</si>
  <si>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</si>
  <si>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</si>
  <si>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</si>
  <si>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</si>
  <si>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</si>
  <si>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</si>
  <si>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</si>
  <si>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</si>
  <si>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</si>
  <si>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</si>
  <si>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</si>
  <si>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</si>
  <si>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</si>
  <si>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</si>
  <si>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</si>
  <si>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</si>
  <si>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</si>
  <si>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</si>
  <si>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</si>
  <si>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</si>
  <si>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</si>
  <si>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</si>
  <si>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</si>
  <si>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</si>
  <si>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</si>
  <si>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</si>
  <si>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</si>
  <si>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</si>
  <si>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</si>
  <si>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</si>
  <si>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</si>
  <si>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</si>
  <si>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</si>
  <si>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</si>
  <si>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</si>
  <si>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</si>
  <si>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</si>
  <si>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</si>
  <si>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</si>
  <si>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</si>
  <si>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</si>
  <si>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</si>
  <si>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</si>
  <si>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</si>
  <si>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</si>
  <si>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</si>
  <si>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</si>
  <si>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</si>
  <si>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</si>
  <si>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</si>
  <si>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</si>
  <si>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</si>
  <si>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</si>
  <si>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</si>
  <si>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</si>
  <si>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</si>
  <si>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</si>
  <si>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</si>
  <si>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</si>
  <si>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</si>
  <si>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</si>
  <si>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</si>
  <si>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</si>
  <si>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</si>
  <si>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</si>
  <si>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</si>
  <si>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</si>
  <si>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</si>
  <si>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</si>
  <si>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</si>
  <si>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</si>
  <si>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</si>
  <si>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</si>
  <si>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</si>
  <si>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</si>
  <si>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</si>
  <si>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</si>
  <si>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</si>
  <si>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</si>
  <si>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</si>
  <si>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</si>
  <si>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</si>
  <si>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</si>
  <si>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</si>
  <si>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</si>
  <si>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</si>
  <si>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</si>
  <si>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</si>
  <si>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</si>
  <si>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</si>
  <si>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</si>
  <si>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</si>
  <si>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</si>
  <si>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</si>
  <si>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</si>
  <si>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</si>
  <si>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</si>
  <si>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</si>
  <si>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</si>
  <si>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</si>
  <si>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</si>
  <si>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</si>
  <si>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</si>
  <si>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</si>
  <si>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</si>
  <si>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</si>
  <si>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</si>
  <si>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</si>
  <si>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</si>
  <si>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</si>
  <si>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</si>
  <si>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</si>
  <si>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</si>
  <si>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</si>
  <si>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</si>
  <si>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</si>
  <si>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</si>
  <si>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</si>
  <si>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</si>
  <si>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</si>
  <si>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</si>
  <si>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</si>
  <si>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</si>
  <si>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</si>
  <si>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</si>
  <si>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</si>
  <si>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</si>
  <si>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</si>
  <si>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</si>
  <si>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</si>
  <si>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</si>
  <si>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</si>
  <si>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</si>
  <si>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</si>
  <si>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</si>
  <si>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</si>
  <si>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</si>
  <si>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</si>
  <si>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</si>
  <si>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</si>
  <si>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</si>
  <si>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</si>
  <si>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</si>
  <si>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</si>
  <si>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</si>
  <si>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</si>
  <si>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</si>
  <si>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</si>
  <si>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</si>
  <si>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</si>
  <si>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</si>
  <si>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</si>
  <si>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</si>
  <si>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</si>
  <si>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</si>
  <si>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</si>
  <si>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</si>
  <si>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</si>
  <si>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</si>
  <si>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</si>
  <si>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</si>
  <si>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</si>
  <si>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</si>
  <si>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</si>
  <si>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</si>
  <si>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</si>
  <si>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</si>
  <si>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</si>
  <si>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</si>
  <si>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</si>
  <si>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</si>
  <si>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</si>
  <si>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</si>
  <si>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</si>
  <si>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</si>
  <si>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</si>
  <si>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</si>
  <si>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</si>
  <si>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</si>
  <si>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</si>
  <si>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</si>
  <si>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</si>
  <si>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</si>
  <si>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</si>
  <si>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</si>
  <si>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</si>
  <si>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</si>
  <si>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</si>
  <si>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</si>
  <si>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</si>
  <si>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</si>
  <si>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</si>
  <si>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</si>
  <si>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</si>
  <si>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</si>
  <si>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</si>
  <si>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</si>
  <si>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</si>
  <si>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</si>
  <si>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</si>
  <si>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</si>
  <si>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</si>
  <si>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</si>
  <si>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</si>
  <si>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</si>
  <si>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</si>
  <si>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</si>
  <si>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</si>
  <si>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</si>
  <si>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</si>
  <si>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</si>
  <si>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</si>
  <si>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</si>
  <si>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</si>
  <si>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</si>
  <si>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</si>
  <si>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</si>
  <si>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</si>
  <si>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</si>
  <si>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</si>
  <si>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</si>
  <si>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</si>
  <si>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</si>
  <si>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</si>
  <si>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</si>
  <si>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</si>
  <si>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</si>
  <si>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</si>
  <si>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</si>
  <si>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</si>
  <si>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</si>
  <si>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</si>
  <si>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</si>
  <si>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</si>
  <si>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</si>
  <si>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</si>
  <si>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</si>
  <si>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</si>
  <si>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</si>
  <si>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</si>
  <si>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</si>
  <si>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</si>
  <si>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</si>
  <si>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</si>
  <si>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</si>
  <si>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</si>
  <si>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</si>
  <si>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</si>
  <si>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</si>
  <si>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</si>
  <si>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</si>
  <si>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</si>
  <si>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</si>
  <si>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</si>
  <si>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</si>
  <si>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</si>
  <si>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</si>
  <si>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</si>
  <si>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</si>
  <si>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</si>
  <si>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</si>
  <si>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</si>
  <si>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</si>
  <si>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</si>
  <si>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</si>
  <si>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</si>
  <si>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</si>
  <si>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</si>
  <si>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</si>
  <si>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</si>
  <si>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</si>
  <si>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</si>
  <si>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</si>
  <si>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</si>
  <si>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</si>
  <si>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</si>
  <si>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</si>
  <si>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</si>
  <si>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</si>
  <si>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</si>
  <si>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</si>
  <si>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</si>
  <si>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</si>
  <si>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</si>
  <si>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</si>
  <si>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</si>
  <si>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</si>
  <si>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</si>
  <si>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</si>
  <si>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</si>
  <si>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</si>
  <si>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</si>
  <si>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</si>
  <si>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</si>
  <si>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</si>
  <si>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</si>
  <si>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</si>
  <si>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</si>
  <si>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</si>
  <si>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</si>
  <si>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</si>
  <si>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</si>
  <si>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</si>
  <si>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</si>
  <si>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</si>
  <si>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</si>
  <si>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</si>
  <si>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</si>
  <si>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</si>
  <si>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</si>
  <si>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</si>
  <si>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</si>
  <si>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</si>
  <si>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</si>
  <si>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</si>
  <si>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</si>
  <si>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</si>
  <si>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</si>
  <si>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</si>
  <si>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</si>
  <si>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</si>
  <si>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</si>
  <si>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</si>
  <si>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</si>
  <si>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</si>
  <si>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</si>
  <si>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</si>
  <si>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</si>
  <si>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</si>
  <si>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</si>
  <si>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</si>
  <si>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</si>
  <si>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</si>
  <si>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</si>
  <si>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</si>
  <si>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</si>
  <si>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</si>
  <si>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</si>
  <si>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</si>
  <si>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</si>
  <si>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</si>
  <si>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</si>
  <si>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</si>
  <si>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</si>
  <si>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</si>
  <si>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</si>
  <si>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</si>
  <si>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</si>
  <si>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</si>
  <si>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</si>
  <si>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</si>
  <si>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</si>
  <si>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</si>
  <si>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</si>
  <si>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</si>
  <si>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</si>
  <si>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</si>
  <si>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</si>
  <si>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</si>
  <si>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</si>
  <si>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</si>
  <si>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</si>
  <si>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</si>
  <si>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</si>
  <si>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</si>
  <si>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</si>
  <si>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</si>
  <si>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</si>
  <si>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</si>
  <si>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</si>
  <si>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</si>
  <si>
    <r>
      <rPr>
        <b/>
        <sz val="11"/>
        <color theme="1"/>
        <rFont val="Century Gothic"/>
        <family val="2"/>
      </rPr>
      <t xml:space="preserve">Answer: </t>
    </r>
    <r>
      <rPr>
        <sz val="11"/>
        <color theme="1"/>
        <rFont val="Century Gothic"/>
        <family val="2"/>
      </rPr>
      <t xml:space="preserve">Power Pivot by pulling from 2 Datasets: </t>
    </r>
    <r>
      <rPr>
        <b/>
        <sz val="11"/>
        <color theme="1"/>
        <rFont val="Century Gothic"/>
        <family val="2"/>
      </rPr>
      <t>N 405, Y 190</t>
    </r>
  </si>
  <si>
    <t>Full Name</t>
  </si>
  <si>
    <r>
      <t xml:space="preserve">Answer: </t>
    </r>
    <r>
      <rPr>
        <b/>
        <sz val="11"/>
        <color theme="1"/>
        <rFont val="Century Gothic"/>
        <family val="2"/>
      </rPr>
      <t>Africa 13.11%, Pacific 16.97%, Europe 18.15%, Asia 20.50%, Americas 31.26% Created a Measure in the Power Pivot and then  a Pivot Table using the Region and Measure</t>
    </r>
  </si>
  <si>
    <t xml:space="preserve">Q4: Top 5 Employees with most Sick Days including ties </t>
  </si>
  <si>
    <r>
      <t xml:space="preserve">Answer: Created a Related Column first </t>
    </r>
    <r>
      <rPr>
        <b/>
        <sz val="11"/>
        <color theme="1"/>
        <rFont val="Century Gothic"/>
        <family val="2"/>
      </rPr>
      <t xml:space="preserve">=RELATED(Clean_Dataset[Full Name]),  16 Morgan Johnson,
13 John Johnson,
12 Pat Smith,
11 Taylor Miller,
11 Jordan Wilson,
11 Jordan Brown,
10 Pat Johnson,
10 Pat Williams,
10 Jamie Brown,
10 Morgan Brown,
10 Jamie Brown,
10 John Smith,
10 Pat Taylor,
10 Alex Smith
</t>
    </r>
  </si>
  <si>
    <t>Section 2 Tenure Insights</t>
  </si>
  <si>
    <t>Q1: Average Working Days by Job Title</t>
  </si>
  <si>
    <t>Q2: Count of employees grouped by Tenure Bracket (e.g., &lt;2 yrs, 2–5 yrs, 5+ yrs)</t>
  </si>
  <si>
    <t>End Date-fixed</t>
  </si>
  <si>
    <r>
      <t xml:space="preserve">Answer: This Answer because we are not working with a fixed stint for all emloyees we have turnover it have Start Date and End Date Timelines to pick and view but overal its: </t>
    </r>
    <r>
      <rPr>
        <b/>
        <sz val="11"/>
        <color theme="1"/>
        <rFont val="Century Gothic"/>
        <family val="2"/>
      </rPr>
      <t>Salesman 3.73,
HR 3.96,
Engineer 4.17,
Receptionist 4.17,
Director 4.34,
Clerical 5.29,
Skilled Manual 5.35,
Manager 6.65,
Analyst 7.84,
Accountant 9.83,
Professional 10.47</t>
    </r>
  </si>
  <si>
    <r>
      <t xml:space="preserve">Answer: </t>
    </r>
    <r>
      <rPr>
        <b/>
        <sz val="11"/>
        <color theme="1"/>
        <rFont val="Century Gothic"/>
        <family val="2"/>
      </rPr>
      <t xml:space="preserve"> &lt; 2 Years - 17,
 2 - 5 Years - 36,
 6 - 10 Years - 16,
 Over 10 Years - 16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</si>
</sst>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3">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3" fillId="0" borderId="0" xfId="0" applyFont="1"/>
    <xf numFmtId="0" fontId="0" fillId="0" borderId="0" xfId="0" applyNumberFormat="1"/>
    <xf numFmtId="14" fontId="16" fillId="0" borderId="0" xfId="0" applyNumberFormat="1" applyFon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tables/table1.xml><?xml version="1.0" encoding="utf-8"?>
<table xmlns="http://schemas.openxmlformats.org/spreadsheetml/2006/main" id="1" name="Table1" displayName="Table1" ref="A1:X86" totalsRowShown="0" headerRowDxfId="7">
  <autoFilter ref="A1:X86"/>
  <tableColumns count="24">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dataDxfId="0"/>
    <tableColumn id="15" name="End Date"/>
    <tableColumn id="16" name="Region"/>
    <tableColumn id="17" name="Bike Purchase"/>
    <tableColumn id="18" name="Bike Satisfaction"/>
    <tableColumn id="19" name="Net Workdays" dataDxfId="6">
      <calculatedColumnFormula>NETWORKDAYS(Table1[[#This Row],[Start Date]], IF(Table1[[#This Row],[End Date]]="Present", DATE(2025,4,27), Table1[[#This Row],[End Date]]))</calculatedColumnFormula>
    </tableColumn>
    <tableColumn id="20" name="Net Workyears" dataDxfId="5">
      <calculatedColumnFormula>ROUND(Table1[[#This Row],[Net Workdays]]/365,1)</calculatedColumnFormula>
    </tableColumn>
    <tableColumn id="21" name="Tenure Bracket" dataDxfId="4">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3">
      <calculatedColumnFormula>IF(Table1[[#This Row],[Age]]&gt;45, "Old - 45+ Years",
IF(Table1[[#This Row],[Age]]&gt;30, "Middle-Age - 31-45 Years",
IF(Table1[[#This Row],[Age]]&lt;=30, "Adolescent-Young - 30- Years", "Invalid")))</calculatedColumnFormula>
    </tableColumn>
    <tableColumn id="23" name="Full Name" dataDxfId="2">
      <calculatedColumnFormula>CONCATENATE(Table1[[#This Row],[First Name]], " ",Table1[[#This Row],[Last Name]])</calculatedColumnFormula>
    </tableColumn>
    <tableColumn id="24" name="End Date-fixed" dataDxfId="1">
      <calculatedColumnFormula>IF(
   Table1[[#This Row],[End Date]]="Present",
   DATE(2025,4,27),
   IF(
     ISNUMBER(Table1[[#This Row],[End Date]]),
     Table1[[#This Row],[End Date]],
     IFERROR(
       DATEVALUE(Table1[[#This Row],[End Date]]),
       "Invalid"
     )
   )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57"/>
  <sheetViews>
    <sheetView tabSelected="1" topLeftCell="A48" workbookViewId="0">
      <selection activeCell="A60" sqref="A60:XFD60"/>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6" t="s">
        <v>520</v>
      </c>
      <c r="C1" s="16"/>
      <c r="D1" s="16"/>
      <c r="E1" s="16"/>
      <c r="F1" s="16"/>
      <c r="G1" s="16"/>
      <c r="H1" s="16"/>
      <c r="I1" s="16"/>
      <c r="J1" s="16"/>
      <c r="K1" s="16"/>
      <c r="L1" s="16"/>
      <c r="M1" s="16"/>
      <c r="N1" s="16"/>
      <c r="O1" s="16"/>
      <c r="P1" s="16"/>
      <c r="Q1" s="16"/>
      <c r="R1" s="16"/>
      <c r="S1" s="16"/>
      <c r="T1" s="16"/>
      <c r="U1" s="16"/>
    </row>
    <row r="2" spans="1:21" ht="14.4" customHeight="1" x14ac:dyDescent="0.25">
      <c r="A2" s="3" t="s">
        <v>270</v>
      </c>
      <c r="B2" s="17" t="s">
        <v>521</v>
      </c>
      <c r="C2" s="17"/>
      <c r="D2" s="17"/>
      <c r="E2" s="17"/>
      <c r="F2" s="17"/>
      <c r="G2" s="17"/>
      <c r="H2" s="17"/>
      <c r="I2" s="17"/>
      <c r="J2" s="17"/>
      <c r="K2" s="17"/>
      <c r="L2" s="17"/>
      <c r="M2" s="17"/>
      <c r="N2" s="17"/>
      <c r="O2" s="17"/>
      <c r="P2" s="17"/>
      <c r="Q2" s="17"/>
      <c r="R2" s="17"/>
      <c r="S2" s="17"/>
      <c r="T2" s="17"/>
      <c r="U2" s="17"/>
    </row>
    <row r="3" spans="1:21" x14ac:dyDescent="0.25">
      <c r="B3" s="17"/>
      <c r="C3" s="17"/>
      <c r="D3" s="17"/>
      <c r="E3" s="17"/>
      <c r="F3" s="17"/>
      <c r="G3" s="17"/>
      <c r="H3" s="17"/>
      <c r="I3" s="17"/>
      <c r="J3" s="17"/>
      <c r="K3" s="17"/>
      <c r="L3" s="17"/>
      <c r="M3" s="17"/>
      <c r="N3" s="17"/>
      <c r="O3" s="17"/>
      <c r="P3" s="17"/>
      <c r="Q3" s="17"/>
      <c r="R3" s="17"/>
      <c r="S3" s="17"/>
      <c r="T3" s="17"/>
      <c r="U3" s="17"/>
    </row>
    <row r="4" spans="1:21" x14ac:dyDescent="0.25">
      <c r="B4" s="17"/>
      <c r="C4" s="17"/>
      <c r="D4" s="17"/>
      <c r="E4" s="17"/>
      <c r="F4" s="17"/>
      <c r="G4" s="17"/>
      <c r="H4" s="17"/>
      <c r="I4" s="17"/>
      <c r="J4" s="17"/>
      <c r="K4" s="17"/>
      <c r="L4" s="17"/>
      <c r="M4" s="17"/>
      <c r="N4" s="17"/>
      <c r="O4" s="17"/>
      <c r="P4" s="17"/>
      <c r="Q4" s="17"/>
      <c r="R4" s="17"/>
      <c r="S4" s="17"/>
      <c r="T4" s="17"/>
      <c r="U4" s="17"/>
    </row>
    <row r="5" spans="1:21" ht="14.4" customHeight="1" x14ac:dyDescent="0.25">
      <c r="A5" s="3" t="s">
        <v>272</v>
      </c>
      <c r="B5" s="18" t="s">
        <v>273</v>
      </c>
      <c r="C5" s="18"/>
      <c r="D5" s="18"/>
      <c r="E5" s="18"/>
      <c r="F5" s="18"/>
      <c r="G5" s="18"/>
      <c r="H5" s="18"/>
      <c r="I5" s="18"/>
      <c r="J5" s="18"/>
      <c r="K5" s="18"/>
      <c r="L5" s="18"/>
      <c r="M5" s="18"/>
      <c r="N5" s="18"/>
      <c r="O5" s="18"/>
      <c r="P5" s="18"/>
      <c r="Q5" s="18"/>
      <c r="R5" s="18"/>
      <c r="S5" s="18"/>
      <c r="T5" s="18"/>
      <c r="U5" s="18"/>
    </row>
    <row r="6" spans="1:21" x14ac:dyDescent="0.25">
      <c r="A6" s="3" t="s">
        <v>274</v>
      </c>
      <c r="B6" s="16" t="s">
        <v>278</v>
      </c>
      <c r="C6" s="16"/>
      <c r="D6" s="16"/>
      <c r="E6" s="16"/>
      <c r="F6" s="16"/>
      <c r="G6" s="16"/>
      <c r="H6" s="16"/>
      <c r="I6" s="16"/>
      <c r="J6" s="16"/>
      <c r="K6" s="16"/>
      <c r="L6" s="16"/>
      <c r="M6" s="16"/>
      <c r="N6" s="16"/>
      <c r="O6" s="16"/>
      <c r="P6" s="16"/>
      <c r="Q6" s="16"/>
      <c r="R6" s="16"/>
      <c r="S6" s="16"/>
      <c r="T6" s="16"/>
      <c r="U6" s="16"/>
    </row>
    <row r="7" spans="1:21" x14ac:dyDescent="0.25">
      <c r="A7" s="3" t="s">
        <v>275</v>
      </c>
      <c r="B7" s="21" t="s">
        <v>279</v>
      </c>
      <c r="C7" s="18"/>
      <c r="D7" s="18"/>
      <c r="E7" s="18"/>
      <c r="F7" s="18"/>
      <c r="G7" s="18"/>
      <c r="H7" s="18"/>
      <c r="I7" s="18"/>
      <c r="J7" s="18"/>
      <c r="K7" s="18"/>
      <c r="L7" s="18"/>
      <c r="M7" s="18"/>
      <c r="N7" s="18"/>
      <c r="O7" s="18"/>
      <c r="P7" s="18"/>
      <c r="Q7" s="18"/>
      <c r="R7" s="18"/>
      <c r="S7" s="18"/>
      <c r="T7" s="18"/>
      <c r="U7" s="18"/>
    </row>
    <row r="8" spans="1:21" x14ac:dyDescent="0.25">
      <c r="A8" s="3" t="s">
        <v>276</v>
      </c>
      <c r="B8" s="19" t="s">
        <v>281</v>
      </c>
      <c r="C8" s="20"/>
      <c r="D8" s="20"/>
      <c r="E8" s="20"/>
      <c r="F8" s="20"/>
      <c r="G8" s="20"/>
      <c r="H8" s="20"/>
      <c r="I8" s="20"/>
      <c r="J8" s="20"/>
      <c r="K8" s="20"/>
      <c r="L8" s="20"/>
      <c r="M8" s="20"/>
      <c r="N8" s="20"/>
      <c r="O8" s="20"/>
      <c r="P8" s="20"/>
      <c r="Q8" s="20"/>
      <c r="R8" s="20"/>
      <c r="S8" s="20"/>
      <c r="T8" s="20"/>
      <c r="U8" s="20"/>
    </row>
    <row r="9" spans="1:21" x14ac:dyDescent="0.25">
      <c r="A9" s="3" t="s">
        <v>277</v>
      </c>
      <c r="B9" s="19" t="s">
        <v>280</v>
      </c>
      <c r="C9" s="20"/>
      <c r="D9" s="20"/>
      <c r="E9" s="20"/>
      <c r="F9" s="20"/>
      <c r="G9" s="20"/>
      <c r="H9" s="20"/>
      <c r="I9" s="20"/>
      <c r="J9" s="20"/>
      <c r="K9" s="20"/>
      <c r="L9" s="20"/>
      <c r="M9" s="20"/>
      <c r="N9" s="20"/>
      <c r="O9" s="20"/>
      <c r="P9" s="20"/>
      <c r="Q9" s="20"/>
      <c r="R9" s="20"/>
      <c r="S9" s="20"/>
      <c r="T9" s="20"/>
      <c r="U9" s="20"/>
    </row>
    <row r="10" spans="1:21" x14ac:dyDescent="0.25">
      <c r="A10" s="3" t="s">
        <v>523</v>
      </c>
      <c r="B10" s="19" t="s">
        <v>524</v>
      </c>
      <c r="C10" s="20"/>
      <c r="D10" s="20"/>
      <c r="E10" s="20"/>
      <c r="F10" s="20"/>
      <c r="G10" s="20"/>
      <c r="H10" s="20"/>
      <c r="I10" s="20"/>
      <c r="J10" s="20"/>
      <c r="K10" s="20"/>
      <c r="L10" s="20"/>
      <c r="M10" s="20"/>
      <c r="N10" s="20"/>
      <c r="O10" s="20"/>
      <c r="P10" s="20"/>
      <c r="Q10" s="20"/>
      <c r="R10" s="20"/>
      <c r="S10" s="20"/>
      <c r="T10" s="20"/>
      <c r="U10" s="20"/>
    </row>
    <row r="12" spans="1:21" x14ac:dyDescent="0.25">
      <c r="A12" s="3" t="s">
        <v>282</v>
      </c>
      <c r="B12" s="11" t="s">
        <v>522</v>
      </c>
    </row>
    <row r="13" spans="1:21" x14ac:dyDescent="0.25">
      <c r="A13" s="3" t="s">
        <v>283</v>
      </c>
      <c r="B13" s="22" t="s">
        <v>303</v>
      </c>
      <c r="C13" s="22"/>
      <c r="D13" s="22"/>
      <c r="E13" s="22"/>
      <c r="F13" s="22"/>
      <c r="G13" s="22"/>
      <c r="H13" s="22"/>
      <c r="I13" s="22"/>
      <c r="J13" s="22"/>
      <c r="K13" s="22"/>
      <c r="L13" s="22"/>
      <c r="M13" s="22"/>
      <c r="N13" s="22"/>
      <c r="O13" s="22"/>
      <c r="P13" s="22"/>
      <c r="Q13" s="22"/>
      <c r="R13" s="22"/>
      <c r="S13" s="22"/>
      <c r="T13" s="22"/>
      <c r="U13" s="22"/>
    </row>
    <row r="14" spans="1:21" x14ac:dyDescent="0.25">
      <c r="A14" s="2" t="s">
        <v>0</v>
      </c>
      <c r="B14" s="16" t="s">
        <v>284</v>
      </c>
      <c r="C14" s="16"/>
      <c r="D14" s="16"/>
      <c r="E14" s="16"/>
      <c r="F14" s="16"/>
      <c r="G14" s="16"/>
      <c r="H14" s="16"/>
      <c r="I14" s="16"/>
      <c r="J14" s="16"/>
      <c r="K14" s="16"/>
      <c r="L14" s="16"/>
      <c r="M14" s="16"/>
      <c r="N14" s="16"/>
      <c r="O14" s="16"/>
      <c r="P14" s="16"/>
      <c r="Q14" s="16"/>
      <c r="R14" s="16"/>
      <c r="S14" s="16"/>
      <c r="T14" s="16"/>
      <c r="U14" s="16"/>
    </row>
    <row r="15" spans="1:21" x14ac:dyDescent="0.25">
      <c r="A15" s="2" t="s">
        <v>1</v>
      </c>
      <c r="B15" s="16" t="s">
        <v>302</v>
      </c>
      <c r="C15" s="16"/>
      <c r="D15" s="16"/>
      <c r="E15" s="16"/>
      <c r="F15" s="16"/>
      <c r="G15" s="16"/>
      <c r="H15" s="16"/>
      <c r="I15" s="16"/>
      <c r="J15" s="16"/>
      <c r="K15" s="16"/>
      <c r="L15" s="16"/>
      <c r="M15" s="16"/>
      <c r="N15" s="16"/>
      <c r="O15" s="16"/>
      <c r="P15" s="16"/>
      <c r="Q15" s="16"/>
      <c r="R15" s="16"/>
      <c r="S15" s="16"/>
      <c r="T15" s="16"/>
      <c r="U15" s="16"/>
    </row>
    <row r="16" spans="1:21" x14ac:dyDescent="0.25">
      <c r="A16" s="2" t="s">
        <v>2</v>
      </c>
      <c r="B16" s="16" t="s">
        <v>301</v>
      </c>
      <c r="C16" s="16"/>
      <c r="D16" s="16"/>
      <c r="E16" s="16"/>
      <c r="F16" s="16"/>
      <c r="G16" s="16"/>
      <c r="H16" s="16"/>
      <c r="I16" s="16"/>
      <c r="J16" s="16"/>
      <c r="K16" s="16"/>
      <c r="L16" s="16"/>
      <c r="M16" s="16"/>
      <c r="N16" s="16"/>
      <c r="O16" s="16"/>
      <c r="P16" s="16"/>
      <c r="Q16" s="16"/>
      <c r="R16" s="16"/>
      <c r="S16" s="16"/>
      <c r="T16" s="16"/>
      <c r="U16" s="16"/>
    </row>
    <row r="17" spans="1:21" x14ac:dyDescent="0.25">
      <c r="A17" s="2" t="s">
        <v>3</v>
      </c>
      <c r="B17" s="16" t="s">
        <v>300</v>
      </c>
      <c r="C17" s="16"/>
      <c r="D17" s="16"/>
      <c r="E17" s="16"/>
      <c r="F17" s="16"/>
      <c r="G17" s="16"/>
      <c r="H17" s="16"/>
      <c r="I17" s="16"/>
      <c r="J17" s="16"/>
      <c r="K17" s="16"/>
      <c r="L17" s="16"/>
      <c r="M17" s="16"/>
      <c r="N17" s="16"/>
      <c r="O17" s="16"/>
      <c r="P17" s="16"/>
      <c r="Q17" s="16"/>
      <c r="R17" s="16"/>
      <c r="S17" s="16"/>
      <c r="T17" s="16"/>
      <c r="U17" s="16"/>
    </row>
    <row r="18" spans="1:21" x14ac:dyDescent="0.25">
      <c r="A18" s="2" t="s">
        <v>4</v>
      </c>
      <c r="B18" s="16" t="s">
        <v>299</v>
      </c>
      <c r="C18" s="16"/>
      <c r="D18" s="16"/>
      <c r="E18" s="16"/>
      <c r="F18" s="16"/>
      <c r="G18" s="16"/>
      <c r="H18" s="16"/>
      <c r="I18" s="16"/>
      <c r="J18" s="16"/>
      <c r="K18" s="16"/>
      <c r="L18" s="16"/>
      <c r="M18" s="16"/>
      <c r="N18" s="16"/>
      <c r="O18" s="16"/>
      <c r="P18" s="16"/>
      <c r="Q18" s="16"/>
      <c r="R18" s="16"/>
      <c r="S18" s="16"/>
      <c r="T18" s="16"/>
      <c r="U18" s="16"/>
    </row>
    <row r="19" spans="1:21" x14ac:dyDescent="0.25">
      <c r="A19" s="2" t="s">
        <v>5</v>
      </c>
      <c r="B19" s="16" t="s">
        <v>298</v>
      </c>
      <c r="C19" s="16"/>
      <c r="D19" s="16"/>
      <c r="E19" s="16"/>
      <c r="F19" s="16"/>
      <c r="G19" s="16"/>
      <c r="H19" s="16"/>
      <c r="I19" s="16"/>
      <c r="J19" s="16"/>
      <c r="K19" s="16"/>
      <c r="L19" s="16"/>
      <c r="M19" s="16"/>
      <c r="N19" s="16"/>
      <c r="O19" s="16"/>
      <c r="P19" s="16"/>
      <c r="Q19" s="16"/>
      <c r="R19" s="16"/>
      <c r="S19" s="16"/>
      <c r="T19" s="16"/>
      <c r="U19" s="16"/>
    </row>
    <row r="20" spans="1:21" x14ac:dyDescent="0.25">
      <c r="A20" s="2" t="s">
        <v>6</v>
      </c>
      <c r="B20" s="16" t="s">
        <v>297</v>
      </c>
      <c r="C20" s="16"/>
      <c r="D20" s="16"/>
      <c r="E20" s="16"/>
      <c r="F20" s="16"/>
      <c r="G20" s="16"/>
      <c r="H20" s="16"/>
      <c r="I20" s="16"/>
      <c r="J20" s="16"/>
      <c r="K20" s="16"/>
      <c r="L20" s="16"/>
      <c r="M20" s="16"/>
      <c r="N20" s="16"/>
      <c r="O20" s="16"/>
      <c r="P20" s="16"/>
      <c r="Q20" s="16"/>
      <c r="R20" s="16"/>
      <c r="S20" s="16"/>
      <c r="T20" s="16"/>
      <c r="U20" s="16"/>
    </row>
    <row r="21" spans="1:21" x14ac:dyDescent="0.25">
      <c r="A21" s="2" t="s">
        <v>7</v>
      </c>
      <c r="B21" s="16" t="s">
        <v>296</v>
      </c>
      <c r="C21" s="16"/>
      <c r="D21" s="16"/>
      <c r="E21" s="16"/>
      <c r="F21" s="16"/>
      <c r="G21" s="16"/>
      <c r="H21" s="16"/>
      <c r="I21" s="16"/>
      <c r="J21" s="16"/>
      <c r="K21" s="16"/>
      <c r="L21" s="16"/>
      <c r="M21" s="16"/>
      <c r="N21" s="16"/>
      <c r="O21" s="16"/>
      <c r="P21" s="16"/>
      <c r="Q21" s="16"/>
      <c r="R21" s="16"/>
      <c r="S21" s="16"/>
      <c r="T21" s="16"/>
      <c r="U21" s="16"/>
    </row>
    <row r="22" spans="1:21" x14ac:dyDescent="0.25">
      <c r="A22" s="2" t="s">
        <v>285</v>
      </c>
      <c r="B22" s="16" t="s">
        <v>295</v>
      </c>
      <c r="C22" s="16"/>
      <c r="D22" s="16"/>
      <c r="E22" s="16"/>
      <c r="F22" s="16"/>
      <c r="G22" s="16"/>
      <c r="H22" s="16"/>
      <c r="I22" s="16"/>
      <c r="J22" s="16"/>
      <c r="K22" s="16"/>
      <c r="L22" s="16"/>
      <c r="M22" s="16"/>
      <c r="N22" s="16"/>
      <c r="O22" s="16"/>
      <c r="P22" s="16"/>
      <c r="Q22" s="16"/>
      <c r="R22" s="16"/>
      <c r="S22" s="16"/>
      <c r="T22" s="16"/>
      <c r="U22" s="16"/>
    </row>
    <row r="23" spans="1:21" x14ac:dyDescent="0.25">
      <c r="A23" s="2" t="s">
        <v>9</v>
      </c>
      <c r="B23" s="16" t="s">
        <v>294</v>
      </c>
      <c r="C23" s="16"/>
      <c r="D23" s="16"/>
      <c r="E23" s="16"/>
      <c r="F23" s="16"/>
      <c r="G23" s="16"/>
      <c r="H23" s="16"/>
      <c r="I23" s="16"/>
      <c r="J23" s="16"/>
      <c r="K23" s="16"/>
      <c r="L23" s="16"/>
      <c r="M23" s="16"/>
      <c r="N23" s="16"/>
      <c r="O23" s="16"/>
      <c r="P23" s="16"/>
      <c r="Q23" s="16"/>
      <c r="R23" s="16"/>
      <c r="S23" s="16"/>
      <c r="T23" s="16"/>
      <c r="U23" s="16"/>
    </row>
    <row r="24" spans="1:21" x14ac:dyDescent="0.25">
      <c r="A24" s="2" t="s">
        <v>10</v>
      </c>
      <c r="B24" s="16" t="s">
        <v>293</v>
      </c>
      <c r="C24" s="16"/>
      <c r="D24" s="16"/>
      <c r="E24" s="16"/>
      <c r="F24" s="16"/>
      <c r="G24" s="16"/>
      <c r="H24" s="16"/>
      <c r="I24" s="16"/>
      <c r="J24" s="16"/>
      <c r="K24" s="16"/>
      <c r="L24" s="16"/>
      <c r="M24" s="16"/>
      <c r="N24" s="16"/>
      <c r="O24" s="16"/>
      <c r="P24" s="16"/>
      <c r="Q24" s="16"/>
      <c r="R24" s="16"/>
      <c r="S24" s="16"/>
      <c r="T24" s="16"/>
      <c r="U24" s="16"/>
    </row>
    <row r="25" spans="1:21" x14ac:dyDescent="0.25">
      <c r="A25" s="2" t="s">
        <v>11</v>
      </c>
      <c r="B25" s="16" t="s">
        <v>292</v>
      </c>
      <c r="C25" s="16"/>
      <c r="D25" s="16"/>
      <c r="E25" s="16"/>
      <c r="F25" s="16"/>
      <c r="G25" s="16"/>
      <c r="H25" s="16"/>
      <c r="I25" s="16"/>
      <c r="J25" s="16"/>
      <c r="K25" s="16"/>
      <c r="L25" s="16"/>
      <c r="M25" s="16"/>
      <c r="N25" s="16"/>
      <c r="O25" s="16"/>
      <c r="P25" s="16"/>
      <c r="Q25" s="16"/>
      <c r="R25" s="16"/>
      <c r="S25" s="16"/>
      <c r="T25" s="16"/>
      <c r="U25" s="16"/>
    </row>
    <row r="26" spans="1:21" x14ac:dyDescent="0.25">
      <c r="A26" s="2" t="s">
        <v>12</v>
      </c>
      <c r="B26" s="16" t="s">
        <v>291</v>
      </c>
      <c r="C26" s="16"/>
      <c r="D26" s="16"/>
      <c r="E26" s="16"/>
      <c r="F26" s="16"/>
      <c r="G26" s="16"/>
      <c r="H26" s="16"/>
      <c r="I26" s="16"/>
      <c r="J26" s="16"/>
      <c r="K26" s="16"/>
      <c r="L26" s="16"/>
      <c r="M26" s="16"/>
      <c r="N26" s="16"/>
      <c r="O26" s="16"/>
      <c r="P26" s="16"/>
      <c r="Q26" s="16"/>
      <c r="R26" s="16"/>
      <c r="S26" s="16"/>
      <c r="T26" s="16"/>
      <c r="U26" s="16"/>
    </row>
    <row r="27" spans="1:21" x14ac:dyDescent="0.25">
      <c r="A27" s="2" t="s">
        <v>13</v>
      </c>
      <c r="B27" s="16" t="s">
        <v>290</v>
      </c>
      <c r="C27" s="16"/>
      <c r="D27" s="16"/>
      <c r="E27" s="16"/>
      <c r="F27" s="16"/>
      <c r="G27" s="16"/>
      <c r="H27" s="16"/>
      <c r="I27" s="16"/>
      <c r="J27" s="16"/>
      <c r="K27" s="16"/>
      <c r="L27" s="16"/>
      <c r="M27" s="16"/>
      <c r="N27" s="16"/>
      <c r="O27" s="16"/>
      <c r="P27" s="16"/>
      <c r="Q27" s="16"/>
      <c r="R27" s="16"/>
      <c r="S27" s="16"/>
      <c r="T27" s="16"/>
      <c r="U27" s="16"/>
    </row>
    <row r="28" spans="1:21" x14ac:dyDescent="0.25">
      <c r="A28" s="2" t="s">
        <v>14</v>
      </c>
      <c r="B28" s="16" t="s">
        <v>289</v>
      </c>
      <c r="C28" s="16"/>
      <c r="D28" s="16"/>
      <c r="E28" s="16"/>
      <c r="F28" s="16"/>
      <c r="G28" s="16"/>
      <c r="H28" s="16"/>
      <c r="I28" s="16"/>
      <c r="J28" s="16"/>
      <c r="K28" s="16"/>
      <c r="L28" s="16"/>
      <c r="M28" s="16"/>
      <c r="N28" s="16"/>
      <c r="O28" s="16"/>
      <c r="P28" s="16"/>
      <c r="Q28" s="16"/>
      <c r="R28" s="16"/>
      <c r="S28" s="16"/>
      <c r="T28" s="16"/>
      <c r="U28" s="16"/>
    </row>
    <row r="29" spans="1:21" x14ac:dyDescent="0.25">
      <c r="A29" s="2" t="s">
        <v>15</v>
      </c>
      <c r="B29" s="16" t="s">
        <v>288</v>
      </c>
      <c r="C29" s="16"/>
      <c r="D29" s="16"/>
      <c r="E29" s="16"/>
      <c r="F29" s="16"/>
      <c r="G29" s="16"/>
      <c r="H29" s="16"/>
      <c r="I29" s="16"/>
      <c r="J29" s="16"/>
      <c r="K29" s="16"/>
      <c r="L29" s="16"/>
      <c r="M29" s="16"/>
      <c r="N29" s="16"/>
      <c r="O29" s="16"/>
      <c r="P29" s="16"/>
      <c r="Q29" s="16"/>
      <c r="R29" s="16"/>
      <c r="S29" s="16"/>
      <c r="T29" s="16"/>
      <c r="U29" s="16"/>
    </row>
    <row r="30" spans="1:21" x14ac:dyDescent="0.25">
      <c r="A30" s="2" t="s">
        <v>16</v>
      </c>
      <c r="B30" s="16" t="s">
        <v>287</v>
      </c>
      <c r="C30" s="16"/>
      <c r="D30" s="16"/>
      <c r="E30" s="16"/>
      <c r="F30" s="16"/>
      <c r="G30" s="16"/>
      <c r="H30" s="16"/>
      <c r="I30" s="16"/>
      <c r="J30" s="16"/>
      <c r="K30" s="16"/>
      <c r="L30" s="16"/>
      <c r="M30" s="16"/>
      <c r="N30" s="16"/>
      <c r="O30" s="16"/>
      <c r="P30" s="16"/>
      <c r="Q30" s="16"/>
      <c r="R30" s="16"/>
      <c r="S30" s="16"/>
      <c r="T30" s="16"/>
      <c r="U30" s="16"/>
    </row>
    <row r="31" spans="1:21" x14ac:dyDescent="0.25">
      <c r="A31" s="2" t="s">
        <v>17</v>
      </c>
      <c r="B31" s="16" t="s">
        <v>286</v>
      </c>
      <c r="C31" s="16"/>
      <c r="D31" s="16"/>
      <c r="E31" s="16"/>
      <c r="F31" s="16"/>
      <c r="G31" s="16"/>
      <c r="H31" s="16"/>
      <c r="I31" s="16"/>
      <c r="J31" s="16"/>
      <c r="K31" s="16"/>
      <c r="L31" s="16"/>
      <c r="M31" s="16"/>
      <c r="N31" s="16"/>
      <c r="O31" s="16"/>
      <c r="P31" s="16"/>
      <c r="Q31" s="16"/>
      <c r="R31" s="16"/>
      <c r="S31" s="16"/>
      <c r="T31" s="16"/>
      <c r="U31" s="16"/>
    </row>
    <row r="33" spans="1:21" x14ac:dyDescent="0.25">
      <c r="A33" s="3" t="s">
        <v>282</v>
      </c>
      <c r="B33" s="11" t="s">
        <v>525</v>
      </c>
    </row>
    <row r="34" spans="1:21" x14ac:dyDescent="0.25">
      <c r="A34" s="2" t="s">
        <v>283</v>
      </c>
      <c r="B34" s="22" t="s">
        <v>303</v>
      </c>
      <c r="C34" s="22"/>
      <c r="D34" s="22"/>
      <c r="E34" s="22"/>
      <c r="F34" s="22"/>
      <c r="G34" s="22"/>
      <c r="H34" s="22"/>
      <c r="I34" s="22"/>
      <c r="J34" s="22"/>
      <c r="K34" s="22"/>
      <c r="L34" s="22"/>
      <c r="M34" s="22"/>
      <c r="N34" s="22"/>
      <c r="O34" s="22"/>
      <c r="P34" s="22"/>
      <c r="Q34" s="22"/>
      <c r="R34" s="22"/>
      <c r="S34" s="22"/>
      <c r="T34" s="22"/>
      <c r="U34" s="22"/>
    </row>
    <row r="35" spans="1:21" x14ac:dyDescent="0.25">
      <c r="A35" s="2" t="s">
        <v>0</v>
      </c>
      <c r="B35" s="16" t="s">
        <v>284</v>
      </c>
      <c r="C35" s="16"/>
      <c r="D35" s="16"/>
      <c r="E35" s="16"/>
      <c r="F35" s="16"/>
      <c r="G35" s="16"/>
      <c r="H35" s="16"/>
      <c r="I35" s="16"/>
      <c r="J35" s="16"/>
      <c r="K35" s="16"/>
      <c r="L35" s="16"/>
      <c r="M35" s="16"/>
      <c r="N35" s="16"/>
      <c r="O35" s="16"/>
      <c r="P35" s="16"/>
      <c r="Q35" s="16"/>
      <c r="R35" s="16"/>
      <c r="S35" s="16"/>
      <c r="T35" s="16"/>
      <c r="U35" s="16"/>
    </row>
    <row r="36" spans="1:21" x14ac:dyDescent="0.25">
      <c r="A36" s="2" t="s">
        <v>526</v>
      </c>
      <c r="B36" s="16" t="s">
        <v>529</v>
      </c>
      <c r="C36" s="16"/>
      <c r="D36" s="16"/>
      <c r="E36" s="16"/>
      <c r="F36" s="16"/>
      <c r="G36" s="16"/>
      <c r="H36" s="16"/>
      <c r="I36" s="16"/>
      <c r="J36" s="16"/>
      <c r="K36" s="16"/>
      <c r="L36" s="16"/>
      <c r="M36" s="16"/>
      <c r="N36" s="16"/>
      <c r="O36" s="16"/>
      <c r="P36" s="16"/>
      <c r="Q36" s="16"/>
      <c r="R36" s="16"/>
      <c r="S36" s="16"/>
      <c r="T36" s="16"/>
      <c r="U36" s="16"/>
    </row>
    <row r="37" spans="1:21" x14ac:dyDescent="0.25">
      <c r="A37" s="2" t="s">
        <v>527</v>
      </c>
      <c r="B37" s="16" t="s">
        <v>528</v>
      </c>
      <c r="C37" s="16"/>
      <c r="D37" s="16"/>
      <c r="E37" s="16"/>
      <c r="F37" s="16"/>
      <c r="G37" s="16"/>
      <c r="H37" s="16"/>
      <c r="I37" s="16"/>
      <c r="J37" s="16"/>
      <c r="K37" s="16"/>
      <c r="L37" s="16"/>
      <c r="M37" s="16"/>
      <c r="N37" s="16"/>
      <c r="O37" s="16"/>
      <c r="P37" s="16"/>
      <c r="Q37" s="16"/>
      <c r="R37" s="16"/>
      <c r="S37" s="16"/>
      <c r="T37" s="16"/>
      <c r="U37" s="16"/>
    </row>
    <row r="39" spans="1:21" x14ac:dyDescent="0.25">
      <c r="A39" s="3" t="s">
        <v>530</v>
      </c>
    </row>
    <row r="40" spans="1:21" x14ac:dyDescent="0.25">
      <c r="A40" s="3" t="s">
        <v>553</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547</v>
      </c>
    </row>
    <row r="45" spans="1:21" x14ac:dyDescent="0.25">
      <c r="A45" s="11" t="s">
        <v>555</v>
      </c>
      <c r="B45" s="6" t="s">
        <v>548</v>
      </c>
    </row>
    <row r="46" spans="1:21" x14ac:dyDescent="0.25">
      <c r="A46" s="11" t="s">
        <v>556</v>
      </c>
      <c r="B46" s="6" t="s">
        <v>549</v>
      </c>
    </row>
    <row r="47" spans="1:21" x14ac:dyDescent="0.25">
      <c r="A47" s="11" t="s">
        <v>557</v>
      </c>
      <c r="B47" s="6" t="s">
        <v>550</v>
      </c>
    </row>
    <row r="48" spans="1:21" x14ac:dyDescent="0.25">
      <c r="A48" s="11" t="s">
        <v>554</v>
      </c>
      <c r="B48" s="6" t="s">
        <v>551</v>
      </c>
    </row>
    <row r="49" spans="1:2" x14ac:dyDescent="0.25">
      <c r="A49" s="11" t="s">
        <v>546</v>
      </c>
      <c r="B49" s="5" t="s">
        <v>552</v>
      </c>
    </row>
    <row r="51" spans="1:2" x14ac:dyDescent="0.25">
      <c r="A51" s="3" t="s">
        <v>537</v>
      </c>
    </row>
    <row r="52" spans="1:2" x14ac:dyDescent="0.25">
      <c r="A52" s="3" t="s">
        <v>538</v>
      </c>
    </row>
    <row r="53" spans="1:2" x14ac:dyDescent="0.25">
      <c r="A53" s="2" t="s">
        <v>541</v>
      </c>
      <c r="B53" s="6"/>
    </row>
    <row r="54" spans="1:2" x14ac:dyDescent="0.25">
      <c r="B54" s="6"/>
    </row>
    <row r="55" spans="1:2" x14ac:dyDescent="0.25">
      <c r="A55" s="3" t="s">
        <v>539</v>
      </c>
    </row>
    <row r="56" spans="1:2" x14ac:dyDescent="0.25">
      <c r="A56" s="2" t="s">
        <v>558</v>
      </c>
    </row>
    <row r="58" spans="1:2" x14ac:dyDescent="0.25">
      <c r="A58" s="3" t="s">
        <v>540</v>
      </c>
      <c r="B58" s="5"/>
    </row>
    <row r="59" spans="1:2" x14ac:dyDescent="0.25">
      <c r="A59" s="2" t="s">
        <v>560</v>
      </c>
      <c r="B59" s="5"/>
    </row>
    <row r="60" spans="1:2" x14ac:dyDescent="0.25">
      <c r="B60" s="5"/>
    </row>
    <row r="61" spans="1:2" x14ac:dyDescent="0.25">
      <c r="A61" s="3" t="s">
        <v>561</v>
      </c>
    </row>
    <row r="62" spans="1:2" x14ac:dyDescent="0.25">
      <c r="A62" s="6" t="s">
        <v>562</v>
      </c>
    </row>
    <row r="64" spans="1:2" x14ac:dyDescent="0.25">
      <c r="A64" s="3" t="s">
        <v>563</v>
      </c>
    </row>
    <row r="65" spans="1:2" x14ac:dyDescent="0.25">
      <c r="A65" s="3" t="s">
        <v>564</v>
      </c>
      <c r="B65" s="5"/>
    </row>
    <row r="66" spans="1:2" x14ac:dyDescent="0.25">
      <c r="A66" s="6" t="s">
        <v>567</v>
      </c>
      <c r="B66" s="5"/>
    </row>
    <row r="67" spans="1:2" x14ac:dyDescent="0.25">
      <c r="A67" s="6"/>
      <c r="B67" s="5"/>
    </row>
    <row r="68" spans="1:2" x14ac:dyDescent="0.25">
      <c r="A68" s="3" t="s">
        <v>565</v>
      </c>
      <c r="B68" s="5"/>
    </row>
    <row r="69" spans="1:2" x14ac:dyDescent="0.25">
      <c r="A69" s="6" t="s">
        <v>568</v>
      </c>
    </row>
    <row r="71" spans="1:2" x14ac:dyDescent="0.25">
      <c r="A71" s="3"/>
    </row>
    <row r="72" spans="1:2" x14ac:dyDescent="0.25">
      <c r="A72" s="3"/>
    </row>
    <row r="74" spans="1:2" x14ac:dyDescent="0.25">
      <c r="A74" s="3"/>
    </row>
    <row r="75" spans="1:2" x14ac:dyDescent="0.25">
      <c r="A75" s="6"/>
    </row>
    <row r="76" spans="1:2" x14ac:dyDescent="0.25">
      <c r="A76" s="3"/>
    </row>
    <row r="78" spans="1:2" x14ac:dyDescent="0.25">
      <c r="A78" s="3"/>
    </row>
    <row r="80" spans="1:2" x14ac:dyDescent="0.25">
      <c r="A80" s="3"/>
    </row>
    <row r="82" spans="1:1" x14ac:dyDescent="0.25">
      <c r="A82" s="3"/>
    </row>
    <row r="84" spans="1:1" x14ac:dyDescent="0.25">
      <c r="A84" s="3"/>
    </row>
    <row r="86" spans="1:1" x14ac:dyDescent="0.25">
      <c r="A86" s="3"/>
    </row>
    <row r="89" spans="1:1" x14ac:dyDescent="0.25">
      <c r="A89" s="5"/>
    </row>
    <row r="90" spans="1:1" x14ac:dyDescent="0.25">
      <c r="A90" s="5"/>
    </row>
    <row r="92" spans="1:1" x14ac:dyDescent="0.25">
      <c r="A92" s="3"/>
    </row>
    <row r="93" spans="1:1" x14ac:dyDescent="0.25">
      <c r="A93" s="3"/>
    </row>
    <row r="94" spans="1:1" x14ac:dyDescent="0.25">
      <c r="A94" s="6"/>
    </row>
    <row r="95" spans="1:1" x14ac:dyDescent="0.25">
      <c r="A95" s="5"/>
    </row>
    <row r="96" spans="1:1" x14ac:dyDescent="0.25">
      <c r="A96" s="6"/>
    </row>
    <row r="97" spans="1:4" x14ac:dyDescent="0.25">
      <c r="A97" s="6"/>
    </row>
    <row r="98" spans="1:4" x14ac:dyDescent="0.25">
      <c r="A98" s="3"/>
    </row>
    <row r="99" spans="1:4" x14ac:dyDescent="0.25">
      <c r="A99" s="6"/>
    </row>
    <row r="100" spans="1:4" x14ac:dyDescent="0.25">
      <c r="A100" s="6"/>
    </row>
    <row r="101" spans="1:4" x14ac:dyDescent="0.25">
      <c r="A101" s="6"/>
    </row>
    <row r="102" spans="1:4" x14ac:dyDescent="0.25">
      <c r="A102" s="7"/>
    </row>
    <row r="103" spans="1:4" x14ac:dyDescent="0.25">
      <c r="A103" s="7"/>
    </row>
    <row r="105" spans="1:4" x14ac:dyDescent="0.25">
      <c r="A105" s="3"/>
    </row>
    <row r="108" spans="1:4" x14ac:dyDescent="0.25">
      <c r="A108" s="3"/>
    </row>
    <row r="109" spans="1:4" x14ac:dyDescent="0.25">
      <c r="A109" s="3"/>
    </row>
    <row r="110" spans="1:4" x14ac:dyDescent="0.25">
      <c r="B110" s="3"/>
      <c r="C110" s="3" t="s">
        <v>8</v>
      </c>
      <c r="D110" s="3" t="s">
        <v>516</v>
      </c>
    </row>
    <row r="111" spans="1:4" x14ac:dyDescent="0.25">
      <c r="A111" s="3"/>
      <c r="B111" s="10"/>
      <c r="C111" s="8">
        <v>148000</v>
      </c>
      <c r="D111" s="9">
        <v>5</v>
      </c>
    </row>
    <row r="112" spans="1:4" x14ac:dyDescent="0.25">
      <c r="A112" s="3"/>
      <c r="B112" s="10"/>
      <c r="C112" s="8">
        <v>93152.941176470587</v>
      </c>
      <c r="D112" s="9">
        <v>2.1818181818181817</v>
      </c>
    </row>
    <row r="113" spans="1:6" x14ac:dyDescent="0.25">
      <c r="A113" s="3"/>
      <c r="B113" s="10"/>
      <c r="C113" s="8">
        <v>91000</v>
      </c>
      <c r="D113" s="9">
        <v>2</v>
      </c>
    </row>
    <row r="114" spans="1:6" x14ac:dyDescent="0.25">
      <c r="A114" s="3"/>
      <c r="B114" s="10"/>
      <c r="C114" s="8">
        <v>30000</v>
      </c>
      <c r="D114" s="9">
        <v>0</v>
      </c>
    </row>
    <row r="116" spans="1:6" x14ac:dyDescent="0.25">
      <c r="A116" s="3"/>
    </row>
    <row r="117" spans="1:6" x14ac:dyDescent="0.25">
      <c r="A117" s="3"/>
      <c r="B117" s="3"/>
      <c r="C117" s="3" t="s">
        <v>15</v>
      </c>
      <c r="D117" s="3" t="s">
        <v>517</v>
      </c>
    </row>
    <row r="118" spans="1:6" x14ac:dyDescent="0.25">
      <c r="A118" s="3"/>
      <c r="C118" s="2">
        <v>0</v>
      </c>
      <c r="D118" s="2">
        <v>0</v>
      </c>
      <c r="F118" s="3" t="s">
        <v>518</v>
      </c>
    </row>
    <row r="119" spans="1:6" x14ac:dyDescent="0.25">
      <c r="A119" s="3"/>
      <c r="C119" s="2">
        <v>85</v>
      </c>
      <c r="D119" s="2">
        <v>85</v>
      </c>
      <c r="F119" s="3" t="s">
        <v>519</v>
      </c>
    </row>
    <row r="120" spans="1:6" x14ac:dyDescent="0.25">
      <c r="A120" s="3"/>
    </row>
    <row r="122" spans="1:6" x14ac:dyDescent="0.25">
      <c r="A122" s="3"/>
    </row>
    <row r="123" spans="1:6" x14ac:dyDescent="0.25">
      <c r="A123" s="3"/>
    </row>
    <row r="129" spans="1:2" x14ac:dyDescent="0.25">
      <c r="A129" s="3"/>
    </row>
    <row r="130" spans="1:2" x14ac:dyDescent="0.25">
      <c r="A130" s="3"/>
    </row>
    <row r="131" spans="1:2" x14ac:dyDescent="0.25">
      <c r="A131" s="8"/>
      <c r="B131" s="3"/>
    </row>
    <row r="132" spans="1:2" x14ac:dyDescent="0.25">
      <c r="A132" s="8"/>
      <c r="B132" s="3"/>
    </row>
    <row r="133" spans="1:2" x14ac:dyDescent="0.25">
      <c r="A133" s="3"/>
    </row>
    <row r="134" spans="1:2" x14ac:dyDescent="0.25">
      <c r="A134" s="8"/>
      <c r="B134" s="3"/>
    </row>
    <row r="135" spans="1:2" x14ac:dyDescent="0.25">
      <c r="A135" s="8"/>
      <c r="B135" s="3"/>
    </row>
    <row r="136" spans="1:2" x14ac:dyDescent="0.25">
      <c r="A136" s="3"/>
    </row>
    <row r="137" spans="1:2" x14ac:dyDescent="0.25">
      <c r="A137" s="8"/>
      <c r="B137" s="3"/>
    </row>
    <row r="138" spans="1:2" x14ac:dyDescent="0.25">
      <c r="A138" s="8"/>
      <c r="B138" s="3"/>
    </row>
    <row r="139" spans="1:2" x14ac:dyDescent="0.25">
      <c r="A139" s="3"/>
    </row>
    <row r="140" spans="1:2" x14ac:dyDescent="0.25">
      <c r="A140" s="8"/>
      <c r="B140" s="3"/>
    </row>
    <row r="141" spans="1:2" x14ac:dyDescent="0.25">
      <c r="A141" s="8"/>
      <c r="B141" s="3"/>
    </row>
    <row r="142" spans="1:2" x14ac:dyDescent="0.25">
      <c r="A142" s="3"/>
    </row>
    <row r="145" spans="1:1" x14ac:dyDescent="0.25">
      <c r="A145" s="3"/>
    </row>
    <row r="148" spans="1:1" x14ac:dyDescent="0.25">
      <c r="A148" s="3"/>
    </row>
    <row r="150" spans="1:1" x14ac:dyDescent="0.25">
      <c r="A150" s="3"/>
    </row>
    <row r="153" spans="1:1" x14ac:dyDescent="0.25">
      <c r="A153" s="3"/>
    </row>
    <row r="156" spans="1:1" x14ac:dyDescent="0.25">
      <c r="A156" s="3"/>
    </row>
    <row r="157" spans="1:1" x14ac:dyDescent="0.25">
      <c r="A157" s="6"/>
    </row>
  </sheetData>
  <mergeCells count="31">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s>
  <hyperlinks>
    <hyperlink ref="B7" r:id="rId1"/>
    <hyperlink ref="B9" r:id="rId2"/>
    <hyperlink ref="B8" r:id="rId3"/>
    <hyperlink ref="B10"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86"/>
  <sheetViews>
    <sheetView topLeftCell="M1" workbookViewId="0">
      <selection activeCell="N4" sqref="N4"/>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style="1"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 min="23" max="23" width="14.77734375" bestFit="1" customWidth="1"/>
    <col min="24" max="24" width="23.44140625" style="1" customWidth="1"/>
  </cols>
  <sheetData>
    <row r="1" spans="1:24" s="4" customFormat="1" x14ac:dyDescent="0.3">
      <c r="A1" s="4" t="s">
        <v>0</v>
      </c>
      <c r="B1" s="4" t="s">
        <v>1</v>
      </c>
      <c r="C1" s="4" t="s">
        <v>2</v>
      </c>
      <c r="D1" s="4" t="s">
        <v>3</v>
      </c>
      <c r="E1" s="4" t="s">
        <v>4</v>
      </c>
      <c r="F1" s="4" t="s">
        <v>5</v>
      </c>
      <c r="G1" s="4" t="s">
        <v>6</v>
      </c>
      <c r="H1" s="4" t="s">
        <v>7</v>
      </c>
      <c r="I1" s="4" t="s">
        <v>8</v>
      </c>
      <c r="J1" s="4" t="s">
        <v>9</v>
      </c>
      <c r="K1" s="4" t="s">
        <v>10</v>
      </c>
      <c r="L1" s="4" t="s">
        <v>11</v>
      </c>
      <c r="M1" s="4" t="s">
        <v>12</v>
      </c>
      <c r="N1" s="15" t="s">
        <v>13</v>
      </c>
      <c r="O1" s="4" t="s">
        <v>14</v>
      </c>
      <c r="P1" s="4" t="s">
        <v>15</v>
      </c>
      <c r="Q1" s="4" t="s">
        <v>16</v>
      </c>
      <c r="R1" s="4" t="s">
        <v>17</v>
      </c>
      <c r="S1" s="4" t="s">
        <v>542</v>
      </c>
      <c r="T1" s="13" t="s">
        <v>543</v>
      </c>
      <c r="U1" s="13" t="s">
        <v>544</v>
      </c>
      <c r="V1" s="13" t="s">
        <v>545</v>
      </c>
      <c r="W1" s="4" t="s">
        <v>559</v>
      </c>
      <c r="X1" s="15" t="s">
        <v>566</v>
      </c>
    </row>
    <row r="2" spans="1:24" x14ac:dyDescent="0.3">
      <c r="A2">
        <v>1084</v>
      </c>
      <c r="B2" t="s">
        <v>18</v>
      </c>
      <c r="C2" t="s">
        <v>97</v>
      </c>
      <c r="D2" t="s">
        <v>20</v>
      </c>
      <c r="E2">
        <v>61</v>
      </c>
      <c r="F2" t="s">
        <v>305</v>
      </c>
      <c r="G2" t="s">
        <v>307</v>
      </c>
      <c r="H2" t="s">
        <v>112</v>
      </c>
      <c r="I2">
        <v>85000</v>
      </c>
      <c r="J2" t="s">
        <v>23</v>
      </c>
      <c r="K2" t="s">
        <v>24</v>
      </c>
      <c r="L2" t="s">
        <v>24</v>
      </c>
      <c r="M2" t="s">
        <v>25</v>
      </c>
      <c r="N2" s="1"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14" t="str">
        <f>IF(Table1[[#This Row],[Age]]&gt;45, "Old - 45+ Years",
IF(Table1[[#This Row],[Age]]&gt;30, "Middle-Age - 31-45 Years",
IF(Table1[[#This Row],[Age]]&lt;=30, "Adolescent-Young - 30- Years", "Invalid")))</f>
        <v>Old - 45+ Years</v>
      </c>
      <c r="W2" s="14" t="str">
        <f>CONCATENATE(Table1[[#This Row],[First Name]], " ",Table1[[#This Row],[Last Name]])</f>
        <v>Pat Smith</v>
      </c>
      <c r="X2" s="1">
        <f>IF(
   Table1[[#This Row],[End Date]]="Present",
   DATE(2025,4,27),
   IF(
     ISNUMBER(Table1[[#This Row],[End Date]]),
     Table1[[#This Row],[End Date]],
     IFERROR(
       DATEVALUE(Table1[[#This Row],[End Date]]),
       "Invalid"
     )
   )
 )</f>
        <v>43077</v>
      </c>
    </row>
    <row r="3" spans="1:24" x14ac:dyDescent="0.3">
      <c r="A3">
        <v>1031</v>
      </c>
      <c r="B3" t="s">
        <v>182</v>
      </c>
      <c r="C3" t="s">
        <v>36</v>
      </c>
      <c r="D3" t="s">
        <v>29</v>
      </c>
      <c r="E3">
        <v>42</v>
      </c>
      <c r="F3" t="s">
        <v>305</v>
      </c>
      <c r="G3" t="s">
        <v>308</v>
      </c>
      <c r="H3" t="s">
        <v>76</v>
      </c>
      <c r="I3">
        <v>87000</v>
      </c>
      <c r="J3" t="s">
        <v>32</v>
      </c>
      <c r="K3" t="s">
        <v>24</v>
      </c>
      <c r="L3" t="s">
        <v>24</v>
      </c>
      <c r="M3" t="s">
        <v>25</v>
      </c>
      <c r="N3" s="1"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14" t="str">
        <f>IF(Table1[[#This Row],[Age]]&gt;45, "Old - 45+ Years",
IF(Table1[[#This Row],[Age]]&gt;30, "Middle-Age - 31-45 Years",
IF(Table1[[#This Row],[Age]]&lt;=30, "Adolescent-Young - 30- Years", "Invalid")))</f>
        <v>Middle-Age - 31-45 Years</v>
      </c>
      <c r="W3" s="14" t="str">
        <f>CONCATENATE(Table1[[#This Row],[First Name]], " ",Table1[[#This Row],[Last Name]])</f>
        <v>Chris Williams</v>
      </c>
      <c r="X3" s="1">
        <f>IF(
   Table1[[#This Row],[End Date]]="Present",
   DATE(2025,4,27),
   IF(
     ISNUMBER(Table1[[#This Row],[End Date]]),
     Table1[[#This Row],[End Date]],
     IFERROR(
       DATEVALUE(Table1[[#This Row],[End Date]]),
       "Invalid"
     )
   )
 )</f>
        <v>42270</v>
      </c>
    </row>
    <row r="4" spans="1:24" x14ac:dyDescent="0.3">
      <c r="A4">
        <v>1057</v>
      </c>
      <c r="B4" t="s">
        <v>182</v>
      </c>
      <c r="C4" t="s">
        <v>36</v>
      </c>
      <c r="D4" t="s">
        <v>312</v>
      </c>
      <c r="E4">
        <v>50</v>
      </c>
      <c r="F4" t="s">
        <v>305</v>
      </c>
      <c r="G4" t="s">
        <v>308</v>
      </c>
      <c r="H4" t="s">
        <v>38</v>
      </c>
      <c r="I4">
        <v>145000</v>
      </c>
      <c r="J4" t="s">
        <v>39</v>
      </c>
      <c r="K4" t="s">
        <v>40</v>
      </c>
      <c r="L4" t="s">
        <v>24</v>
      </c>
      <c r="M4" t="s">
        <v>71</v>
      </c>
      <c r="N4" s="1"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14" t="str">
        <f>IF(Table1[[#This Row],[Age]]&gt;45, "Old - 45+ Years",
IF(Table1[[#This Row],[Age]]&gt;30, "Middle-Age - 31-45 Years",
IF(Table1[[#This Row],[Age]]&lt;=30, "Adolescent-Young - 30- Years", "Invalid")))</f>
        <v>Old - 45+ Years</v>
      </c>
      <c r="W4" s="14" t="str">
        <f>CONCATENATE(Table1[[#This Row],[First Name]], " ",Table1[[#This Row],[Last Name]])</f>
        <v>Chris Williams</v>
      </c>
      <c r="X4" s="1">
        <f>IF(
   Table1[[#This Row],[End Date]]="Present",
   DATE(2025,4,27),
   IF(
     ISNUMBER(Table1[[#This Row],[End Date]]),
     Table1[[#This Row],[End Date]],
     IFERROR(
       DATEVALUE(Table1[[#This Row],[End Date]]),
       "Invalid"
     )
   )
 )</f>
        <v>38777</v>
      </c>
    </row>
    <row r="5" spans="1:24" x14ac:dyDescent="0.3">
      <c r="A5">
        <v>1025</v>
      </c>
      <c r="B5" t="s">
        <v>213</v>
      </c>
      <c r="C5" t="s">
        <v>191</v>
      </c>
      <c r="D5" t="s">
        <v>313</v>
      </c>
      <c r="E5">
        <v>49</v>
      </c>
      <c r="F5" t="s">
        <v>306</v>
      </c>
      <c r="G5" t="s">
        <v>309</v>
      </c>
      <c r="H5" t="s">
        <v>83</v>
      </c>
      <c r="I5">
        <v>60000</v>
      </c>
      <c r="J5" t="s">
        <v>32</v>
      </c>
      <c r="K5" t="s">
        <v>40</v>
      </c>
      <c r="L5" t="s">
        <v>40</v>
      </c>
      <c r="M5" t="s">
        <v>106</v>
      </c>
      <c r="N5" s="1"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14" t="str">
        <f>IF(Table1[[#This Row],[Age]]&gt;45, "Old - 45+ Years",
IF(Table1[[#This Row],[Age]]&gt;30, "Middle-Age - 31-45 Years",
IF(Table1[[#This Row],[Age]]&lt;=30, "Adolescent-Young - 30- Years", "Invalid")))</f>
        <v>Old - 45+ Years</v>
      </c>
      <c r="W5" s="14" t="str">
        <f>CONCATENATE(Table1[[#This Row],[First Name]], " ",Table1[[#This Row],[Last Name]])</f>
        <v>Jordan Wilson</v>
      </c>
      <c r="X5" s="1">
        <f>IF(
   Table1[[#This Row],[End Date]]="Present",
   DATE(2025,4,27),
   IF(
     ISNUMBER(Table1[[#This Row],[End Date]]),
     Table1[[#This Row],[End Date]],
     IFERROR(
       DATEVALUE(Table1[[#This Row],[End Date]]),
       "Invalid"
     )
   )
 )</f>
        <v>44950</v>
      </c>
    </row>
    <row r="6" spans="1:24" x14ac:dyDescent="0.3">
      <c r="A6">
        <v>1017</v>
      </c>
      <c r="B6" t="s">
        <v>51</v>
      </c>
      <c r="C6" t="s">
        <v>74</v>
      </c>
      <c r="D6" t="s">
        <v>314</v>
      </c>
      <c r="E6">
        <v>27</v>
      </c>
      <c r="F6" t="s">
        <v>306</v>
      </c>
      <c r="G6" t="s">
        <v>308</v>
      </c>
      <c r="H6" t="s">
        <v>105</v>
      </c>
      <c r="I6">
        <v>147000</v>
      </c>
      <c r="J6" t="s">
        <v>23</v>
      </c>
      <c r="K6" t="s">
        <v>24</v>
      </c>
      <c r="L6" t="s">
        <v>40</v>
      </c>
      <c r="M6" t="s">
        <v>25</v>
      </c>
      <c r="N6" s="1"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14" t="str">
        <f>IF(Table1[[#This Row],[Age]]&gt;45, "Old - 45+ Years",
IF(Table1[[#This Row],[Age]]&gt;30, "Middle-Age - 31-45 Years",
IF(Table1[[#This Row],[Age]]&lt;=30, "Adolescent-Young - 30- Years", "Invalid")))</f>
        <v>Adolescent-Young - 30- Years</v>
      </c>
      <c r="W6" s="14" t="str">
        <f>CONCATENATE(Table1[[#This Row],[First Name]], " ",Table1[[#This Row],[Last Name]])</f>
        <v>John Brown</v>
      </c>
      <c r="X6" s="1">
        <f>IF(
   Table1[[#This Row],[End Date]]="Present",
   DATE(2025,4,27),
   IF(
     ISNUMBER(Table1[[#This Row],[End Date]]),
     Table1[[#This Row],[End Date]],
     IFERROR(
       DATEVALUE(Table1[[#This Row],[End Date]]),
       "Invalid"
     )
   )
 )</f>
        <v>44937</v>
      </c>
    </row>
    <row r="7" spans="1:24" x14ac:dyDescent="0.3">
      <c r="A7">
        <v>1024</v>
      </c>
      <c r="B7" t="s">
        <v>56</v>
      </c>
      <c r="C7" t="s">
        <v>36</v>
      </c>
      <c r="D7" t="s">
        <v>57</v>
      </c>
      <c r="E7">
        <v>48</v>
      </c>
      <c r="F7" t="s">
        <v>305</v>
      </c>
      <c r="G7" t="s">
        <v>308</v>
      </c>
      <c r="H7" t="s">
        <v>58</v>
      </c>
      <c r="I7">
        <v>134000</v>
      </c>
      <c r="J7" t="s">
        <v>23</v>
      </c>
      <c r="K7" t="s">
        <v>40</v>
      </c>
      <c r="L7" t="s">
        <v>40</v>
      </c>
      <c r="M7" t="s">
        <v>106</v>
      </c>
      <c r="N7" s="1"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14" t="str">
        <f>IF(Table1[[#This Row],[Age]]&gt;45, "Old - 45+ Years",
IF(Table1[[#This Row],[Age]]&gt;30, "Middle-Age - 31-45 Years",
IF(Table1[[#This Row],[Age]]&lt;=30, "Adolescent-Young - 30- Years", "Invalid")))</f>
        <v>Old - 45+ Years</v>
      </c>
      <c r="W7" s="14" t="str">
        <f>CONCATENATE(Table1[[#This Row],[First Name]], " ",Table1[[#This Row],[Last Name]])</f>
        <v>Jane Williams</v>
      </c>
      <c r="X7" s="1">
        <f>IF(
   Table1[[#This Row],[End Date]]="Present",
   DATE(2025,4,27),
   IF(
     ISNUMBER(Table1[[#This Row],[End Date]]),
     Table1[[#This Row],[End Date]],
     IFERROR(
       DATEVALUE(Table1[[#This Row],[End Date]]),
       "Invalid"
     )
   )
 )</f>
        <v>41608</v>
      </c>
    </row>
    <row r="8" spans="1:24" x14ac:dyDescent="0.3">
      <c r="A8">
        <v>1003</v>
      </c>
      <c r="B8" t="s">
        <v>80</v>
      </c>
      <c r="C8" t="s">
        <v>74</v>
      </c>
      <c r="D8" t="s">
        <v>247</v>
      </c>
      <c r="E8">
        <v>45</v>
      </c>
      <c r="F8" t="s">
        <v>305</v>
      </c>
      <c r="G8" t="s">
        <v>307</v>
      </c>
      <c r="H8" t="s">
        <v>62</v>
      </c>
      <c r="I8">
        <v>72000</v>
      </c>
      <c r="J8" t="s">
        <v>23</v>
      </c>
      <c r="K8" t="s">
        <v>40</v>
      </c>
      <c r="L8" t="s">
        <v>24</v>
      </c>
      <c r="M8" t="s">
        <v>311</v>
      </c>
      <c r="N8" s="1"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14" t="str">
        <f>IF(Table1[[#This Row],[Age]]&gt;45, "Old - 45+ Years",
IF(Table1[[#This Row],[Age]]&gt;30, "Middle-Age - 31-45 Years",
IF(Table1[[#This Row],[Age]]&lt;=30, "Adolescent-Young - 30- Years", "Invalid")))</f>
        <v>Middle-Age - 31-45 Years</v>
      </c>
      <c r="W8" s="14" t="str">
        <f>CONCATENATE(Table1[[#This Row],[First Name]], " ",Table1[[#This Row],[Last Name]])</f>
        <v>Alex Brown</v>
      </c>
      <c r="X8" s="1">
        <f>IF(
   Table1[[#This Row],[End Date]]="Present",
   DATE(2025,4,27),
   IF(
     ISNUMBER(Table1[[#This Row],[End Date]]),
     Table1[[#This Row],[End Date]],
     IFERROR(
       DATEVALUE(Table1[[#This Row],[End Date]]),
       "Invalid"
     )
   )
 )</f>
        <v>45774</v>
      </c>
    </row>
    <row r="9" spans="1:24" x14ac:dyDescent="0.3">
      <c r="A9">
        <v>1028</v>
      </c>
      <c r="B9" t="s">
        <v>137</v>
      </c>
      <c r="C9" t="s">
        <v>68</v>
      </c>
      <c r="D9" t="s">
        <v>315</v>
      </c>
      <c r="E9">
        <v>63</v>
      </c>
      <c r="F9" t="s">
        <v>305</v>
      </c>
      <c r="G9" t="s">
        <v>310</v>
      </c>
      <c r="H9" t="s">
        <v>62</v>
      </c>
      <c r="I9">
        <v>46000</v>
      </c>
      <c r="J9" t="s">
        <v>32</v>
      </c>
      <c r="K9" t="s">
        <v>24</v>
      </c>
      <c r="L9" t="s">
        <v>40</v>
      </c>
      <c r="M9" t="s">
        <v>71</v>
      </c>
      <c r="N9" s="1"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14" t="str">
        <f>IF(Table1[[#This Row],[Age]]&gt;45, "Old - 45+ Years",
IF(Table1[[#This Row],[Age]]&gt;30, "Middle-Age - 31-45 Years",
IF(Table1[[#This Row],[Age]]&lt;=30, "Adolescent-Young - 30- Years", "Invalid")))</f>
        <v>Old - 45+ Years</v>
      </c>
      <c r="W9" s="14" t="str">
        <f>CONCATENATE(Table1[[#This Row],[First Name]], " ",Table1[[#This Row],[Last Name]])</f>
        <v>Taylor Davis</v>
      </c>
      <c r="X9" s="1">
        <f>IF(
   Table1[[#This Row],[End Date]]="Present",
   DATE(2025,4,27),
   IF(
     ISNUMBER(Table1[[#This Row],[End Date]]),
     Table1[[#This Row],[End Date]],
     IFERROR(
       DATEVALUE(Table1[[#This Row],[End Date]]),
       "Invalid"
     )
   )
 )</f>
        <v>44685</v>
      </c>
    </row>
    <row r="10" spans="1:24" x14ac:dyDescent="0.3">
      <c r="A10">
        <v>1029</v>
      </c>
      <c r="B10" t="s">
        <v>213</v>
      </c>
      <c r="C10" t="s">
        <v>74</v>
      </c>
      <c r="D10" t="s">
        <v>75</v>
      </c>
      <c r="E10">
        <v>41</v>
      </c>
      <c r="F10" t="s">
        <v>305</v>
      </c>
      <c r="G10" t="s">
        <v>310</v>
      </c>
      <c r="H10" t="s">
        <v>76</v>
      </c>
      <c r="I10">
        <v>56000</v>
      </c>
      <c r="J10" t="s">
        <v>77</v>
      </c>
      <c r="K10" t="s">
        <v>40</v>
      </c>
      <c r="L10" t="s">
        <v>40</v>
      </c>
      <c r="M10" t="s">
        <v>106</v>
      </c>
      <c r="N10" s="1"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14" t="str">
        <f>IF(Table1[[#This Row],[Age]]&gt;45, "Old - 45+ Years",
IF(Table1[[#This Row],[Age]]&gt;30, "Middle-Age - 31-45 Years",
IF(Table1[[#This Row],[Age]]&lt;=30, "Adolescent-Young - 30- Years", "Invalid")))</f>
        <v>Middle-Age - 31-45 Years</v>
      </c>
      <c r="W10" s="14" t="str">
        <f>CONCATENATE(Table1[[#This Row],[First Name]], " ",Table1[[#This Row],[Last Name]])</f>
        <v>Jordan Brown</v>
      </c>
      <c r="X10" s="1">
        <f>IF(
   Table1[[#This Row],[End Date]]="Present",
   DATE(2025,4,27),
   IF(
     ISNUMBER(Table1[[#This Row],[End Date]]),
     Table1[[#This Row],[End Date]],
     IFERROR(
       DATEVALUE(Table1[[#This Row],[End Date]]),
       "Invalid"
     )
   )
 )</f>
        <v>44374</v>
      </c>
    </row>
    <row r="11" spans="1:24" x14ac:dyDescent="0.3">
      <c r="A11">
        <v>1014</v>
      </c>
      <c r="B11" t="s">
        <v>80</v>
      </c>
      <c r="C11" t="s">
        <v>120</v>
      </c>
      <c r="D11" t="s">
        <v>316</v>
      </c>
      <c r="E11">
        <v>59</v>
      </c>
      <c r="F11" t="s">
        <v>306</v>
      </c>
      <c r="G11" t="s">
        <v>310</v>
      </c>
      <c r="H11" t="s">
        <v>83</v>
      </c>
      <c r="I11">
        <v>66000</v>
      </c>
      <c r="J11" t="s">
        <v>39</v>
      </c>
      <c r="K11" t="s">
        <v>40</v>
      </c>
      <c r="L11" t="s">
        <v>40</v>
      </c>
      <c r="M11" t="s">
        <v>84</v>
      </c>
      <c r="N11" s="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14" t="str">
        <f>IF(Table1[[#This Row],[Age]]&gt;45, "Old - 45+ Years",
IF(Table1[[#This Row],[Age]]&gt;30, "Middle-Age - 31-45 Years",
IF(Table1[[#This Row],[Age]]&lt;=30, "Adolescent-Young - 30- Years", "Invalid")))</f>
        <v>Old - 45+ Years</v>
      </c>
      <c r="W11" s="14" t="str">
        <f>CONCATENATE(Table1[[#This Row],[First Name]], " ",Table1[[#This Row],[Last Name]])</f>
        <v>Alex Miller</v>
      </c>
      <c r="X11" s="1">
        <f>IF(
   Table1[[#This Row],[End Date]]="Present",
   DATE(2025,4,27),
   IF(
     ISNUMBER(Table1[[#This Row],[End Date]]),
     Table1[[#This Row],[End Date]],
     IFERROR(
       DATEVALUE(Table1[[#This Row],[End Date]]),
       "Invalid"
     )
   )
 )</f>
        <v>45774</v>
      </c>
    </row>
    <row r="12" spans="1:24" x14ac:dyDescent="0.3">
      <c r="A12">
        <v>1064</v>
      </c>
      <c r="B12" t="s">
        <v>213</v>
      </c>
      <c r="C12" t="s">
        <v>122</v>
      </c>
      <c r="D12" t="s">
        <v>317</v>
      </c>
      <c r="E12">
        <v>33</v>
      </c>
      <c r="F12" t="s">
        <v>306</v>
      </c>
      <c r="G12" t="s">
        <v>310</v>
      </c>
      <c r="H12" t="s">
        <v>87</v>
      </c>
      <c r="I12">
        <v>128000</v>
      </c>
      <c r="J12" t="s">
        <v>77</v>
      </c>
      <c r="K12" t="s">
        <v>24</v>
      </c>
      <c r="L12" t="s">
        <v>40</v>
      </c>
      <c r="M12" t="s">
        <v>311</v>
      </c>
      <c r="N12" s="1"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14" t="str">
        <f>IF(Table1[[#This Row],[Age]]&gt;45, "Old - 45+ Years",
IF(Table1[[#This Row],[Age]]&gt;30, "Middle-Age - 31-45 Years",
IF(Table1[[#This Row],[Age]]&lt;=30, "Adolescent-Young - 30- Years", "Invalid")))</f>
        <v>Middle-Age - 31-45 Years</v>
      </c>
      <c r="W12" s="14" t="str">
        <f>CONCATENATE(Table1[[#This Row],[First Name]], " ",Table1[[#This Row],[Last Name]])</f>
        <v>Jordan Jones</v>
      </c>
      <c r="X12" s="1">
        <f>IF(
   Table1[[#This Row],[End Date]]="Present",
   DATE(2025,4,27),
   IF(
     ISNUMBER(Table1[[#This Row],[End Date]]),
     Table1[[#This Row],[End Date]],
     IFERROR(
       DATEVALUE(Table1[[#This Row],[End Date]]),
       "Invalid"
     )
   )
 )</f>
        <v>42246</v>
      </c>
    </row>
    <row r="13" spans="1:24" x14ac:dyDescent="0.3">
      <c r="A13">
        <v>1070</v>
      </c>
      <c r="B13" t="s">
        <v>93</v>
      </c>
      <c r="C13" t="s">
        <v>227</v>
      </c>
      <c r="D13" t="s">
        <v>90</v>
      </c>
      <c r="E13">
        <v>30</v>
      </c>
      <c r="F13" t="s">
        <v>306</v>
      </c>
      <c r="G13" t="s">
        <v>310</v>
      </c>
      <c r="H13" t="s">
        <v>87</v>
      </c>
      <c r="I13">
        <v>112000</v>
      </c>
      <c r="J13" t="s">
        <v>91</v>
      </c>
      <c r="K13" t="s">
        <v>24</v>
      </c>
      <c r="L13" t="s">
        <v>40</v>
      </c>
      <c r="M13" t="s">
        <v>84</v>
      </c>
      <c r="N13" s="1"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14" t="str">
        <f>IF(Table1[[#This Row],[Age]]&gt;45, "Old - 45+ Years",
IF(Table1[[#This Row],[Age]]&gt;30, "Middle-Age - 31-45 Years",
IF(Table1[[#This Row],[Age]]&lt;=30, "Adolescent-Young - 30- Years", "Invalid")))</f>
        <v>Adolescent-Young - 30- Years</v>
      </c>
      <c r="W13" s="14" t="str">
        <f>CONCATENATE(Table1[[#This Row],[First Name]], " ",Table1[[#This Row],[Last Name]])</f>
        <v>Morgan Johnson</v>
      </c>
      <c r="X13" s="1">
        <f>IF(
   Table1[[#This Row],[End Date]]="Present",
   DATE(2025,4,27),
   IF(
     ISNUMBER(Table1[[#This Row],[End Date]]),
     Table1[[#This Row],[End Date]],
     IFERROR(
       DATEVALUE(Table1[[#This Row],[End Date]]),
       "Invalid"
     )
   )
 )</f>
        <v>45774</v>
      </c>
    </row>
    <row r="14" spans="1:24" x14ac:dyDescent="0.3">
      <c r="A14">
        <v>1077</v>
      </c>
      <c r="B14" t="s">
        <v>93</v>
      </c>
      <c r="C14" t="s">
        <v>120</v>
      </c>
      <c r="D14" t="s">
        <v>318</v>
      </c>
      <c r="E14">
        <v>49</v>
      </c>
      <c r="F14" t="s">
        <v>306</v>
      </c>
      <c r="G14" t="s">
        <v>309</v>
      </c>
      <c r="H14" t="s">
        <v>95</v>
      </c>
      <c r="I14">
        <v>41000</v>
      </c>
      <c r="J14" t="s">
        <v>91</v>
      </c>
      <c r="K14" t="s">
        <v>24</v>
      </c>
      <c r="L14" t="s">
        <v>24</v>
      </c>
      <c r="M14" t="s">
        <v>106</v>
      </c>
      <c r="N14" s="1"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14" t="str">
        <f>IF(Table1[[#This Row],[Age]]&gt;45, "Old - 45+ Years",
IF(Table1[[#This Row],[Age]]&gt;30, "Middle-Age - 31-45 Years",
IF(Table1[[#This Row],[Age]]&lt;=30, "Adolescent-Young - 30- Years", "Invalid")))</f>
        <v>Old - 45+ Years</v>
      </c>
      <c r="W14" s="14" t="str">
        <f>CONCATENATE(Table1[[#This Row],[First Name]], " ",Table1[[#This Row],[Last Name]])</f>
        <v>Morgan Miller</v>
      </c>
      <c r="X14" s="1">
        <f>IF(
   Table1[[#This Row],[End Date]]="Present",
   DATE(2025,4,27),
   IF(
     ISNUMBER(Table1[[#This Row],[End Date]]),
     Table1[[#This Row],[End Date]],
     IFERROR(
       DATEVALUE(Table1[[#This Row],[End Date]]),
       "Invalid"
     )
   )
 )</f>
        <v>44366</v>
      </c>
    </row>
    <row r="15" spans="1:24" x14ac:dyDescent="0.3">
      <c r="A15">
        <v>1015</v>
      </c>
      <c r="B15" t="s">
        <v>137</v>
      </c>
      <c r="C15" t="s">
        <v>97</v>
      </c>
      <c r="D15" t="s">
        <v>98</v>
      </c>
      <c r="E15">
        <v>37</v>
      </c>
      <c r="F15" t="s">
        <v>305</v>
      </c>
      <c r="G15" t="s">
        <v>309</v>
      </c>
      <c r="H15" t="s">
        <v>62</v>
      </c>
      <c r="I15">
        <v>96000</v>
      </c>
      <c r="J15" t="s">
        <v>39</v>
      </c>
      <c r="K15" t="s">
        <v>24</v>
      </c>
      <c r="L15" t="s">
        <v>40</v>
      </c>
      <c r="M15" t="s">
        <v>25</v>
      </c>
      <c r="N15" s="1"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14" t="str">
        <f>IF(Table1[[#This Row],[Age]]&gt;45, "Old - 45+ Years",
IF(Table1[[#This Row],[Age]]&gt;30, "Middle-Age - 31-45 Years",
IF(Table1[[#This Row],[Age]]&lt;=30, "Adolescent-Young - 30- Years", "Invalid")))</f>
        <v>Middle-Age - 31-45 Years</v>
      </c>
      <c r="W15" s="14" t="str">
        <f>CONCATENATE(Table1[[#This Row],[First Name]], " ",Table1[[#This Row],[Last Name]])</f>
        <v>Taylor Smith</v>
      </c>
      <c r="X15" s="1">
        <f>IF(
   Table1[[#This Row],[End Date]]="Present",
   DATE(2025,4,27),
   IF(
     ISNUMBER(Table1[[#This Row],[End Date]]),
     Table1[[#This Row],[End Date]],
     IFERROR(
       DATEVALUE(Table1[[#This Row],[End Date]]),
       "Invalid"
     )
   )
 )</f>
        <v>41642</v>
      </c>
    </row>
    <row r="16" spans="1:24" x14ac:dyDescent="0.3">
      <c r="A16">
        <v>1001</v>
      </c>
      <c r="B16" t="s">
        <v>102</v>
      </c>
      <c r="C16" t="s">
        <v>103</v>
      </c>
      <c r="D16" t="s">
        <v>104</v>
      </c>
      <c r="E16">
        <v>64</v>
      </c>
      <c r="F16" t="s">
        <v>305</v>
      </c>
      <c r="G16" t="s">
        <v>310</v>
      </c>
      <c r="H16" t="s">
        <v>105</v>
      </c>
      <c r="I16">
        <v>66000</v>
      </c>
      <c r="J16" t="s">
        <v>39</v>
      </c>
      <c r="K16" t="s">
        <v>24</v>
      </c>
      <c r="L16" t="s">
        <v>40</v>
      </c>
      <c r="M16" t="s">
        <v>106</v>
      </c>
      <c r="N16" s="1"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14" t="str">
        <f>IF(Table1[[#This Row],[Age]]&gt;45, "Old - 45+ Years",
IF(Table1[[#This Row],[Age]]&gt;30, "Middle-Age - 31-45 Years",
IF(Table1[[#This Row],[Age]]&lt;=30, "Adolescent-Young - 30- Years", "Invalid")))</f>
        <v>Old - 45+ Years</v>
      </c>
      <c r="W16" s="14" t="str">
        <f>CONCATENATE(Table1[[#This Row],[First Name]], " ",Table1[[#This Row],[Last Name]])</f>
        <v>Casey Anderson</v>
      </c>
      <c r="X16" s="1">
        <f>IF(
   Table1[[#This Row],[End Date]]="Present",
   DATE(2025,4,27),
   IF(
     ISNUMBER(Table1[[#This Row],[End Date]]),
     Table1[[#This Row],[End Date]],
     IFERROR(
       DATEVALUE(Table1[[#This Row],[End Date]]),
       "Invalid"
     )
   )
 )</f>
        <v>43693</v>
      </c>
    </row>
    <row r="17" spans="1:24" x14ac:dyDescent="0.3">
      <c r="A17">
        <v>1022</v>
      </c>
      <c r="B17" t="s">
        <v>93</v>
      </c>
      <c r="C17" t="s">
        <v>137</v>
      </c>
      <c r="D17" t="s">
        <v>319</v>
      </c>
      <c r="E17">
        <v>51</v>
      </c>
      <c r="F17" t="s">
        <v>305</v>
      </c>
      <c r="G17" t="s">
        <v>309</v>
      </c>
      <c r="H17" t="s">
        <v>62</v>
      </c>
      <c r="I17">
        <v>105000</v>
      </c>
      <c r="J17" t="s">
        <v>32</v>
      </c>
      <c r="K17" t="s">
        <v>40</v>
      </c>
      <c r="L17" t="s">
        <v>40</v>
      </c>
      <c r="M17" t="s">
        <v>71</v>
      </c>
      <c r="N17" s="1"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14" t="str">
        <f>IF(Table1[[#This Row],[Age]]&gt;45, "Old - 45+ Years",
IF(Table1[[#This Row],[Age]]&gt;30, "Middle-Age - 31-45 Years",
IF(Table1[[#This Row],[Age]]&lt;=30, "Adolescent-Young - 30- Years", "Invalid")))</f>
        <v>Old - 45+ Years</v>
      </c>
      <c r="W17" s="14" t="str">
        <f>CONCATENATE(Table1[[#This Row],[First Name]], " ",Table1[[#This Row],[Last Name]])</f>
        <v>Morgan Taylor</v>
      </c>
      <c r="X17" s="1">
        <f>IF(
   Table1[[#This Row],[End Date]]="Present",
   DATE(2025,4,27),
   IF(
     ISNUMBER(Table1[[#This Row],[End Date]]),
     Table1[[#This Row],[End Date]],
     IFERROR(
       DATEVALUE(Table1[[#This Row],[End Date]]),
       "Invalid"
     )
   )
 )</f>
        <v>43175</v>
      </c>
    </row>
    <row r="18" spans="1:24" x14ac:dyDescent="0.3">
      <c r="A18">
        <v>1004</v>
      </c>
      <c r="B18" t="s">
        <v>56</v>
      </c>
      <c r="C18" t="s">
        <v>74</v>
      </c>
      <c r="D18" t="s">
        <v>111</v>
      </c>
      <c r="E18">
        <v>41</v>
      </c>
      <c r="F18" t="s">
        <v>305</v>
      </c>
      <c r="G18" t="s">
        <v>308</v>
      </c>
      <c r="H18" t="s">
        <v>112</v>
      </c>
      <c r="I18">
        <v>121000</v>
      </c>
      <c r="J18" t="s">
        <v>23</v>
      </c>
      <c r="K18" t="s">
        <v>40</v>
      </c>
      <c r="L18" t="s">
        <v>24</v>
      </c>
      <c r="M18" t="s">
        <v>106</v>
      </c>
      <c r="N18" s="1"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14" t="str">
        <f>IF(Table1[[#This Row],[Age]]&gt;45, "Old - 45+ Years",
IF(Table1[[#This Row],[Age]]&gt;30, "Middle-Age - 31-45 Years",
IF(Table1[[#This Row],[Age]]&lt;=30, "Adolescent-Young - 30- Years", "Invalid")))</f>
        <v>Middle-Age - 31-45 Years</v>
      </c>
      <c r="W18" s="14" t="str">
        <f>CONCATENATE(Table1[[#This Row],[First Name]], " ",Table1[[#This Row],[Last Name]])</f>
        <v>Jane Brown</v>
      </c>
      <c r="X18" s="1">
        <f>IF(
   Table1[[#This Row],[End Date]]="Present",
   DATE(2025,4,27),
   IF(
     ISNUMBER(Table1[[#This Row],[End Date]]),
     Table1[[#This Row],[End Date]],
     IFERROR(
       DATEVALUE(Table1[[#This Row],[End Date]]),
       "Invalid"
     )
   )
 )</f>
        <v>43856</v>
      </c>
    </row>
    <row r="19" spans="1:24" x14ac:dyDescent="0.3">
      <c r="A19">
        <v>1030</v>
      </c>
      <c r="B19" t="s">
        <v>213</v>
      </c>
      <c r="C19" t="s">
        <v>137</v>
      </c>
      <c r="D19" t="s">
        <v>115</v>
      </c>
      <c r="E19">
        <v>48</v>
      </c>
      <c r="F19" t="s">
        <v>306</v>
      </c>
      <c r="G19" t="s">
        <v>310</v>
      </c>
      <c r="H19" t="s">
        <v>87</v>
      </c>
      <c r="I19">
        <v>60000</v>
      </c>
      <c r="J19" t="s">
        <v>77</v>
      </c>
      <c r="K19" t="s">
        <v>40</v>
      </c>
      <c r="L19" t="s">
        <v>40</v>
      </c>
      <c r="M19" t="s">
        <v>84</v>
      </c>
      <c r="N19" s="1"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14" t="str">
        <f>IF(Table1[[#This Row],[Age]]&gt;45, "Old - 45+ Years",
IF(Table1[[#This Row],[Age]]&gt;30, "Middle-Age - 31-45 Years",
IF(Table1[[#This Row],[Age]]&lt;=30, "Adolescent-Young - 30- Years", "Invalid")))</f>
        <v>Old - 45+ Years</v>
      </c>
      <c r="W19" s="14" t="str">
        <f>CONCATENATE(Table1[[#This Row],[First Name]], " ",Table1[[#This Row],[Last Name]])</f>
        <v>Jordan Taylor</v>
      </c>
      <c r="X19" s="1">
        <f>IF(
   Table1[[#This Row],[End Date]]="Present",
   DATE(2025,4,27),
   IF(
     ISNUMBER(Table1[[#This Row],[End Date]]),
     Table1[[#This Row],[End Date]],
     IFERROR(
       DATEVALUE(Table1[[#This Row],[End Date]]),
       "Invalid"
     )
   )
 )</f>
        <v>42717</v>
      </c>
    </row>
    <row r="20" spans="1:24" x14ac:dyDescent="0.3">
      <c r="A20">
        <v>1062</v>
      </c>
      <c r="B20" t="s">
        <v>213</v>
      </c>
      <c r="C20" t="s">
        <v>74</v>
      </c>
      <c r="D20" t="s">
        <v>116</v>
      </c>
      <c r="E20">
        <v>53</v>
      </c>
      <c r="F20" t="s">
        <v>306</v>
      </c>
      <c r="G20" t="s">
        <v>308</v>
      </c>
      <c r="H20" t="s">
        <v>76</v>
      </c>
      <c r="I20">
        <v>47000</v>
      </c>
      <c r="J20" t="s">
        <v>39</v>
      </c>
      <c r="K20" t="s">
        <v>24</v>
      </c>
      <c r="L20" t="s">
        <v>40</v>
      </c>
      <c r="M20" t="s">
        <v>106</v>
      </c>
      <c r="N20" s="1"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14" t="str">
        <f>IF(Table1[[#This Row],[Age]]&gt;45, "Old - 45+ Years",
IF(Table1[[#This Row],[Age]]&gt;30, "Middle-Age - 31-45 Years",
IF(Table1[[#This Row],[Age]]&lt;=30, "Adolescent-Young - 30- Years", "Invalid")))</f>
        <v>Old - 45+ Years</v>
      </c>
      <c r="W20" s="14" t="str">
        <f>CONCATENATE(Table1[[#This Row],[First Name]], " ",Table1[[#This Row],[Last Name]])</f>
        <v>Jordan Brown</v>
      </c>
      <c r="X20" s="1">
        <f>IF(
   Table1[[#This Row],[End Date]]="Present",
   DATE(2025,4,27),
   IF(
     ISNUMBER(Table1[[#This Row],[End Date]]),
     Table1[[#This Row],[End Date]],
     IFERROR(
       DATEVALUE(Table1[[#This Row],[End Date]]),
       "Invalid"
     )
   )
 )</f>
        <v>37266</v>
      </c>
    </row>
    <row r="21" spans="1:24" x14ac:dyDescent="0.3">
      <c r="A21">
        <v>1080</v>
      </c>
      <c r="B21" t="s">
        <v>182</v>
      </c>
      <c r="C21" t="s">
        <v>120</v>
      </c>
      <c r="D21" t="s">
        <v>320</v>
      </c>
      <c r="E21">
        <v>44</v>
      </c>
      <c r="F21" t="s">
        <v>305</v>
      </c>
      <c r="G21" t="s">
        <v>310</v>
      </c>
      <c r="H21" t="s">
        <v>62</v>
      </c>
      <c r="I21">
        <v>54000</v>
      </c>
      <c r="J21" t="s">
        <v>39</v>
      </c>
      <c r="K21" t="s">
        <v>40</v>
      </c>
      <c r="L21" t="s">
        <v>40</v>
      </c>
      <c r="M21" t="s">
        <v>71</v>
      </c>
      <c r="N21" s="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14" t="str">
        <f>IF(Table1[[#This Row],[Age]]&gt;45, "Old - 45+ Years",
IF(Table1[[#This Row],[Age]]&gt;30, "Middle-Age - 31-45 Years",
IF(Table1[[#This Row],[Age]]&lt;=30, "Adolescent-Young - 30- Years", "Invalid")))</f>
        <v>Middle-Age - 31-45 Years</v>
      </c>
      <c r="W21" s="14" t="str">
        <f>CONCATENATE(Table1[[#This Row],[First Name]], " ",Table1[[#This Row],[Last Name]])</f>
        <v>Chris Miller</v>
      </c>
      <c r="X21" s="1">
        <f>IF(
   Table1[[#This Row],[End Date]]="Present",
   DATE(2025,4,27),
   IF(
     ISNUMBER(Table1[[#This Row],[End Date]]),
     Table1[[#This Row],[End Date]],
     IFERROR(
       DATEVALUE(Table1[[#This Row],[End Date]]),
       "Invalid"
     )
   )
 )</f>
        <v>44182</v>
      </c>
    </row>
    <row r="22" spans="1:24" x14ac:dyDescent="0.3">
      <c r="A22">
        <v>1036</v>
      </c>
      <c r="B22" t="s">
        <v>56</v>
      </c>
      <c r="C22" t="s">
        <v>122</v>
      </c>
      <c r="D22" t="s">
        <v>123</v>
      </c>
      <c r="E22">
        <v>55</v>
      </c>
      <c r="F22" t="s">
        <v>306</v>
      </c>
      <c r="G22" t="s">
        <v>307</v>
      </c>
      <c r="H22" t="s">
        <v>112</v>
      </c>
      <c r="I22">
        <v>96000</v>
      </c>
      <c r="J22" t="s">
        <v>91</v>
      </c>
      <c r="K22" t="s">
        <v>24</v>
      </c>
      <c r="L22" t="s">
        <v>24</v>
      </c>
      <c r="M22" t="s">
        <v>84</v>
      </c>
      <c r="N22" s="1"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14" t="str">
        <f>IF(Table1[[#This Row],[Age]]&gt;45, "Old - 45+ Years",
IF(Table1[[#This Row],[Age]]&gt;30, "Middle-Age - 31-45 Years",
IF(Table1[[#This Row],[Age]]&lt;=30, "Adolescent-Young - 30- Years", "Invalid")))</f>
        <v>Old - 45+ Years</v>
      </c>
      <c r="W22" s="14" t="str">
        <f>CONCATENATE(Table1[[#This Row],[First Name]], " ",Table1[[#This Row],[Last Name]])</f>
        <v>Jane Jones</v>
      </c>
      <c r="X22" s="1">
        <f>IF(
   Table1[[#This Row],[End Date]]="Present",
   DATE(2025,4,27),
   IF(
     ISNUMBER(Table1[[#This Row],[End Date]]),
     Table1[[#This Row],[End Date]],
     IFERROR(
       DATEVALUE(Table1[[#This Row],[End Date]]),
       "Invalid"
     )
   )
 )</f>
        <v>43139</v>
      </c>
    </row>
    <row r="23" spans="1:24" x14ac:dyDescent="0.3">
      <c r="A23">
        <v>1012</v>
      </c>
      <c r="B23" t="s">
        <v>80</v>
      </c>
      <c r="C23" t="s">
        <v>97</v>
      </c>
      <c r="D23" t="s">
        <v>321</v>
      </c>
      <c r="E23">
        <v>37</v>
      </c>
      <c r="F23" t="s">
        <v>305</v>
      </c>
      <c r="G23" t="s">
        <v>307</v>
      </c>
      <c r="H23" t="s">
        <v>62</v>
      </c>
      <c r="I23">
        <v>142000</v>
      </c>
      <c r="J23" t="s">
        <v>91</v>
      </c>
      <c r="K23" t="s">
        <v>24</v>
      </c>
      <c r="L23" t="s">
        <v>24</v>
      </c>
      <c r="M23" t="s">
        <v>311</v>
      </c>
      <c r="N23" s="1"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14" t="str">
        <f>IF(Table1[[#This Row],[Age]]&gt;45, "Old - 45+ Years",
IF(Table1[[#This Row],[Age]]&gt;30, "Middle-Age - 31-45 Years",
IF(Table1[[#This Row],[Age]]&lt;=30, "Adolescent-Young - 30- Years", "Invalid")))</f>
        <v>Middle-Age - 31-45 Years</v>
      </c>
      <c r="W23" s="14" t="str">
        <f>CONCATENATE(Table1[[#This Row],[First Name]], " ",Table1[[#This Row],[Last Name]])</f>
        <v>Alex Smith</v>
      </c>
      <c r="X23" s="1">
        <f>IF(
   Table1[[#This Row],[End Date]]="Present",
   DATE(2025,4,27),
   IF(
     ISNUMBER(Table1[[#This Row],[End Date]]),
     Table1[[#This Row],[End Date]],
     IFERROR(
       DATEVALUE(Table1[[#This Row],[End Date]]),
       "Invalid"
     )
   )
 )</f>
        <v>44247</v>
      </c>
    </row>
    <row r="24" spans="1:24" x14ac:dyDescent="0.3">
      <c r="A24">
        <v>1085</v>
      </c>
      <c r="B24" t="s">
        <v>93</v>
      </c>
      <c r="C24" t="s">
        <v>120</v>
      </c>
      <c r="D24" t="s">
        <v>318</v>
      </c>
      <c r="E24">
        <v>65</v>
      </c>
      <c r="F24" t="s">
        <v>306</v>
      </c>
      <c r="G24" t="s">
        <v>308</v>
      </c>
      <c r="H24" t="s">
        <v>62</v>
      </c>
      <c r="I24">
        <v>91000</v>
      </c>
      <c r="J24" t="s">
        <v>32</v>
      </c>
      <c r="K24" t="s">
        <v>40</v>
      </c>
      <c r="L24" t="s">
        <v>40</v>
      </c>
      <c r="M24" t="s">
        <v>84</v>
      </c>
      <c r="N24" s="1"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14" t="str">
        <f>IF(Table1[[#This Row],[Age]]&gt;45, "Old - 45+ Years",
IF(Table1[[#This Row],[Age]]&gt;30, "Middle-Age - 31-45 Years",
IF(Table1[[#This Row],[Age]]&lt;=30, "Adolescent-Young - 30- Years", "Invalid")))</f>
        <v>Old - 45+ Years</v>
      </c>
      <c r="W24" s="14" t="str">
        <f>CONCATENATE(Table1[[#This Row],[First Name]], " ",Table1[[#This Row],[Last Name]])</f>
        <v>Morgan Miller</v>
      </c>
      <c r="X24" s="1">
        <f>IF(
   Table1[[#This Row],[End Date]]="Present",
   DATE(2025,4,27),
   IF(
     ISNUMBER(Table1[[#This Row],[End Date]]),
     Table1[[#This Row],[End Date]],
     IFERROR(
       DATEVALUE(Table1[[#This Row],[End Date]]),
       "Invalid"
     )
   )
 )</f>
        <v>39675</v>
      </c>
    </row>
    <row r="25" spans="1:24" x14ac:dyDescent="0.3">
      <c r="A25">
        <v>1045</v>
      </c>
      <c r="B25" t="s">
        <v>102</v>
      </c>
      <c r="C25" t="s">
        <v>36</v>
      </c>
      <c r="D25" t="s">
        <v>322</v>
      </c>
      <c r="E25">
        <v>43</v>
      </c>
      <c r="F25" t="s">
        <v>305</v>
      </c>
      <c r="G25" t="s">
        <v>310</v>
      </c>
      <c r="H25" t="s">
        <v>76</v>
      </c>
      <c r="I25">
        <v>115000</v>
      </c>
      <c r="J25" t="s">
        <v>91</v>
      </c>
      <c r="K25" t="s">
        <v>24</v>
      </c>
      <c r="L25" t="s">
        <v>40</v>
      </c>
      <c r="M25" t="s">
        <v>71</v>
      </c>
      <c r="N25" s="1"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14" t="str">
        <f>IF(Table1[[#This Row],[Age]]&gt;45, "Old - 45+ Years",
IF(Table1[[#This Row],[Age]]&gt;30, "Middle-Age - 31-45 Years",
IF(Table1[[#This Row],[Age]]&lt;=30, "Adolescent-Young - 30- Years", "Invalid")))</f>
        <v>Middle-Age - 31-45 Years</v>
      </c>
      <c r="W25" s="14" t="str">
        <f>CONCATENATE(Table1[[#This Row],[First Name]], " ",Table1[[#This Row],[Last Name]])</f>
        <v>Casey Williams</v>
      </c>
      <c r="X25" s="1">
        <f>IF(
   Table1[[#This Row],[End Date]]="Present",
   DATE(2025,4,27),
   IF(
     ISNUMBER(Table1[[#This Row],[End Date]]),
     Table1[[#This Row],[End Date]],
     IFERROR(
       DATEVALUE(Table1[[#This Row],[End Date]]),
       "Invalid"
     )
   )
 )</f>
        <v>38872</v>
      </c>
    </row>
    <row r="26" spans="1:24" x14ac:dyDescent="0.3">
      <c r="A26">
        <v>1074</v>
      </c>
      <c r="B26" t="s">
        <v>213</v>
      </c>
      <c r="C26" t="s">
        <v>97</v>
      </c>
      <c r="D26" t="s">
        <v>323</v>
      </c>
      <c r="E26">
        <v>23</v>
      </c>
      <c r="F26" t="s">
        <v>306</v>
      </c>
      <c r="G26" t="s">
        <v>309</v>
      </c>
      <c r="H26" t="s">
        <v>58</v>
      </c>
      <c r="I26">
        <v>66000</v>
      </c>
      <c r="J26" t="s">
        <v>77</v>
      </c>
      <c r="K26" t="s">
        <v>24</v>
      </c>
      <c r="L26" t="s">
        <v>40</v>
      </c>
      <c r="M26" t="s">
        <v>71</v>
      </c>
      <c r="N26" s="1"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14" t="str">
        <f>IF(Table1[[#This Row],[Age]]&gt;45, "Old - 45+ Years",
IF(Table1[[#This Row],[Age]]&gt;30, "Middle-Age - 31-45 Years",
IF(Table1[[#This Row],[Age]]&lt;=30, "Adolescent-Young - 30- Years", "Invalid")))</f>
        <v>Adolescent-Young - 30- Years</v>
      </c>
      <c r="W26" s="14" t="str">
        <f>CONCATENATE(Table1[[#This Row],[First Name]], " ",Table1[[#This Row],[Last Name]])</f>
        <v>Jordan Smith</v>
      </c>
      <c r="X26" s="1">
        <f>IF(
   Table1[[#This Row],[End Date]]="Present",
   DATE(2025,4,27),
   IF(
     ISNUMBER(Table1[[#This Row],[End Date]]),
     Table1[[#This Row],[End Date]],
     IFERROR(
       DATEVALUE(Table1[[#This Row],[End Date]]),
       "Invalid"
     )
   )
 )</f>
        <v>39793</v>
      </c>
    </row>
    <row r="27" spans="1:24" x14ac:dyDescent="0.3">
      <c r="A27">
        <v>1006</v>
      </c>
      <c r="B27" t="s">
        <v>93</v>
      </c>
      <c r="C27" t="s">
        <v>191</v>
      </c>
      <c r="D27" t="s">
        <v>133</v>
      </c>
      <c r="E27">
        <v>47</v>
      </c>
      <c r="F27" t="s">
        <v>305</v>
      </c>
      <c r="G27" t="s">
        <v>308</v>
      </c>
      <c r="H27" t="s">
        <v>112</v>
      </c>
      <c r="I27">
        <v>36000</v>
      </c>
      <c r="J27" t="s">
        <v>39</v>
      </c>
      <c r="K27" t="s">
        <v>24</v>
      </c>
      <c r="L27" t="s">
        <v>40</v>
      </c>
      <c r="M27" t="s">
        <v>106</v>
      </c>
      <c r="N27" s="1"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14" t="str">
        <f>IF(Table1[[#This Row],[Age]]&gt;45, "Old - 45+ Years",
IF(Table1[[#This Row],[Age]]&gt;30, "Middle-Age - 31-45 Years",
IF(Table1[[#This Row],[Age]]&lt;=30, "Adolescent-Young - 30- Years", "Invalid")))</f>
        <v>Old - 45+ Years</v>
      </c>
      <c r="W27" s="14" t="str">
        <f>CONCATENATE(Table1[[#This Row],[First Name]], " ",Table1[[#This Row],[Last Name]])</f>
        <v>Morgan Wilson</v>
      </c>
      <c r="X27" s="1">
        <f>IF(
   Table1[[#This Row],[End Date]]="Present",
   DATE(2025,4,27),
   IF(
     ISNUMBER(Table1[[#This Row],[End Date]]),
     Table1[[#This Row],[End Date]],
     IFERROR(
       DATEVALUE(Table1[[#This Row],[End Date]]),
       "Invalid"
     )
   )
 )</f>
        <v>44562</v>
      </c>
    </row>
    <row r="28" spans="1:24" x14ac:dyDescent="0.3">
      <c r="A28">
        <v>1026</v>
      </c>
      <c r="B28" t="s">
        <v>56</v>
      </c>
      <c r="C28" t="s">
        <v>137</v>
      </c>
      <c r="D28" t="s">
        <v>324</v>
      </c>
      <c r="E28">
        <v>63</v>
      </c>
      <c r="F28" t="s">
        <v>306</v>
      </c>
      <c r="G28" t="s">
        <v>307</v>
      </c>
      <c r="H28" t="s">
        <v>83</v>
      </c>
      <c r="I28">
        <v>73000</v>
      </c>
      <c r="J28" t="s">
        <v>32</v>
      </c>
      <c r="K28" t="s">
        <v>24</v>
      </c>
      <c r="L28" t="s">
        <v>40</v>
      </c>
      <c r="M28" t="s">
        <v>25</v>
      </c>
      <c r="N28" s="1"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14" t="str">
        <f>IF(Table1[[#This Row],[Age]]&gt;45, "Old - 45+ Years",
IF(Table1[[#This Row],[Age]]&gt;30, "Middle-Age - 31-45 Years",
IF(Table1[[#This Row],[Age]]&lt;=30, "Adolescent-Young - 30- Years", "Invalid")))</f>
        <v>Old - 45+ Years</v>
      </c>
      <c r="W28" s="14" t="str">
        <f>CONCATENATE(Table1[[#This Row],[First Name]], " ",Table1[[#This Row],[Last Name]])</f>
        <v>Jane Taylor</v>
      </c>
      <c r="X28" s="1">
        <f>IF(
   Table1[[#This Row],[End Date]]="Present",
   DATE(2025,4,27),
   IF(
     ISNUMBER(Table1[[#This Row],[End Date]]),
     Table1[[#This Row],[End Date]],
     IFERROR(
       DATEVALUE(Table1[[#This Row],[End Date]]),
       "Invalid"
     )
   )
 )</f>
        <v>42394</v>
      </c>
    </row>
    <row r="29" spans="1:24" x14ac:dyDescent="0.3">
      <c r="A29">
        <v>1078</v>
      </c>
      <c r="B29" t="s">
        <v>18</v>
      </c>
      <c r="C29" t="s">
        <v>122</v>
      </c>
      <c r="D29" t="s">
        <v>143</v>
      </c>
      <c r="E29">
        <v>41</v>
      </c>
      <c r="F29" t="s">
        <v>305</v>
      </c>
      <c r="G29" t="s">
        <v>308</v>
      </c>
      <c r="H29" t="s">
        <v>248</v>
      </c>
      <c r="I29">
        <v>146000</v>
      </c>
      <c r="J29" t="s">
        <v>23</v>
      </c>
      <c r="K29" t="s">
        <v>24</v>
      </c>
      <c r="L29" t="s">
        <v>40</v>
      </c>
      <c r="M29" t="s">
        <v>25</v>
      </c>
      <c r="N29" s="1"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14" t="str">
        <f>IF(Table1[[#This Row],[Age]]&gt;45, "Old - 45+ Years",
IF(Table1[[#This Row],[Age]]&gt;30, "Middle-Age - 31-45 Years",
IF(Table1[[#This Row],[Age]]&lt;=30, "Adolescent-Young - 30- Years", "Invalid")))</f>
        <v>Middle-Age - 31-45 Years</v>
      </c>
      <c r="W29" s="14" t="str">
        <f>CONCATENATE(Table1[[#This Row],[First Name]], " ",Table1[[#This Row],[Last Name]])</f>
        <v>Pat Jones</v>
      </c>
      <c r="X29" s="1">
        <f>IF(
   Table1[[#This Row],[End Date]]="Present",
   DATE(2025,4,27),
   IF(
     ISNUMBER(Table1[[#This Row],[End Date]]),
     Table1[[#This Row],[End Date]],
     IFERROR(
       DATEVALUE(Table1[[#This Row],[End Date]]),
       "Invalid"
     )
   )
 )</f>
        <v>42786</v>
      </c>
    </row>
    <row r="30" spans="1:24" x14ac:dyDescent="0.3">
      <c r="A30">
        <v>1075</v>
      </c>
      <c r="B30" t="s">
        <v>137</v>
      </c>
      <c r="C30" t="s">
        <v>137</v>
      </c>
      <c r="D30" t="s">
        <v>325</v>
      </c>
      <c r="E30">
        <v>28</v>
      </c>
      <c r="F30" t="s">
        <v>306</v>
      </c>
      <c r="G30" t="s">
        <v>307</v>
      </c>
      <c r="H30" t="s">
        <v>58</v>
      </c>
      <c r="I30">
        <v>131000</v>
      </c>
      <c r="J30" t="s">
        <v>77</v>
      </c>
      <c r="K30" t="s">
        <v>24</v>
      </c>
      <c r="L30" t="s">
        <v>40</v>
      </c>
      <c r="M30" t="s">
        <v>71</v>
      </c>
      <c r="N30" s="1"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14" t="str">
        <f>IF(Table1[[#This Row],[Age]]&gt;45, "Old - 45+ Years",
IF(Table1[[#This Row],[Age]]&gt;30, "Middle-Age - 31-45 Years",
IF(Table1[[#This Row],[Age]]&lt;=30, "Adolescent-Young - 30- Years", "Invalid")))</f>
        <v>Adolescent-Young - 30- Years</v>
      </c>
      <c r="W30" s="14" t="str">
        <f>CONCATENATE(Table1[[#This Row],[First Name]], " ",Table1[[#This Row],[Last Name]])</f>
        <v>Taylor Taylor</v>
      </c>
      <c r="X30" s="1">
        <f>IF(
   Table1[[#This Row],[End Date]]="Present",
   DATE(2025,4,27),
   IF(
     ISNUMBER(Table1[[#This Row],[End Date]]),
     Table1[[#This Row],[End Date]],
     IFERROR(
       DATEVALUE(Table1[[#This Row],[End Date]]),
       "Invalid"
     )
   )
 )</f>
        <v>45774</v>
      </c>
    </row>
    <row r="31" spans="1:24" x14ac:dyDescent="0.3">
      <c r="A31">
        <v>1063</v>
      </c>
      <c r="B31" t="s">
        <v>18</v>
      </c>
      <c r="C31" t="s">
        <v>36</v>
      </c>
      <c r="D31" t="s">
        <v>147</v>
      </c>
      <c r="E31">
        <v>31</v>
      </c>
      <c r="F31" t="s">
        <v>306</v>
      </c>
      <c r="G31" t="s">
        <v>307</v>
      </c>
      <c r="H31" t="s">
        <v>62</v>
      </c>
      <c r="I31">
        <v>121000</v>
      </c>
      <c r="J31" t="s">
        <v>23</v>
      </c>
      <c r="K31" t="s">
        <v>24</v>
      </c>
      <c r="L31" t="s">
        <v>40</v>
      </c>
      <c r="M31" t="s">
        <v>106</v>
      </c>
      <c r="N31" s="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14" t="str">
        <f>IF(Table1[[#This Row],[Age]]&gt;45, "Old - 45+ Years",
IF(Table1[[#This Row],[Age]]&gt;30, "Middle-Age - 31-45 Years",
IF(Table1[[#This Row],[Age]]&lt;=30, "Adolescent-Young - 30- Years", "Invalid")))</f>
        <v>Middle-Age - 31-45 Years</v>
      </c>
      <c r="W31" s="14" t="str">
        <f>CONCATENATE(Table1[[#This Row],[First Name]], " ",Table1[[#This Row],[Last Name]])</f>
        <v>Pat Williams</v>
      </c>
      <c r="X31" s="1">
        <f>IF(
   Table1[[#This Row],[End Date]]="Present",
   DATE(2025,4,27),
   IF(
     ISNUMBER(Table1[[#This Row],[End Date]]),
     Table1[[#This Row],[End Date]],
     IFERROR(
       DATEVALUE(Table1[[#This Row],[End Date]]),
       "Invalid"
     )
   )
 )</f>
        <v>43921</v>
      </c>
    </row>
    <row r="32" spans="1:24" x14ac:dyDescent="0.3">
      <c r="A32">
        <v>1066</v>
      </c>
      <c r="B32" t="s">
        <v>213</v>
      </c>
      <c r="C32" t="s">
        <v>191</v>
      </c>
      <c r="D32" t="s">
        <v>313</v>
      </c>
      <c r="E32">
        <v>55</v>
      </c>
      <c r="F32" t="s">
        <v>305</v>
      </c>
      <c r="G32" t="s">
        <v>310</v>
      </c>
      <c r="H32" t="s">
        <v>358</v>
      </c>
      <c r="I32">
        <v>111000</v>
      </c>
      <c r="J32" t="s">
        <v>32</v>
      </c>
      <c r="K32" t="s">
        <v>24</v>
      </c>
      <c r="L32" t="s">
        <v>40</v>
      </c>
      <c r="M32" t="s">
        <v>25</v>
      </c>
      <c r="N32" s="1"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14" t="str">
        <f>IF(Table1[[#This Row],[Age]]&gt;45, "Old - 45+ Years",
IF(Table1[[#This Row],[Age]]&gt;30, "Middle-Age - 31-45 Years",
IF(Table1[[#This Row],[Age]]&lt;=30, "Adolescent-Young - 30- Years", "Invalid")))</f>
        <v>Old - 45+ Years</v>
      </c>
      <c r="W32" s="14" t="str">
        <f>CONCATENATE(Table1[[#This Row],[First Name]], " ",Table1[[#This Row],[Last Name]])</f>
        <v>Jordan Wilson</v>
      </c>
      <c r="X32" s="1">
        <f>IF(
   Table1[[#This Row],[End Date]]="Present",
   DATE(2025,4,27),
   IF(
     ISNUMBER(Table1[[#This Row],[End Date]]),
     Table1[[#This Row],[End Date]],
     IFERROR(
       DATEVALUE(Table1[[#This Row],[End Date]]),
       "Invalid"
     )
   )
 )</f>
        <v>45774</v>
      </c>
    </row>
    <row r="33" spans="1:24" x14ac:dyDescent="0.3">
      <c r="A33">
        <v>1002</v>
      </c>
      <c r="B33" t="s">
        <v>102</v>
      </c>
      <c r="C33" t="s">
        <v>36</v>
      </c>
      <c r="D33" t="s">
        <v>326</v>
      </c>
      <c r="E33">
        <v>38</v>
      </c>
      <c r="F33" t="s">
        <v>305</v>
      </c>
      <c r="G33" t="s">
        <v>307</v>
      </c>
      <c r="H33" t="s">
        <v>358</v>
      </c>
      <c r="I33">
        <v>111000</v>
      </c>
      <c r="J33" t="s">
        <v>91</v>
      </c>
      <c r="K33" t="s">
        <v>24</v>
      </c>
      <c r="L33" t="s">
        <v>24</v>
      </c>
      <c r="M33" t="s">
        <v>25</v>
      </c>
      <c r="N33" s="1"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14" t="str">
        <f>IF(Table1[[#This Row],[Age]]&gt;45, "Old - 45+ Years",
IF(Table1[[#This Row],[Age]]&gt;30, "Middle-Age - 31-45 Years",
IF(Table1[[#This Row],[Age]]&lt;=30, "Adolescent-Young - 30- Years", "Invalid")))</f>
        <v>Middle-Age - 31-45 Years</v>
      </c>
      <c r="W33" s="14" t="str">
        <f>CONCATENATE(Table1[[#This Row],[First Name]], " ",Table1[[#This Row],[Last Name]])</f>
        <v>Casey Williams</v>
      </c>
      <c r="X33" s="1">
        <f>IF(
   Table1[[#This Row],[End Date]]="Present",
   DATE(2025,4,27),
   IF(
     ISNUMBER(Table1[[#This Row],[End Date]]),
     Table1[[#This Row],[End Date]],
     IFERROR(
       DATEVALUE(Table1[[#This Row],[End Date]]),
       "Invalid"
     )
   )
 )</f>
        <v>43856</v>
      </c>
    </row>
    <row r="34" spans="1:24" x14ac:dyDescent="0.3">
      <c r="A34">
        <v>1019</v>
      </c>
      <c r="B34" t="s">
        <v>56</v>
      </c>
      <c r="C34" t="s">
        <v>97</v>
      </c>
      <c r="D34" t="s">
        <v>153</v>
      </c>
      <c r="E34">
        <v>31</v>
      </c>
      <c r="F34" t="s">
        <v>306</v>
      </c>
      <c r="G34" t="s">
        <v>310</v>
      </c>
      <c r="H34" t="s">
        <v>58</v>
      </c>
      <c r="I34">
        <v>83000</v>
      </c>
      <c r="J34" t="s">
        <v>39</v>
      </c>
      <c r="K34" t="s">
        <v>24</v>
      </c>
      <c r="L34" t="s">
        <v>24</v>
      </c>
      <c r="M34" t="s">
        <v>25</v>
      </c>
      <c r="N34" s="1"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14" t="str">
        <f>IF(Table1[[#This Row],[Age]]&gt;45, "Old - 45+ Years",
IF(Table1[[#This Row],[Age]]&gt;30, "Middle-Age - 31-45 Years",
IF(Table1[[#This Row],[Age]]&lt;=30, "Adolescent-Young - 30- Years", "Invalid")))</f>
        <v>Middle-Age - 31-45 Years</v>
      </c>
      <c r="W34" s="14" t="str">
        <f>CONCATENATE(Table1[[#This Row],[First Name]], " ",Table1[[#This Row],[Last Name]])</f>
        <v>Jane Smith</v>
      </c>
      <c r="X34" s="1">
        <f>IF(
   Table1[[#This Row],[End Date]]="Present",
   DATE(2025,4,27),
   IF(
     ISNUMBER(Table1[[#This Row],[End Date]]),
     Table1[[#This Row],[End Date]],
     IFERROR(
       DATEVALUE(Table1[[#This Row],[End Date]]),
       "Invalid"
     )
   )
 )</f>
        <v>40486</v>
      </c>
    </row>
    <row r="35" spans="1:24" x14ac:dyDescent="0.3">
      <c r="A35">
        <v>1049</v>
      </c>
      <c r="B35" t="s">
        <v>156</v>
      </c>
      <c r="C35" t="s">
        <v>74</v>
      </c>
      <c r="D35" t="s">
        <v>327</v>
      </c>
      <c r="E35">
        <v>58</v>
      </c>
      <c r="F35" t="s">
        <v>306</v>
      </c>
      <c r="G35" t="s">
        <v>310</v>
      </c>
      <c r="H35" t="s">
        <v>38</v>
      </c>
      <c r="I35">
        <v>46000</v>
      </c>
      <c r="J35" t="s">
        <v>91</v>
      </c>
      <c r="K35" t="s">
        <v>40</v>
      </c>
      <c r="L35" t="s">
        <v>40</v>
      </c>
      <c r="M35" t="s">
        <v>71</v>
      </c>
      <c r="N35" s="1"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14" t="str">
        <f>IF(Table1[[#This Row],[Age]]&gt;45, "Old - 45+ Years",
IF(Table1[[#This Row],[Age]]&gt;30, "Middle-Age - 31-45 Years",
IF(Table1[[#This Row],[Age]]&lt;=30, "Adolescent-Young - 30- Years", "Invalid")))</f>
        <v>Old - 45+ Years</v>
      </c>
      <c r="W35" s="14" t="str">
        <f>CONCATENATE(Table1[[#This Row],[First Name]], " ",Table1[[#This Row],[Last Name]])</f>
        <v>Jamie Brown</v>
      </c>
      <c r="X35" s="1">
        <f>IF(
   Table1[[#This Row],[End Date]]="Present",
   DATE(2025,4,27),
   IF(
     ISNUMBER(Table1[[#This Row],[End Date]]),
     Table1[[#This Row],[End Date]],
     IFERROR(
       DATEVALUE(Table1[[#This Row],[End Date]]),
       "Invalid"
     )
   )
 )</f>
        <v>44928</v>
      </c>
    </row>
    <row r="36" spans="1:24" x14ac:dyDescent="0.3">
      <c r="A36">
        <v>1037</v>
      </c>
      <c r="B36" t="s">
        <v>51</v>
      </c>
      <c r="C36" t="s">
        <v>97</v>
      </c>
      <c r="D36" t="s">
        <v>161</v>
      </c>
      <c r="E36">
        <v>31</v>
      </c>
      <c r="F36" t="s">
        <v>306</v>
      </c>
      <c r="G36" t="s">
        <v>310</v>
      </c>
      <c r="H36" t="s">
        <v>62</v>
      </c>
      <c r="I36">
        <v>134000</v>
      </c>
      <c r="J36" t="s">
        <v>77</v>
      </c>
      <c r="K36" t="s">
        <v>24</v>
      </c>
      <c r="L36" t="s">
        <v>40</v>
      </c>
      <c r="M36" t="s">
        <v>71</v>
      </c>
      <c r="N36" s="1"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14" t="str">
        <f>IF(Table1[[#This Row],[Age]]&gt;45, "Old - 45+ Years",
IF(Table1[[#This Row],[Age]]&gt;30, "Middle-Age - 31-45 Years",
IF(Table1[[#This Row],[Age]]&lt;=30, "Adolescent-Young - 30- Years", "Invalid")))</f>
        <v>Middle-Age - 31-45 Years</v>
      </c>
      <c r="W36" s="14" t="str">
        <f>CONCATENATE(Table1[[#This Row],[First Name]], " ",Table1[[#This Row],[Last Name]])</f>
        <v>John Smith</v>
      </c>
      <c r="X36" s="1">
        <f>IF(
   Table1[[#This Row],[End Date]]="Present",
   DATE(2025,4,27),
   IF(
     ISNUMBER(Table1[[#This Row],[End Date]]),
     Table1[[#This Row],[End Date]],
     IFERROR(
       DATEVALUE(Table1[[#This Row],[End Date]]),
       "Invalid"
     )
   )
 )</f>
        <v>43469</v>
      </c>
    </row>
    <row r="37" spans="1:24" x14ac:dyDescent="0.3">
      <c r="A37">
        <v>1079</v>
      </c>
      <c r="B37" t="s">
        <v>18</v>
      </c>
      <c r="C37" t="s">
        <v>137</v>
      </c>
      <c r="D37" t="s">
        <v>328</v>
      </c>
      <c r="E37">
        <v>58</v>
      </c>
      <c r="F37" t="s">
        <v>305</v>
      </c>
      <c r="G37" t="s">
        <v>309</v>
      </c>
      <c r="H37" t="s">
        <v>76</v>
      </c>
      <c r="I37">
        <v>46000</v>
      </c>
      <c r="J37" t="s">
        <v>32</v>
      </c>
      <c r="K37" t="s">
        <v>24</v>
      </c>
      <c r="L37" t="s">
        <v>24</v>
      </c>
      <c r="M37" t="s">
        <v>25</v>
      </c>
      <c r="N37" s="1"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14" t="str">
        <f>IF(Table1[[#This Row],[Age]]&gt;45, "Old - 45+ Years",
IF(Table1[[#This Row],[Age]]&gt;30, "Middle-Age - 31-45 Years",
IF(Table1[[#This Row],[Age]]&lt;=30, "Adolescent-Young - 30- Years", "Invalid")))</f>
        <v>Old - 45+ Years</v>
      </c>
      <c r="W37" s="14" t="str">
        <f>CONCATENATE(Table1[[#This Row],[First Name]], " ",Table1[[#This Row],[Last Name]])</f>
        <v>Pat Taylor</v>
      </c>
      <c r="X37" s="1">
        <f>IF(
   Table1[[#This Row],[End Date]]="Present",
   DATE(2025,4,27),
   IF(
     ISNUMBER(Table1[[#This Row],[End Date]]),
     Table1[[#This Row],[End Date]],
     IFERROR(
       DATEVALUE(Table1[[#This Row],[End Date]]),
       "Invalid"
     )
   )
 )</f>
        <v>44442</v>
      </c>
    </row>
    <row r="38" spans="1:24" x14ac:dyDescent="0.3">
      <c r="A38">
        <v>1007</v>
      </c>
      <c r="B38" t="s">
        <v>156</v>
      </c>
      <c r="C38" t="s">
        <v>120</v>
      </c>
      <c r="D38" t="s">
        <v>329</v>
      </c>
      <c r="E38">
        <v>46</v>
      </c>
      <c r="F38" t="s">
        <v>305</v>
      </c>
      <c r="G38" t="s">
        <v>308</v>
      </c>
      <c r="H38" t="s">
        <v>248</v>
      </c>
      <c r="I38">
        <v>94000</v>
      </c>
      <c r="J38" t="s">
        <v>39</v>
      </c>
      <c r="K38" t="s">
        <v>40</v>
      </c>
      <c r="L38" t="s">
        <v>24</v>
      </c>
      <c r="M38" t="s">
        <v>71</v>
      </c>
      <c r="N38" s="1"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14" t="str">
        <f>IF(Table1[[#This Row],[Age]]&gt;45, "Old - 45+ Years",
IF(Table1[[#This Row],[Age]]&gt;30, "Middle-Age - 31-45 Years",
IF(Table1[[#This Row],[Age]]&lt;=30, "Adolescent-Young - 30- Years", "Invalid")))</f>
        <v>Old - 45+ Years</v>
      </c>
      <c r="W38" s="14" t="str">
        <f>CONCATENATE(Table1[[#This Row],[First Name]], " ",Table1[[#This Row],[Last Name]])</f>
        <v>Jamie Miller</v>
      </c>
      <c r="X38" s="1">
        <f>IF(
   Table1[[#This Row],[End Date]]="Present",
   DATE(2025,4,27),
   IF(
     ISNUMBER(Table1[[#This Row],[End Date]]),
     Table1[[#This Row],[End Date]],
     IFERROR(
       DATEVALUE(Table1[[#This Row],[End Date]]),
       "Invalid"
     )
   )
 )</f>
        <v>39763</v>
      </c>
    </row>
    <row r="39" spans="1:24" x14ac:dyDescent="0.3">
      <c r="A39">
        <v>1059</v>
      </c>
      <c r="B39" t="s">
        <v>137</v>
      </c>
      <c r="C39" t="s">
        <v>68</v>
      </c>
      <c r="D39" t="s">
        <v>330</v>
      </c>
      <c r="E39">
        <v>22</v>
      </c>
      <c r="F39" t="s">
        <v>306</v>
      </c>
      <c r="G39" t="s">
        <v>309</v>
      </c>
      <c r="H39" t="s">
        <v>95</v>
      </c>
      <c r="I39">
        <v>79000</v>
      </c>
      <c r="J39" t="s">
        <v>77</v>
      </c>
      <c r="K39" t="s">
        <v>24</v>
      </c>
      <c r="L39" t="s">
        <v>24</v>
      </c>
      <c r="M39" t="s">
        <v>84</v>
      </c>
      <c r="N39" s="1"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14" t="str">
        <f>IF(Table1[[#This Row],[Age]]&gt;45, "Old - 45+ Years",
IF(Table1[[#This Row],[Age]]&gt;30, "Middle-Age - 31-45 Years",
IF(Table1[[#This Row],[Age]]&lt;=30, "Adolescent-Young - 30- Years", "Invalid")))</f>
        <v>Adolescent-Young - 30- Years</v>
      </c>
      <c r="W39" s="14" t="str">
        <f>CONCATENATE(Table1[[#This Row],[First Name]], " ",Table1[[#This Row],[Last Name]])</f>
        <v>Taylor Davis</v>
      </c>
      <c r="X39" s="1">
        <f>IF(
   Table1[[#This Row],[End Date]]="Present",
   DATE(2025,4,27),
   IF(
     ISNUMBER(Table1[[#This Row],[End Date]]),
     Table1[[#This Row],[End Date]],
     IFERROR(
       DATEVALUE(Table1[[#This Row],[End Date]]),
       "Invalid"
     )
   )
 )</f>
        <v>44220</v>
      </c>
    </row>
    <row r="40" spans="1:24" x14ac:dyDescent="0.3">
      <c r="A40">
        <v>1011</v>
      </c>
      <c r="B40" t="s">
        <v>18</v>
      </c>
      <c r="C40" t="s">
        <v>97</v>
      </c>
      <c r="D40" t="s">
        <v>172</v>
      </c>
      <c r="E40">
        <v>64</v>
      </c>
      <c r="F40" t="s">
        <v>306</v>
      </c>
      <c r="G40" t="s">
        <v>308</v>
      </c>
      <c r="H40" t="s">
        <v>87</v>
      </c>
      <c r="I40">
        <v>57000</v>
      </c>
      <c r="J40" t="s">
        <v>91</v>
      </c>
      <c r="K40" t="s">
        <v>24</v>
      </c>
      <c r="L40" t="s">
        <v>40</v>
      </c>
      <c r="M40" t="s">
        <v>71</v>
      </c>
      <c r="N40" s="1"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14" t="str">
        <f>IF(Table1[[#This Row],[Age]]&gt;45, "Old - 45+ Years",
IF(Table1[[#This Row],[Age]]&gt;30, "Middle-Age - 31-45 Years",
IF(Table1[[#This Row],[Age]]&lt;=30, "Adolescent-Young - 30- Years", "Invalid")))</f>
        <v>Old - 45+ Years</v>
      </c>
      <c r="W40" s="14" t="str">
        <f>CONCATENATE(Table1[[#This Row],[First Name]], " ",Table1[[#This Row],[Last Name]])</f>
        <v>Pat Smith</v>
      </c>
      <c r="X40" s="1">
        <f>IF(
   Table1[[#This Row],[End Date]]="Present",
   DATE(2025,4,27),
   IF(
     ISNUMBER(Table1[[#This Row],[End Date]]),
     Table1[[#This Row],[End Date]],
     IFERROR(
       DATEVALUE(Table1[[#This Row],[End Date]]),
       "Invalid"
     )
   )
 )</f>
        <v>45275</v>
      </c>
    </row>
    <row r="41" spans="1:24" x14ac:dyDescent="0.3">
      <c r="A41">
        <v>1013</v>
      </c>
      <c r="B41" t="s">
        <v>156</v>
      </c>
      <c r="C41" t="s">
        <v>74</v>
      </c>
      <c r="D41" t="s">
        <v>331</v>
      </c>
      <c r="E41">
        <v>35</v>
      </c>
      <c r="F41" t="s">
        <v>306</v>
      </c>
      <c r="G41" t="s">
        <v>310</v>
      </c>
      <c r="H41" t="s">
        <v>105</v>
      </c>
      <c r="I41">
        <v>80000</v>
      </c>
      <c r="J41" t="s">
        <v>32</v>
      </c>
      <c r="K41" t="s">
        <v>24</v>
      </c>
      <c r="L41" t="s">
        <v>40</v>
      </c>
      <c r="M41" t="s">
        <v>71</v>
      </c>
      <c r="N41" s="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14" t="str">
        <f>IF(Table1[[#This Row],[Age]]&gt;45, "Old - 45+ Years",
IF(Table1[[#This Row],[Age]]&gt;30, "Middle-Age - 31-45 Years",
IF(Table1[[#This Row],[Age]]&lt;=30, "Adolescent-Young - 30- Years", "Invalid")))</f>
        <v>Middle-Age - 31-45 Years</v>
      </c>
      <c r="W41" s="14" t="str">
        <f>CONCATENATE(Table1[[#This Row],[First Name]], " ",Table1[[#This Row],[Last Name]])</f>
        <v>Jamie Brown</v>
      </c>
      <c r="X41" s="1">
        <f>IF(
   Table1[[#This Row],[End Date]]="Present",
   DATE(2025,4,27),
   IF(
     ISNUMBER(Table1[[#This Row],[End Date]]),
     Table1[[#This Row],[End Date]],
     IFERROR(
       DATEVALUE(Table1[[#This Row],[End Date]]),
       "Invalid"
     )
   )
 )</f>
        <v>45175</v>
      </c>
    </row>
    <row r="42" spans="1:24" x14ac:dyDescent="0.3">
      <c r="A42">
        <v>1054</v>
      </c>
      <c r="B42" t="s">
        <v>51</v>
      </c>
      <c r="C42" t="s">
        <v>227</v>
      </c>
      <c r="D42" t="s">
        <v>178</v>
      </c>
      <c r="E42">
        <v>27</v>
      </c>
      <c r="F42" t="s">
        <v>306</v>
      </c>
      <c r="G42" t="s">
        <v>310</v>
      </c>
      <c r="H42" t="s">
        <v>248</v>
      </c>
      <c r="I42">
        <v>142000</v>
      </c>
      <c r="J42" t="s">
        <v>77</v>
      </c>
      <c r="K42" t="s">
        <v>24</v>
      </c>
      <c r="L42" t="s">
        <v>24</v>
      </c>
      <c r="M42" t="s">
        <v>71</v>
      </c>
      <c r="N42" s="1"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14" t="str">
        <f>IF(Table1[[#This Row],[Age]]&gt;45, "Old - 45+ Years",
IF(Table1[[#This Row],[Age]]&gt;30, "Middle-Age - 31-45 Years",
IF(Table1[[#This Row],[Age]]&lt;=30, "Adolescent-Young - 30- Years", "Invalid")))</f>
        <v>Adolescent-Young - 30- Years</v>
      </c>
      <c r="W42" s="14" t="str">
        <f>CONCATENATE(Table1[[#This Row],[First Name]], " ",Table1[[#This Row],[Last Name]])</f>
        <v>John Johnson</v>
      </c>
      <c r="X42" s="1">
        <f>IF(
   Table1[[#This Row],[End Date]]="Present",
   DATE(2025,4,27),
   IF(
     ISNUMBER(Table1[[#This Row],[End Date]]),
     Table1[[#This Row],[End Date]],
     IFERROR(
       DATEVALUE(Table1[[#This Row],[End Date]]),
       "Invalid"
     )
   )
 )</f>
        <v>43480</v>
      </c>
    </row>
    <row r="43" spans="1:24" x14ac:dyDescent="0.3">
      <c r="A43">
        <v>1055</v>
      </c>
      <c r="B43" t="s">
        <v>93</v>
      </c>
      <c r="C43" t="s">
        <v>36</v>
      </c>
      <c r="D43" t="s">
        <v>181</v>
      </c>
      <c r="E43">
        <v>33</v>
      </c>
      <c r="F43" t="s">
        <v>306</v>
      </c>
      <c r="G43" t="s">
        <v>307</v>
      </c>
      <c r="H43" t="s">
        <v>112</v>
      </c>
      <c r="I43">
        <v>89000</v>
      </c>
      <c r="J43" t="s">
        <v>77</v>
      </c>
      <c r="K43" t="s">
        <v>24</v>
      </c>
      <c r="L43" t="s">
        <v>24</v>
      </c>
      <c r="M43" t="s">
        <v>311</v>
      </c>
      <c r="N43" s="1"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14" t="str">
        <f>IF(Table1[[#This Row],[Age]]&gt;45, "Old - 45+ Years",
IF(Table1[[#This Row],[Age]]&gt;30, "Middle-Age - 31-45 Years",
IF(Table1[[#This Row],[Age]]&lt;=30, "Adolescent-Young - 30- Years", "Invalid")))</f>
        <v>Middle-Age - 31-45 Years</v>
      </c>
      <c r="W43" s="14" t="str">
        <f>CONCATENATE(Table1[[#This Row],[First Name]], " ",Table1[[#This Row],[Last Name]])</f>
        <v>Morgan Williams</v>
      </c>
      <c r="X43" s="1">
        <f>IF(
   Table1[[#This Row],[End Date]]="Present",
   DATE(2025,4,27),
   IF(
     ISNUMBER(Table1[[#This Row],[End Date]]),
     Table1[[#This Row],[End Date]],
     IFERROR(
       DATEVALUE(Table1[[#This Row],[End Date]]),
       "Invalid"
     )
   )
 )</f>
        <v>40883</v>
      </c>
    </row>
    <row r="44" spans="1:24" x14ac:dyDescent="0.3">
      <c r="A44">
        <v>1068</v>
      </c>
      <c r="B44" t="s">
        <v>182</v>
      </c>
      <c r="C44" t="s">
        <v>120</v>
      </c>
      <c r="D44" t="s">
        <v>332</v>
      </c>
      <c r="E44">
        <v>55</v>
      </c>
      <c r="F44" t="s">
        <v>305</v>
      </c>
      <c r="G44" t="s">
        <v>310</v>
      </c>
      <c r="H44" t="s">
        <v>76</v>
      </c>
      <c r="I44">
        <v>83000</v>
      </c>
      <c r="J44" t="s">
        <v>32</v>
      </c>
      <c r="K44" t="s">
        <v>40</v>
      </c>
      <c r="L44" t="s">
        <v>24</v>
      </c>
      <c r="M44" t="s">
        <v>106</v>
      </c>
      <c r="N44" s="1"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14" t="str">
        <f>IF(Table1[[#This Row],[Age]]&gt;45, "Old - 45+ Years",
IF(Table1[[#This Row],[Age]]&gt;30, "Middle-Age - 31-45 Years",
IF(Table1[[#This Row],[Age]]&lt;=30, "Adolescent-Young - 30- Years", "Invalid")))</f>
        <v>Old - 45+ Years</v>
      </c>
      <c r="W44" s="14" t="str">
        <f>CONCATENATE(Table1[[#This Row],[First Name]], " ",Table1[[#This Row],[Last Name]])</f>
        <v>Chris Miller</v>
      </c>
      <c r="X44" s="1">
        <f>IF(
   Table1[[#This Row],[End Date]]="Present",
   DATE(2025,4,27),
   IF(
     ISNUMBER(Table1[[#This Row],[End Date]]),
     Table1[[#This Row],[End Date]],
     IFERROR(
       DATEVALUE(Table1[[#This Row],[End Date]]),
       "Invalid"
     )
   )
 )</f>
        <v>45774</v>
      </c>
    </row>
    <row r="45" spans="1:24" x14ac:dyDescent="0.3">
      <c r="A45">
        <v>1033</v>
      </c>
      <c r="B45" t="s">
        <v>182</v>
      </c>
      <c r="C45" t="s">
        <v>227</v>
      </c>
      <c r="D45" t="s">
        <v>333</v>
      </c>
      <c r="E45">
        <v>48</v>
      </c>
      <c r="F45" t="s">
        <v>306</v>
      </c>
      <c r="G45" t="s">
        <v>307</v>
      </c>
      <c r="H45" t="s">
        <v>87</v>
      </c>
      <c r="I45">
        <v>75000</v>
      </c>
      <c r="J45" t="s">
        <v>32</v>
      </c>
      <c r="K45" t="s">
        <v>24</v>
      </c>
      <c r="L45" t="s">
        <v>24</v>
      </c>
      <c r="M45" t="s">
        <v>25</v>
      </c>
      <c r="N45" s="1"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14" t="str">
        <f>IF(Table1[[#This Row],[Age]]&gt;45, "Old - 45+ Years",
IF(Table1[[#This Row],[Age]]&gt;30, "Middle-Age - 31-45 Years",
IF(Table1[[#This Row],[Age]]&lt;=30, "Adolescent-Young - 30- Years", "Invalid")))</f>
        <v>Old - 45+ Years</v>
      </c>
      <c r="W45" s="14" t="str">
        <f>CONCATENATE(Table1[[#This Row],[First Name]], " ",Table1[[#This Row],[Last Name]])</f>
        <v>Chris Johnson</v>
      </c>
      <c r="X45" s="1">
        <f>IF(
   Table1[[#This Row],[End Date]]="Present",
   DATE(2025,4,27),
   IF(
     ISNUMBER(Table1[[#This Row],[End Date]]),
     Table1[[#This Row],[End Date]],
     IFERROR(
       DATEVALUE(Table1[[#This Row],[End Date]]),
       "Invalid"
     )
   )
 )</f>
        <v>44211</v>
      </c>
    </row>
    <row r="46" spans="1:24" x14ac:dyDescent="0.3">
      <c r="A46">
        <v>1020</v>
      </c>
      <c r="B46" t="s">
        <v>156</v>
      </c>
      <c r="C46" t="s">
        <v>191</v>
      </c>
      <c r="D46" t="s">
        <v>334</v>
      </c>
      <c r="E46">
        <v>53</v>
      </c>
      <c r="F46" t="s">
        <v>305</v>
      </c>
      <c r="G46" t="s">
        <v>307</v>
      </c>
      <c r="H46" t="s">
        <v>62</v>
      </c>
      <c r="I46">
        <v>34000</v>
      </c>
      <c r="J46" t="s">
        <v>23</v>
      </c>
      <c r="K46" t="s">
        <v>24</v>
      </c>
      <c r="L46" t="s">
        <v>24</v>
      </c>
      <c r="M46" t="s">
        <v>25</v>
      </c>
      <c r="N46" s="1"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14" t="str">
        <f>IF(Table1[[#This Row],[Age]]&gt;45, "Old - 45+ Years",
IF(Table1[[#This Row],[Age]]&gt;30, "Middle-Age - 31-45 Years",
IF(Table1[[#This Row],[Age]]&lt;=30, "Adolescent-Young - 30- Years", "Invalid")))</f>
        <v>Old - 45+ Years</v>
      </c>
      <c r="W46" s="14" t="str">
        <f>CONCATENATE(Table1[[#This Row],[First Name]], " ",Table1[[#This Row],[Last Name]])</f>
        <v>Jamie Wilson</v>
      </c>
      <c r="X46" s="1">
        <f>IF(
   Table1[[#This Row],[End Date]]="Present",
   DATE(2025,4,27),
   IF(
     ISNUMBER(Table1[[#This Row],[End Date]]),
     Table1[[#This Row],[End Date]],
     IFERROR(
       DATEVALUE(Table1[[#This Row],[End Date]]),
       "Invalid"
     )
   )
 )</f>
        <v>44081</v>
      </c>
    </row>
    <row r="47" spans="1:24" x14ac:dyDescent="0.3">
      <c r="A47">
        <v>1027</v>
      </c>
      <c r="B47" t="s">
        <v>93</v>
      </c>
      <c r="C47" t="s">
        <v>74</v>
      </c>
      <c r="D47" t="s">
        <v>335</v>
      </c>
      <c r="E47">
        <v>57</v>
      </c>
      <c r="F47" t="s">
        <v>306</v>
      </c>
      <c r="G47" t="s">
        <v>308</v>
      </c>
      <c r="H47" t="s">
        <v>76</v>
      </c>
      <c r="I47">
        <v>115000</v>
      </c>
      <c r="J47" t="s">
        <v>91</v>
      </c>
      <c r="K47" t="s">
        <v>40</v>
      </c>
      <c r="L47" t="s">
        <v>24</v>
      </c>
      <c r="M47" t="s">
        <v>106</v>
      </c>
      <c r="N47" s="1"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14" t="str">
        <f>IF(Table1[[#This Row],[Age]]&gt;45, "Old - 45+ Years",
IF(Table1[[#This Row],[Age]]&gt;30, "Middle-Age - 31-45 Years",
IF(Table1[[#This Row],[Age]]&lt;=30, "Adolescent-Young - 30- Years", "Invalid")))</f>
        <v>Old - 45+ Years</v>
      </c>
      <c r="W47" s="14" t="str">
        <f>CONCATENATE(Table1[[#This Row],[First Name]], " ",Table1[[#This Row],[Last Name]])</f>
        <v>Morgan Brown</v>
      </c>
      <c r="X47" s="1">
        <f>IF(
   Table1[[#This Row],[End Date]]="Present",
   DATE(2025,4,27),
   IF(
     ISNUMBER(Table1[[#This Row],[End Date]]),
     Table1[[#This Row],[End Date]],
     IFERROR(
       DATEVALUE(Table1[[#This Row],[End Date]]),
       "Invalid"
     )
   )
 )</f>
        <v>42654</v>
      </c>
    </row>
    <row r="48" spans="1:24" x14ac:dyDescent="0.3">
      <c r="A48">
        <v>1061</v>
      </c>
      <c r="B48" t="s">
        <v>213</v>
      </c>
      <c r="C48" t="s">
        <v>191</v>
      </c>
      <c r="D48" t="s">
        <v>192</v>
      </c>
      <c r="E48">
        <v>45</v>
      </c>
      <c r="F48" t="s">
        <v>306</v>
      </c>
      <c r="G48" t="s">
        <v>310</v>
      </c>
      <c r="H48" t="s">
        <v>87</v>
      </c>
      <c r="I48">
        <v>117000</v>
      </c>
      <c r="J48" t="s">
        <v>91</v>
      </c>
      <c r="K48" t="s">
        <v>40</v>
      </c>
      <c r="L48" t="s">
        <v>40</v>
      </c>
      <c r="M48" t="s">
        <v>106</v>
      </c>
      <c r="N48" s="1"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14" t="str">
        <f>IF(Table1[[#This Row],[Age]]&gt;45, "Old - 45+ Years",
IF(Table1[[#This Row],[Age]]&gt;30, "Middle-Age - 31-45 Years",
IF(Table1[[#This Row],[Age]]&lt;=30, "Adolescent-Young - 30- Years", "Invalid")))</f>
        <v>Middle-Age - 31-45 Years</v>
      </c>
      <c r="W48" s="14" t="str">
        <f>CONCATENATE(Table1[[#This Row],[First Name]], " ",Table1[[#This Row],[Last Name]])</f>
        <v>Jordan Wilson</v>
      </c>
      <c r="X48" s="1">
        <f>IF(
   Table1[[#This Row],[End Date]]="Present",
   DATE(2025,4,27),
   IF(
     ISNUMBER(Table1[[#This Row],[End Date]]),
     Table1[[#This Row],[End Date]],
     IFERROR(
       DATEVALUE(Table1[[#This Row],[End Date]]),
       "Invalid"
     )
   )
 )</f>
        <v>42002</v>
      </c>
    </row>
    <row r="49" spans="1:24" x14ac:dyDescent="0.3">
      <c r="A49">
        <v>1056</v>
      </c>
      <c r="B49" t="s">
        <v>137</v>
      </c>
      <c r="C49" t="s">
        <v>191</v>
      </c>
      <c r="D49" t="s">
        <v>193</v>
      </c>
      <c r="E49">
        <v>55</v>
      </c>
      <c r="F49" t="s">
        <v>305</v>
      </c>
      <c r="G49" t="s">
        <v>310</v>
      </c>
      <c r="H49" t="s">
        <v>87</v>
      </c>
      <c r="I49">
        <v>117000</v>
      </c>
      <c r="J49" t="s">
        <v>39</v>
      </c>
      <c r="K49" t="s">
        <v>40</v>
      </c>
      <c r="L49" t="s">
        <v>40</v>
      </c>
      <c r="M49" t="s">
        <v>71</v>
      </c>
      <c r="N49" s="1"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14" t="str">
        <f>IF(Table1[[#This Row],[Age]]&gt;45, "Old - 45+ Years",
IF(Table1[[#This Row],[Age]]&gt;30, "Middle-Age - 31-45 Years",
IF(Table1[[#This Row],[Age]]&lt;=30, "Adolescent-Young - 30- Years", "Invalid")))</f>
        <v>Old - 45+ Years</v>
      </c>
      <c r="W49" s="14" t="str">
        <f>CONCATENATE(Table1[[#This Row],[First Name]], " ",Table1[[#This Row],[Last Name]])</f>
        <v>Taylor Wilson</v>
      </c>
      <c r="X49" s="1">
        <f>IF(
   Table1[[#This Row],[End Date]]="Present",
   DATE(2025,4,27),
   IF(
     ISNUMBER(Table1[[#This Row],[End Date]]),
     Table1[[#This Row],[End Date]],
     IFERROR(
       DATEVALUE(Table1[[#This Row],[End Date]]),
       "Invalid"
     )
   )
 )</f>
        <v>43113</v>
      </c>
    </row>
    <row r="50" spans="1:24" x14ac:dyDescent="0.3">
      <c r="A50">
        <v>1010</v>
      </c>
      <c r="B50" t="s">
        <v>18</v>
      </c>
      <c r="C50" t="s">
        <v>36</v>
      </c>
      <c r="D50" t="s">
        <v>336</v>
      </c>
      <c r="E50">
        <v>52</v>
      </c>
      <c r="F50" t="s">
        <v>306</v>
      </c>
      <c r="G50" t="s">
        <v>308</v>
      </c>
      <c r="H50" t="s">
        <v>87</v>
      </c>
      <c r="I50">
        <v>66000</v>
      </c>
      <c r="J50" t="s">
        <v>23</v>
      </c>
      <c r="K50" t="s">
        <v>40</v>
      </c>
      <c r="L50" t="s">
        <v>24</v>
      </c>
      <c r="M50" t="s">
        <v>84</v>
      </c>
      <c r="N50" s="1"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14" t="str">
        <f>IF(Table1[[#This Row],[Age]]&gt;45, "Old - 45+ Years",
IF(Table1[[#This Row],[Age]]&gt;30, "Middle-Age - 31-45 Years",
IF(Table1[[#This Row],[Age]]&lt;=30, "Adolescent-Young - 30- Years", "Invalid")))</f>
        <v>Old - 45+ Years</v>
      </c>
      <c r="W50" s="14" t="str">
        <f>CONCATENATE(Table1[[#This Row],[First Name]], " ",Table1[[#This Row],[Last Name]])</f>
        <v>Pat Williams</v>
      </c>
      <c r="X50" s="1">
        <f>IF(
   Table1[[#This Row],[End Date]]="Present",
   DATE(2025,4,27),
   IF(
     ISNUMBER(Table1[[#This Row],[End Date]]),
     Table1[[#This Row],[End Date]],
     IFERROR(
       DATEVALUE(Table1[[#This Row],[End Date]]),
       "Invalid"
     )
   )
 )</f>
        <v>41446</v>
      </c>
    </row>
    <row r="51" spans="1:24" x14ac:dyDescent="0.3">
      <c r="A51">
        <v>1018</v>
      </c>
      <c r="B51" t="s">
        <v>156</v>
      </c>
      <c r="C51" t="s">
        <v>137</v>
      </c>
      <c r="D51" t="s">
        <v>337</v>
      </c>
      <c r="E51">
        <v>42</v>
      </c>
      <c r="F51" t="s">
        <v>305</v>
      </c>
      <c r="G51" t="s">
        <v>310</v>
      </c>
      <c r="H51" t="s">
        <v>58</v>
      </c>
      <c r="I51">
        <v>39000</v>
      </c>
      <c r="J51" t="s">
        <v>32</v>
      </c>
      <c r="K51" t="s">
        <v>40</v>
      </c>
      <c r="L51" t="s">
        <v>40</v>
      </c>
      <c r="M51" t="s">
        <v>25</v>
      </c>
      <c r="N51" s="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14" t="str">
        <f>IF(Table1[[#This Row],[Age]]&gt;45, "Old - 45+ Years",
IF(Table1[[#This Row],[Age]]&gt;30, "Middle-Age - 31-45 Years",
IF(Table1[[#This Row],[Age]]&lt;=30, "Adolescent-Young - 30- Years", "Invalid")))</f>
        <v>Middle-Age - 31-45 Years</v>
      </c>
      <c r="W51" s="14" t="str">
        <f>CONCATENATE(Table1[[#This Row],[First Name]], " ",Table1[[#This Row],[Last Name]])</f>
        <v>Jamie Taylor</v>
      </c>
      <c r="X51" s="1">
        <f>IF(
   Table1[[#This Row],[End Date]]="Present",
   DATE(2025,4,27),
   IF(
     ISNUMBER(Table1[[#This Row],[End Date]]),
     Table1[[#This Row],[End Date]],
     IFERROR(
       DATEVALUE(Table1[[#This Row],[End Date]]),
       "Invalid"
     )
   )
 )</f>
        <v>44357</v>
      </c>
    </row>
    <row r="52" spans="1:24" x14ac:dyDescent="0.3">
      <c r="A52">
        <v>1060</v>
      </c>
      <c r="B52" t="s">
        <v>102</v>
      </c>
      <c r="C52" t="s">
        <v>137</v>
      </c>
      <c r="D52" t="s">
        <v>338</v>
      </c>
      <c r="E52">
        <v>45</v>
      </c>
      <c r="F52" t="s">
        <v>306</v>
      </c>
      <c r="G52" t="s">
        <v>308</v>
      </c>
      <c r="H52" t="s">
        <v>38</v>
      </c>
      <c r="I52">
        <v>142000</v>
      </c>
      <c r="J52" t="s">
        <v>32</v>
      </c>
      <c r="K52" t="s">
        <v>24</v>
      </c>
      <c r="L52" t="s">
        <v>24</v>
      </c>
      <c r="M52" t="s">
        <v>106</v>
      </c>
      <c r="N52" s="1"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14" t="str">
        <f>IF(Table1[[#This Row],[Age]]&gt;45, "Old - 45+ Years",
IF(Table1[[#This Row],[Age]]&gt;30, "Middle-Age - 31-45 Years",
IF(Table1[[#This Row],[Age]]&lt;=30, "Adolescent-Young - 30- Years", "Invalid")))</f>
        <v>Middle-Age - 31-45 Years</v>
      </c>
      <c r="W52" s="14" t="str">
        <f>CONCATENATE(Table1[[#This Row],[First Name]], " ",Table1[[#This Row],[Last Name]])</f>
        <v>Casey Taylor</v>
      </c>
      <c r="X52" s="1">
        <f>IF(
   Table1[[#This Row],[End Date]]="Present",
   DATE(2025,4,27),
   IF(
     ISNUMBER(Table1[[#This Row],[End Date]]),
     Table1[[#This Row],[End Date]],
     IFERROR(
       DATEVALUE(Table1[[#This Row],[End Date]]),
       "Invalid"
     )
   )
 )</f>
        <v>44356</v>
      </c>
    </row>
    <row r="53" spans="1:24" x14ac:dyDescent="0.3">
      <c r="A53">
        <v>1058</v>
      </c>
      <c r="B53" t="s">
        <v>102</v>
      </c>
      <c r="C53" t="s">
        <v>97</v>
      </c>
      <c r="D53" t="s">
        <v>339</v>
      </c>
      <c r="E53">
        <v>55</v>
      </c>
      <c r="F53" t="s">
        <v>305</v>
      </c>
      <c r="G53" t="s">
        <v>310</v>
      </c>
      <c r="H53" t="s">
        <v>58</v>
      </c>
      <c r="I53">
        <v>87000</v>
      </c>
      <c r="J53" t="s">
        <v>77</v>
      </c>
      <c r="K53" t="s">
        <v>24</v>
      </c>
      <c r="L53" t="s">
        <v>40</v>
      </c>
      <c r="M53" t="s">
        <v>106</v>
      </c>
      <c r="N53" s="1"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14" t="str">
        <f>IF(Table1[[#This Row],[Age]]&gt;45, "Old - 45+ Years",
IF(Table1[[#This Row],[Age]]&gt;30, "Middle-Age - 31-45 Years",
IF(Table1[[#This Row],[Age]]&lt;=30, "Adolescent-Young - 30- Years", "Invalid")))</f>
        <v>Old - 45+ Years</v>
      </c>
      <c r="W53" s="14" t="str">
        <f>CONCATENATE(Table1[[#This Row],[First Name]], " ",Table1[[#This Row],[Last Name]])</f>
        <v>Casey Smith</v>
      </c>
      <c r="X53" s="1">
        <f>IF(
   Table1[[#This Row],[End Date]]="Present",
   DATE(2025,4,27),
   IF(
     ISNUMBER(Table1[[#This Row],[End Date]]),
     Table1[[#This Row],[End Date]],
     IFERROR(
       DATEVALUE(Table1[[#This Row],[End Date]]),
       "Invalid"
     )
   )
 )</f>
        <v>44653</v>
      </c>
    </row>
    <row r="54" spans="1:24" x14ac:dyDescent="0.3">
      <c r="A54">
        <v>1042</v>
      </c>
      <c r="B54" t="s">
        <v>80</v>
      </c>
      <c r="C54" t="s">
        <v>120</v>
      </c>
      <c r="D54" t="s">
        <v>340</v>
      </c>
      <c r="E54">
        <v>21</v>
      </c>
      <c r="F54" t="s">
        <v>305</v>
      </c>
      <c r="G54" t="s">
        <v>310</v>
      </c>
      <c r="H54" t="s">
        <v>62</v>
      </c>
      <c r="I54">
        <v>123000</v>
      </c>
      <c r="J54" t="s">
        <v>91</v>
      </c>
      <c r="K54" t="s">
        <v>24</v>
      </c>
      <c r="L54" t="s">
        <v>40</v>
      </c>
      <c r="M54" t="s">
        <v>106</v>
      </c>
      <c r="N54" s="1"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14" t="str">
        <f>IF(Table1[[#This Row],[Age]]&gt;45, "Old - 45+ Years",
IF(Table1[[#This Row],[Age]]&gt;30, "Middle-Age - 31-45 Years",
IF(Table1[[#This Row],[Age]]&lt;=30, "Adolescent-Young - 30- Years", "Invalid")))</f>
        <v>Adolescent-Young - 30- Years</v>
      </c>
      <c r="W54" s="14" t="str">
        <f>CONCATENATE(Table1[[#This Row],[First Name]], " ",Table1[[#This Row],[Last Name]])</f>
        <v>Alex Miller</v>
      </c>
      <c r="X54" s="1">
        <f>IF(
   Table1[[#This Row],[End Date]]="Present",
   DATE(2025,4,27),
   IF(
     ISNUMBER(Table1[[#This Row],[End Date]]),
     Table1[[#This Row],[End Date]],
     IFERROR(
       DATEVALUE(Table1[[#This Row],[End Date]]),
       "Invalid"
     )
   )
 )</f>
        <v>44594</v>
      </c>
    </row>
    <row r="55" spans="1:24" x14ac:dyDescent="0.3">
      <c r="A55">
        <v>1065</v>
      </c>
      <c r="B55" t="s">
        <v>182</v>
      </c>
      <c r="C55" t="s">
        <v>36</v>
      </c>
      <c r="D55" t="s">
        <v>341</v>
      </c>
      <c r="E55">
        <v>56</v>
      </c>
      <c r="F55" t="s">
        <v>306</v>
      </c>
      <c r="G55" t="s">
        <v>310</v>
      </c>
      <c r="H55" t="s">
        <v>112</v>
      </c>
      <c r="I55">
        <v>108000</v>
      </c>
      <c r="J55" t="s">
        <v>23</v>
      </c>
      <c r="K55" t="s">
        <v>24</v>
      </c>
      <c r="L55" t="s">
        <v>24</v>
      </c>
      <c r="M55" t="s">
        <v>25</v>
      </c>
      <c r="N55" s="1"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14" t="str">
        <f>IF(Table1[[#This Row],[Age]]&gt;45, "Old - 45+ Years",
IF(Table1[[#This Row],[Age]]&gt;30, "Middle-Age - 31-45 Years",
IF(Table1[[#This Row],[Age]]&lt;=30, "Adolescent-Young - 30- Years", "Invalid")))</f>
        <v>Old - 45+ Years</v>
      </c>
      <c r="W55" s="14" t="str">
        <f>CONCATENATE(Table1[[#This Row],[First Name]], " ",Table1[[#This Row],[Last Name]])</f>
        <v>Chris Williams</v>
      </c>
      <c r="X55" s="1">
        <f>IF(
   Table1[[#This Row],[End Date]]="Present",
   DATE(2025,4,27),
   IF(
     ISNUMBER(Table1[[#This Row],[End Date]]),
     Table1[[#This Row],[End Date]],
     IFERROR(
       DATEVALUE(Table1[[#This Row],[End Date]]),
       "Invalid"
     )
   )
 )</f>
        <v>38736</v>
      </c>
    </row>
    <row r="56" spans="1:24" x14ac:dyDescent="0.3">
      <c r="A56">
        <v>1046</v>
      </c>
      <c r="B56" t="s">
        <v>213</v>
      </c>
      <c r="C56" t="s">
        <v>137</v>
      </c>
      <c r="D56" t="s">
        <v>342</v>
      </c>
      <c r="E56">
        <v>58</v>
      </c>
      <c r="F56" t="s">
        <v>306</v>
      </c>
      <c r="G56" t="s">
        <v>308</v>
      </c>
      <c r="H56" t="s">
        <v>358</v>
      </c>
      <c r="I56">
        <v>70000</v>
      </c>
      <c r="J56" t="s">
        <v>77</v>
      </c>
      <c r="K56" t="s">
        <v>40</v>
      </c>
      <c r="L56" t="s">
        <v>40</v>
      </c>
      <c r="M56" t="s">
        <v>311</v>
      </c>
      <c r="N56" s="1"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14" t="str">
        <f>IF(Table1[[#This Row],[Age]]&gt;45, "Old - 45+ Years",
IF(Table1[[#This Row],[Age]]&gt;30, "Middle-Age - 31-45 Years",
IF(Table1[[#This Row],[Age]]&lt;=30, "Adolescent-Young - 30- Years", "Invalid")))</f>
        <v>Old - 45+ Years</v>
      </c>
      <c r="W56" s="14" t="str">
        <f>CONCATENATE(Table1[[#This Row],[First Name]], " ",Table1[[#This Row],[Last Name]])</f>
        <v>Jordan Taylor</v>
      </c>
      <c r="X56" s="1">
        <f>IF(
   Table1[[#This Row],[End Date]]="Present",
   DATE(2025,4,27),
   IF(
     ISNUMBER(Table1[[#This Row],[End Date]]),
     Table1[[#This Row],[End Date]],
     IFERROR(
       DATEVALUE(Table1[[#This Row],[End Date]]),
       "Invalid"
     )
   )
 )</f>
        <v>44219</v>
      </c>
    </row>
    <row r="57" spans="1:24" x14ac:dyDescent="0.3">
      <c r="A57">
        <v>1009</v>
      </c>
      <c r="B57" t="s">
        <v>213</v>
      </c>
      <c r="C57" t="s">
        <v>36</v>
      </c>
      <c r="D57" t="s">
        <v>343</v>
      </c>
      <c r="E57">
        <v>29</v>
      </c>
      <c r="F57" t="s">
        <v>305</v>
      </c>
      <c r="G57" t="s">
        <v>308</v>
      </c>
      <c r="H57" t="s">
        <v>95</v>
      </c>
      <c r="I57">
        <v>81000</v>
      </c>
      <c r="J57" t="s">
        <v>91</v>
      </c>
      <c r="K57" t="s">
        <v>24</v>
      </c>
      <c r="L57" t="s">
        <v>24</v>
      </c>
      <c r="M57" t="s">
        <v>84</v>
      </c>
      <c r="N57" s="1"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14" t="str">
        <f>IF(Table1[[#This Row],[Age]]&gt;45, "Old - 45+ Years",
IF(Table1[[#This Row],[Age]]&gt;30, "Middle-Age - 31-45 Years",
IF(Table1[[#This Row],[Age]]&lt;=30, "Adolescent-Young - 30- Years", "Invalid")))</f>
        <v>Adolescent-Young - 30- Years</v>
      </c>
      <c r="W57" s="14" t="str">
        <f>CONCATENATE(Table1[[#This Row],[First Name]], " ",Table1[[#This Row],[Last Name]])</f>
        <v>Jordan Williams</v>
      </c>
      <c r="X57" s="1">
        <f>IF(
   Table1[[#This Row],[End Date]]="Present",
   DATE(2025,4,27),
   IF(
     ISNUMBER(Table1[[#This Row],[End Date]]),
     Table1[[#This Row],[End Date]],
     IFERROR(
       DATEVALUE(Table1[[#This Row],[End Date]]),
       "Invalid"
     )
   )
 )</f>
        <v>44934</v>
      </c>
    </row>
    <row r="58" spans="1:24" x14ac:dyDescent="0.3">
      <c r="A58">
        <v>1072</v>
      </c>
      <c r="B58" t="s">
        <v>213</v>
      </c>
      <c r="C58" t="s">
        <v>36</v>
      </c>
      <c r="D58" t="s">
        <v>343</v>
      </c>
      <c r="E58">
        <v>27</v>
      </c>
      <c r="F58" t="s">
        <v>306</v>
      </c>
      <c r="G58" t="s">
        <v>310</v>
      </c>
      <c r="H58" t="s">
        <v>76</v>
      </c>
      <c r="I58">
        <v>80000</v>
      </c>
      <c r="J58" t="s">
        <v>39</v>
      </c>
      <c r="K58" t="s">
        <v>40</v>
      </c>
      <c r="L58" t="s">
        <v>24</v>
      </c>
      <c r="M58" t="s">
        <v>25</v>
      </c>
      <c r="N58" s="1"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14" t="str">
        <f>IF(Table1[[#This Row],[Age]]&gt;45, "Old - 45+ Years",
IF(Table1[[#This Row],[Age]]&gt;30, "Middle-Age - 31-45 Years",
IF(Table1[[#This Row],[Age]]&lt;=30, "Adolescent-Young - 30- Years", "Invalid")))</f>
        <v>Adolescent-Young - 30- Years</v>
      </c>
      <c r="W58" s="14" t="str">
        <f>CONCATENATE(Table1[[#This Row],[First Name]], " ",Table1[[#This Row],[Last Name]])</f>
        <v>Jordan Williams</v>
      </c>
      <c r="X58" s="1">
        <f>IF(
   Table1[[#This Row],[End Date]]="Present",
   DATE(2025,4,27),
   IF(
     ISNUMBER(Table1[[#This Row],[End Date]]),
     Table1[[#This Row],[End Date]],
     IFERROR(
       DATEVALUE(Table1[[#This Row],[End Date]]),
       "Invalid"
     )
   )
 )</f>
        <v>42995</v>
      </c>
    </row>
    <row r="59" spans="1:24" x14ac:dyDescent="0.3">
      <c r="A59">
        <v>1081</v>
      </c>
      <c r="B59" t="s">
        <v>51</v>
      </c>
      <c r="C59" t="s">
        <v>122</v>
      </c>
      <c r="D59" t="s">
        <v>344</v>
      </c>
      <c r="E59">
        <v>27</v>
      </c>
      <c r="F59" t="s">
        <v>306</v>
      </c>
      <c r="G59" t="s">
        <v>308</v>
      </c>
      <c r="H59" t="s">
        <v>248</v>
      </c>
      <c r="I59">
        <v>120000</v>
      </c>
      <c r="J59" t="s">
        <v>39</v>
      </c>
      <c r="K59" t="s">
        <v>24</v>
      </c>
      <c r="L59" t="s">
        <v>40</v>
      </c>
      <c r="M59" t="s">
        <v>106</v>
      </c>
      <c r="N59" s="1"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14" t="str">
        <f>IF(Table1[[#This Row],[Age]]&gt;45, "Old - 45+ Years",
IF(Table1[[#This Row],[Age]]&gt;30, "Middle-Age - 31-45 Years",
IF(Table1[[#This Row],[Age]]&lt;=30, "Adolescent-Young - 30- Years", "Invalid")))</f>
        <v>Adolescent-Young - 30- Years</v>
      </c>
      <c r="W59" s="14" t="str">
        <f>CONCATENATE(Table1[[#This Row],[First Name]], " ",Table1[[#This Row],[Last Name]])</f>
        <v>John Jones</v>
      </c>
      <c r="X59" s="1">
        <f>IF(
   Table1[[#This Row],[End Date]]="Present",
   DATE(2025,4,27),
   IF(
     ISNUMBER(Table1[[#This Row],[End Date]]),
     Table1[[#This Row],[End Date]],
     IFERROR(
       DATEVALUE(Table1[[#This Row],[End Date]]),
       "Invalid"
     )
   )
 )</f>
        <v>44931</v>
      </c>
    </row>
    <row r="60" spans="1:24" x14ac:dyDescent="0.3">
      <c r="A60">
        <v>1067</v>
      </c>
      <c r="B60" t="s">
        <v>137</v>
      </c>
      <c r="C60" t="s">
        <v>97</v>
      </c>
      <c r="D60" t="s">
        <v>98</v>
      </c>
      <c r="E60">
        <v>60</v>
      </c>
      <c r="F60" t="s">
        <v>306</v>
      </c>
      <c r="G60" t="s">
        <v>307</v>
      </c>
      <c r="H60" t="s">
        <v>62</v>
      </c>
      <c r="I60">
        <v>130000</v>
      </c>
      <c r="J60" t="s">
        <v>23</v>
      </c>
      <c r="K60" t="s">
        <v>40</v>
      </c>
      <c r="L60" t="s">
        <v>24</v>
      </c>
      <c r="M60" t="s">
        <v>71</v>
      </c>
      <c r="N60" s="1"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14" t="str">
        <f>IF(Table1[[#This Row],[Age]]&gt;45, "Old - 45+ Years",
IF(Table1[[#This Row],[Age]]&gt;30, "Middle-Age - 31-45 Years",
IF(Table1[[#This Row],[Age]]&lt;=30, "Adolescent-Young - 30- Years", "Invalid")))</f>
        <v>Old - 45+ Years</v>
      </c>
      <c r="W60" s="14" t="str">
        <f>CONCATENATE(Table1[[#This Row],[First Name]], " ",Table1[[#This Row],[Last Name]])</f>
        <v>Taylor Smith</v>
      </c>
      <c r="X60" s="1">
        <f>IF(
   Table1[[#This Row],[End Date]]="Present",
   DATE(2025,4,27),
   IF(
     ISNUMBER(Table1[[#This Row],[End Date]]),
     Table1[[#This Row],[End Date]],
     IFERROR(
       DATEVALUE(Table1[[#This Row],[End Date]]),
       "Invalid"
     )
   )
 )</f>
        <v>43855</v>
      </c>
    </row>
    <row r="61" spans="1:24" x14ac:dyDescent="0.3">
      <c r="A61">
        <v>1051</v>
      </c>
      <c r="B61" t="s">
        <v>156</v>
      </c>
      <c r="C61" t="s">
        <v>36</v>
      </c>
      <c r="D61" t="s">
        <v>345</v>
      </c>
      <c r="E61">
        <v>23</v>
      </c>
      <c r="F61" t="s">
        <v>305</v>
      </c>
      <c r="G61" t="s">
        <v>308</v>
      </c>
      <c r="H61" t="s">
        <v>358</v>
      </c>
      <c r="I61">
        <v>73000</v>
      </c>
      <c r="J61" t="s">
        <v>77</v>
      </c>
      <c r="K61" t="s">
        <v>24</v>
      </c>
      <c r="L61" t="s">
        <v>40</v>
      </c>
      <c r="M61" t="s">
        <v>25</v>
      </c>
      <c r="N61" s="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14" t="str">
        <f>IF(Table1[[#This Row],[Age]]&gt;45, "Old - 45+ Years",
IF(Table1[[#This Row],[Age]]&gt;30, "Middle-Age - 31-45 Years",
IF(Table1[[#This Row],[Age]]&lt;=30, "Adolescent-Young - 30- Years", "Invalid")))</f>
        <v>Adolescent-Young - 30- Years</v>
      </c>
      <c r="W61" s="14" t="str">
        <f>CONCATENATE(Table1[[#This Row],[First Name]], " ",Table1[[#This Row],[Last Name]])</f>
        <v>Jamie Williams</v>
      </c>
      <c r="X61" s="1">
        <f>IF(
   Table1[[#This Row],[End Date]]="Present",
   DATE(2025,4,27),
   IF(
     ISNUMBER(Table1[[#This Row],[End Date]]),
     Table1[[#This Row],[End Date]],
     IFERROR(
       DATEVALUE(Table1[[#This Row],[End Date]]),
       "Invalid"
     )
   )
 )</f>
        <v>42013</v>
      </c>
    </row>
    <row r="62" spans="1:24" x14ac:dyDescent="0.3">
      <c r="A62">
        <v>1053</v>
      </c>
      <c r="B62" t="s">
        <v>56</v>
      </c>
      <c r="C62" t="s">
        <v>103</v>
      </c>
      <c r="D62" t="s">
        <v>221</v>
      </c>
      <c r="E62">
        <v>27</v>
      </c>
      <c r="F62" t="s">
        <v>305</v>
      </c>
      <c r="G62" t="s">
        <v>310</v>
      </c>
      <c r="H62" t="s">
        <v>58</v>
      </c>
      <c r="I62">
        <v>146000</v>
      </c>
      <c r="J62" t="s">
        <v>23</v>
      </c>
      <c r="K62" t="s">
        <v>40</v>
      </c>
      <c r="L62" t="s">
        <v>40</v>
      </c>
      <c r="M62" t="s">
        <v>71</v>
      </c>
      <c r="N62" s="1"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14" t="str">
        <f>IF(Table1[[#This Row],[Age]]&gt;45, "Old - 45+ Years",
IF(Table1[[#This Row],[Age]]&gt;30, "Middle-Age - 31-45 Years",
IF(Table1[[#This Row],[Age]]&lt;=30, "Adolescent-Young - 30- Years", "Invalid")))</f>
        <v>Adolescent-Young - 30- Years</v>
      </c>
      <c r="W62" s="14" t="str">
        <f>CONCATENATE(Table1[[#This Row],[First Name]], " ",Table1[[#This Row],[Last Name]])</f>
        <v>Jane Anderson</v>
      </c>
      <c r="X62" s="1">
        <f>IF(
   Table1[[#This Row],[End Date]]="Present",
   DATE(2025,4,27),
   IF(
     ISNUMBER(Table1[[#This Row],[End Date]]),
     Table1[[#This Row],[End Date]],
     IFERROR(
       DATEVALUE(Table1[[#This Row],[End Date]]),
       "Invalid"
     )
   )
 )</f>
        <v>44162</v>
      </c>
    </row>
    <row r="63" spans="1:24" x14ac:dyDescent="0.3">
      <c r="A63">
        <v>1041</v>
      </c>
      <c r="B63" t="s">
        <v>80</v>
      </c>
      <c r="C63" t="s">
        <v>120</v>
      </c>
      <c r="D63" t="s">
        <v>346</v>
      </c>
      <c r="E63">
        <v>37</v>
      </c>
      <c r="F63" t="s">
        <v>306</v>
      </c>
      <c r="G63" t="s">
        <v>308</v>
      </c>
      <c r="H63" t="s">
        <v>83</v>
      </c>
      <c r="I63">
        <v>51000</v>
      </c>
      <c r="J63" t="s">
        <v>39</v>
      </c>
      <c r="K63" t="s">
        <v>24</v>
      </c>
      <c r="L63" t="s">
        <v>24</v>
      </c>
      <c r="M63" t="s">
        <v>25</v>
      </c>
      <c r="N63" s="1"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14" t="str">
        <f>IF(Table1[[#This Row],[Age]]&gt;45, "Old - 45+ Years",
IF(Table1[[#This Row],[Age]]&gt;30, "Middle-Age - 31-45 Years",
IF(Table1[[#This Row],[Age]]&lt;=30, "Adolescent-Young - 30- Years", "Invalid")))</f>
        <v>Middle-Age - 31-45 Years</v>
      </c>
      <c r="W63" s="14" t="str">
        <f>CONCATENATE(Table1[[#This Row],[First Name]], " ",Table1[[#This Row],[Last Name]])</f>
        <v>Alex Miller</v>
      </c>
      <c r="X63" s="1">
        <f>IF(
   Table1[[#This Row],[End Date]]="Present",
   DATE(2025,4,27),
   IF(
     ISNUMBER(Table1[[#This Row],[End Date]]),
     Table1[[#This Row],[End Date]],
     IFERROR(
       DATEVALUE(Table1[[#This Row],[End Date]]),
       "Invalid"
     )
   )
 )</f>
        <v>43834</v>
      </c>
    </row>
    <row r="64" spans="1:24" x14ac:dyDescent="0.3">
      <c r="A64">
        <v>1071</v>
      </c>
      <c r="B64" t="s">
        <v>213</v>
      </c>
      <c r="C64" t="s">
        <v>103</v>
      </c>
      <c r="D64" t="s">
        <v>347</v>
      </c>
      <c r="E64">
        <v>65</v>
      </c>
      <c r="F64" t="s">
        <v>305</v>
      </c>
      <c r="G64" t="s">
        <v>308</v>
      </c>
      <c r="H64" t="s">
        <v>62</v>
      </c>
      <c r="I64">
        <v>56000</v>
      </c>
      <c r="J64" t="s">
        <v>23</v>
      </c>
      <c r="K64" t="s">
        <v>40</v>
      </c>
      <c r="L64" t="s">
        <v>40</v>
      </c>
      <c r="M64" t="s">
        <v>311</v>
      </c>
      <c r="N64" s="1"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14" t="str">
        <f>IF(Table1[[#This Row],[Age]]&gt;45, "Old - 45+ Years",
IF(Table1[[#This Row],[Age]]&gt;30, "Middle-Age - 31-45 Years",
IF(Table1[[#This Row],[Age]]&lt;=30, "Adolescent-Young - 30- Years", "Invalid")))</f>
        <v>Old - 45+ Years</v>
      </c>
      <c r="W64" s="14" t="str">
        <f>CONCATENATE(Table1[[#This Row],[First Name]], " ",Table1[[#This Row],[Last Name]])</f>
        <v>Jordan Anderson</v>
      </c>
      <c r="X64" s="1">
        <f>IF(
   Table1[[#This Row],[End Date]]="Present",
   DATE(2025,4,27),
   IF(
     ISNUMBER(Table1[[#This Row],[End Date]]),
     Table1[[#This Row],[End Date]],
     IFERROR(
       DATEVALUE(Table1[[#This Row],[End Date]]),
       "Invalid"
     )
   )
 )</f>
        <v>38339</v>
      </c>
    </row>
    <row r="65" spans="1:24" x14ac:dyDescent="0.3">
      <c r="A65">
        <v>1047</v>
      </c>
      <c r="B65" t="s">
        <v>156</v>
      </c>
      <c r="C65" t="s">
        <v>227</v>
      </c>
      <c r="D65" t="s">
        <v>348</v>
      </c>
      <c r="E65">
        <v>49</v>
      </c>
      <c r="F65" t="s">
        <v>306</v>
      </c>
      <c r="G65" t="s">
        <v>309</v>
      </c>
      <c r="H65" t="s">
        <v>112</v>
      </c>
      <c r="I65">
        <v>68000</v>
      </c>
      <c r="J65" t="s">
        <v>39</v>
      </c>
      <c r="K65" t="s">
        <v>24</v>
      </c>
      <c r="L65" t="s">
        <v>40</v>
      </c>
      <c r="M65" t="s">
        <v>311</v>
      </c>
      <c r="N65" s="1"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14" t="str">
        <f>IF(Table1[[#This Row],[Age]]&gt;45, "Old - 45+ Years",
IF(Table1[[#This Row],[Age]]&gt;30, "Middle-Age - 31-45 Years",
IF(Table1[[#This Row],[Age]]&lt;=30, "Adolescent-Young - 30- Years", "Invalid")))</f>
        <v>Old - 45+ Years</v>
      </c>
      <c r="W65" s="14" t="str">
        <f>CONCATENATE(Table1[[#This Row],[First Name]], " ",Table1[[#This Row],[Last Name]])</f>
        <v>Jamie Johnson</v>
      </c>
      <c r="X65" s="1">
        <f>IF(
   Table1[[#This Row],[End Date]]="Present",
   DATE(2025,4,27),
   IF(
     ISNUMBER(Table1[[#This Row],[End Date]]),
     Table1[[#This Row],[End Date]],
     IFERROR(
       DATEVALUE(Table1[[#This Row],[End Date]]),
       "Invalid"
     )
   )
 )</f>
        <v>40350</v>
      </c>
    </row>
    <row r="66" spans="1:24" x14ac:dyDescent="0.3">
      <c r="A66">
        <v>1069</v>
      </c>
      <c r="B66" t="s">
        <v>93</v>
      </c>
      <c r="C66" t="s">
        <v>227</v>
      </c>
      <c r="D66" t="s">
        <v>229</v>
      </c>
      <c r="E66">
        <v>24</v>
      </c>
      <c r="F66" t="s">
        <v>305</v>
      </c>
      <c r="G66" t="s">
        <v>310</v>
      </c>
      <c r="H66" t="s">
        <v>248</v>
      </c>
      <c r="I66">
        <v>126000</v>
      </c>
      <c r="J66" t="s">
        <v>39</v>
      </c>
      <c r="K66" t="s">
        <v>40</v>
      </c>
      <c r="L66" t="s">
        <v>40</v>
      </c>
      <c r="M66" t="s">
        <v>71</v>
      </c>
      <c r="N66" s="1"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14" t="str">
        <f>IF(Table1[[#This Row],[Age]]&gt;45, "Old - 45+ Years",
IF(Table1[[#This Row],[Age]]&gt;30, "Middle-Age - 31-45 Years",
IF(Table1[[#This Row],[Age]]&lt;=30, "Adolescent-Young - 30- Years", "Invalid")))</f>
        <v>Adolescent-Young - 30- Years</v>
      </c>
      <c r="W66" s="14" t="str">
        <f>CONCATENATE(Table1[[#This Row],[First Name]], " ",Table1[[#This Row],[Last Name]])</f>
        <v>Morgan Johnson</v>
      </c>
      <c r="X66" s="1">
        <f>IF(
   Table1[[#This Row],[End Date]]="Present",
   DATE(2025,4,27),
   IF(
     ISNUMBER(Table1[[#This Row],[End Date]]),
     Table1[[#This Row],[End Date]],
     IFERROR(
       DATEVALUE(Table1[[#This Row],[End Date]]),
       "Invalid"
     )
   )
 )</f>
        <v>42394</v>
      </c>
    </row>
    <row r="67" spans="1:24" x14ac:dyDescent="0.3">
      <c r="A67">
        <v>1082</v>
      </c>
      <c r="B67" t="s">
        <v>80</v>
      </c>
      <c r="C67" t="s">
        <v>68</v>
      </c>
      <c r="D67" t="s">
        <v>230</v>
      </c>
      <c r="E67">
        <v>64</v>
      </c>
      <c r="F67" t="s">
        <v>306</v>
      </c>
      <c r="G67" t="s">
        <v>307</v>
      </c>
      <c r="H67" t="s">
        <v>76</v>
      </c>
      <c r="I67">
        <v>116000</v>
      </c>
      <c r="J67" t="s">
        <v>39</v>
      </c>
      <c r="K67" t="s">
        <v>40</v>
      </c>
      <c r="L67" t="s">
        <v>40</v>
      </c>
      <c r="M67" t="s">
        <v>106</v>
      </c>
      <c r="N67" s="1"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14" t="str">
        <f>IF(Table1[[#This Row],[Age]]&gt;45, "Old - 45+ Years",
IF(Table1[[#This Row],[Age]]&gt;30, "Middle-Age - 31-45 Years",
IF(Table1[[#This Row],[Age]]&lt;=30, "Adolescent-Young - 30- Years", "Invalid")))</f>
        <v>Old - 45+ Years</v>
      </c>
      <c r="W67" s="14" t="str">
        <f>CONCATENATE(Table1[[#This Row],[First Name]], " ",Table1[[#This Row],[Last Name]])</f>
        <v>Alex Davis</v>
      </c>
      <c r="X67" s="1">
        <f>IF(
   Table1[[#This Row],[End Date]]="Present",
   DATE(2025,4,27),
   IF(
     ISNUMBER(Table1[[#This Row],[End Date]]),
     Table1[[#This Row],[End Date]],
     IFERROR(
       DATEVALUE(Table1[[#This Row],[End Date]]),
       "Invalid"
     )
   )
 )</f>
        <v>43196</v>
      </c>
    </row>
    <row r="68" spans="1:24" x14ac:dyDescent="0.3">
      <c r="A68">
        <v>1034</v>
      </c>
      <c r="B68" t="s">
        <v>51</v>
      </c>
      <c r="C68" t="s">
        <v>227</v>
      </c>
      <c r="D68" t="s">
        <v>349</v>
      </c>
      <c r="E68">
        <v>60</v>
      </c>
      <c r="F68" t="s">
        <v>305</v>
      </c>
      <c r="G68" t="s">
        <v>310</v>
      </c>
      <c r="H68" t="s">
        <v>62</v>
      </c>
      <c r="I68">
        <v>135000</v>
      </c>
      <c r="J68" t="s">
        <v>32</v>
      </c>
      <c r="K68" t="s">
        <v>40</v>
      </c>
      <c r="L68" t="s">
        <v>40</v>
      </c>
      <c r="M68" t="s">
        <v>71</v>
      </c>
      <c r="N68" s="1"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14" t="str">
        <f>IF(Table1[[#This Row],[Age]]&gt;45, "Old - 45+ Years",
IF(Table1[[#This Row],[Age]]&gt;30, "Middle-Age - 31-45 Years",
IF(Table1[[#This Row],[Age]]&lt;=30, "Adolescent-Young - 30- Years", "Invalid")))</f>
        <v>Old - 45+ Years</v>
      </c>
      <c r="W68" s="14" t="str">
        <f>CONCATENATE(Table1[[#This Row],[First Name]], " ",Table1[[#This Row],[Last Name]])</f>
        <v>John Johnson</v>
      </c>
      <c r="X68" s="1">
        <f>IF(
   Table1[[#This Row],[End Date]]="Present",
   DATE(2025,4,27),
   IF(
     ISNUMBER(Table1[[#This Row],[End Date]]),
     Table1[[#This Row],[End Date]],
     IFERROR(
       DATEVALUE(Table1[[#This Row],[End Date]]),
       "Invalid"
     )
   )
 )</f>
        <v>40688</v>
      </c>
    </row>
    <row r="69" spans="1:24" x14ac:dyDescent="0.3">
      <c r="A69">
        <v>1039</v>
      </c>
      <c r="B69" t="s">
        <v>18</v>
      </c>
      <c r="C69" t="s">
        <v>36</v>
      </c>
      <c r="D69" t="s">
        <v>235</v>
      </c>
      <c r="E69">
        <v>24</v>
      </c>
      <c r="F69" t="s">
        <v>306</v>
      </c>
      <c r="G69" t="s">
        <v>310</v>
      </c>
      <c r="H69" t="s">
        <v>112</v>
      </c>
      <c r="I69">
        <v>144000</v>
      </c>
      <c r="J69" t="s">
        <v>23</v>
      </c>
      <c r="K69" t="s">
        <v>40</v>
      </c>
      <c r="L69" t="s">
        <v>40</v>
      </c>
      <c r="M69" t="s">
        <v>311</v>
      </c>
      <c r="N69" s="1"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14" t="str">
        <f>IF(Table1[[#This Row],[Age]]&gt;45, "Old - 45+ Years",
IF(Table1[[#This Row],[Age]]&gt;30, "Middle-Age - 31-45 Years",
IF(Table1[[#This Row],[Age]]&lt;=30, "Adolescent-Young - 30- Years", "Invalid")))</f>
        <v>Adolescent-Young - 30- Years</v>
      </c>
      <c r="W69" s="14" t="str">
        <f>CONCATENATE(Table1[[#This Row],[First Name]], " ",Table1[[#This Row],[Last Name]])</f>
        <v>Pat Williams</v>
      </c>
      <c r="X69" s="1">
        <f>IF(
   Table1[[#This Row],[End Date]]="Present",
   DATE(2025,4,27),
   IF(
     ISNUMBER(Table1[[#This Row],[End Date]]),
     Table1[[#This Row],[End Date]],
     IFERROR(
       DATEVALUE(Table1[[#This Row],[End Date]]),
       "Invalid"
     )
   )
 )</f>
        <v>43412</v>
      </c>
    </row>
    <row r="70" spans="1:24" x14ac:dyDescent="0.3">
      <c r="A70">
        <v>1052</v>
      </c>
      <c r="B70" t="s">
        <v>80</v>
      </c>
      <c r="C70" t="s">
        <v>137</v>
      </c>
      <c r="D70" t="s">
        <v>350</v>
      </c>
      <c r="E70">
        <v>65</v>
      </c>
      <c r="F70" t="s">
        <v>306</v>
      </c>
      <c r="G70" t="s">
        <v>308</v>
      </c>
      <c r="H70" t="s">
        <v>62</v>
      </c>
      <c r="I70">
        <v>65000</v>
      </c>
      <c r="J70" t="s">
        <v>23</v>
      </c>
      <c r="K70" t="s">
        <v>40</v>
      </c>
      <c r="L70" t="s">
        <v>40</v>
      </c>
      <c r="M70" t="s">
        <v>84</v>
      </c>
      <c r="N70" s="1"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14" t="str">
        <f>IF(Table1[[#This Row],[Age]]&gt;45, "Old - 45+ Years",
IF(Table1[[#This Row],[Age]]&gt;30, "Middle-Age - 31-45 Years",
IF(Table1[[#This Row],[Age]]&lt;=30, "Adolescent-Young - 30- Years", "Invalid")))</f>
        <v>Old - 45+ Years</v>
      </c>
      <c r="W70" s="14" t="str">
        <f>CONCATENATE(Table1[[#This Row],[First Name]], " ",Table1[[#This Row],[Last Name]])</f>
        <v>Alex Taylor</v>
      </c>
      <c r="X70" s="1">
        <f>IF(
   Table1[[#This Row],[End Date]]="Present",
   DATE(2025,4,27),
   IF(
     ISNUMBER(Table1[[#This Row],[End Date]]),
     Table1[[#This Row],[End Date]],
     IFERROR(
       DATEVALUE(Table1[[#This Row],[End Date]]),
       "Invalid"
     )
   )
 )</f>
        <v>45774</v>
      </c>
    </row>
    <row r="71" spans="1:24" x14ac:dyDescent="0.3">
      <c r="A71">
        <v>1043</v>
      </c>
      <c r="B71" t="s">
        <v>80</v>
      </c>
      <c r="C71" t="s">
        <v>191</v>
      </c>
      <c r="D71" t="s">
        <v>239</v>
      </c>
      <c r="E71">
        <v>63</v>
      </c>
      <c r="F71" t="s">
        <v>306</v>
      </c>
      <c r="G71" t="s">
        <v>307</v>
      </c>
      <c r="H71" t="s">
        <v>76</v>
      </c>
      <c r="I71">
        <v>106000</v>
      </c>
      <c r="J71" t="s">
        <v>77</v>
      </c>
      <c r="K71" t="s">
        <v>24</v>
      </c>
      <c r="L71" t="s">
        <v>40</v>
      </c>
      <c r="M71" t="s">
        <v>106</v>
      </c>
      <c r="N71" s="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14" t="str">
        <f>IF(Table1[[#This Row],[Age]]&gt;45, "Old - 45+ Years",
IF(Table1[[#This Row],[Age]]&gt;30, "Middle-Age - 31-45 Years",
IF(Table1[[#This Row],[Age]]&lt;=30, "Adolescent-Young - 30- Years", "Invalid")))</f>
        <v>Old - 45+ Years</v>
      </c>
      <c r="W71" s="14" t="str">
        <f>CONCATENATE(Table1[[#This Row],[First Name]], " ",Table1[[#This Row],[Last Name]])</f>
        <v>Alex Wilson</v>
      </c>
      <c r="X71" s="1">
        <f>IF(
   Table1[[#This Row],[End Date]]="Present",
   DATE(2025,4,27),
   IF(
     ISNUMBER(Table1[[#This Row],[End Date]]),
     Table1[[#This Row],[End Date]],
     IFERROR(
       DATEVALUE(Table1[[#This Row],[End Date]]),
       "Invalid"
     )
   )
 )</f>
        <v>45774</v>
      </c>
    </row>
    <row r="72" spans="1:24" x14ac:dyDescent="0.3">
      <c r="A72">
        <v>1005</v>
      </c>
      <c r="B72" t="s">
        <v>137</v>
      </c>
      <c r="C72" t="s">
        <v>120</v>
      </c>
      <c r="D72" t="s">
        <v>351</v>
      </c>
      <c r="E72">
        <v>25</v>
      </c>
      <c r="F72" t="s">
        <v>305</v>
      </c>
      <c r="G72" t="s">
        <v>310</v>
      </c>
      <c r="H72" t="s">
        <v>62</v>
      </c>
      <c r="I72">
        <v>89000</v>
      </c>
      <c r="J72" t="s">
        <v>32</v>
      </c>
      <c r="K72" t="s">
        <v>40</v>
      </c>
      <c r="L72" t="s">
        <v>24</v>
      </c>
      <c r="M72" t="s">
        <v>106</v>
      </c>
      <c r="N72" s="1"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14" t="str">
        <f>IF(Table1[[#This Row],[Age]]&gt;45, "Old - 45+ Years",
IF(Table1[[#This Row],[Age]]&gt;30, "Middle-Age - 31-45 Years",
IF(Table1[[#This Row],[Age]]&lt;=30, "Adolescent-Young - 30- Years", "Invalid")))</f>
        <v>Adolescent-Young - 30- Years</v>
      </c>
      <c r="W72" s="14" t="str">
        <f>CONCATENATE(Table1[[#This Row],[First Name]], " ",Table1[[#This Row],[Last Name]])</f>
        <v>Taylor Miller</v>
      </c>
      <c r="X72" s="1">
        <f>IF(
   Table1[[#This Row],[End Date]]="Present",
   DATE(2025,4,27),
   IF(
     ISNUMBER(Table1[[#This Row],[End Date]]),
     Table1[[#This Row],[End Date]],
     IFERROR(
       DATEVALUE(Table1[[#This Row],[End Date]]),
       "Invalid"
     )
   )
 )</f>
        <v>40397</v>
      </c>
    </row>
    <row r="73" spans="1:24" x14ac:dyDescent="0.3">
      <c r="A73">
        <v>1040</v>
      </c>
      <c r="B73" t="s">
        <v>18</v>
      </c>
      <c r="C73" t="s">
        <v>137</v>
      </c>
      <c r="D73" t="s">
        <v>352</v>
      </c>
      <c r="E73">
        <v>61</v>
      </c>
      <c r="F73" t="s">
        <v>305</v>
      </c>
      <c r="G73" t="s">
        <v>310</v>
      </c>
      <c r="H73" t="s">
        <v>83</v>
      </c>
      <c r="I73">
        <v>91000</v>
      </c>
      <c r="J73" t="s">
        <v>23</v>
      </c>
      <c r="K73" t="s">
        <v>24</v>
      </c>
      <c r="L73" t="s">
        <v>40</v>
      </c>
      <c r="M73" t="s">
        <v>25</v>
      </c>
      <c r="N73" s="1"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14" t="str">
        <f>IF(Table1[[#This Row],[Age]]&gt;45, "Old - 45+ Years",
IF(Table1[[#This Row],[Age]]&gt;30, "Middle-Age - 31-45 Years",
IF(Table1[[#This Row],[Age]]&lt;=30, "Adolescent-Young - 30- Years", "Invalid")))</f>
        <v>Old - 45+ Years</v>
      </c>
      <c r="W73" s="14" t="str">
        <f>CONCATENATE(Table1[[#This Row],[First Name]], " ",Table1[[#This Row],[Last Name]])</f>
        <v>Pat Taylor</v>
      </c>
      <c r="X73" s="1">
        <f>IF(
   Table1[[#This Row],[End Date]]="Present",
   DATE(2025,4,27),
   IF(
     ISNUMBER(Table1[[#This Row],[End Date]]),
     Table1[[#This Row],[End Date]],
     IFERROR(
       DATEVALUE(Table1[[#This Row],[End Date]]),
       "Invalid"
     )
   )
 )</f>
        <v>43496</v>
      </c>
    </row>
    <row r="74" spans="1:24" x14ac:dyDescent="0.3">
      <c r="A74">
        <v>1038</v>
      </c>
      <c r="B74" t="s">
        <v>182</v>
      </c>
      <c r="C74" t="s">
        <v>137</v>
      </c>
      <c r="D74" t="s">
        <v>245</v>
      </c>
      <c r="E74">
        <v>52</v>
      </c>
      <c r="F74" t="s">
        <v>306</v>
      </c>
      <c r="G74" t="s">
        <v>309</v>
      </c>
      <c r="H74" t="s">
        <v>76</v>
      </c>
      <c r="I74">
        <v>118000</v>
      </c>
      <c r="J74" t="s">
        <v>77</v>
      </c>
      <c r="K74" t="s">
        <v>24</v>
      </c>
      <c r="L74" t="s">
        <v>40</v>
      </c>
      <c r="M74" t="s">
        <v>71</v>
      </c>
      <c r="N74" s="1"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14" t="str">
        <f>IF(Table1[[#This Row],[Age]]&gt;45, "Old - 45+ Years",
IF(Table1[[#This Row],[Age]]&gt;30, "Middle-Age - 31-45 Years",
IF(Table1[[#This Row],[Age]]&lt;=30, "Adolescent-Young - 30- Years", "Invalid")))</f>
        <v>Old - 45+ Years</v>
      </c>
      <c r="W74" s="14" t="str">
        <f>CONCATENATE(Table1[[#This Row],[First Name]], " ",Table1[[#This Row],[Last Name]])</f>
        <v>Chris Taylor</v>
      </c>
      <c r="X74" s="1">
        <f>IF(
   Table1[[#This Row],[End Date]]="Present",
   DATE(2025,4,27),
   IF(
     ISNUMBER(Table1[[#This Row],[End Date]]),
     Table1[[#This Row],[End Date]],
     IFERROR(
       DATEVALUE(Table1[[#This Row],[End Date]]),
       "Invalid"
     )
   )
 )</f>
        <v>44221</v>
      </c>
    </row>
    <row r="75" spans="1:24" x14ac:dyDescent="0.3">
      <c r="A75">
        <v>1021</v>
      </c>
      <c r="B75" t="s">
        <v>80</v>
      </c>
      <c r="C75" t="s">
        <v>74</v>
      </c>
      <c r="D75" t="s">
        <v>247</v>
      </c>
      <c r="E75">
        <v>34</v>
      </c>
      <c r="F75" t="s">
        <v>306</v>
      </c>
      <c r="G75" t="s">
        <v>307</v>
      </c>
      <c r="H75" t="s">
        <v>248</v>
      </c>
      <c r="I75">
        <v>148000</v>
      </c>
      <c r="J75" t="s">
        <v>39</v>
      </c>
      <c r="K75" t="s">
        <v>40</v>
      </c>
      <c r="L75" t="s">
        <v>24</v>
      </c>
      <c r="M75" t="s">
        <v>25</v>
      </c>
      <c r="N75" s="1"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14" t="str">
        <f>IF(Table1[[#This Row],[Age]]&gt;45, "Old - 45+ Years",
IF(Table1[[#This Row],[Age]]&gt;30, "Middle-Age - 31-45 Years",
IF(Table1[[#This Row],[Age]]&lt;=30, "Adolescent-Young - 30- Years", "Invalid")))</f>
        <v>Middle-Age - 31-45 Years</v>
      </c>
      <c r="W75" s="14" t="str">
        <f>CONCATENATE(Table1[[#This Row],[First Name]], " ",Table1[[#This Row],[Last Name]])</f>
        <v>Alex Brown</v>
      </c>
      <c r="X75" s="1">
        <f>IF(
   Table1[[#This Row],[End Date]]="Present",
   DATE(2025,4,27),
   IF(
     ISNUMBER(Table1[[#This Row],[End Date]]),
     Table1[[#This Row],[End Date]],
     IFERROR(
       DATEVALUE(Table1[[#This Row],[End Date]]),
       "Invalid"
     )
   )
 )</f>
        <v>44638</v>
      </c>
    </row>
    <row r="76" spans="1:24" x14ac:dyDescent="0.3">
      <c r="A76">
        <v>1032</v>
      </c>
      <c r="B76" t="s">
        <v>102</v>
      </c>
      <c r="C76" t="s">
        <v>74</v>
      </c>
      <c r="D76" t="s">
        <v>353</v>
      </c>
      <c r="E76">
        <v>25</v>
      </c>
      <c r="F76" t="s">
        <v>306</v>
      </c>
      <c r="G76" t="s">
        <v>307</v>
      </c>
      <c r="H76" t="s">
        <v>38</v>
      </c>
      <c r="I76">
        <v>148000</v>
      </c>
      <c r="J76" t="s">
        <v>91</v>
      </c>
      <c r="K76" t="s">
        <v>24</v>
      </c>
      <c r="L76" t="s">
        <v>24</v>
      </c>
      <c r="M76" t="s">
        <v>71</v>
      </c>
      <c r="N76" s="1"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14" t="str">
        <f>IF(Table1[[#This Row],[Age]]&gt;45, "Old - 45+ Years",
IF(Table1[[#This Row],[Age]]&gt;30, "Middle-Age - 31-45 Years",
IF(Table1[[#This Row],[Age]]&lt;=30, "Adolescent-Young - 30- Years", "Invalid")))</f>
        <v>Adolescent-Young - 30- Years</v>
      </c>
      <c r="W76" s="14" t="str">
        <f>CONCATENATE(Table1[[#This Row],[First Name]], " ",Table1[[#This Row],[Last Name]])</f>
        <v>Casey Brown</v>
      </c>
      <c r="X76" s="1">
        <f>IF(
   Table1[[#This Row],[End Date]]="Present",
   DATE(2025,4,27),
   IF(
     ISNUMBER(Table1[[#This Row],[End Date]]),
     Table1[[#This Row],[End Date]],
     IFERROR(
       DATEVALUE(Table1[[#This Row],[End Date]]),
       "Invalid"
     )
   )
 )</f>
        <v>42092</v>
      </c>
    </row>
    <row r="77" spans="1:24" x14ac:dyDescent="0.3">
      <c r="A77">
        <v>1048</v>
      </c>
      <c r="B77" t="s">
        <v>80</v>
      </c>
      <c r="C77" t="s">
        <v>191</v>
      </c>
      <c r="D77" t="s">
        <v>239</v>
      </c>
      <c r="E77">
        <v>64</v>
      </c>
      <c r="F77" t="s">
        <v>306</v>
      </c>
      <c r="G77" t="s">
        <v>310</v>
      </c>
      <c r="H77" t="s">
        <v>62</v>
      </c>
      <c r="I77">
        <v>109000</v>
      </c>
      <c r="J77" t="s">
        <v>39</v>
      </c>
      <c r="K77" t="s">
        <v>24</v>
      </c>
      <c r="L77" t="s">
        <v>24</v>
      </c>
      <c r="M77" t="s">
        <v>25</v>
      </c>
      <c r="N77" s="1"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14" t="str">
        <f>IF(Table1[[#This Row],[Age]]&gt;45, "Old - 45+ Years",
IF(Table1[[#This Row],[Age]]&gt;30, "Middle-Age - 31-45 Years",
IF(Table1[[#This Row],[Age]]&lt;=30, "Adolescent-Young - 30- Years", "Invalid")))</f>
        <v>Old - 45+ Years</v>
      </c>
      <c r="W77" s="14" t="str">
        <f>CONCATENATE(Table1[[#This Row],[First Name]], " ",Table1[[#This Row],[Last Name]])</f>
        <v>Alex Wilson</v>
      </c>
      <c r="X77" s="1">
        <f>IF(
   Table1[[#This Row],[End Date]]="Present",
   DATE(2025,4,27),
   IF(
     ISNUMBER(Table1[[#This Row],[End Date]]),
     Table1[[#This Row],[End Date]],
     IFERROR(
       DATEVALUE(Table1[[#This Row],[End Date]]),
       "Invalid"
     )
   )
 )</f>
        <v>43120</v>
      </c>
    </row>
    <row r="78" spans="1:24" x14ac:dyDescent="0.3">
      <c r="A78">
        <v>1050</v>
      </c>
      <c r="B78" t="s">
        <v>51</v>
      </c>
      <c r="C78" t="s">
        <v>120</v>
      </c>
      <c r="D78" t="s">
        <v>255</v>
      </c>
      <c r="E78">
        <v>48</v>
      </c>
      <c r="F78" t="s">
        <v>305</v>
      </c>
      <c r="G78" t="s">
        <v>310</v>
      </c>
      <c r="H78" t="s">
        <v>62</v>
      </c>
      <c r="I78">
        <v>52000</v>
      </c>
      <c r="J78" t="s">
        <v>39</v>
      </c>
      <c r="K78" t="s">
        <v>24</v>
      </c>
      <c r="L78" t="s">
        <v>24</v>
      </c>
      <c r="M78" t="s">
        <v>71</v>
      </c>
      <c r="N78" s="1"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14" t="str">
        <f>IF(Table1[[#This Row],[Age]]&gt;45, "Old - 45+ Years",
IF(Table1[[#This Row],[Age]]&gt;30, "Middle-Age - 31-45 Years",
IF(Table1[[#This Row],[Age]]&lt;=30, "Adolescent-Young - 30- Years", "Invalid")))</f>
        <v>Old - 45+ Years</v>
      </c>
      <c r="W78" s="14" t="str">
        <f>CONCATENATE(Table1[[#This Row],[First Name]], " ",Table1[[#This Row],[Last Name]])</f>
        <v>John Miller</v>
      </c>
      <c r="X78" s="1">
        <f>IF(
   Table1[[#This Row],[End Date]]="Present",
   DATE(2025,4,27),
   IF(
     ISNUMBER(Table1[[#This Row],[End Date]]),
     Table1[[#This Row],[End Date]],
     IFERROR(
       DATEVALUE(Table1[[#This Row],[End Date]]),
       "Invalid"
     )
   )
 )</f>
        <v>44584</v>
      </c>
    </row>
    <row r="79" spans="1:24" x14ac:dyDescent="0.3">
      <c r="A79">
        <v>1035</v>
      </c>
      <c r="B79" t="s">
        <v>80</v>
      </c>
      <c r="C79" t="s">
        <v>68</v>
      </c>
      <c r="D79" t="s">
        <v>230</v>
      </c>
      <c r="E79">
        <v>61</v>
      </c>
      <c r="F79" t="s">
        <v>306</v>
      </c>
      <c r="G79" t="s">
        <v>309</v>
      </c>
      <c r="H79" t="s">
        <v>112</v>
      </c>
      <c r="I79">
        <v>139000</v>
      </c>
      <c r="J79" t="s">
        <v>91</v>
      </c>
      <c r="K79" t="s">
        <v>24</v>
      </c>
      <c r="L79" t="s">
        <v>24</v>
      </c>
      <c r="M79" t="s">
        <v>25</v>
      </c>
      <c r="N79" s="1"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14" t="str">
        <f>IF(Table1[[#This Row],[Age]]&gt;45, "Old - 45+ Years",
IF(Table1[[#This Row],[Age]]&gt;30, "Middle-Age - 31-45 Years",
IF(Table1[[#This Row],[Age]]&lt;=30, "Adolescent-Young - 30- Years", "Invalid")))</f>
        <v>Old - 45+ Years</v>
      </c>
      <c r="W79" s="14" t="str">
        <f>CONCATENATE(Table1[[#This Row],[First Name]], " ",Table1[[#This Row],[Last Name]])</f>
        <v>Alex Davis</v>
      </c>
      <c r="X79" s="1">
        <f>IF(
   Table1[[#This Row],[End Date]]="Present",
   DATE(2025,4,27),
   IF(
     ISNUMBER(Table1[[#This Row],[End Date]]),
     Table1[[#This Row],[End Date]],
     IFERROR(
       DATEVALUE(Table1[[#This Row],[End Date]]),
       "Invalid"
     )
   )
 )</f>
        <v>38503</v>
      </c>
    </row>
    <row r="80" spans="1:24" x14ac:dyDescent="0.3">
      <c r="A80">
        <v>1008</v>
      </c>
      <c r="B80" t="s">
        <v>213</v>
      </c>
      <c r="C80" t="s">
        <v>68</v>
      </c>
      <c r="D80" t="s">
        <v>354</v>
      </c>
      <c r="E80">
        <v>27</v>
      </c>
      <c r="F80" t="s">
        <v>305</v>
      </c>
      <c r="G80" t="s">
        <v>308</v>
      </c>
      <c r="H80" t="s">
        <v>112</v>
      </c>
      <c r="I80">
        <v>106000</v>
      </c>
      <c r="J80" t="s">
        <v>91</v>
      </c>
      <c r="K80" t="s">
        <v>24</v>
      </c>
      <c r="L80" t="s">
        <v>40</v>
      </c>
      <c r="M80" t="s">
        <v>25</v>
      </c>
      <c r="N80" s="1"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14" t="str">
        <f>IF(Table1[[#This Row],[Age]]&gt;45, "Old - 45+ Years",
IF(Table1[[#This Row],[Age]]&gt;30, "Middle-Age - 31-45 Years",
IF(Table1[[#This Row],[Age]]&lt;=30, "Adolescent-Young - 30- Years", "Invalid")))</f>
        <v>Adolescent-Young - 30- Years</v>
      </c>
      <c r="W80" s="14" t="str">
        <f>CONCATENATE(Table1[[#This Row],[First Name]], " ",Table1[[#This Row],[Last Name]])</f>
        <v>Jordan Davis</v>
      </c>
      <c r="X80" s="1">
        <f>IF(
   Table1[[#This Row],[End Date]]="Present",
   DATE(2025,4,27),
   IF(
     ISNUMBER(Table1[[#This Row],[End Date]]),
     Table1[[#This Row],[End Date]],
     IFERROR(
       DATEVALUE(Table1[[#This Row],[End Date]]),
       "Invalid"
     )
   )
 )</f>
        <v>45179</v>
      </c>
    </row>
    <row r="81" spans="1:24" x14ac:dyDescent="0.3">
      <c r="A81">
        <v>1076</v>
      </c>
      <c r="B81" t="s">
        <v>182</v>
      </c>
      <c r="C81" t="s">
        <v>122</v>
      </c>
      <c r="D81" t="s">
        <v>260</v>
      </c>
      <c r="E81">
        <v>57</v>
      </c>
      <c r="F81" t="s">
        <v>305</v>
      </c>
      <c r="G81" t="s">
        <v>309</v>
      </c>
      <c r="H81" t="s">
        <v>58</v>
      </c>
      <c r="I81">
        <v>128000</v>
      </c>
      <c r="J81" t="s">
        <v>32</v>
      </c>
      <c r="K81" t="s">
        <v>24</v>
      </c>
      <c r="L81" t="s">
        <v>40</v>
      </c>
      <c r="M81" t="s">
        <v>25</v>
      </c>
      <c r="N81" s="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14" t="str">
        <f>IF(Table1[[#This Row],[Age]]&gt;45, "Old - 45+ Years",
IF(Table1[[#This Row],[Age]]&gt;30, "Middle-Age - 31-45 Years",
IF(Table1[[#This Row],[Age]]&lt;=30, "Adolescent-Young - 30- Years", "Invalid")))</f>
        <v>Old - 45+ Years</v>
      </c>
      <c r="W81" s="14" t="str">
        <f>CONCATENATE(Table1[[#This Row],[First Name]], " ",Table1[[#This Row],[Last Name]])</f>
        <v>Chris Jones</v>
      </c>
      <c r="X81" s="1">
        <f>IF(
   Table1[[#This Row],[End Date]]="Present",
   DATE(2025,4,27),
   IF(
     ISNUMBER(Table1[[#This Row],[End Date]]),
     Table1[[#This Row],[End Date]],
     IFERROR(
       DATEVALUE(Table1[[#This Row],[End Date]]),
       "Invalid"
     )
   )
 )</f>
        <v>41655</v>
      </c>
    </row>
    <row r="82" spans="1:24" x14ac:dyDescent="0.3">
      <c r="A82">
        <v>1083</v>
      </c>
      <c r="B82" t="s">
        <v>137</v>
      </c>
      <c r="C82" t="s">
        <v>122</v>
      </c>
      <c r="D82" t="s">
        <v>355</v>
      </c>
      <c r="E82">
        <v>42</v>
      </c>
      <c r="F82" t="s">
        <v>306</v>
      </c>
      <c r="G82" t="s">
        <v>308</v>
      </c>
      <c r="H82" t="s">
        <v>76</v>
      </c>
      <c r="I82">
        <v>30000</v>
      </c>
      <c r="J82" t="s">
        <v>23</v>
      </c>
      <c r="K82" t="s">
        <v>40</v>
      </c>
      <c r="L82" t="s">
        <v>24</v>
      </c>
      <c r="M82" t="s">
        <v>106</v>
      </c>
      <c r="N82" s="1"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14" t="str">
        <f>IF(Table1[[#This Row],[Age]]&gt;45, "Old - 45+ Years",
IF(Table1[[#This Row],[Age]]&gt;30, "Middle-Age - 31-45 Years",
IF(Table1[[#This Row],[Age]]&lt;=30, "Adolescent-Young - 30- Years", "Invalid")))</f>
        <v>Middle-Age - 31-45 Years</v>
      </c>
      <c r="W82" s="14" t="str">
        <f>CONCATENATE(Table1[[#This Row],[First Name]], " ",Table1[[#This Row],[Last Name]])</f>
        <v>Taylor Jones</v>
      </c>
      <c r="X82" s="1">
        <f>IF(
   Table1[[#This Row],[End Date]]="Present",
   DATE(2025,4,27),
   IF(
     ISNUMBER(Table1[[#This Row],[End Date]]),
     Table1[[#This Row],[End Date]],
     IFERROR(
       DATEVALUE(Table1[[#This Row],[End Date]]),
       "Invalid"
     )
   )
 )</f>
        <v>45774</v>
      </c>
    </row>
    <row r="83" spans="1:24" x14ac:dyDescent="0.3">
      <c r="A83">
        <v>1044</v>
      </c>
      <c r="B83" t="s">
        <v>18</v>
      </c>
      <c r="C83" t="s">
        <v>120</v>
      </c>
      <c r="D83" t="s">
        <v>356</v>
      </c>
      <c r="E83">
        <v>35</v>
      </c>
      <c r="F83" t="s">
        <v>305</v>
      </c>
      <c r="G83" t="s">
        <v>309</v>
      </c>
      <c r="H83" t="s">
        <v>62</v>
      </c>
      <c r="I83">
        <v>65000</v>
      </c>
      <c r="J83" t="s">
        <v>77</v>
      </c>
      <c r="K83" t="s">
        <v>40</v>
      </c>
      <c r="L83" t="s">
        <v>24</v>
      </c>
      <c r="M83" t="s">
        <v>106</v>
      </c>
      <c r="N83" s="1"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14" t="str">
        <f>IF(Table1[[#This Row],[Age]]&gt;45, "Old - 45+ Years",
IF(Table1[[#This Row],[Age]]&gt;30, "Middle-Age - 31-45 Years",
IF(Table1[[#This Row],[Age]]&lt;=30, "Adolescent-Young - 30- Years", "Invalid")))</f>
        <v>Middle-Age - 31-45 Years</v>
      </c>
      <c r="W83" s="14" t="str">
        <f>CONCATENATE(Table1[[#This Row],[First Name]], " ",Table1[[#This Row],[Last Name]])</f>
        <v>Pat Miller</v>
      </c>
      <c r="X83" s="1">
        <f>IF(
   Table1[[#This Row],[End Date]]="Present",
   DATE(2025,4,27),
   IF(
     ISNUMBER(Table1[[#This Row],[End Date]]),
     Table1[[#This Row],[End Date]],
     IFERROR(
       DATEVALUE(Table1[[#This Row],[End Date]]),
       "Invalid"
     )
   )
 )</f>
        <v>45774</v>
      </c>
    </row>
    <row r="84" spans="1:24" x14ac:dyDescent="0.3">
      <c r="A84">
        <v>1023</v>
      </c>
      <c r="B84" t="s">
        <v>156</v>
      </c>
      <c r="C84" t="s">
        <v>191</v>
      </c>
      <c r="D84" t="s">
        <v>357</v>
      </c>
      <c r="E84">
        <v>36</v>
      </c>
      <c r="F84" t="s">
        <v>305</v>
      </c>
      <c r="G84" t="s">
        <v>309</v>
      </c>
      <c r="H84" t="s">
        <v>62</v>
      </c>
      <c r="I84">
        <v>95000</v>
      </c>
      <c r="J84" t="s">
        <v>23</v>
      </c>
      <c r="K84" t="s">
        <v>24</v>
      </c>
      <c r="L84" t="s">
        <v>40</v>
      </c>
      <c r="M84" t="s">
        <v>25</v>
      </c>
      <c r="N84" s="1"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14" t="str">
        <f>IF(Table1[[#This Row],[Age]]&gt;45, "Old - 45+ Years",
IF(Table1[[#This Row],[Age]]&gt;30, "Middle-Age - 31-45 Years",
IF(Table1[[#This Row],[Age]]&lt;=30, "Adolescent-Young - 30- Years", "Invalid")))</f>
        <v>Middle-Age - 31-45 Years</v>
      </c>
      <c r="W84" s="14" t="str">
        <f>CONCATENATE(Table1[[#This Row],[First Name]], " ",Table1[[#This Row],[Last Name]])</f>
        <v>Jamie Wilson</v>
      </c>
      <c r="X84" s="1">
        <f>IF(
   Table1[[#This Row],[End Date]]="Present",
   DATE(2025,4,27),
   IF(
     ISNUMBER(Table1[[#This Row],[End Date]]),
     Table1[[#This Row],[End Date]],
     IFERROR(
       DATEVALUE(Table1[[#This Row],[End Date]]),
       "Invalid"
     )
   )
 )</f>
        <v>42619</v>
      </c>
    </row>
    <row r="85" spans="1:24" x14ac:dyDescent="0.3">
      <c r="A85">
        <v>1073</v>
      </c>
      <c r="B85" t="s">
        <v>18</v>
      </c>
      <c r="C85" t="s">
        <v>36</v>
      </c>
      <c r="D85" t="s">
        <v>235</v>
      </c>
      <c r="E85">
        <v>27</v>
      </c>
      <c r="F85" t="s">
        <v>306</v>
      </c>
      <c r="G85" t="s">
        <v>310</v>
      </c>
      <c r="H85" t="s">
        <v>62</v>
      </c>
      <c r="I85">
        <v>42000</v>
      </c>
      <c r="J85" t="s">
        <v>23</v>
      </c>
      <c r="K85" t="s">
        <v>24</v>
      </c>
      <c r="L85" t="s">
        <v>24</v>
      </c>
      <c r="M85" t="s">
        <v>106</v>
      </c>
      <c r="N85" s="1"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14" t="str">
        <f>IF(Table1[[#This Row],[Age]]&gt;45, "Old - 45+ Years",
IF(Table1[[#This Row],[Age]]&gt;30, "Middle-Age - 31-45 Years",
IF(Table1[[#This Row],[Age]]&lt;=30, "Adolescent-Young - 30- Years", "Invalid")))</f>
        <v>Adolescent-Young - 30- Years</v>
      </c>
      <c r="W85" s="14" t="str">
        <f>CONCATENATE(Table1[[#This Row],[First Name]], " ",Table1[[#This Row],[Last Name]])</f>
        <v>Pat Williams</v>
      </c>
      <c r="X85" s="1">
        <f>IF(
   Table1[[#This Row],[End Date]]="Present",
   DATE(2025,4,27),
   IF(
     ISNUMBER(Table1[[#This Row],[End Date]]),
     Table1[[#This Row],[End Date]],
     IFERROR(
       DATEVALUE(Table1[[#This Row],[End Date]]),
       "Invalid"
     )
   )
 )</f>
        <v>43317</v>
      </c>
    </row>
    <row r="86" spans="1:24" x14ac:dyDescent="0.3">
      <c r="A86">
        <v>1016</v>
      </c>
      <c r="B86" t="s">
        <v>18</v>
      </c>
      <c r="C86" t="s">
        <v>227</v>
      </c>
      <c r="D86" t="s">
        <v>268</v>
      </c>
      <c r="E86">
        <v>22</v>
      </c>
      <c r="F86" t="s">
        <v>305</v>
      </c>
      <c r="G86" t="s">
        <v>309</v>
      </c>
      <c r="H86" t="s">
        <v>83</v>
      </c>
      <c r="I86">
        <v>68000</v>
      </c>
      <c r="J86" t="s">
        <v>77</v>
      </c>
      <c r="K86" t="s">
        <v>40</v>
      </c>
      <c r="L86" t="s">
        <v>24</v>
      </c>
      <c r="M86" t="s">
        <v>25</v>
      </c>
      <c r="N86" s="1"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14" t="str">
        <f>IF(Table1[[#This Row],[Age]]&gt;45, "Old - 45+ Years",
IF(Table1[[#This Row],[Age]]&gt;30, "Middle-Age - 31-45 Years",
IF(Table1[[#This Row],[Age]]&lt;=30, "Adolescent-Young - 30- Years", "Invalid")))</f>
        <v>Adolescent-Young - 30- Years</v>
      </c>
      <c r="W86" s="14" t="str">
        <f>CONCATENATE(Table1[[#This Row],[First Name]], " ",Table1[[#This Row],[Last Name]])</f>
        <v>Pat Johnson</v>
      </c>
      <c r="X86" s="1">
        <f>IF(
   Table1[[#This Row],[End Date]]="Present",
   DATE(2025,4,27),
   IF(
     ISNUMBER(Table1[[#This Row],[End Date]]),
     Table1[[#This Row],[End Date]],
     IFERROR(
       DATEVALUE(Table1[[#This Row],[End Date]]),
       "Invalid"
     )
   )
 )</f>
        <v>44650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d d _ F i e l 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 i : t y p e = " S a n d b o x E d i t o r T a b l e W i d g e t V i e w M o d e l K e y " & g t ; & l t ; T a b l e N a m e & g t ; A d d _ F i e l d s & l t ; / T a b l e N a m e & g t ; & l t ; / K e y & g t ; & l t ; M a i n t a i n e r 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C o m p a n y   L e v e l & l t ; / K e y & g t ; & l t ; / a : K e y & g t ; & l t ; a : V a l u e   i : t y p e = " T a b l e W i d g e t B a s e V i e w S t a t e " / & g t ; & l t ; / a : K e y V a l u e O f D i a g r a m O b j e c t K e y a n y T y p e z b w N T n L X & g t ; & l t ; a : K e y V a l u e O f D i a g r a m O b j e c t K e y a n y T y p e z b w N T n L X & g t ; & l t ; a : K e y & g t ; & l t ; K e y & g t ; C o l u m n s \ S i c k   D a y s & l t ; / K e y & g t ; & l t ; / a : K e y & g t ; & l t ; a : V a l u e 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N e t   W o r k d a y s & l t ; / K e y & g t ; & l t ; / a : K e y & g t ; & l t ; a : V a l u e   i : t y p e = " T a b l e W i d g e t B a s e V i e w S t a t e " / & g t ; & l t ; / a : K e y V a l u e O f D i a g r a m O b j e c t K e y a n y T y p e z b w N T n L X & g t ; & l t ; a : K e y V a l u e O f D i a g r a m O b j e c t K e y a n y T y p e z b w N T n L X & g t ; & l t ; a : K e y & g t ; & l t ; K e y & g t ; C o l u m n s \ N e t   W o r k y e a r s & l t ; / K e y & g t ; & l t ; / a : K e y & g t ; & l t ; a : V a l u e   i : t y p e = " T a b l e W i d g e t B a s e V i e w S t a t e " / & g t ; & l t ; / a : K e y V a l u e O f D i a g r a m O b j e c t K e y a n y T y p e z b w N T n L X & g t ; & l t ; a : K e y V a l u e O f D i a g r a m O b j e c t K e y a n y T y p e z b w N T n L X & g t ; & l t ; a : K e y & g t ; & l t ; K e y & g t ; C o l u m n s \ T e n u r e   B r a c k e t & l t ; / K e y & g t ; & l t ; / a : K e y & g t ; & l t ; a : V a l u e   i : t y p e = " T a b l e W i d g e t B a s e V i e w S t a t e " / & g t ; & l t ; / a : K e y V a l u e O f D i a g r a m O b j e c t K e y a n y T y p e z b w N T n L X & g t ; & l t ; a : K e y V a l u e O f D i a g r a m O b j e c t K e y a n y T y p e z b w N T n L X & g t ; & l t ; a : K e y & g t ; & l t ; K e y & g t ; C o l u m n s \ A g e   B r a c k e t & l t ; / K e y & g t ; & l t ; / a : K e y & g t ; & l t ; a : V a l u e 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E n d   D a t e - f i x e d & l t ; / K e y & g t ; & l t ; / a : K e y & g t ; & l t ; a : V a l u e 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d d _ F i e l d s _ 0 c 2 a 9 7 2 4 - d 7 5 1 - 4 7 c a - 9 2 5 8 - 3 5 0 e a e c 6 a 0 a 8 & 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7 & 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i t e m > < k e y > < s t r i n g > N e t   W o r k d a y s < / s t r i n g > < / k e y > < v a l u e > < i n t > 1 4 5 < / i n t > < / v a l u e > < / i t e m > < i t e m > < k e y > < s t r i n g > N e t   W o r k y e a r s < / s t r i n g > < / k e y > < v a l u e > < i n t > 1 5 1 < / i n t > < / v a l u e > < / i t e m > < i t e m > < k e y > < s t r i n g > T e n u r e   B r a c k e t < / s t r i n g > < / k e y > < v a l u e > < i n t > 1 5 0 < / i n t > < / v a l u e > < / i t e m > < i t e m > < k e y > < s t r i n g > A g e   B r a c k e t < / s t r i n g > < / k e y > < v a l u e > < i n t > 1 2 8 < / i n t > < / v a l u e > < / i t e m > < i t e m > < k e y > < s t r i n g > F u l l   N a m e < / s t r i n g > < / k e y > < v a l u e > < i n t > 1 1 5 < / i n t > < / v a l u e > < / i t e m > < i t e m > < k e y > < s t r i n g > E n d   D a t e - f i x e d < / s t r i n g > < / k e y > < v a l u e > < i n t > 1 5 0 < / 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i t e m > < k e y > < s t r i n g > N e t   W o r k d a y s < / s t r i n g > < / k e y > < v a l u e > < i n t > 1 8 < / i n t > < / v a l u e > < / i t e m > < i t e m > < k e y > < s t r i n g > N e t   W o r k y e a r s < / s t r i n g > < / k e y > < v a l u e > < i n t > 1 9 < / i n t > < / v a l u e > < / i t e m > < i t e m > < k e y > < s t r i n g > T e n u r e   B r a c k e t < / s t r i n g > < / k e y > < v a l u e > < i n t > 2 0 < / i n t > < / v a l u e > < / i t e m > < i t e m > < k e y > < s t r i n g > A g e   B r a c k e t < / s t r i n g > < / k e y > < v a l u e > < i n t > 2 1 < / i n t > < / v a l u e > < / i t e m > < i t e m > < k e y > < s t r i n g > F u l l   N a m e < / s t r i n g > < / k e y > < v a l u e > < i n t > 2 2 < / i n t > < / v a l u e > < / i t e m > < i t e m > < k e y > < s t r i n g > E n d   D a t e - f i x e d < / s t r i n g > < / k e y > < v a l u e > < i n t > 2 3 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 A d d _ F i e l d s _ 0 c 2 a 9 7 2 4 - d 7 5 1 - 4 7 c a - 9 2 5 8 - 3 5 0 e a e c 6 a 0 a 8 , T a b l e 1 < / 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3 ] ] > < / 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 2 0 2 5 - 0 4 - 2 7 T 2 3 : 1 5 : 4 1 . 6 3 1 8 6 9 3 + 0 2 : 0 0 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 T a g s \ T a b l e s \ & a m p ; l t ; T a b l e s \ A d d _ F i e l d s & a m p ; g t ; & l t ; / K e y & g t ; & l t ; / D i a g r a m O b j e c t K e y & g t ; & l t ; D i a g r a m O b j e c t K e y & g t ; & l t ; K e y & g t ; D y n a m i c   T a g s \ T a b l e s \ & a m p ; l t ; T a b l e s \ T a b l e 1 & a m p ; g t ; & l t ; / K e y & g t ; & l t ; / D i a g r a m O b j e c t K e y & g t ; & l t ; D i a g r a m O b j e c t K e y & g t ; & l t ; K e y & g t ; T a b l e s \ A d d _ F i e l d s & l t ; / K e y & g t ; & l t ; / D i a g r a m O b j e c t K e y & g t ; & l t ; D i a g r a m O b j e c t K e y & g t ; & l t ; K e y & g t ; T a b l e s \ A d d _ F i e l d s \ C o l u m n s \ E m p l o y e e   I D & l t ; / K e y & g t ; & l t ; / D i a g r a m O b j e c t K e y & g t ; & l t ; D i a g r a m O b j e c t K e y & g t ; & l t ; K e y & g t ; T a b l e s \ A d d _ F i e l d s \ C o l u m n s \ C o m p a n y   L e v e l & l t ; / K e y & g t ; & l t ; / D i a g r a m O b j e c t K e y & g t ; & l t ; D i a g r a m O b j e c t K e y & g t ; & l t ; K e y & g t ; T a b l e s \ A d d _ F i e l d s \ C o l u m n s \ S i c k   D a y s & l t ; / K e y & g t ; & l t ; / D i a g r a m O b j e c t K e y & g t ; & l t ; D i a g r a m O b j e c t K e y & g t ; & l t ; K e y & g t ; T a b l e s \ T a b l e 1 & l t ; / K e y & g t ; & l t ; / D i a g r a m O b j e c t K e y & g t ; & l t ; D i a g r a m O b j e c t K e y & g t ; & l t ; K e y & g t ; T a b l e s \ T a b l e 1 \ C o l u m n s \ E m p l o y e e   I D & l t ; / K e y & g t ; & l t ; / D i a g r a m O b j e c t K e y & g t ; & l t ; D i a g r a m O b j e c t K e y & g t ; & l t ; K e y & g t ; T a b l e s \ T a b l e 1 \ C o l u m n s \ F i r s t   N a m e & l t ; / K e y & g t ; & l t ; / D i a g r a m O b j e c t K e y & g t ; & l t ; D i a g r a m O b j e c t K e y & g t ; & l t ; K e y & g t ; T a b l e s \ T a b l e 1 \ C o l u m n s \ L a s t   N a m e & l t ; / K e y & g t ; & l t ; / D i a g r a m O b j e c t K e y & g t ; & l t ; D i a g r a m O b j e c t K e y & g t ; & l t ; K e y & g t ; T a b l e s \ T a b l e 1 \ C o l u m n s \ P e r s o n a l   E m a i l & l t ; / K e y & g t ; & l t ; / D i a g r a m O b j e c t K e y & g t ; & l t ; D i a g r a m O b j e c t K e y & g t ; & l t ; K e y & g t ; T a b l e s \ T a b l e 1 \ C o l u m n s \ A g e & l t ; / K e y & g t ; & l t ; / D i a g r a m O b j e c t K e y & g t ; & l t ; D i a g r a m O b j e c t K e y & g t ; & l t ; K e y & g t ; T a b l e s \ T a b l e 1 \ C o l u m n s \ G e n d e r & l t ; / K e y & g t ; & l t ; / D i a g r a m O b j e c t K e y & g t ; & l t ; D i a g r a m O b j e c t K e y & g t ; & l t ; K e y & g t ; T a b l e s \ T a b l e 1 \ C o l u m n s \ M a r i t a l   S t a t u s & l t ; / K e y & g t ; & l t ; / D i a g r a m O b j e c t K e y & g t ; & l t ; D i a g r a m O b j e c t K e y & g t ; & l t ; K e y & g t ; T a b l e s \ T a b l e 1 \ C o l u m n s \ J o b   T i t l e & l t ; / K e y & g t ; & l t ; / D i a g r a m O b j e c t K e y & g t ; & l t ; D i a g r a m O b j e c t K e y & g t ; & l t ; K e y & g t ; T a b l e s \ T a b l e 1 \ C o l u m n s \ S a l a r y & l t ; / K e y & g t ; & l t ; / D i a g r a m O b j e c t K e y & g t ; & l t ; D i a g r a m O b j e c t K e y & g t ; & l t ; K e y & g t ; T a b l e s \ T a b l e 1 \ C o l u m n s \ E d u c a t i o n   L e v e l & l t ; / K e y & g t ; & l t ; / D i a g r a m O b j e c t K e y & g t ; & l t ; D i a g r a m O b j e c t K e y & g t ; & l t ; K e y & g t ; T a b l e s \ T a b l e 1 \ C o l u m n s \ H o m e   O w n e r & l t ; / K e y & g t ; & l t ; / D i a g r a m O b j e c t K e y & g t ; & l t ; D i a g r a m O b j e c t K e y & g t ; & l t ; K e y & g t ; T a b l e s \ T a b l e 1 \ C o l u m n s \ C a r   O w n e r & l t ; / K e y & g t ; & l t ; / D i a g r a m O b j e c t K e y & g t ; & l t ; D i a g r a m O b j e c t K e y & g t ; & l t ; K e y & g t ; T a b l e s \ T a b l e 1 \ C o l u m n s \ C o m m u t e   D i s t a n c e & l t ; / K e y & g t ; & l t ; / D i a g r a m O b j e c t K e y & g t ; & l t ; D i a g r a m O b j e c t K e y & g t ; & l t ; K e y & g t ; T a b l e s \ T a b l e 1 \ C o l u m n s \ S t a r t   D a t e & l t ; / K e y & g t ; & l t ; / D i a g r a m O b j e c t K e y & g t ; & l t ; D i a g r a m O b j e c t K e y & g t ; & l t ; K e y & g t ; T a b l e s \ T a b l e 1 \ C o l u m n s \ E n d   D a t e & l t ; / K e y & g t ; & l t ; / D i a g r a m O b j e c t K e y & g t ; & l t ; D i a g r a m O b j e c t K e y & g t ; & l t ; K e y & g t ; T a b l e s \ T a b l e 1 \ C o l u m n s \ R e g i o n & l t ; / K e y & g t ; & l t ; / D i a g r a m O b j e c t K e y & g t ; & l t ; D i a g r a m O b j e c t K e y & g t ; & l t ; K e y & g t ; T a b l e s \ T a b l e 1 \ C o l u m n s \ B i k e   P u r c h a s e & l t ; / K e y & g t ; & l t ; / D i a g r a m O b j e c t K e y & g t ; & l t ; D i a g r a m O b j e c t K e y & g t ; & l t ; K e y & g t ; T a b l e s \ T a b l e 1 \ C o l u m n s \ B i k e   S a t i s f a c t i o n & l t ; / K e y & g t ; & l t ; / D i a g r a m O b j e c t K e y & g t ; & l t ; D i a g r a m O b j e c t K e y & g t ; & l t ; K e y & g t ; T a b l e s \ T a b l e 1 \ C o l u m n s \ N e t   W o r k d a y s & l t ; / K e y & g t ; & l t ; / D i a g r a m O b j e c t K e y & g t ; & l t ; D i a g r a m O b j e c t K e y & g t ; & l t ; K e y & g t ; T a b l e s \ T a b l e 1 \ C o l u m n s \ N e t   W o r k y e a r s & l t ; / K e y & g t ; & l t ; / D i a g r a m O b j e c t K e y & g t ; & l t ; D i a g r a m O b j e c t K e y & g t ; & l t ; K e y & g t ; T a b l e s \ T a b l e 1 \ C o l u m n s \ T e n u r e   B r a c k e t & l t ; / K e y & g t ; & l t ; / D i a g r a m O b j e c t K e y & g t ; & l t ; D i a g r a m O b j e c t K e y & g t ; & l t ; K e y & g t ; T a b l e s \ T a b l e 1 \ C o l u m n s \ A g e   B r a c k e t & l t ; / K e y & g t ; & l t ; / D i a g r a m O b j e c t K e y & g t ; & l t ; D i a g r a m O b j e c t K e y & g t ; & l t ; K e y & g t ; T a b l e s \ T a b l e 1 \ C o l u m n s \ F u l l   N a m e & l t ; / K e y & g t ; & l t ; / D i a g r a m O b j e c t K e y & g t ; & l t ; D i a g r a m O b j e c t K e y & g t ; & l t ; K e y & g t ; T a b l e s \ T a b l e 1 \ C o l u m n s \ E n d   D a t e - f i x e d & 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 T a g s \ T a b l e s \ & a m p ; l t ; T a b l e s \ A d d _ F i e l d s & a m p ; g t ; & l t ; / K e y & g t ; & l t ; / a : K e y & g t ; & l t ; a : V a l u e 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A d d _ F i e l d 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A d d _ F i e l d s \ C o l u m n s \ E m p l o y e e   I D & l t ; / K e y & g t ; & l t ; / a : K e y & g t ; & l t ; a : V a l u e   i : t y p e = " D i a g r a m D i s p l a y N o d e V i e w S t a t e " & g t ; & l t ; H e i g h t & g t ; 1 5 0 & l t ; / H e i g h t & g t ; & l t ; I s E x p a n d e d & g t ; t r u e & l t ; / I s E x p a n d e d & g t ; & l t ; W i d t h & g t ; 2 0 0 & l t ; / W i d t h & g t ; & l t ; / a : V a l u e & g t ; & l t ; / a : K e y V a l u e O f D i a g r a m O b j e c t K e y a n y T y p e z b w N T n L X & g t ; & l t ; a : K e y V a l u e O f D i a g r a m O b j e c t K e y a n y T y p e z b w N T n L X & g t ; & l t ; a : K e y & g t ; & l t ; K e y & g t ; T a b l e s \ A d d _ F i e l d s \ C o l u m n s \ C o m p a n y   L e v e l & l t ; / K e y & g t ; & l t ; / a : K e y & g t ; & l t ; a : V a l u e   i : t y p e = " D i a g r a m D i s p l a y N o d e V i e w S t a t e " & g t ; & l t ; H e i g h t & g t ; 1 5 0 & l t ; / H e i g h t & g t ; & l t ; I s E x p a n d e d & g t ; t r u e & l t ; / I s E x p a n d e d & g t ; & l t ; W i d t h & g t ; 2 0 0 & l t ; / W i d t h & g t ; & l t ; / a : V a l u e & g t ; & l t ; / a : K e y V a l u e O f D i a g r a m O b j e c t K e y a n y T y p e z b w N T n L X & g t ; & l t ; a : K e y V a l u e O f D i a g r a m O b j e c t K e y a n y T y p e z b w N T n L X & g t ; & l t ; a : K e y & g t ; & l t ; K e y & g t ; T a b l e s \ A d d _ F i e l d s \ C o l u m n s \ S i c k   D a y s & l t ; / K e y & g t ; & l t ; / a : K e y & g t ; & l t ; a : V a l u e   i : t y p e = " D i a g r a m D i s p l a y N o d e V i e w S t a t e " & g t ; & l t ; H e i g h t & g t ; 1 5 0 & l t ; / H e i g h t & g t ; & l t ; I s E x p a n d e d & g t ; t r u e & l t ; / I s E x p a n d e d & g t ; & l t ; W i d t h & g t ; 2 0 0 & l t ; / W i d t h & g t ; & l t ; / a : V a l u e & g t ; & l t ; / a : K e y V a l u e O f D i a g r a m O b j e c t K e y a n y T y p e z b w N T n L X & g t ; & l t ; a : K e y V a l u e O f D i a g r a m O b j e c t K e y a n y T y p e z b w N T n L X & g t ; & l t ; a : K e y & g t ; & l t ; K e y & g t ; T a b l e s \ T a b l e 1 & l t ; / K e y & g t ; & l t ; / a : K e y & g t ; & l t ; a : V a l u e   i : t y p e = " D i a g r a m D i s p l a y N o d e V i e w S t a t e " & g t ; & l t ; H e i g h t & g t ; 1 5 0 & l t ; / H e i g h t & g t ; & l t ; I s E x p a n d e d & g t ; t r u e & l t ; / I s E x p a n d e d & g t ; & l t ; L a y e d O u t & g t ; t r u e & l t ; / L a y e d O u t & g t ; & l t ; L e f t & g t ; 2 4 0 & l t ; / L e f t & g t ; & l t ; T a b I n d e x & g t ; 1 & l t ; / T a b I n d e x & g t ; & l t ; W i d t h & g t ; 2 0 0 & l t ; / W i d t h & g t ; & l t ; / a : V a l u e & g t ; & l t ; / a : K e y V a l u e O f D i a g r a m O b j e c t K e y a n y T y p e z b w N T n L X & g t ; & l t ; a : K e y V a l u e O f D i a g r a m O b j e c t K e y a n y T y p e z b w N T n L X & g t ; & l t ; a : K e y & g t ; & l t ; K e y & g t ; T a b l e s \ T a b l e 1 \ C o l u m n s \ E m p l o y e e   I D & l t ; / K e y & g t ; & l t ; / a : K e y & g t ; & l t ; a : V a l u e   i : t y p e = " D i a g r a m D i s p l a y N o d e V i e w S t a t e " & g t ; & l t ; H e i g h t & g t ; 1 5 0 & l t ; / H e i g h t & g t ; & l t ; I s E x p a n d e d & g t ; t r u e & l t ; / I s E x p a n d e d & g t ; & l t ; W i d t h & g t ; 2 0 0 & l t ; / W i d t h & g t ; & l t ; / a : V a l u e & g t ; & l t ; / a : K e y V a l u e O f D i a g r a m O b j e c t K e y a n y T y p e z b w N T n L X & g t ; & l t ; a : K e y V a l u e O f D i a g r a m O b j e c t K e y a n y T y p e z b w N T n L X & g t ; & l t ; a : K e y & g t ; & l t ; K e y & g t ; T a b l e s \ T a b l e 1 \ C o l u m n s \ F i r s t   N a m e & l t ; / K e y & g t ; & l t ; / a : K e y & g t ; & l t ; a : V a l u e   i : t y p e = " D i a g r a m D i s p l a y N o d e V i e w S t a t e " & g t ; & l t ; H e i g h t & g t ; 1 5 0 & l t ; / H e i g h t & g t ; & l t ; I s E x p a n d e d & g t ; t r u e & l t ; / I s E x p a n d e d & g t ; & l t ; W i d t h & g t ; 2 0 0 & l t ; / W i d t h & g t ; & l t ; / a : V a l u e & g t ; & l t ; / a : K e y V a l u e O f D i a g r a m O b j e c t K e y a n y T y p e z b w N T n L X & g t ; & l t ; a : K e y V a l u e O f D i a g r a m O b j e c t K e y a n y T y p e z b w N T n L X & g t ; & l t ; a : K e y & g t ; & l t ; K e y & g t ; T a b l e s \ T a b l e 1 \ C o l u m n s \ L a s t   N a m e & l t ; / K e y & g t ; & l t ; / a : K e y & g t ; & l t ; a : V a l u e   i : t y p e = " D i a g r a m D i s p l a y N o d e V i e w S t a t e " & g t ; & l t ; H e i g h t & g t ; 1 5 0 & l t ; / H e i g h t & g t ; & l t ; I s E x p a n d e d & g t ; t r u e & l t ; / I s E x p a n d e d & g t ; & l t ; W i d t h & g t ; 2 0 0 & l t ; / W i d t h & g t ; & l t ; / a : V a l u e & g t ; & l t ; / a : K e y V a l u e O f D i a g r a m O b j e c t K e y a n y T y p e z b w N T n L X & g t ; & l t ; a : K e y V a l u e O f D i a g r a m O b j e c t K e y a n y T y p e z b w N T n L X & g t ; & l t ; a : K e y & g t ; & l t ; K e y & g t ; T a b l e s \ T a b l e 1 \ C o l u m n s \ P e r s o n a l   E m a i l & l t ; / K e y & g t ; & l t ; / a : K e y & g t ; & l t ; a : V a l u e   i : t y p e = " D i a g r a m D i s p l a y N o d e V i e w S t a t e " & g t ; & l t ; H e i g h t & g t ; 1 5 0 & l t ; / H e i g h t & g t ; & l t ; I s E x p a n d e d & g t ; t r u e & l t ; / I s E x p a n d e d & g t ; & l t ; W i d t h & g t ; 2 0 0 & l t ; / W i d t h & g t ; & l t ; / a : V a l u e & g t ; & l t ; / a : K e y V a l u e O f D i a g r a m O b j e c t K e y a n y T y p e z b w N T n L X & g t ; & l t ; a : K e y V a l u e O f D i a g r a m O b j e c t K e y a n y T y p e z b w N T n L X & g t ; & l t ; a : K e y & g t ; & l t ; K e y & g t ; T a b l e s \ T a b l e 1 \ C o l u m n s \ A g e & l t ; / K e y & g t ; & l t ; / a : K e y & g t ; & l t ; a : V a l u e   i : t y p e = " D i a g r a m D i s p l a y N o d e V i e w S t a t e " & g t ; & l t ; H e i g h t & g t ; 1 5 0 & l t ; / H e i g h t & g t ; & l t ; I s E x p a n d e d & g t ; t r u e & l t ; / I s E x p a n d e d & g t ; & l t ; W i d t h & g t ; 2 0 0 & l t ; / W i d t h & g t ; & l t ; / a : V a l u e & g t ; & l t ; / a : K e y V a l u e O f D i a g r a m O b j e c t K e y a n y T y p e z b w N T n L X & g t ; & l t ; a : K e y V a l u e O f D i a g r a m O b j e c t K e y a n y T y p e z b w N T n L X & g t ; & l t ; a : K e y & g t ; & l t ; K e y & g t ; T a b l e s \ T a b l e 1 \ C o l u m n s \ G e n d e r & l t ; / K e y & g t ; & l t ; / a : K e y & g t ; & l t ; a : V a l u e   i : t y p e = " D i a g r a m D i s p l a y N o d e V i e w S t a t e " & g t ; & l t ; H e i g h t & g t ; 1 5 0 & l t ; / H e i g h t & g t ; & l t ; I s E x p a n d e d & g t ; t r u e & l t ; / I s E x p a n d e d & g t ; & l t ; W i d t h & g t ; 2 0 0 & l t ; / W i d t h & g t ; & l t ; / a : V a l u e & g t ; & l t ; / a : K e y V a l u e O f D i a g r a m O b j e c t K e y a n y T y p e z b w N T n L X & g t ; & l t ; a : K e y V a l u e O f D i a g r a m O b j e c t K e y a n y T y p e z b w N T n L X & g t ; & l t ; a : K e y & g t ; & l t ; K e y & g t ; T a b l e s \ T a b l e 1 \ C o l u m n s \ M a r i t a l   S t a t u s & l t ; / K e y & g t ; & l t ; / a : K e y & g t ; & l t ; a : V a l u e   i : t y p e = " D i a g r a m D i s p l a y N o d e V i e w S t a t e " & g t ; & l t ; H e i g h t & g t ; 1 5 0 & l t ; / H e i g h t & g t ; & l t ; I s E x p a n d e d & g t ; t r u e & l t ; / I s E x p a n d e d & g t ; & l t ; W i d t h & g t ; 2 0 0 & l t ; / W i d t h & g t ; & l t ; / a : V a l u e & g t ; & l t ; / a : K e y V a l u e O f D i a g r a m O b j e c t K e y a n y T y p e z b w N T n L X & g t ; & l t ; a : K e y V a l u e O f D i a g r a m O b j e c t K e y a n y T y p e z b w N T n L X & g t ; & l t ; a : K e y & g t ; & l t ; K e y & g t ; T a b l e s \ T a b l e 1 \ C o l u m n s \ J o b   T i t l e & l t ; / K e y & g t ; & l t ; / a : K e y & g t ; & l t ; a : V a l u e   i : t y p e = " D i a g r a m D i s p l a y N o d e V i e w S t a t e " & g t ; & l t ; H e i g h t & g t ; 1 5 0 & l t ; / H e i g h t & g t ; & l t ; I s E x p a n d e d & g t ; t r u e & l t ; / I s E x p a n d e d & g t ; & l t ; W i d t h & g t ; 2 0 0 & l t ; / W i d t h & g t ; & l t ; / a : V a l u e & g t ; & l t ; / a : K e y V a l u e O f D i a g r a m O b j e c t K e y a n y T y p e z b w N T n L X & g t ; & l t ; a : K e y V a l u e O f D i a g r a m O b j e c t K e y a n y T y p e z b w N T n L X & g t ; & l t ; a : K e y & g t ; & l t ; K e y & g t ; T a b l e s \ T a b l e 1 \ C o l u m n s \ S a l a r y & l t ; / K e y & g t ; & l t ; / a : K e y & g t ; & l t ; a : V a l u e   i : t y p e = " D i a g r a m D i s p l a y N o d e V i e w S t a t e " & g t ; & l t ; H e i g h t & g t ; 1 5 0 & l t ; / H e i g h t & g t ; & l t ; I s E x p a n d e d & g t ; t r u e & l t ; / I s E x p a n d e d & g t ; & l t ; W i d t h & g t ; 2 0 0 & l t ; / W i d t h & g t ; & l t ; / a : V a l u e & g t ; & l t ; / a : K e y V a l u e O f D i a g r a m O b j e c t K e y a n y T y p e z b w N T n L X & g t ; & l t ; a : K e y V a l u e O f D i a g r a m O b j e c t K e y a n y T y p e z b w N T n L X & g t ; & l t ; a : K e y & g t ; & l t ; K e y & g t ; T a b l e s \ T a b l e 1 \ C o l u m n s \ E d u c a t i o n   L e v e l & l t ; / K e y & g t ; & l t ; / a : K e y & g t ; & l t ; a : V a l u e   i : t y p e = " D i a g r a m D i s p l a y N o d e V i e w S t a t e " & g t ; & l t ; H e i g h t & g t ; 1 5 0 & l t ; / H e i g h t & g t ; & l t ; I s E x p a n d e d & g t ; t r u e & l t ; / I s E x p a n d e d & g t ; & l t ; W i d t h & g t ; 2 0 0 & l t ; / W i d t h & g t ; & l t ; / a : V a l u e & g t ; & l t ; / a : K e y V a l u e O f D i a g r a m O b j e c t K e y a n y T y p e z b w N T n L X & g t ; & l t ; a : K e y V a l u e O f D i a g r a m O b j e c t K e y a n y T y p e z b w N T n L X & g t ; & l t ; a : K e y & g t ; & l t ; K e y & g t ; T a b l e s \ T a b l e 1 \ C o l u m n s \ H o m e   O w n e r & l t ; / K e y & g t ; & l t ; / a : K e y & g t ; & l t ; a : V a l u e   i : t y p e = " D i a g r a m D i s p l a y N o d e V i e w S t a t e " & g t ; & l t ; H e i g h t & g t ; 1 5 0 & l t ; / H e i g h t & g t ; & l t ; I s E x p a n d e d & g t ; t r u e & l t ; / I s E x p a n d e d & g t ; & l t ; W i d t h & g t ; 2 0 0 & l t ; / W i d t h & g t ; & l t ; / a : V a l u e & g t ; & l t ; / a : K e y V a l u e O f D i a g r a m O b j e c t K e y a n y T y p e z b w N T n L X & g t ; & l t ; a : K e y V a l u e O f D i a g r a m O b j e c t K e y a n y T y p e z b w N T n L X & g t ; & l t ; a : K e y & g t ; & l t ; K e y & g t ; T a b l e s \ T a b l e 1 \ C o l u m n s \ C a r   O w n e r & l t ; / K e y & g t ; & l t ; / a : K e y & g t ; & l t ; a : V a l u e   i : t y p e = " D i a g r a m D i s p l a y N o d e V i e w S t a t e " & g t ; & l t ; H e i g h t & g t ; 1 5 0 & l t ; / H e i g h t & g t ; & l t ; I s E x p a n d e d & g t ; t r u e & l t ; / I s E x p a n d e d & g t ; & l t ; W i d t h & g t ; 2 0 0 & l t ; / W i d t h & g t ; & l t ; / a : V a l u e & g t ; & l t ; / a : K e y V a l u e O f D i a g r a m O b j e c t K e y a n y T y p e z b w N T n L X & g t ; & l t ; a : K e y V a l u e O f D i a g r a m O b j e c t K e y a n y T y p e z b w N T n L X & g t ; & l t ; a : K e y & g t ; & l t ; K e y & g t ; T a b l e s \ T a b l e 1 \ 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T a b l e 1 \ C o l u m n s \ S t a r t   D a t e & l t ; / K e y & g t ; & l t ; / a : K e y & g t ; & l t ; a : V a l u e   i : t y p e = " D i a g r a m D i s p l a y N o d e V i e w S t a t e " & g t ; & l t ; H e i g h t & g t ; 1 5 0 & l t ; / H e i g h t & g t ; & l t ; I s E x p a n d e d & g t ; t r u e & l t ; / I s E x p a n d e d & g t ; & l t ; W i d t h & g t ; 2 0 0 & l t ; / W i d t h & g t ; & l t ; / a : V a l u e & g t ; & l t ; / a : K e y V a l u e O f D i a g r a m O b j e c t K e y a n y T y p e z b w N T n L X & g t ; & l t ; a : K e y V a l u e O f D i a g r a m O b j e c t K e y a n y T y p e z b w N T n L X & g t ; & l t ; a : K e y & g t ; & l t ; K e y & g t ; T a b l e s \ T a b l e 1 \ C o l u m n s \ E n d   D a t e & l t ; / K e y & g t ; & l t ; / a : K e y & g t ; & l t ; a : V a l u e   i : t y p e = " D i a g r a m D i s p l a y N o d e V i e w S t a t e " & g t ; & l t ; H e i g h t & g t ; 1 5 0 & l t ; / H e i g h t & g t ; & l t ; I s E x p a n d e d & g t ; t r u e & l t ; / I s E x p a n d e d & g t ; & l t ; W i d t h & g t ; 2 0 0 & l t ; / W i d t h & g t ; & l t ; / a : V a l u e & g t ; & l t ; / a : K e y V a l u e O f D i a g r a m O b j e c t K e y a n y T y p e z b w N T n L X & g t ; & l t ; a : K e y V a l u e O f D i a g r a m O b j e c t K e y a n y T y p e z b w N T n L X & g t ; & l t ; a : K e y & g t ; & l t ; K e y & g t ; T a b l e s \ T a b l e 1 \ C o l u m n s \ R e g i o n & l t ; / K e y & g t ; & l t ; / a : K e y & g t ; & l t ; a : V a l u e   i : t y p e = " D i a g r a m D i s p l a y N o d e V i e w S t a t e " & g t ; & l t ; H e i g h t & g t ; 1 5 0 & l t ; / H e i g h t & g t ; & l t ; I s E x p a n d e d & g t ; t r u e & l t ; / I s E x p a n d e d & g t ; & l t ; W i d t h & g t ; 2 0 0 & l t ; / W i d t h & g t ; & l t ; / a : V a l u e & g t ; & l t ; / a : K e y V a l u e O f D i a g r a m O b j e c t K e y a n y T y p e z b w N T n L X & g t ; & l t ; a : K e y V a l u e O f D i a g r a m O b j e c t K e y a n y T y p e z b w N T n L X & g t ; & l t ; a : K e y & g t ; & l t ; K e y & g t ; T a b l e s \ T a b l e 1 \ C o l u m n s \ B i k e   P u r c h a s e & l t ; / K e y & g t ; & l t ; / a : K e y & g t ; & l t ; a : V a l u e   i : t y p e = " D i a g r a m D i s p l a y N o d e V i e w S t a t e " & g t ; & l t ; H e i g h t & g t ; 1 5 0 & l t ; / H e i g h t & g t ; & l t ; I s E x p a n d e d & g t ; t r u e & l t ; / I s E x p a n d e d & g t ; & l t ; W i d t h & g t ; 2 0 0 & l t ; / W i d t h & g t ; & l t ; / a : V a l u e & g t ; & l t ; / a : K e y V a l u e O f D i a g r a m O b j e c t K e y a n y T y p e z b w N T n L X & g t ; & l t ; a : K e y V a l u e O f D i a g r a m O b j e c t K e y a n y T y p e z b w N T n L X & g t ; & l t ; a : K e y & g t ; & l t ; K e y & g t ; T a b l e s \ T a b l e 1 \ 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T a b l e 1 \ C o l u m n s \ N e t   W o r k d a y s & l t ; / K e y & g t ; & l t ; / a : K e y & g t ; & l t ; a : V a l u e   i : t y p e = " D i a g r a m D i s p l a y N o d e V i e w S t a t e " & g t ; & l t ; H e i g h t & g t ; 1 5 0 & l t ; / H e i g h t & g t ; & l t ; I s E x p a n d e d & g t ; t r u e & l t ; / I s E x p a n d e d & g t ; & l t ; W i d t h & g t ; 2 0 0 & l t ; / W i d t h & g t ; & l t ; / a : V a l u e & g t ; & l t ; / a : K e y V a l u e O f D i a g r a m O b j e c t K e y a n y T y p e z b w N T n L X & g t ; & l t ; a : K e y V a l u e O f D i a g r a m O b j e c t K e y a n y T y p e z b w N T n L X & g t ; & l t ; a : K e y & g t ; & l t ; K e y & g t ; T a b l e s \ T a b l e 1 \ C o l u m n s \ N e t   W o r k y e a r s & l t ; / K e y & g t ; & l t ; / a : K e y & g t ; & l t ; a : V a l u e   i : t y p e = " D i a g r a m D i s p l a y N o d e V i e w S t a t e " & g t ; & l t ; H e i g h t & g t ; 1 5 0 & l t ; / H e i g h t & g t ; & l t ; I s E x p a n d e d & g t ; t r u e & l t ; / I s E x p a n d e d & g t ; & l t ; W i d t h & g t ; 2 0 0 & l t ; / W i d t h & g t ; & l t ; / a : V a l u e & g t ; & l t ; / a : K e y V a l u e O f D i a g r a m O b j e c t K e y a n y T y p e z b w N T n L X & g t ; & l t ; a : K e y V a l u e O f D i a g r a m O b j e c t K e y a n y T y p e z b w N T n L X & g t ; & l t ; a : K e y & g t ; & l t ; K e y & g t ; T a b l e s \ T a b l e 1 \ C o l u m n s \ T e n u r e   B r a c k e t & l t ; / K e y & g t ; & l t ; / a : K e y & g t ; & l t ; a : V a l u e   i : t y p e = " D i a g r a m D i s p l a y N o d e V i e w S t a t e " & g t ; & l t ; H e i g h t & g t ; 1 5 0 & l t ; / H e i g h t & g t ; & l t ; I s E x p a n d e d & g t ; t r u e & l t ; / I s E x p a n d e d & g t ; & l t ; W i d t h & g t ; 2 0 0 & l t ; / W i d t h & g t ; & l t ; / a : V a l u e & g t ; & l t ; / a : K e y V a l u e O f D i a g r a m O b j e c t K e y a n y T y p e z b w N T n L X & g t ; & l t ; a : K e y V a l u e O f D i a g r a m O b j e c t K e y a n y T y p e z b w N T n L X & g t ; & l t ; a : K e y & g t ; & l t ; K e y & g t ; T a b l e s \ T a b l e 1 \ C o l u m n s \ A g e   B r a c k e t & l t ; / K e y & g t ; & l t ; / a : K e y & g t ; & l t ; a : V a l u e   i : t y p e = " D i a g r a m D i s p l a y N o d e V i e w S t a t e " & g t ; & l t ; H e i g h t & g t ; 1 5 0 & l t ; / H e i g h t & g t ; & l t ; I s E x p a n d e d & g t ; t r u e & l t ; / I s E x p a n d e d & g t ; & l t ; W i d t h & g t ; 2 0 0 & l t ; / W i d t h & g t ; & l t ; / a : V a l u e & g t ; & l t ; / a : K e y V a l u e O f D i a g r a m O b j e c t K e y a n y T y p e z b w N T n L X & g t ; & l t ; a : K e y V a l u e O f D i a g r a m O b j e c t K e y a n y T y p e z b w N T n L X & g t ; & l t ; a : K e y & g t ; & l t ; K e y & g t ; T a b l e s \ T a b l e 1 \ C o l u m n s \ F u l l   N a m e & l t ; / K e y & g t ; & l t ; / a : K e y & g t ; & l t ; a : V a l u e   i : t y p e = " D i a g r a m D i s p l a y N o d e V i e w S t a t e " & g t ; & l t ; H e i g h t & g t ; 1 5 0 & l t ; / H e i g h t & g t ; & l t ; I s E x p a n d e d & g t ; t r u e & l t ; / I s E x p a n d e d & g t ; & l t ; W i d t h & g t ; 2 0 0 & l t ; / W i d t h & g t ; & l t ; / a : V a l u e & g t ; & l t ; / a : K e y V a l u e O f D i a g r a m O b j e c t K e y a n y T y p e z b w N T n L X & g t ; & l t ; a : K e y V a l u e O f D i a g r a m O b j e c t K e y a n y T y p e z b w N T n L X & g t ; & l t ; a : K e y & g t ; & l t ; K e y & g t ; T a b l e s \ T a b l e 1 \ C o l u m n s \ E n d   D a t e - f i x e d & l t ; / K e y & g t ; & l t ; / a : K e y & g t ; & l t ; a : V a l u e 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A d d _ F i e 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 i : t y p e = " S a n d b o x E d i t o r M e a s u r e G r i d K e y " & g t ; & l t ; T a b l e N a m e & g t ; A d d _ F i e l d s & l t ; / T a b l e N a m e & g t ; & l t ; / K e y & g t ; & l t ; M a i n t a i n e r 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 I D & l t ; / K e y & g t ; & l t ; / D i a g r a m O b j e c t K e y & g t ; & l t ; D i a g r a m O b j e c t K e y & g t ; & l t ; K e y & g t ; C o l u m n s \ C o m p a n y   L e v e l & l t ; / K e y & g t ; & l t ; / D i a g r a m O b j e c t K e y & g t ; & l t ; D i a g r a m O b j e c t K e y & g t ; & l t ; K e y & g t ; C o l u m n s \ S i c k   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C o m p a n y   L e v e l & l t ; / K e y & g t ; & l t ; / a : K e y & g t ; & l t ; a : V a l u e   i : t y p e = " M e a s u r e G r i d N o d e V i e w S t a t e " & g t ; & l t ; C o l u m n & g t ; 1 & l t ; / C o l u m n & g t ; & l t ; L a y e d O u t & g t ; t r u e & l t ; / L a y e d O u t & g t ; & l t ; / a : V a l u e & g t ; & l t ; / a : K e y V a l u e O f D i a g r a m O b j e c t K e y a n y T y p e z b w N T n L X & g t ; & l t ; a : K e y V a l u e O f D i a g r a m O b j e c t K e y a n y T y p e z b w N T n L X & g t ; & l t ; a : K e y & g t ; & l t ; K e y & g t ; C o l u m n s \ S i c k   D a y s & l t ; / K e y & g t ; & l t ; / a : K e y & g t ; & l t ; a : V a l u e 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 S a t i s f a c t i o n & l t ; / K e y & g t ; & l t ; / D i a g r a m O b j e c t K e y & g t ; & l t ; D i a g r a m O b j e c t K e y & g t ; & l t ; K e y & g t ; C o l u m n s \ N e t   W o r k d a y s & l t ; / K e y & g t ; & l t ; / D i a g r a m O b j e c t K e y & g t ; & l t ; D i a g r a m O b j e c t K e y & g t ; & l t ; K e y & g t ; C o l u m n s \ N e t   W o r k y e a r s & l t ; / K e y & g t ; & l t ; / D i a g r a m O b j e c t K e y & g t ; & l t ; D i a g r a m O b j e c t K e y & g t ; & l t ; K e y & g t ; C o l u m n s \ T e n u r e   B r a c k e t & l t ; / K e y & g t ; & l t ; / D i a g r a m O b j e c t K e y & g t ; & l t ; D i a g r a m O b j e c t K e y & g t ; & l t ; K e y & g t ; C o l u m n s \ A g e   B r a c k e t & l t ; / K e y & g t ; & l t ; / D i a g r a m O b j e c t K e y & g t ; & l t ; D i a g r a m O b j e c t K e y & g t ; & l t ; K e y & g t ; C o l u m n s \ F u l l   N a m e & l t ; / K e y & g t ; & l t ; / D i a g r a m O b j e c t K e y & g t ; & l t ; D i a g r a m O b j e c t K e y & g t ; & l t ; K e y & g t ; C o l u m n s \ E n d   D a t e - f i x 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a : K e y V a l u e O f D i a g r a m O b j e c t K e y a n y T y p e z b w N T n L X & g t ; & l t ; a : K e y & g t ; & l t ; K e y & g t ; C o l u m n s \ N e t   W o r k d a y s & l t ; / K e y & g t ; & l t ; / a : K e y & g t ; & l t ; a : V a l u e   i : t y p e = " M e a s u r e G r i d N o d e V i e w S t a t e " & g t ; & l t ; C o l u m n & g t ; 1 8 & l t ; / C o l u m n & g t ; & l t ; L a y e d O u t & g t ; t r u e & l t ; / L a y e d O u t & g t ; & l t ; / a : V a l u e & g t ; & l t ; / a : K e y V a l u e O f D i a g r a m O b j e c t K e y a n y T y p e z b w N T n L X & g t ; & l t ; a : K e y V a l u e O f D i a g r a m O b j e c t K e y a n y T y p e z b w N T n L X & g t ; & l t ; a : K e y & g t ; & l t ; K e y & g t ; C o l u m n s \ N e t   W o r k y e a r s & l t ; / K e y & g t ; & l t ; / a : K e y & g t ; & l t ; a : V a l u e   i : t y p e = " M e a s u r e G r i d N o d e V i e w S t a t e " & g t ; & l t ; C o l u m n & g t ; 1 9 & l t ; / C o l u m n & g t ; & l t ; L a y e d O u t & g t ; t r u e & l t ; / L a y e d O u t & g t ; & l t ; / a : V a l u e & g t ; & l t ; / a : K e y V a l u e O f D i a g r a m O b j e c t K e y a n y T y p e z b w N T n L X & g t ; & l t ; a : K e y V a l u e O f D i a g r a m O b j e c t K e y a n y T y p e z b w N T n L X & g t ; & l t ; a : K e y & g t ; & l t ; K e y & g t ; C o l u m n s \ T e n u r e   B r a c k e t & l t ; / K e y & g t ; & l t ; / a : K e y & g t ; & l t ; a : V a l u e   i : t y p e = " M e a s u r e G r i d N o d e V i e w S t a t e " & g t ; & l t ; C o l u m n & g t ; 2 0 & l t ; / C o l u m n & g t ; & l t ; L a y e d O u t & g t ; t r u e & l t ; / L a y e d O u t & g t ; & l t ; / a : V a l u e & g t ; & l t ; / a : K e y V a l u e O f D i a g r a m O b j e c t K e y a n y T y p e z b w N T n L X & g t ; & l t ; a : K e y V a l u e O f D i a g r a m O b j e c t K e y a n y T y p e z b w N T n L X & g t ; & l t ; a : K e y & g t ; & l t ; K e y & g t ; C o l u m n s \ A g e   B r a c k e t & l t ; / K e y & g t ; & l t ; / a : K e y & g t ; & l t ; a : V a l u e   i : t y p e = " M e a s u r e G r i d N o d e V i e w S t a t e " & g t ; & l t ; C o l u m n & g t ; 2 1 & l t ; / C o l u m n & g t ; & l t ; L a y e d O u t & g t ; t r u e & l t ; / L a y e d O u t & g t ; & l t ; / a : V a l u e & g t ; & l t ; / a : K e y V a l u e O f D i a g r a m O b j e c t K e y a n y T y p e z b w N T n L X & g t ; & l t ; a : K e y V a l u e O f D i a g r a m O b j e c t K e y a n y T y p e z b w N T n L X & g t ; & l t ; a : K e y & g t ; & l t ; K e y & g t ; C o l u m n s \ F u l l   N a m e & l t ; / K e y & g t ; & l t ; / a : K e y & g t ; & l t ; a : V a l u e   i : t y p e = " M e a s u r e G r i d N o d e V i e w S t a t e " & g t ; & l t ; C o l u m n & g t ; 2 2 & l t ; / C o l u m n & g t ; & l t ; L a y e d O u t & g t ; t r u e & l t ; / L a y e d O u t & g t ; & l t ; / a : V a l u e & g t ; & l t ; / a : K e y V a l u e O f D i a g r a m O b j e c t K e y a n y T y p e z b w N T n L X & g t ; & l t ; a : K e y V a l u e O f D i a g r a m O b j e c t K e y a n y T y p e z b w N T n L X & g t ; & l t ; a : K e y & g t ; & l t ; K e y & g t ; C o l u m n s \ E n d   D a t e - f i x e d & l t ; / K e y & g t ; & l t ; / a : K e y & g t ; & l t ; a : V a l u e   i : t y p e = " M e a s u r e G r i d N o d e V i e w S t a t e " & g t ; & l t ; C o l u m n & g t ; 2 3 & 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C o u n t I n S a n d b o x " > < C u s t o m C o n t e n t > 2 < / C u s t o m C o n t e n t > < / G e m i n i > 
</file>

<file path=customXml/item6.xml>��< ? x m l   v e r s i o n = " 1 . 0 "   e n c o d i n g = " U T F - 1 6 " ? > < G e m i n i   x m l n s = " h t t p : / / g e m i n i / p i v o t c u s t o m i z a t i o n / C l i e n t W i n d o w X M L " > < C u s t o m C o n t e n t > T a b l e 1 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21FE88-E374-474B-B6A6-B72D1162116D}">
  <ds:schemaRefs/>
</ds:datastoreItem>
</file>

<file path=customXml/itemProps10.xml><?xml version="1.0" encoding="utf-8"?>
<ds:datastoreItem xmlns:ds="http://schemas.openxmlformats.org/officeDocument/2006/customXml" ds:itemID="{860C86E3-DACA-4F43-848E-FAFF0A34A1B3}">
  <ds:schemaRefs/>
</ds:datastoreItem>
</file>

<file path=customXml/itemProps11.xml><?xml version="1.0" encoding="utf-8"?>
<ds:datastoreItem xmlns:ds="http://schemas.openxmlformats.org/officeDocument/2006/customXml" ds:itemID="{3A4C370B-863C-44A8-A73F-1F1B7E38D47E}">
  <ds:schemaRefs/>
</ds:datastoreItem>
</file>

<file path=customXml/itemProps12.xml><?xml version="1.0" encoding="utf-8"?>
<ds:datastoreItem xmlns:ds="http://schemas.openxmlformats.org/officeDocument/2006/customXml" ds:itemID="{BC60858F-1FFD-4F36-825F-CC2AA9C113D2}">
  <ds:schemaRefs/>
</ds:datastoreItem>
</file>

<file path=customXml/itemProps13.xml><?xml version="1.0" encoding="utf-8"?>
<ds:datastoreItem xmlns:ds="http://schemas.openxmlformats.org/officeDocument/2006/customXml" ds:itemID="{4354ABFF-1C39-457D-B4EF-5C14BE9702D7}">
  <ds:schemaRefs/>
</ds:datastoreItem>
</file>

<file path=customXml/itemProps14.xml><?xml version="1.0" encoding="utf-8"?>
<ds:datastoreItem xmlns:ds="http://schemas.openxmlformats.org/officeDocument/2006/customXml" ds:itemID="{27D59E24-0AF3-4691-9499-C2B76F2D076F}">
  <ds:schemaRefs/>
</ds:datastoreItem>
</file>

<file path=customXml/itemProps15.xml><?xml version="1.0" encoding="utf-8"?>
<ds:datastoreItem xmlns:ds="http://schemas.openxmlformats.org/officeDocument/2006/customXml" ds:itemID="{C2FB9A6F-5A88-419A-A08C-46FC3D3752BF}">
  <ds:schemaRefs/>
</ds:datastoreItem>
</file>

<file path=customXml/itemProps16.xml><?xml version="1.0" encoding="utf-8"?>
<ds:datastoreItem xmlns:ds="http://schemas.openxmlformats.org/officeDocument/2006/customXml" ds:itemID="{E6450365-7B54-431D-B8FC-9955BCBDB20D}">
  <ds:schemaRefs/>
</ds:datastoreItem>
</file>

<file path=customXml/itemProps17.xml><?xml version="1.0" encoding="utf-8"?>
<ds:datastoreItem xmlns:ds="http://schemas.openxmlformats.org/officeDocument/2006/customXml" ds:itemID="{C9277801-FE53-4C96-94B4-A1B1128B0453}">
  <ds:schemaRefs/>
</ds:datastoreItem>
</file>

<file path=customXml/itemProps18.xml><?xml version="1.0" encoding="utf-8"?>
<ds:datastoreItem xmlns:ds="http://schemas.openxmlformats.org/officeDocument/2006/customXml" ds:itemID="{93960D1F-25E6-4578-B35C-8D611BAF5E14}">
  <ds:schemaRefs/>
</ds:datastoreItem>
</file>

<file path=customXml/itemProps19.xml><?xml version="1.0" encoding="utf-8"?>
<ds:datastoreItem xmlns:ds="http://schemas.openxmlformats.org/officeDocument/2006/customXml" ds:itemID="{D126BAC7-777B-4C65-8ECE-F0988F6633D6}">
  <ds:schemaRefs/>
</ds:datastoreItem>
</file>

<file path=customXml/itemProps2.xml><?xml version="1.0" encoding="utf-8"?>
<ds:datastoreItem xmlns:ds="http://schemas.openxmlformats.org/officeDocument/2006/customXml" ds:itemID="{7DAA6579-9E8B-4E4B-B5B7-01D3AE06D196}">
  <ds:schemaRefs/>
</ds:datastoreItem>
</file>

<file path=customXml/itemProps3.xml><?xml version="1.0" encoding="utf-8"?>
<ds:datastoreItem xmlns:ds="http://schemas.openxmlformats.org/officeDocument/2006/customXml" ds:itemID="{6E16615E-D730-459C-AF40-2BAE4F501536}">
  <ds:schemaRefs/>
</ds:datastoreItem>
</file>

<file path=customXml/itemProps4.xml><?xml version="1.0" encoding="utf-8"?>
<ds:datastoreItem xmlns:ds="http://schemas.openxmlformats.org/officeDocument/2006/customXml" ds:itemID="{93D9F471-F129-4895-B051-D2E1AF2D45C1}">
  <ds:schemaRefs/>
</ds:datastoreItem>
</file>

<file path=customXml/itemProps5.xml><?xml version="1.0" encoding="utf-8"?>
<ds:datastoreItem xmlns:ds="http://schemas.openxmlformats.org/officeDocument/2006/customXml" ds:itemID="{2E48F931-B104-4C2D-8423-2B1C0038B52A}">
  <ds:schemaRefs/>
</ds:datastoreItem>
</file>

<file path=customXml/itemProps6.xml><?xml version="1.0" encoding="utf-8"?>
<ds:datastoreItem xmlns:ds="http://schemas.openxmlformats.org/officeDocument/2006/customXml" ds:itemID="{C4EDD47D-4336-41F9-8B8A-B876A6EECFE2}">
  <ds:schemaRefs/>
</ds:datastoreItem>
</file>

<file path=customXml/itemProps7.xml><?xml version="1.0" encoding="utf-8"?>
<ds:datastoreItem xmlns:ds="http://schemas.openxmlformats.org/officeDocument/2006/customXml" ds:itemID="{80D57ED7-0452-4811-BAC2-E85C34721C3D}">
  <ds:schemaRefs/>
</ds:datastoreItem>
</file>

<file path=customXml/itemProps8.xml><?xml version="1.0" encoding="utf-8"?>
<ds:datastoreItem xmlns:ds="http://schemas.openxmlformats.org/officeDocument/2006/customXml" ds:itemID="{187A7F6D-E1A9-4348-A187-69619297ED20}">
  <ds:schemaRefs/>
</ds:datastoreItem>
</file>

<file path=customXml/itemProps9.xml><?xml version="1.0" encoding="utf-8"?>
<ds:datastoreItem xmlns:ds="http://schemas.openxmlformats.org/officeDocument/2006/customXml" ds:itemID="{0E42D995-7A33-4E87-B012-2192538906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2025-04-27T21:15:41Z</dcterms:modified>
</cp:coreProperties>
</file>