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415"/>
  </bookViews>
  <sheets>
    <sheet name="FT232H_SCH" sheetId="1" r:id="rId1"/>
  </sheets>
  <calcPr calcId="144525"/>
</workbook>
</file>

<file path=xl/sharedStrings.xml><?xml version="1.0" encoding="utf-8"?>
<sst xmlns="http://schemas.openxmlformats.org/spreadsheetml/2006/main" count="133" uniqueCount="96">
  <si>
    <t>Comment</t>
  </si>
  <si>
    <t>Description</t>
  </si>
  <si>
    <t>Designator</t>
  </si>
  <si>
    <t>Footprint</t>
  </si>
  <si>
    <t>LibRef</t>
  </si>
  <si>
    <t>Quantity</t>
  </si>
  <si>
    <t>Unit Price</t>
  </si>
  <si>
    <t>Price</t>
  </si>
  <si>
    <t>link</t>
  </si>
  <si>
    <t>0.1uF</t>
  </si>
  <si>
    <t>Capacitor</t>
  </si>
  <si>
    <t>C20, C21, C23, C24, C27, C28, C29, C30, C31, C32, C33, C34, C35, C36</t>
  </si>
  <si>
    <t>LC-0603_C</t>
  </si>
  <si>
    <t>CAP</t>
  </si>
  <si>
    <t>https://m.tb.cn/h.e2Cn0aW</t>
  </si>
  <si>
    <t>10uF</t>
  </si>
  <si>
    <t>C22</t>
  </si>
  <si>
    <t>LC-1206_C</t>
  </si>
  <si>
    <t>https://m.tb.cn/h.edlBVis</t>
  </si>
  <si>
    <t>22pF</t>
  </si>
  <si>
    <t>C25, C26</t>
  </si>
  <si>
    <t>https://m.tb.cn/h.e2Nl4La</t>
  </si>
  <si>
    <t>PGB1010603</t>
  </si>
  <si>
    <t>TVS Dio</t>
  </si>
  <si>
    <t>D1, D2</t>
  </si>
  <si>
    <t>LC-0603_R</t>
  </si>
  <si>
    <t>https://item.szlcsc.com/11221.html</t>
  </si>
  <si>
    <t>Fuse 1</t>
  </si>
  <si>
    <t>Fuse</t>
  </si>
  <si>
    <t>F1</t>
  </si>
  <si>
    <t>LC-1210_R</t>
  </si>
  <si>
    <t xml:space="preserve">https://m.tb.cn/h.e2NlivV </t>
  </si>
  <si>
    <t>USB_Micro</t>
  </si>
  <si>
    <t>J1</t>
  </si>
  <si>
    <t>MY-USB_MICRO</t>
  </si>
  <si>
    <t>https://m.tb.cn/h.e2NOxVJ</t>
  </si>
  <si>
    <r>
      <rPr>
        <sz val="8"/>
        <color rgb="FF000000"/>
        <rFont val="Segoe UI"/>
        <charset val="134"/>
      </rPr>
      <t>typec</t>
    </r>
    <r>
      <rPr>
        <sz val="8"/>
        <color rgb="FF000000"/>
        <rFont val="等线"/>
        <charset val="134"/>
      </rPr>
      <t>座子</t>
    </r>
  </si>
  <si>
    <r>
      <rPr>
        <sz val="8"/>
        <color rgb="FF000000"/>
        <rFont val="等线"/>
        <charset val="134"/>
      </rPr>
      <t>仅</t>
    </r>
    <r>
      <rPr>
        <sz val="8"/>
        <color rgb="FF000000"/>
        <rFont val="Segoe UI"/>
        <charset val="134"/>
      </rPr>
      <t>usb2.0</t>
    </r>
  </si>
  <si>
    <t>J2</t>
  </si>
  <si>
    <t>MY-USB-TYPEC_16PIN</t>
  </si>
  <si>
    <t>https://m.tb.cn/h.edlzuQ4</t>
  </si>
  <si>
    <t>120OHM@100Mhz</t>
  </si>
  <si>
    <t>Inductor</t>
  </si>
  <si>
    <t>L1, L2, L3</t>
  </si>
  <si>
    <t>LC-0603_L</t>
  </si>
  <si>
    <t>https://m.tb.cn/h.e2CnSvH</t>
  </si>
  <si>
    <t>LED-SMD</t>
  </si>
  <si>
    <r>
      <rPr>
        <sz val="8"/>
        <color rgb="FF000000"/>
        <rFont val="等线"/>
        <charset val="134"/>
      </rPr>
      <t>贴片</t>
    </r>
    <r>
      <rPr>
        <sz val="8"/>
        <color rgb="FF000000"/>
        <rFont val="Segoe UI"/>
        <charset val="134"/>
      </rPr>
      <t>LED</t>
    </r>
  </si>
  <si>
    <t>LED1, LED2</t>
  </si>
  <si>
    <t>MY-0603_LED_B</t>
  </si>
  <si>
    <t>https://m.tb.cn/h.edlCQkF</t>
  </si>
  <si>
    <t>Header 7X2</t>
  </si>
  <si>
    <t>Header, 7-Pin, Dual row</t>
  </si>
  <si>
    <t>P1</t>
  </si>
  <si>
    <t>HDR2X7</t>
  </si>
  <si>
    <t>https://m.tb.cn/h.edVXg9t</t>
  </si>
  <si>
    <t>33R</t>
  </si>
  <si>
    <t>Resistor</t>
  </si>
  <si>
    <t>R2, R3, R4, R5</t>
  </si>
  <si>
    <t>Res1</t>
  </si>
  <si>
    <t>https://m.tb.cn/h.e2CqduM</t>
  </si>
  <si>
    <t>10K</t>
  </si>
  <si>
    <t>R6, R10, R11, R12</t>
  </si>
  <si>
    <t>https://m.tb.cn/h.e2NmkOH</t>
  </si>
  <si>
    <t>12.1K 1%</t>
  </si>
  <si>
    <t>R7</t>
  </si>
  <si>
    <t>https://m.tb.cn/h.e2NLMD1</t>
  </si>
  <si>
    <t>2K</t>
  </si>
  <si>
    <t>R8, R9</t>
  </si>
  <si>
    <t xml:space="preserve">https://m.tb.cn/h.edOad19 </t>
  </si>
  <si>
    <t>R13</t>
  </si>
  <si>
    <t>0</t>
  </si>
  <si>
    <t>R15, R16</t>
  </si>
  <si>
    <t>https://m.tb.cn/h.e2NNFhg</t>
  </si>
  <si>
    <t>FT232HL</t>
  </si>
  <si>
    <t/>
  </si>
  <si>
    <t>U6</t>
  </si>
  <si>
    <t>MY-LQFP-QFN-48_7x7x05P</t>
  </si>
  <si>
    <t>华强北某实体店</t>
  </si>
  <si>
    <t>93LC56BISN</t>
  </si>
  <si>
    <t>U7</t>
  </si>
  <si>
    <t>LC-SOIC-8_150mil</t>
  </si>
  <si>
    <t>93LC56BT</t>
  </si>
  <si>
    <t>U13</t>
  </si>
  <si>
    <t>LC-SOT-23-6</t>
  </si>
  <si>
    <t>12MHz</t>
  </si>
  <si>
    <r>
      <rPr>
        <sz val="8"/>
        <color rgb="FF000000"/>
        <rFont val="Segoe UI"/>
        <charset val="134"/>
      </rPr>
      <t>3225</t>
    </r>
    <r>
      <rPr>
        <sz val="8"/>
        <color rgb="FF000000"/>
        <rFont val="等线"/>
        <charset val="134"/>
      </rPr>
      <t>晶振</t>
    </r>
  </si>
  <si>
    <t>Y1</t>
  </si>
  <si>
    <t>XTAL-3225</t>
  </si>
  <si>
    <r>
      <rPr>
        <sz val="8"/>
        <color rgb="FF000000"/>
        <rFont val="等线"/>
        <charset val="134"/>
      </rPr>
      <t>晶振</t>
    </r>
  </si>
  <si>
    <t>https://m.tb.cn/h.e2NONZ0</t>
  </si>
  <si>
    <t>排线</t>
  </si>
  <si>
    <t xml:space="preserve">https://m.tb.cn/h.edV1EMF </t>
  </si>
  <si>
    <t>microusb</t>
  </si>
  <si>
    <t>typec</t>
  </si>
  <si>
    <t>pcb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</si>
</sst>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_ "/>
  </numFmts>
  <fonts count="22">
    <font>
      <sz val="11"/>
      <color theme="1"/>
      <name val="等线"/>
      <charset val="134"/>
      <scheme val="minor"/>
    </font>
    <font>
      <sz val="8"/>
      <color rgb="FF000000"/>
      <name val="Segoe UI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8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2" fillId="0" borderId="0" xfId="10" applyFont="1">
      <alignment vertical="center"/>
    </xf>
    <xf numFmtId="0" fontId="3" fillId="0" borderId="0" xfId="10">
      <alignment vertical="center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.tb.cn/h.e2Nl4La" TargetMode="External"/><Relationship Id="rId8" Type="http://schemas.openxmlformats.org/officeDocument/2006/relationships/hyperlink" Target="https://m.tb.cn/h.e2NOxVJ" TargetMode="External"/><Relationship Id="rId7" Type="http://schemas.openxmlformats.org/officeDocument/2006/relationships/hyperlink" Target="https://m.tb.cn/h.e2NlivV" TargetMode="External"/><Relationship Id="rId6" Type="http://schemas.openxmlformats.org/officeDocument/2006/relationships/hyperlink" Target="https://m.tb.cn/h.edVXg9t" TargetMode="External"/><Relationship Id="rId5" Type="http://schemas.openxmlformats.org/officeDocument/2006/relationships/hyperlink" Target="https://m.tb.cn/h.edlBVis" TargetMode="External"/><Relationship Id="rId4" Type="http://schemas.openxmlformats.org/officeDocument/2006/relationships/hyperlink" Target="https://m.tb.cn/h.e2CnSvH" TargetMode="External"/><Relationship Id="rId3" Type="http://schemas.openxmlformats.org/officeDocument/2006/relationships/hyperlink" Target="https://m.tb.cn/h.e2NONZ0" TargetMode="External"/><Relationship Id="rId2" Type="http://schemas.openxmlformats.org/officeDocument/2006/relationships/hyperlink" Target="https://m.tb.cn/h.e2Cn0aW" TargetMode="External"/><Relationship Id="rId15" Type="http://schemas.openxmlformats.org/officeDocument/2006/relationships/hyperlink" Target="https://item.szlcsc.com/11221.html" TargetMode="External"/><Relationship Id="rId14" Type="http://schemas.openxmlformats.org/officeDocument/2006/relationships/hyperlink" Target="https://m.tb.cn/h.e2CqduM" TargetMode="External"/><Relationship Id="rId13" Type="http://schemas.openxmlformats.org/officeDocument/2006/relationships/hyperlink" Target="https://m.tb.cn/h.edOad19" TargetMode="External"/><Relationship Id="rId12" Type="http://schemas.openxmlformats.org/officeDocument/2006/relationships/hyperlink" Target="https://m.tb.cn/h.edlzuQ4" TargetMode="External"/><Relationship Id="rId11" Type="http://schemas.openxmlformats.org/officeDocument/2006/relationships/hyperlink" Target="https://m.tb.cn/h.e2NNFhg" TargetMode="External"/><Relationship Id="rId10" Type="http://schemas.openxmlformats.org/officeDocument/2006/relationships/hyperlink" Target="https://m.tb.cn/h.e2NmkOH" TargetMode="External"/><Relationship Id="rId1" Type="http://schemas.openxmlformats.org/officeDocument/2006/relationships/hyperlink" Target="https://m.tb.cn/h.edV1EM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85" zoomScaleNormal="85" topLeftCell="B1" workbookViewId="0">
      <selection activeCell="I22" sqref="I22"/>
    </sheetView>
  </sheetViews>
  <sheetFormatPr defaultColWidth="9" defaultRowHeight="14.25"/>
  <cols>
    <col min="1" max="6" width="17.5583333333333" customWidth="1"/>
    <col min="7" max="7" width="18.375" customWidth="1"/>
    <col min="8" max="8" width="15.625" customWidth="1"/>
    <col min="9" max="9" width="46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2">
        <v>14</v>
      </c>
      <c r="G2" s="3">
        <v>0.0125</v>
      </c>
      <c r="H2" s="2">
        <f>F2*G2</f>
        <v>0.175</v>
      </c>
      <c r="I2" s="4" t="s">
        <v>14</v>
      </c>
    </row>
    <row r="3" spans="1:9">
      <c r="A3" s="7" t="s">
        <v>15</v>
      </c>
      <c r="B3" s="7" t="s">
        <v>10</v>
      </c>
      <c r="C3" s="7" t="s">
        <v>16</v>
      </c>
      <c r="D3" s="7" t="s">
        <v>17</v>
      </c>
      <c r="E3" s="7" t="s">
        <v>13</v>
      </c>
      <c r="F3" s="2">
        <v>1</v>
      </c>
      <c r="G3" s="3">
        <v>0.07</v>
      </c>
      <c r="H3" s="2">
        <f t="shared" ref="H3:H22" si="0">F3*G3</f>
        <v>0.07</v>
      </c>
      <c r="I3" s="5" t="s">
        <v>18</v>
      </c>
    </row>
    <row r="4" spans="1:9">
      <c r="A4" s="7" t="s">
        <v>19</v>
      </c>
      <c r="B4" s="7" t="s">
        <v>10</v>
      </c>
      <c r="C4" s="7" t="s">
        <v>20</v>
      </c>
      <c r="D4" s="7" t="s">
        <v>12</v>
      </c>
      <c r="E4" s="7" t="s">
        <v>13</v>
      </c>
      <c r="F4" s="2">
        <v>2</v>
      </c>
      <c r="G4" s="3">
        <v>0.025</v>
      </c>
      <c r="H4" s="2">
        <f t="shared" si="0"/>
        <v>0.05</v>
      </c>
      <c r="I4" s="4" t="s">
        <v>21</v>
      </c>
    </row>
    <row r="5" spans="1:9">
      <c r="A5" s="7" t="s">
        <v>22</v>
      </c>
      <c r="B5" s="7" t="s">
        <v>23</v>
      </c>
      <c r="C5" s="7" t="s">
        <v>24</v>
      </c>
      <c r="D5" s="7" t="s">
        <v>25</v>
      </c>
      <c r="E5" s="2"/>
      <c r="F5" s="2">
        <v>2</v>
      </c>
      <c r="G5" s="2">
        <v>0.35</v>
      </c>
      <c r="H5" s="2">
        <f t="shared" si="0"/>
        <v>0.7</v>
      </c>
      <c r="I5" s="5" t="s">
        <v>26</v>
      </c>
    </row>
    <row r="6" spans="1:9">
      <c r="A6" s="7" t="s">
        <v>27</v>
      </c>
      <c r="B6" s="7" t="s">
        <v>28</v>
      </c>
      <c r="C6" s="7" t="s">
        <v>29</v>
      </c>
      <c r="D6" s="7" t="s">
        <v>30</v>
      </c>
      <c r="E6" s="7" t="s">
        <v>27</v>
      </c>
      <c r="F6" s="2">
        <v>1</v>
      </c>
      <c r="G6" s="2">
        <v>0.1</v>
      </c>
      <c r="H6" s="2">
        <f t="shared" si="0"/>
        <v>0.1</v>
      </c>
      <c r="I6" s="5" t="s">
        <v>31</v>
      </c>
    </row>
    <row r="7" spans="1:9">
      <c r="A7" s="7" t="s">
        <v>32</v>
      </c>
      <c r="B7" s="7" t="s">
        <v>32</v>
      </c>
      <c r="C7" s="7" t="s">
        <v>33</v>
      </c>
      <c r="D7" s="7" t="s">
        <v>34</v>
      </c>
      <c r="E7" s="7" t="s">
        <v>32</v>
      </c>
      <c r="F7" s="2">
        <v>1</v>
      </c>
      <c r="G7" s="2">
        <v>0.16</v>
      </c>
      <c r="H7" s="2">
        <f t="shared" si="0"/>
        <v>0.16</v>
      </c>
      <c r="I7" s="5" t="s">
        <v>35</v>
      </c>
    </row>
    <row r="8" spans="1:9">
      <c r="A8" s="7" t="s">
        <v>36</v>
      </c>
      <c r="B8" s="7" t="s">
        <v>37</v>
      </c>
      <c r="C8" s="7" t="s">
        <v>38</v>
      </c>
      <c r="D8" s="7" t="s">
        <v>39</v>
      </c>
      <c r="E8" s="7" t="s">
        <v>36</v>
      </c>
      <c r="F8" s="2">
        <v>1</v>
      </c>
      <c r="G8" s="2">
        <v>0.5</v>
      </c>
      <c r="H8" s="2">
        <f t="shared" si="0"/>
        <v>0.5</v>
      </c>
      <c r="I8" s="5" t="s">
        <v>40</v>
      </c>
    </row>
    <row r="9" spans="1:9">
      <c r="A9" s="7" t="s">
        <v>41</v>
      </c>
      <c r="B9" s="7" t="s">
        <v>42</v>
      </c>
      <c r="C9" s="7" t="s">
        <v>43</v>
      </c>
      <c r="D9" s="7" t="s">
        <v>44</v>
      </c>
      <c r="E9" s="7" t="s">
        <v>42</v>
      </c>
      <c r="F9" s="2">
        <v>3</v>
      </c>
      <c r="G9" s="2">
        <v>0.02</v>
      </c>
      <c r="H9" s="2">
        <f t="shared" si="0"/>
        <v>0.06</v>
      </c>
      <c r="I9" s="5" t="s">
        <v>45</v>
      </c>
    </row>
    <row r="10" spans="1:9">
      <c r="A10" s="7" t="s">
        <v>46</v>
      </c>
      <c r="B10" s="7" t="s">
        <v>47</v>
      </c>
      <c r="C10" s="7" t="s">
        <v>48</v>
      </c>
      <c r="D10" s="7" t="s">
        <v>49</v>
      </c>
      <c r="E10" s="7" t="s">
        <v>46</v>
      </c>
      <c r="F10" s="2">
        <v>2</v>
      </c>
      <c r="G10" s="2">
        <v>0.04</v>
      </c>
      <c r="H10" s="2">
        <f t="shared" si="0"/>
        <v>0.08</v>
      </c>
      <c r="I10" t="s">
        <v>50</v>
      </c>
    </row>
    <row r="11" spans="1:9">
      <c r="A11" s="7" t="s">
        <v>51</v>
      </c>
      <c r="B11" s="7" t="s">
        <v>52</v>
      </c>
      <c r="C11" s="7" t="s">
        <v>53</v>
      </c>
      <c r="D11" s="7" t="s">
        <v>54</v>
      </c>
      <c r="E11" s="7" t="s">
        <v>51</v>
      </c>
      <c r="F11" s="2">
        <v>1</v>
      </c>
      <c r="G11" s="2">
        <v>0.077</v>
      </c>
      <c r="H11" s="2">
        <f t="shared" si="0"/>
        <v>0.077</v>
      </c>
      <c r="I11" s="5" t="s">
        <v>55</v>
      </c>
    </row>
    <row r="12" spans="1:9">
      <c r="A12" s="7" t="s">
        <v>56</v>
      </c>
      <c r="B12" s="7" t="s">
        <v>57</v>
      </c>
      <c r="C12" s="7" t="s">
        <v>58</v>
      </c>
      <c r="D12" s="7" t="s">
        <v>25</v>
      </c>
      <c r="E12" s="7" t="s">
        <v>59</v>
      </c>
      <c r="F12" s="2">
        <v>4</v>
      </c>
      <c r="G12" s="2">
        <v>0.024</v>
      </c>
      <c r="H12" s="2">
        <f t="shared" si="0"/>
        <v>0.096</v>
      </c>
      <c r="I12" s="5" t="s">
        <v>60</v>
      </c>
    </row>
    <row r="13" spans="1:9">
      <c r="A13" s="7" t="s">
        <v>61</v>
      </c>
      <c r="B13" s="7" t="s">
        <v>57</v>
      </c>
      <c r="C13" s="7" t="s">
        <v>62</v>
      </c>
      <c r="D13" s="7" t="s">
        <v>25</v>
      </c>
      <c r="E13" s="7" t="s">
        <v>59</v>
      </c>
      <c r="F13" s="2">
        <v>4</v>
      </c>
      <c r="G13" s="2">
        <v>0.035</v>
      </c>
      <c r="H13" s="2">
        <f t="shared" si="0"/>
        <v>0.14</v>
      </c>
      <c r="I13" s="5" t="s">
        <v>63</v>
      </c>
    </row>
    <row r="14" spans="1:9">
      <c r="A14" s="7" t="s">
        <v>64</v>
      </c>
      <c r="B14" s="7" t="s">
        <v>57</v>
      </c>
      <c r="C14" s="7" t="s">
        <v>65</v>
      </c>
      <c r="D14" s="7" t="s">
        <v>25</v>
      </c>
      <c r="E14" s="7" t="s">
        <v>59</v>
      </c>
      <c r="F14" s="2">
        <v>1</v>
      </c>
      <c r="G14" s="2">
        <v>0.024</v>
      </c>
      <c r="H14" s="2">
        <f t="shared" si="0"/>
        <v>0.024</v>
      </c>
      <c r="I14" t="s">
        <v>66</v>
      </c>
    </row>
    <row r="15" spans="1:9">
      <c r="A15" s="7" t="s">
        <v>67</v>
      </c>
      <c r="B15" s="7" t="s">
        <v>57</v>
      </c>
      <c r="C15" s="7" t="s">
        <v>68</v>
      </c>
      <c r="D15" s="7" t="s">
        <v>25</v>
      </c>
      <c r="E15" s="7" t="s">
        <v>59</v>
      </c>
      <c r="F15" s="2">
        <v>2</v>
      </c>
      <c r="G15" s="2">
        <v>0.024</v>
      </c>
      <c r="H15" s="2">
        <f t="shared" si="0"/>
        <v>0.048</v>
      </c>
      <c r="I15" s="5" t="s">
        <v>69</v>
      </c>
    </row>
    <row r="16" spans="1:9">
      <c r="A16" s="7" t="s">
        <v>67</v>
      </c>
      <c r="B16" s="7" t="s">
        <v>57</v>
      </c>
      <c r="C16" s="7" t="s">
        <v>70</v>
      </c>
      <c r="D16" s="7" t="s">
        <v>44</v>
      </c>
      <c r="E16" s="7" t="s">
        <v>59</v>
      </c>
      <c r="F16" s="2">
        <v>1</v>
      </c>
      <c r="G16" s="2">
        <v>0.024</v>
      </c>
      <c r="H16" s="2">
        <f t="shared" si="0"/>
        <v>0.024</v>
      </c>
      <c r="I16" s="5" t="s">
        <v>69</v>
      </c>
    </row>
    <row r="17" spans="1:9">
      <c r="A17" s="7" t="s">
        <v>71</v>
      </c>
      <c r="B17" s="7" t="s">
        <v>57</v>
      </c>
      <c r="C17" s="7" t="s">
        <v>72</v>
      </c>
      <c r="D17" s="7" t="s">
        <v>25</v>
      </c>
      <c r="E17" s="7" t="s">
        <v>59</v>
      </c>
      <c r="F17" s="2">
        <v>2</v>
      </c>
      <c r="G17" s="2">
        <v>0.024</v>
      </c>
      <c r="H17" s="2">
        <f t="shared" si="0"/>
        <v>0.048</v>
      </c>
      <c r="I17" s="5" t="s">
        <v>73</v>
      </c>
    </row>
    <row r="18" spans="1:9">
      <c r="A18" s="7" t="s">
        <v>74</v>
      </c>
      <c r="B18" s="7" t="s">
        <v>75</v>
      </c>
      <c r="C18" s="7" t="s">
        <v>76</v>
      </c>
      <c r="D18" s="7" t="s">
        <v>77</v>
      </c>
      <c r="E18" s="7" t="s">
        <v>74</v>
      </c>
      <c r="F18" s="2">
        <v>1</v>
      </c>
      <c r="G18" s="2">
        <v>17</v>
      </c>
      <c r="H18" s="2">
        <f t="shared" si="0"/>
        <v>17</v>
      </c>
      <c r="I18" t="s">
        <v>78</v>
      </c>
    </row>
    <row r="19" spans="1:9">
      <c r="A19" s="7" t="s">
        <v>79</v>
      </c>
      <c r="B19" s="7" t="s">
        <v>75</v>
      </c>
      <c r="C19" s="7" t="s">
        <v>80</v>
      </c>
      <c r="D19" s="7" t="s">
        <v>81</v>
      </c>
      <c r="E19" s="7" t="s">
        <v>79</v>
      </c>
      <c r="F19" s="2">
        <v>1</v>
      </c>
      <c r="G19" s="2">
        <v>1.5</v>
      </c>
      <c r="H19" s="2">
        <f t="shared" si="0"/>
        <v>1.5</v>
      </c>
      <c r="I19" t="s">
        <v>78</v>
      </c>
    </row>
    <row r="20" spans="1:8">
      <c r="A20" s="7" t="s">
        <v>82</v>
      </c>
      <c r="B20" s="7" t="s">
        <v>75</v>
      </c>
      <c r="C20" s="7" t="s">
        <v>83</v>
      </c>
      <c r="D20" s="7" t="s">
        <v>84</v>
      </c>
      <c r="E20" s="7" t="s">
        <v>82</v>
      </c>
      <c r="F20" s="2">
        <v>1</v>
      </c>
      <c r="G20" s="2">
        <v>0</v>
      </c>
      <c r="H20" s="2">
        <f t="shared" si="0"/>
        <v>0</v>
      </c>
    </row>
    <row r="21" spans="1:9">
      <c r="A21" s="7" t="s">
        <v>85</v>
      </c>
      <c r="B21" s="7" t="s">
        <v>86</v>
      </c>
      <c r="C21" s="7" t="s">
        <v>87</v>
      </c>
      <c r="D21" s="7" t="s">
        <v>88</v>
      </c>
      <c r="E21" s="7" t="s">
        <v>89</v>
      </c>
      <c r="F21" s="2">
        <v>1</v>
      </c>
      <c r="G21" s="2">
        <v>0.54</v>
      </c>
      <c r="H21" s="2">
        <f t="shared" si="0"/>
        <v>0.54</v>
      </c>
      <c r="I21" s="5" t="s">
        <v>90</v>
      </c>
    </row>
    <row r="22" spans="4:9">
      <c r="D22" s="2" t="s">
        <v>91</v>
      </c>
      <c r="E22" s="2" t="s">
        <v>91</v>
      </c>
      <c r="F22" s="2">
        <v>1</v>
      </c>
      <c r="G22" s="2">
        <v>1.2</v>
      </c>
      <c r="H22" s="2">
        <f t="shared" si="0"/>
        <v>1.2</v>
      </c>
      <c r="I22" s="4" t="s">
        <v>92</v>
      </c>
    </row>
    <row r="23" spans="8:9">
      <c r="H23" t="s">
        <v>93</v>
      </c>
      <c r="I23" t="s">
        <v>94</v>
      </c>
    </row>
    <row r="24" spans="8:9">
      <c r="H24">
        <f>SUM(H2:H22)</f>
        <v>22.592</v>
      </c>
      <c r="I24">
        <f>H24+G8-G7</f>
        <v>22.932</v>
      </c>
    </row>
    <row r="25" spans="7:9">
      <c r="G25" t="s">
        <v>95</v>
      </c>
      <c r="H25">
        <v>1</v>
      </c>
      <c r="I25">
        <v>1</v>
      </c>
    </row>
    <row r="26" spans="8:9">
      <c r="H26">
        <f>H24+H25</f>
        <v>23.592</v>
      </c>
      <c r="I26">
        <f>I24+I25</f>
        <v>23.932</v>
      </c>
    </row>
  </sheetData>
  <hyperlinks>
    <hyperlink ref="I22" r:id="rId1" display="https://m.tb.cn/h.edV1EMF "/>
    <hyperlink ref="I2" r:id="rId2" display="https://m.tb.cn/h.e2Cn0aW"/>
    <hyperlink ref="I21" r:id="rId3" display="https://m.tb.cn/h.e2NONZ0"/>
    <hyperlink ref="I9" r:id="rId4" display="https://m.tb.cn/h.e2CnSvH"/>
    <hyperlink ref="I3" r:id="rId5" display="https://m.tb.cn/h.edlBVis"/>
    <hyperlink ref="I11" r:id="rId6" display="https://m.tb.cn/h.edVXg9t"/>
    <hyperlink ref="I6" r:id="rId7" display="https://m.tb.cn/h.e2NlivV "/>
    <hyperlink ref="I7" r:id="rId8" display="https://m.tb.cn/h.e2NOxVJ"/>
    <hyperlink ref="I4" r:id="rId9" display="https://m.tb.cn/h.e2Nl4La"/>
    <hyperlink ref="I13" r:id="rId10" display="https://m.tb.cn/h.e2NmkOH"/>
    <hyperlink ref="I17" r:id="rId11" display="https://m.tb.cn/h.e2NNFhg"/>
    <hyperlink ref="I8" r:id="rId12" display="https://m.tb.cn/h.edlzuQ4"/>
    <hyperlink ref="I15" r:id="rId13" display="https://m.tb.cn/h.edOad19 "/>
    <hyperlink ref="I16" r:id="rId13" display="https://m.tb.cn/h.edOad19 "/>
    <hyperlink ref="I12" r:id="rId14" display="https://m.tb.cn/h.e2CqduM"/>
    <hyperlink ref="I5" r:id="rId15" display="https://item.szlcsc.com/11221.html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FT232H_SCH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Administrator</cp:lastModifiedBy>
  <dcterms:created xsi:type="dcterms:W3CDTF">2019-05-04T02:52:00Z</dcterms:created>
  <dcterms:modified xsi:type="dcterms:W3CDTF">2019-05-16T01:56:50Z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